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ownloads\"/>
    </mc:Choice>
  </mc:AlternateContent>
  <xr:revisionPtr revIDLastSave="0" documentId="13_ncr:1_{7C8A1C59-7DFD-4859-9C43-AE9EF0130BA5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Planilha1" sheetId="1" r:id="rId1"/>
    <sheet name="cnpj" sheetId="2" state="hidden" r:id="rId2"/>
    <sheet name="atv 2021" sheetId="3" state="hidden" r:id="rId3"/>
    <sheet name="pc 2021" sheetId="4" state="hidden" r:id="rId4"/>
    <sheet name="pnc 2021" sheetId="5" state="hidden" r:id="rId5"/>
    <sheet name="ll 2021" sheetId="6" state="hidden" r:id="rId6"/>
    <sheet name="ll 2020" sheetId="7" state="hidden" r:id="rId7"/>
    <sheet name="t-1 2020" sheetId="8" state="hidden" r:id="rId8"/>
  </sheets>
  <definedNames>
    <definedName name="_xlnm._FilterDatabase" localSheetId="0" hidden="1">Planilha1!$A$1:$BD$730</definedName>
    <definedName name="Z_1582C766_710E_4F5C_A15C_69D1CE8786D7_.wvu.FilterData" localSheetId="0" hidden="1">Planilha1!$A$1:$BD$729</definedName>
    <definedName name="Z_5EB0893C_6E3B_4711_9A18_D327CCBAB4D5_.wvu.FilterData" localSheetId="0" hidden="1">Planilha1!$A$1:$BD$729</definedName>
    <definedName name="Z_9E5C5EDF_5125_4129_B9AC_EC4AC241E4C0_.wvu.FilterData" localSheetId="0" hidden="1">Planilha1!$A$1:$BD$729</definedName>
    <definedName name="Z_C74BF95E_F37A_4D66_9E03_79A5B567339E_.wvu.FilterData" localSheetId="0" hidden="1">Planilha1!$A$1:$BD$729</definedName>
  </definedNames>
  <calcPr calcId="191029"/>
  <customWorkbookViews>
    <customWorkbookView name="Filtro 4" guid="{1582C766-710E-4F5C-A15C-69D1CE8786D7}" maximized="1" windowWidth="0" windowHeight="0" activeSheetId="0"/>
    <customWorkbookView name="Filtro 1" guid="{5EB0893C-6E3B-4711-9A18-D327CCBAB4D5}" maximized="1" windowWidth="0" windowHeight="0" activeSheetId="0"/>
    <customWorkbookView name="Filtro 2" guid="{9E5C5EDF-5125-4129-B9AC-EC4AC241E4C0}" maximized="1" windowWidth="0" windowHeight="0" activeSheetId="0"/>
    <customWorkbookView name="Filtro 3" guid="{C74BF95E-F37A-4D66-9E03-79A5B567339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YnRo2zXAxHnuv6da85dQnVa31sA=="/>
    </ext>
  </extLst>
</workbook>
</file>

<file path=xl/calcChain.xml><?xml version="1.0" encoding="utf-8"?>
<calcChain xmlns="http://schemas.openxmlformats.org/spreadsheetml/2006/main">
  <c r="AA729" i="1" l="1"/>
  <c r="G729" i="1"/>
  <c r="F729" i="1" a="1"/>
  <c r="F729" i="1" s="1"/>
  <c r="AA728" i="1"/>
  <c r="G728" i="1"/>
  <c r="F728" i="1" a="1"/>
  <c r="F728" i="1" s="1"/>
  <c r="AA727" i="1"/>
  <c r="G727" i="1"/>
  <c r="F727" i="1" a="1"/>
  <c r="F727" i="1" s="1"/>
  <c r="AA726" i="1"/>
  <c r="G726" i="1"/>
  <c r="F726" i="1" a="1"/>
  <c r="F726" i="1" s="1"/>
  <c r="AA725" i="1"/>
  <c r="G725" i="1"/>
  <c r="F725" i="1" a="1"/>
  <c r="F725" i="1" s="1"/>
  <c r="AA724" i="1"/>
  <c r="G724" i="1"/>
  <c r="F724" i="1" a="1"/>
  <c r="F724" i="1" s="1"/>
  <c r="AA723" i="1"/>
  <c r="G723" i="1"/>
  <c r="F723" i="1" a="1"/>
  <c r="F723" i="1" s="1"/>
  <c r="AA722" i="1"/>
  <c r="G722" i="1"/>
  <c r="F722" i="1" a="1"/>
  <c r="F722" i="1" s="1"/>
  <c r="AA721" i="1"/>
  <c r="G721" i="1"/>
  <c r="F721" i="1" a="1"/>
  <c r="F721" i="1" s="1"/>
  <c r="AA720" i="1"/>
  <c r="G720" i="1"/>
  <c r="F720" i="1" a="1"/>
  <c r="F720" i="1" s="1"/>
  <c r="AA719" i="1"/>
  <c r="G719" i="1"/>
  <c r="F719" i="1" a="1"/>
  <c r="F719" i="1" s="1"/>
  <c r="AA718" i="1"/>
  <c r="G718" i="1"/>
  <c r="F718" i="1" a="1"/>
  <c r="F718" i="1" s="1"/>
  <c r="AA717" i="1"/>
  <c r="G717" i="1"/>
  <c r="F717" i="1" a="1"/>
  <c r="F717" i="1" s="1"/>
  <c r="AA716" i="1"/>
  <c r="G716" i="1"/>
  <c r="F716" i="1" a="1"/>
  <c r="F716" i="1" s="1"/>
  <c r="AA715" i="1"/>
  <c r="G715" i="1"/>
  <c r="F715" i="1" a="1"/>
  <c r="F715" i="1" s="1"/>
  <c r="AA714" i="1"/>
  <c r="G714" i="1"/>
  <c r="F714" i="1" a="1"/>
  <c r="F714" i="1" s="1"/>
  <c r="AA713" i="1"/>
  <c r="G713" i="1"/>
  <c r="F713" i="1" a="1"/>
  <c r="F713" i="1" s="1"/>
  <c r="AA712" i="1"/>
  <c r="G712" i="1"/>
  <c r="F712" i="1" a="1"/>
  <c r="F712" i="1" s="1"/>
  <c r="AA711" i="1"/>
  <c r="G711" i="1"/>
  <c r="F711" i="1" a="1"/>
  <c r="F711" i="1" s="1"/>
  <c r="AA710" i="1"/>
  <c r="G710" i="1"/>
  <c r="F710" i="1" a="1"/>
  <c r="F710" i="1" s="1"/>
  <c r="AA709" i="1"/>
  <c r="G709" i="1"/>
  <c r="F709" i="1" s="1" a="1"/>
  <c r="F709" i="1" s="1"/>
  <c r="AA708" i="1"/>
  <c r="G708" i="1"/>
  <c r="F708" i="1" s="1" a="1"/>
  <c r="F708" i="1" s="1"/>
  <c r="AA707" i="1"/>
  <c r="G707" i="1"/>
  <c r="F707" i="1" s="1" a="1"/>
  <c r="F707" i="1" s="1"/>
  <c r="AA706" i="1"/>
  <c r="G706" i="1"/>
  <c r="F706" i="1" s="1" a="1"/>
  <c r="F706" i="1" s="1"/>
  <c r="AA705" i="1"/>
  <c r="G705" i="1"/>
  <c r="F705" i="1" a="1"/>
  <c r="F705" i="1" s="1"/>
  <c r="AA704" i="1"/>
  <c r="G704" i="1"/>
  <c r="F704" i="1" a="1"/>
  <c r="F704" i="1" s="1"/>
  <c r="AA703" i="1"/>
  <c r="G703" i="1"/>
  <c r="F703" i="1" a="1"/>
  <c r="F703" i="1" s="1"/>
  <c r="AA702" i="1"/>
  <c r="G702" i="1"/>
  <c r="F702" i="1" a="1"/>
  <c r="F702" i="1" s="1"/>
  <c r="AA701" i="1"/>
  <c r="G701" i="1"/>
  <c r="F701" i="1" a="1"/>
  <c r="F701" i="1" s="1"/>
  <c r="AA700" i="1"/>
  <c r="G700" i="1"/>
  <c r="F700" i="1" a="1"/>
  <c r="F700" i="1" s="1"/>
  <c r="AA699" i="1"/>
  <c r="G699" i="1"/>
  <c r="F699" i="1" a="1"/>
  <c r="F699" i="1" s="1"/>
  <c r="AA698" i="1"/>
  <c r="G698" i="1"/>
  <c r="F698" i="1" a="1"/>
  <c r="F698" i="1" s="1"/>
  <c r="AA697" i="1"/>
  <c r="G697" i="1"/>
  <c r="F697" i="1" a="1"/>
  <c r="F697" i="1" s="1"/>
  <c r="AA696" i="1"/>
  <c r="G696" i="1"/>
  <c r="F696" i="1" a="1"/>
  <c r="F696" i="1" s="1"/>
  <c r="AA695" i="1"/>
  <c r="G695" i="1"/>
  <c r="F695" i="1" a="1"/>
  <c r="F695" i="1" s="1"/>
  <c r="AA694" i="1"/>
  <c r="G694" i="1"/>
  <c r="F694" i="1" a="1"/>
  <c r="F694" i="1" s="1"/>
  <c r="AA693" i="1"/>
  <c r="G693" i="1"/>
  <c r="F693" i="1" a="1"/>
  <c r="F693" i="1" s="1"/>
  <c r="AA692" i="1"/>
  <c r="G692" i="1"/>
  <c r="F692" i="1" a="1"/>
  <c r="F692" i="1" s="1"/>
  <c r="AA691" i="1"/>
  <c r="G691" i="1"/>
  <c r="F691" i="1" a="1"/>
  <c r="F691" i="1" s="1"/>
  <c r="AA690" i="1"/>
  <c r="G690" i="1"/>
  <c r="F690" i="1" a="1"/>
  <c r="F690" i="1" s="1"/>
  <c r="AA689" i="1"/>
  <c r="G689" i="1"/>
  <c r="F689" i="1" s="1" a="1"/>
  <c r="F689" i="1" s="1"/>
  <c r="AA688" i="1"/>
  <c r="G688" i="1"/>
  <c r="F688" i="1" s="1" a="1"/>
  <c r="F688" i="1" s="1"/>
  <c r="AA687" i="1"/>
  <c r="G687" i="1"/>
  <c r="F687" i="1" s="1" a="1"/>
  <c r="F687" i="1" s="1"/>
  <c r="AA686" i="1"/>
  <c r="G686" i="1"/>
  <c r="F686" i="1" s="1" a="1"/>
  <c r="F686" i="1" s="1"/>
  <c r="AA685" i="1"/>
  <c r="G685" i="1"/>
  <c r="F685" i="1" a="1"/>
  <c r="F685" i="1" s="1"/>
  <c r="AA684" i="1"/>
  <c r="G684" i="1"/>
  <c r="F684" i="1" a="1"/>
  <c r="F684" i="1" s="1"/>
  <c r="AA683" i="1"/>
  <c r="G683" i="1"/>
  <c r="F683" i="1" a="1"/>
  <c r="F683" i="1" s="1"/>
  <c r="AA682" i="1"/>
  <c r="G682" i="1"/>
  <c r="F682" i="1" a="1"/>
  <c r="F682" i="1" s="1"/>
  <c r="AA681" i="1"/>
  <c r="G681" i="1"/>
  <c r="F681" i="1" a="1"/>
  <c r="F681" i="1" s="1"/>
  <c r="AA680" i="1"/>
  <c r="G680" i="1"/>
  <c r="F680" i="1" a="1"/>
  <c r="F680" i="1" s="1"/>
  <c r="AA679" i="1"/>
  <c r="G679" i="1"/>
  <c r="F679" i="1" a="1"/>
  <c r="F679" i="1" s="1"/>
  <c r="AA678" i="1"/>
  <c r="G678" i="1"/>
  <c r="F678" i="1" a="1"/>
  <c r="F678" i="1" s="1"/>
  <c r="AA677" i="1"/>
  <c r="G677" i="1"/>
  <c r="F677" i="1" a="1"/>
  <c r="F677" i="1" s="1"/>
  <c r="AA676" i="1"/>
  <c r="G676" i="1"/>
  <c r="F676" i="1" a="1"/>
  <c r="F676" i="1" s="1"/>
  <c r="AA675" i="1"/>
  <c r="G675" i="1"/>
  <c r="F675" i="1" a="1"/>
  <c r="F675" i="1" s="1"/>
  <c r="AA674" i="1"/>
  <c r="G674" i="1"/>
  <c r="F674" i="1" a="1"/>
  <c r="F674" i="1" s="1"/>
  <c r="AA673" i="1"/>
  <c r="G673" i="1"/>
  <c r="F673" i="1" a="1"/>
  <c r="F673" i="1" s="1"/>
  <c r="AA672" i="1"/>
  <c r="G672" i="1"/>
  <c r="F672" i="1" a="1"/>
  <c r="F672" i="1" s="1"/>
  <c r="AA671" i="1"/>
  <c r="G671" i="1"/>
  <c r="F671" i="1" a="1"/>
  <c r="F671" i="1" s="1"/>
  <c r="AA670" i="1"/>
  <c r="G670" i="1"/>
  <c r="F670" i="1" a="1"/>
  <c r="F670" i="1" s="1"/>
  <c r="AA669" i="1"/>
  <c r="G669" i="1"/>
  <c r="F669" i="1" a="1"/>
  <c r="F669" i="1" s="1"/>
  <c r="AA668" i="1"/>
  <c r="G668" i="1"/>
  <c r="F668" i="1" a="1"/>
  <c r="F668" i="1" s="1"/>
  <c r="AA667" i="1"/>
  <c r="G667" i="1"/>
  <c r="F667" i="1" a="1"/>
  <c r="F667" i="1" s="1"/>
  <c r="AA666" i="1"/>
  <c r="G666" i="1"/>
  <c r="F666" i="1" a="1"/>
  <c r="F666" i="1" s="1"/>
  <c r="AA665" i="1"/>
  <c r="G665" i="1"/>
  <c r="F665" i="1" a="1"/>
  <c r="F665" i="1" s="1"/>
  <c r="AA664" i="1"/>
  <c r="G664" i="1"/>
  <c r="F664" i="1" a="1"/>
  <c r="F664" i="1" s="1"/>
  <c r="AA663" i="1"/>
  <c r="G663" i="1"/>
  <c r="F663" i="1" a="1"/>
  <c r="F663" i="1" s="1"/>
  <c r="AA662" i="1"/>
  <c r="G662" i="1"/>
  <c r="F662" i="1" a="1"/>
  <c r="F662" i="1" s="1"/>
  <c r="AA661" i="1"/>
  <c r="G661" i="1"/>
  <c r="F661" i="1" s="1" a="1"/>
  <c r="F661" i="1" s="1"/>
  <c r="AA660" i="1"/>
  <c r="G660" i="1"/>
  <c r="F660" i="1" s="1" a="1"/>
  <c r="F660" i="1" s="1"/>
  <c r="AA659" i="1"/>
  <c r="G659" i="1"/>
  <c r="F659" i="1" s="1" a="1"/>
  <c r="F659" i="1" s="1"/>
  <c r="AA658" i="1"/>
  <c r="G658" i="1"/>
  <c r="F658" i="1" s="1" a="1"/>
  <c r="F658" i="1" s="1"/>
  <c r="AA657" i="1"/>
  <c r="G657" i="1"/>
  <c r="F657" i="1" a="1"/>
  <c r="F657" i="1" s="1"/>
  <c r="AA656" i="1"/>
  <c r="G656" i="1"/>
  <c r="F656" i="1" a="1"/>
  <c r="F656" i="1" s="1"/>
  <c r="AA655" i="1"/>
  <c r="G655" i="1"/>
  <c r="F655" i="1" a="1"/>
  <c r="F655" i="1" s="1"/>
  <c r="AA654" i="1"/>
  <c r="G654" i="1"/>
  <c r="F654" i="1" a="1"/>
  <c r="F654" i="1" s="1"/>
  <c r="AA653" i="1"/>
  <c r="G653" i="1"/>
  <c r="F653" i="1" s="1" a="1"/>
  <c r="F653" i="1" s="1"/>
  <c r="AA652" i="1"/>
  <c r="G652" i="1"/>
  <c r="F652" i="1" s="1" a="1"/>
  <c r="F652" i="1" s="1"/>
  <c r="AA651" i="1"/>
  <c r="G651" i="1"/>
  <c r="F651" i="1" s="1" a="1"/>
  <c r="F651" i="1" s="1"/>
  <c r="AA650" i="1"/>
  <c r="G650" i="1"/>
  <c r="F650" i="1" s="1" a="1"/>
  <c r="F650" i="1" s="1"/>
  <c r="AA649" i="1"/>
  <c r="G649" i="1"/>
  <c r="F649" i="1" a="1"/>
  <c r="F649" i="1" s="1"/>
  <c r="AA648" i="1"/>
  <c r="G648" i="1"/>
  <c r="F648" i="1" a="1"/>
  <c r="F648" i="1" s="1"/>
  <c r="AA647" i="1"/>
  <c r="G647" i="1"/>
  <c r="F647" i="1" a="1"/>
  <c r="F647" i="1" s="1"/>
  <c r="AA646" i="1"/>
  <c r="G646" i="1"/>
  <c r="F646" i="1" a="1"/>
  <c r="F646" i="1" s="1"/>
  <c r="AA645" i="1"/>
  <c r="G645" i="1"/>
  <c r="F645" i="1" a="1"/>
  <c r="F645" i="1" s="1"/>
  <c r="AA644" i="1"/>
  <c r="G644" i="1"/>
  <c r="F644" i="1" a="1"/>
  <c r="F644" i="1" s="1"/>
  <c r="AA643" i="1"/>
  <c r="G643" i="1"/>
  <c r="F643" i="1" a="1"/>
  <c r="F643" i="1" s="1"/>
  <c r="AA642" i="1"/>
  <c r="G642" i="1"/>
  <c r="F642" i="1" a="1"/>
  <c r="F642" i="1" s="1"/>
  <c r="AA641" i="1"/>
  <c r="G641" i="1"/>
  <c r="F641" i="1" a="1"/>
  <c r="F641" i="1" s="1"/>
  <c r="AA640" i="1"/>
  <c r="G640" i="1"/>
  <c r="F640" i="1" a="1"/>
  <c r="F640" i="1" s="1"/>
  <c r="AA639" i="1"/>
  <c r="G639" i="1"/>
  <c r="F639" i="1" a="1"/>
  <c r="F639" i="1" s="1"/>
  <c r="AA638" i="1"/>
  <c r="G638" i="1"/>
  <c r="F638" i="1" a="1"/>
  <c r="F638" i="1" s="1"/>
  <c r="AA637" i="1"/>
  <c r="G637" i="1"/>
  <c r="F637" i="1" a="1"/>
  <c r="F637" i="1" s="1"/>
  <c r="AA636" i="1"/>
  <c r="G636" i="1"/>
  <c r="F636" i="1" a="1"/>
  <c r="F636" i="1" s="1"/>
  <c r="AA635" i="1"/>
  <c r="G635" i="1"/>
  <c r="F635" i="1" a="1"/>
  <c r="F635" i="1" s="1"/>
  <c r="AA634" i="1"/>
  <c r="G634" i="1"/>
  <c r="F634" i="1" a="1"/>
  <c r="F634" i="1" s="1"/>
  <c r="AA633" i="1"/>
  <c r="G633" i="1"/>
  <c r="F633" i="1" a="1"/>
  <c r="F633" i="1" s="1"/>
  <c r="AA632" i="1"/>
  <c r="G632" i="1"/>
  <c r="F632" i="1" a="1"/>
  <c r="F632" i="1" s="1"/>
  <c r="AA631" i="1"/>
  <c r="G631" i="1"/>
  <c r="F631" i="1" a="1"/>
  <c r="F631" i="1" s="1"/>
  <c r="AA630" i="1"/>
  <c r="G630" i="1"/>
  <c r="F630" i="1" a="1"/>
  <c r="F630" i="1" s="1"/>
  <c r="AA629" i="1"/>
  <c r="G629" i="1"/>
  <c r="F629" i="1" a="1"/>
  <c r="F629" i="1" s="1"/>
  <c r="AA628" i="1"/>
  <c r="G628" i="1"/>
  <c r="F628" i="1" a="1"/>
  <c r="F628" i="1" s="1"/>
  <c r="AA627" i="1"/>
  <c r="G627" i="1"/>
  <c r="F627" i="1" a="1"/>
  <c r="F627" i="1" s="1"/>
  <c r="AA626" i="1"/>
  <c r="G626" i="1"/>
  <c r="F626" i="1" a="1"/>
  <c r="F626" i="1" s="1"/>
  <c r="AA625" i="1"/>
  <c r="G625" i="1"/>
  <c r="F625" i="1" a="1"/>
  <c r="F625" i="1" s="1"/>
  <c r="AA624" i="1"/>
  <c r="G624" i="1"/>
  <c r="F624" i="1" a="1"/>
  <c r="F624" i="1" s="1"/>
  <c r="AA623" i="1"/>
  <c r="G623" i="1"/>
  <c r="F623" i="1" a="1"/>
  <c r="F623" i="1" s="1"/>
  <c r="AA622" i="1"/>
  <c r="G622" i="1"/>
  <c r="F622" i="1" a="1"/>
  <c r="F622" i="1" s="1"/>
  <c r="AA621" i="1"/>
  <c r="G621" i="1"/>
  <c r="F621" i="1" a="1"/>
  <c r="F621" i="1" s="1"/>
  <c r="AA620" i="1"/>
  <c r="G620" i="1"/>
  <c r="F620" i="1" a="1"/>
  <c r="F620" i="1" s="1"/>
  <c r="AA619" i="1"/>
  <c r="G619" i="1"/>
  <c r="F619" i="1" a="1"/>
  <c r="F619" i="1" s="1"/>
  <c r="AA618" i="1"/>
  <c r="G618" i="1"/>
  <c r="F618" i="1" a="1"/>
  <c r="F618" i="1" s="1"/>
  <c r="AA617" i="1"/>
  <c r="G617" i="1"/>
  <c r="F617" i="1" a="1"/>
  <c r="F617" i="1" s="1"/>
  <c r="AA616" i="1"/>
  <c r="G616" i="1"/>
  <c r="F616" i="1" a="1"/>
  <c r="F616" i="1" s="1"/>
  <c r="AA615" i="1"/>
  <c r="G615" i="1"/>
  <c r="F615" i="1" a="1"/>
  <c r="F615" i="1" s="1"/>
  <c r="AA614" i="1"/>
  <c r="G614" i="1"/>
  <c r="F614" i="1" a="1"/>
  <c r="F614" i="1" s="1"/>
  <c r="AA613" i="1"/>
  <c r="G613" i="1"/>
  <c r="F613" i="1" a="1"/>
  <c r="F613" i="1" s="1"/>
  <c r="AA612" i="1"/>
  <c r="G612" i="1"/>
  <c r="F612" i="1" a="1"/>
  <c r="F612" i="1" s="1"/>
  <c r="AA611" i="1"/>
  <c r="G611" i="1"/>
  <c r="F611" i="1" a="1"/>
  <c r="F611" i="1" s="1"/>
  <c r="AA610" i="1"/>
  <c r="G610" i="1"/>
  <c r="F610" i="1" a="1"/>
  <c r="F610" i="1" s="1"/>
  <c r="AA609" i="1"/>
  <c r="G609" i="1"/>
  <c r="F609" i="1" a="1"/>
  <c r="F609" i="1" s="1"/>
  <c r="AA608" i="1"/>
  <c r="G608" i="1"/>
  <c r="F608" i="1" a="1"/>
  <c r="F608" i="1" s="1"/>
  <c r="AA607" i="1"/>
  <c r="G607" i="1"/>
  <c r="F607" i="1" a="1"/>
  <c r="F607" i="1" s="1"/>
  <c r="AA606" i="1"/>
  <c r="G606" i="1"/>
  <c r="F606" i="1" a="1"/>
  <c r="F606" i="1" s="1"/>
  <c r="AA605" i="1"/>
  <c r="G605" i="1"/>
  <c r="F605" i="1" a="1"/>
  <c r="F605" i="1" s="1"/>
  <c r="AA604" i="1"/>
  <c r="G604" i="1"/>
  <c r="F604" i="1" a="1"/>
  <c r="F604" i="1" s="1"/>
  <c r="AA603" i="1"/>
  <c r="G603" i="1"/>
  <c r="F603" i="1" a="1"/>
  <c r="F603" i="1" s="1"/>
  <c r="AA602" i="1"/>
  <c r="G602" i="1"/>
  <c r="F602" i="1" a="1"/>
  <c r="F602" i="1" s="1"/>
  <c r="AA601" i="1"/>
  <c r="G601" i="1"/>
  <c r="F601" i="1" a="1"/>
  <c r="F601" i="1" s="1"/>
  <c r="AA600" i="1"/>
  <c r="G600" i="1"/>
  <c r="F600" i="1" a="1"/>
  <c r="F600" i="1" s="1"/>
  <c r="AA599" i="1"/>
  <c r="G599" i="1"/>
  <c r="F599" i="1" a="1"/>
  <c r="F599" i="1" s="1"/>
  <c r="AA598" i="1"/>
  <c r="G598" i="1"/>
  <c r="F598" i="1" a="1"/>
  <c r="F598" i="1" s="1"/>
  <c r="AA597" i="1"/>
  <c r="G597" i="1"/>
  <c r="F597" i="1" a="1"/>
  <c r="F597" i="1" s="1"/>
  <c r="AA596" i="1"/>
  <c r="G596" i="1"/>
  <c r="F596" i="1" a="1"/>
  <c r="F596" i="1" s="1"/>
  <c r="AA595" i="1"/>
  <c r="G595" i="1"/>
  <c r="F595" i="1" a="1"/>
  <c r="F595" i="1" s="1"/>
  <c r="AA594" i="1"/>
  <c r="G594" i="1"/>
  <c r="F594" i="1" a="1"/>
  <c r="F594" i="1" s="1"/>
  <c r="AA593" i="1"/>
  <c r="G593" i="1"/>
  <c r="F593" i="1" a="1"/>
  <c r="F593" i="1" s="1"/>
  <c r="AA592" i="1"/>
  <c r="G592" i="1"/>
  <c r="F592" i="1" a="1"/>
  <c r="F592" i="1" s="1"/>
  <c r="AA591" i="1"/>
  <c r="G591" i="1"/>
  <c r="F591" i="1" a="1"/>
  <c r="F591" i="1" s="1"/>
  <c r="AA590" i="1"/>
  <c r="G590" i="1"/>
  <c r="F590" i="1" a="1"/>
  <c r="F590" i="1" s="1"/>
  <c r="AA589" i="1"/>
  <c r="G589" i="1"/>
  <c r="F589" i="1" a="1"/>
  <c r="F589" i="1" s="1"/>
  <c r="AA588" i="1"/>
  <c r="G588" i="1"/>
  <c r="F588" i="1" a="1"/>
  <c r="F588" i="1" s="1"/>
  <c r="AA587" i="1"/>
  <c r="G587" i="1"/>
  <c r="F587" i="1" a="1"/>
  <c r="F587" i="1" s="1"/>
  <c r="AA586" i="1"/>
  <c r="G586" i="1"/>
  <c r="F586" i="1" a="1"/>
  <c r="F586" i="1" s="1"/>
  <c r="AA585" i="1"/>
  <c r="G585" i="1"/>
  <c r="F585" i="1" a="1"/>
  <c r="F585" i="1" s="1"/>
  <c r="AA584" i="1"/>
  <c r="G584" i="1"/>
  <c r="F584" i="1" a="1"/>
  <c r="F584" i="1" s="1"/>
  <c r="AA583" i="1"/>
  <c r="G583" i="1"/>
  <c r="F583" i="1" a="1"/>
  <c r="F583" i="1" s="1"/>
  <c r="AA582" i="1"/>
  <c r="G582" i="1"/>
  <c r="F582" i="1" a="1"/>
  <c r="F582" i="1" s="1"/>
  <c r="AA581" i="1"/>
  <c r="G581" i="1"/>
  <c r="F581" i="1" a="1"/>
  <c r="F581" i="1" s="1"/>
  <c r="AA580" i="1"/>
  <c r="G580" i="1"/>
  <c r="F580" i="1" a="1"/>
  <c r="F580" i="1" s="1"/>
  <c r="AA579" i="1"/>
  <c r="G579" i="1"/>
  <c r="F579" i="1" a="1"/>
  <c r="F579" i="1" s="1"/>
  <c r="AA578" i="1"/>
  <c r="G578" i="1"/>
  <c r="F578" i="1" a="1"/>
  <c r="F578" i="1" s="1"/>
  <c r="AA577" i="1"/>
  <c r="G577" i="1"/>
  <c r="F577" i="1" a="1"/>
  <c r="F577" i="1" s="1"/>
  <c r="AA576" i="1"/>
  <c r="G576" i="1"/>
  <c r="F576" i="1" a="1"/>
  <c r="F576" i="1" s="1"/>
  <c r="AA575" i="1"/>
  <c r="G575" i="1"/>
  <c r="F575" i="1" a="1"/>
  <c r="F575" i="1" s="1"/>
  <c r="AA574" i="1"/>
  <c r="G574" i="1"/>
  <c r="F574" i="1" a="1"/>
  <c r="F574" i="1" s="1"/>
  <c r="AA573" i="1"/>
  <c r="G573" i="1"/>
  <c r="F573" i="1" s="1" a="1"/>
  <c r="F573" i="1" s="1"/>
  <c r="AA572" i="1"/>
  <c r="G572" i="1"/>
  <c r="F572" i="1" s="1" a="1"/>
  <c r="F572" i="1" s="1"/>
  <c r="AA571" i="1"/>
  <c r="G571" i="1"/>
  <c r="F571" i="1" s="1" a="1"/>
  <c r="F571" i="1" s="1"/>
  <c r="AA570" i="1"/>
  <c r="G570" i="1"/>
  <c r="F570" i="1" s="1" a="1"/>
  <c r="F570" i="1" s="1"/>
  <c r="AA569" i="1"/>
  <c r="G569" i="1"/>
  <c r="F569" i="1" a="1"/>
  <c r="F569" i="1" s="1"/>
  <c r="AA568" i="1"/>
  <c r="G568" i="1"/>
  <c r="F568" i="1" a="1"/>
  <c r="F568" i="1" s="1"/>
  <c r="AA567" i="1"/>
  <c r="G567" i="1"/>
  <c r="F567" i="1" a="1"/>
  <c r="F567" i="1" s="1"/>
  <c r="AA566" i="1"/>
  <c r="G566" i="1"/>
  <c r="F566" i="1" a="1"/>
  <c r="F566" i="1" s="1"/>
  <c r="AA565" i="1"/>
  <c r="G565" i="1"/>
  <c r="F565" i="1" a="1"/>
  <c r="F565" i="1" s="1"/>
  <c r="AA564" i="1"/>
  <c r="G564" i="1"/>
  <c r="F564" i="1" a="1"/>
  <c r="F564" i="1" s="1"/>
  <c r="AA563" i="1"/>
  <c r="G563" i="1"/>
  <c r="F563" i="1" a="1"/>
  <c r="F563" i="1" s="1"/>
  <c r="AA562" i="1"/>
  <c r="G562" i="1"/>
  <c r="F562" i="1" a="1"/>
  <c r="F562" i="1" s="1"/>
  <c r="AA561" i="1"/>
  <c r="G561" i="1"/>
  <c r="F561" i="1" a="1"/>
  <c r="F561" i="1" s="1"/>
  <c r="AA560" i="1"/>
  <c r="G560" i="1"/>
  <c r="F560" i="1" a="1"/>
  <c r="F560" i="1" s="1"/>
  <c r="AA559" i="1"/>
  <c r="G559" i="1"/>
  <c r="F559" i="1" a="1"/>
  <c r="F559" i="1" s="1"/>
  <c r="AA558" i="1"/>
  <c r="G558" i="1"/>
  <c r="F558" i="1" a="1"/>
  <c r="F558" i="1" s="1"/>
  <c r="AA557" i="1"/>
  <c r="G557" i="1"/>
  <c r="F557" i="1" a="1"/>
  <c r="F557" i="1" s="1"/>
  <c r="AA556" i="1"/>
  <c r="G556" i="1"/>
  <c r="F556" i="1" a="1"/>
  <c r="F556" i="1" s="1"/>
  <c r="AA555" i="1"/>
  <c r="G555" i="1"/>
  <c r="F555" i="1" a="1"/>
  <c r="F555" i="1" s="1"/>
  <c r="AA554" i="1"/>
  <c r="G554" i="1"/>
  <c r="F554" i="1" a="1"/>
  <c r="F554" i="1" s="1"/>
  <c r="AA553" i="1"/>
  <c r="G553" i="1"/>
  <c r="F553" i="1" a="1"/>
  <c r="F553" i="1" s="1"/>
  <c r="AA552" i="1"/>
  <c r="G552" i="1"/>
  <c r="F552" i="1" a="1"/>
  <c r="F552" i="1" s="1"/>
  <c r="AA551" i="1"/>
  <c r="G551" i="1"/>
  <c r="F551" i="1" a="1"/>
  <c r="F551" i="1" s="1"/>
  <c r="AA550" i="1"/>
  <c r="G550" i="1"/>
  <c r="F550" i="1" a="1"/>
  <c r="F550" i="1" s="1"/>
  <c r="AA549" i="1"/>
  <c r="G549" i="1"/>
  <c r="F549" i="1" a="1"/>
  <c r="F549" i="1" s="1"/>
  <c r="AA548" i="1"/>
  <c r="G548" i="1"/>
  <c r="F548" i="1" a="1"/>
  <c r="F548" i="1" s="1"/>
  <c r="AA547" i="1"/>
  <c r="G547" i="1"/>
  <c r="F547" i="1" a="1"/>
  <c r="F547" i="1" s="1"/>
  <c r="AA546" i="1"/>
  <c r="G546" i="1"/>
  <c r="F546" i="1" a="1"/>
  <c r="F546" i="1" s="1"/>
  <c r="AA545" i="1"/>
  <c r="G545" i="1"/>
  <c r="F545" i="1" a="1"/>
  <c r="F545" i="1" s="1"/>
  <c r="AA544" i="1"/>
  <c r="G544" i="1"/>
  <c r="F544" i="1" a="1"/>
  <c r="F544" i="1" s="1"/>
  <c r="AA543" i="1"/>
  <c r="G543" i="1"/>
  <c r="F543" i="1" a="1"/>
  <c r="F543" i="1" s="1"/>
  <c r="AA542" i="1"/>
  <c r="G542" i="1"/>
  <c r="F542" i="1" a="1"/>
  <c r="F542" i="1" s="1"/>
  <c r="AA541" i="1"/>
  <c r="G541" i="1"/>
  <c r="F541" i="1" a="1"/>
  <c r="F541" i="1" s="1"/>
  <c r="AA540" i="1"/>
  <c r="G540" i="1"/>
  <c r="F540" i="1" a="1"/>
  <c r="F540" i="1" s="1"/>
  <c r="AA539" i="1"/>
  <c r="G539" i="1"/>
  <c r="F539" i="1" a="1"/>
  <c r="F539" i="1" s="1"/>
  <c r="AA538" i="1"/>
  <c r="G538" i="1"/>
  <c r="F538" i="1" a="1"/>
  <c r="F538" i="1" s="1"/>
  <c r="AA537" i="1"/>
  <c r="G537" i="1"/>
  <c r="F537" i="1" a="1"/>
  <c r="F537" i="1" s="1"/>
  <c r="AA536" i="1"/>
  <c r="G536" i="1"/>
  <c r="F536" i="1" a="1"/>
  <c r="F536" i="1" s="1"/>
  <c r="AA535" i="1"/>
  <c r="G535" i="1"/>
  <c r="F535" i="1" a="1"/>
  <c r="F535" i="1" s="1"/>
  <c r="AA534" i="1"/>
  <c r="G534" i="1"/>
  <c r="F534" i="1" a="1"/>
  <c r="F534" i="1" s="1"/>
  <c r="AA533" i="1"/>
  <c r="G533" i="1"/>
  <c r="F533" i="1" a="1"/>
  <c r="F533" i="1" s="1"/>
  <c r="AA532" i="1"/>
  <c r="G532" i="1"/>
  <c r="F532" i="1" a="1"/>
  <c r="F532" i="1" s="1"/>
  <c r="AA531" i="1"/>
  <c r="G531" i="1"/>
  <c r="F531" i="1" a="1"/>
  <c r="F531" i="1" s="1"/>
  <c r="AA530" i="1"/>
  <c r="G530" i="1"/>
  <c r="F530" i="1" a="1"/>
  <c r="F530" i="1" s="1"/>
  <c r="AA529" i="1"/>
  <c r="G529" i="1"/>
  <c r="F529" i="1" s="1" a="1"/>
  <c r="F529" i="1" s="1"/>
  <c r="AA528" i="1"/>
  <c r="G528" i="1"/>
  <c r="F528" i="1" s="1" a="1"/>
  <c r="F528" i="1" s="1"/>
  <c r="AA527" i="1"/>
  <c r="G527" i="1"/>
  <c r="F527" i="1" s="1" a="1"/>
  <c r="F527" i="1" s="1"/>
  <c r="AA526" i="1"/>
  <c r="G526" i="1"/>
  <c r="F526" i="1" s="1" a="1"/>
  <c r="F526" i="1" s="1"/>
  <c r="AA525" i="1"/>
  <c r="G525" i="1"/>
  <c r="F525" i="1" a="1"/>
  <c r="F525" i="1" s="1"/>
  <c r="AA524" i="1"/>
  <c r="G524" i="1"/>
  <c r="F524" i="1" a="1"/>
  <c r="F524" i="1" s="1"/>
  <c r="AA523" i="1"/>
  <c r="G523" i="1"/>
  <c r="F523" i="1" a="1"/>
  <c r="F523" i="1" s="1"/>
  <c r="AA522" i="1"/>
  <c r="G522" i="1"/>
  <c r="F522" i="1" a="1"/>
  <c r="F522" i="1" s="1"/>
  <c r="AA521" i="1"/>
  <c r="G521" i="1"/>
  <c r="F521" i="1" a="1"/>
  <c r="F521" i="1" s="1"/>
  <c r="AA520" i="1"/>
  <c r="G520" i="1"/>
  <c r="F520" i="1" a="1"/>
  <c r="F520" i="1" s="1"/>
  <c r="AA519" i="1"/>
  <c r="G519" i="1"/>
  <c r="F519" i="1" a="1"/>
  <c r="F519" i="1" s="1"/>
  <c r="AA518" i="1"/>
  <c r="G518" i="1"/>
  <c r="F518" i="1" a="1"/>
  <c r="F518" i="1" s="1"/>
  <c r="AA517" i="1"/>
  <c r="G517" i="1"/>
  <c r="F517" i="1" a="1"/>
  <c r="F517" i="1" s="1"/>
  <c r="AA516" i="1"/>
  <c r="G516" i="1"/>
  <c r="F516" i="1" a="1"/>
  <c r="F516" i="1" s="1"/>
  <c r="AA515" i="1"/>
  <c r="G515" i="1"/>
  <c r="F515" i="1" a="1"/>
  <c r="F515" i="1" s="1"/>
  <c r="AA514" i="1"/>
  <c r="G514" i="1"/>
  <c r="F514" i="1" a="1"/>
  <c r="F514" i="1" s="1"/>
  <c r="AA513" i="1"/>
  <c r="G513" i="1"/>
  <c r="F513" i="1" s="1" a="1"/>
  <c r="F513" i="1" s="1"/>
  <c r="AA512" i="1"/>
  <c r="G512" i="1"/>
  <c r="F512" i="1" s="1" a="1"/>
  <c r="F512" i="1" s="1"/>
  <c r="AA511" i="1"/>
  <c r="G511" i="1"/>
  <c r="F511" i="1" s="1" a="1"/>
  <c r="F511" i="1" s="1"/>
  <c r="AA510" i="1"/>
  <c r="G510" i="1"/>
  <c r="F510" i="1" s="1" a="1"/>
  <c r="F510" i="1" s="1"/>
  <c r="AA509" i="1"/>
  <c r="G509" i="1"/>
  <c r="F509" i="1" a="1"/>
  <c r="F509" i="1" s="1"/>
  <c r="AA508" i="1"/>
  <c r="G508" i="1"/>
  <c r="F508" i="1" a="1"/>
  <c r="F508" i="1" s="1"/>
  <c r="AA507" i="1"/>
  <c r="G507" i="1"/>
  <c r="F507" i="1" a="1"/>
  <c r="F507" i="1" s="1"/>
  <c r="AA506" i="1"/>
  <c r="G506" i="1"/>
  <c r="F506" i="1" a="1"/>
  <c r="F506" i="1" s="1"/>
  <c r="AA505" i="1"/>
  <c r="G505" i="1"/>
  <c r="F505" i="1" s="1" a="1"/>
  <c r="F505" i="1" s="1"/>
  <c r="AA504" i="1"/>
  <c r="G504" i="1"/>
  <c r="F504" i="1" s="1" a="1"/>
  <c r="F504" i="1" s="1"/>
  <c r="AA503" i="1"/>
  <c r="G503" i="1"/>
  <c r="F503" i="1" s="1" a="1"/>
  <c r="F503" i="1" s="1"/>
  <c r="AA502" i="1"/>
  <c r="G502" i="1"/>
  <c r="F502" i="1" s="1" a="1"/>
  <c r="F502" i="1" s="1"/>
  <c r="AA501" i="1"/>
  <c r="G501" i="1"/>
  <c r="F501" i="1" a="1"/>
  <c r="F501" i="1" s="1"/>
  <c r="AA500" i="1"/>
  <c r="G500" i="1"/>
  <c r="F500" i="1" a="1"/>
  <c r="F500" i="1" s="1"/>
  <c r="AA499" i="1"/>
  <c r="G499" i="1"/>
  <c r="F499" i="1" a="1"/>
  <c r="F499" i="1" s="1"/>
  <c r="AA498" i="1"/>
  <c r="G498" i="1"/>
  <c r="F498" i="1" a="1"/>
  <c r="F498" i="1" s="1"/>
  <c r="AA497" i="1"/>
  <c r="G497" i="1"/>
  <c r="F497" i="1" a="1"/>
  <c r="F497" i="1" s="1"/>
  <c r="AA496" i="1"/>
  <c r="G496" i="1"/>
  <c r="F496" i="1" a="1"/>
  <c r="F496" i="1" s="1"/>
  <c r="AA495" i="1"/>
  <c r="G495" i="1"/>
  <c r="F495" i="1" a="1"/>
  <c r="F495" i="1" s="1"/>
  <c r="AA494" i="1"/>
  <c r="G494" i="1"/>
  <c r="F494" i="1" a="1"/>
  <c r="F494" i="1" s="1"/>
  <c r="AA493" i="1"/>
  <c r="G493" i="1"/>
  <c r="F493" i="1" a="1"/>
  <c r="F493" i="1" s="1"/>
  <c r="AA492" i="1"/>
  <c r="G492" i="1"/>
  <c r="F492" i="1" a="1"/>
  <c r="F492" i="1" s="1"/>
  <c r="AA491" i="1"/>
  <c r="G491" i="1"/>
  <c r="F491" i="1" a="1"/>
  <c r="F491" i="1" s="1"/>
  <c r="AA490" i="1"/>
  <c r="G490" i="1"/>
  <c r="F490" i="1" a="1"/>
  <c r="F490" i="1" s="1"/>
  <c r="AA489" i="1"/>
  <c r="G489" i="1"/>
  <c r="F489" i="1" a="1"/>
  <c r="F489" i="1" s="1"/>
  <c r="AA488" i="1"/>
  <c r="G488" i="1"/>
  <c r="F488" i="1" a="1"/>
  <c r="F488" i="1" s="1"/>
  <c r="AA487" i="1"/>
  <c r="G487" i="1"/>
  <c r="F487" i="1" a="1"/>
  <c r="F487" i="1" s="1"/>
  <c r="AA486" i="1"/>
  <c r="G486" i="1"/>
  <c r="F486" i="1" a="1"/>
  <c r="F486" i="1" s="1"/>
  <c r="AA485" i="1"/>
  <c r="G485" i="1"/>
  <c r="F485" i="1" a="1"/>
  <c r="F485" i="1" s="1"/>
  <c r="AA484" i="1"/>
  <c r="G484" i="1"/>
  <c r="F484" i="1" a="1"/>
  <c r="F484" i="1" s="1"/>
  <c r="AA483" i="1"/>
  <c r="G483" i="1"/>
  <c r="F483" i="1" a="1"/>
  <c r="F483" i="1" s="1"/>
  <c r="AA482" i="1"/>
  <c r="G482" i="1"/>
  <c r="F482" i="1" a="1"/>
  <c r="F482" i="1" s="1"/>
  <c r="AA481" i="1"/>
  <c r="G481" i="1"/>
  <c r="F481" i="1" a="1"/>
  <c r="F481" i="1" s="1"/>
  <c r="AA480" i="1"/>
  <c r="G480" i="1"/>
  <c r="F480" i="1" a="1"/>
  <c r="F480" i="1" s="1"/>
  <c r="AA479" i="1"/>
  <c r="G479" i="1"/>
  <c r="F479" i="1" a="1"/>
  <c r="F479" i="1" s="1"/>
  <c r="AA478" i="1"/>
  <c r="G478" i="1"/>
  <c r="F478" i="1" a="1"/>
  <c r="F478" i="1" s="1"/>
  <c r="AA477" i="1"/>
  <c r="G477" i="1"/>
  <c r="F477" i="1" a="1"/>
  <c r="F477" i="1" s="1"/>
  <c r="AA476" i="1"/>
  <c r="G476" i="1"/>
  <c r="F476" i="1" a="1"/>
  <c r="F476" i="1" s="1"/>
  <c r="AA475" i="1"/>
  <c r="G475" i="1"/>
  <c r="F475" i="1" a="1"/>
  <c r="F475" i="1" s="1"/>
  <c r="AA474" i="1"/>
  <c r="G474" i="1"/>
  <c r="F474" i="1" a="1"/>
  <c r="F474" i="1" s="1"/>
  <c r="AA473" i="1"/>
  <c r="G473" i="1"/>
  <c r="F473" i="1" a="1"/>
  <c r="F473" i="1" s="1"/>
  <c r="AA472" i="1"/>
  <c r="G472" i="1"/>
  <c r="F472" i="1" a="1"/>
  <c r="F472" i="1" s="1"/>
  <c r="AA471" i="1"/>
  <c r="G471" i="1"/>
  <c r="F471" i="1" a="1"/>
  <c r="F471" i="1" s="1"/>
  <c r="AA470" i="1"/>
  <c r="G470" i="1"/>
  <c r="F470" i="1" a="1"/>
  <c r="F470" i="1" s="1"/>
  <c r="AA469" i="1"/>
  <c r="G469" i="1"/>
  <c r="F469" i="1" a="1"/>
  <c r="F469" i="1" s="1"/>
  <c r="AA468" i="1"/>
  <c r="G468" i="1"/>
  <c r="F468" i="1" a="1"/>
  <c r="F468" i="1" s="1"/>
  <c r="AA467" i="1"/>
  <c r="G467" i="1"/>
  <c r="F467" i="1" a="1"/>
  <c r="F467" i="1" s="1"/>
  <c r="AA466" i="1"/>
  <c r="G466" i="1"/>
  <c r="F466" i="1" a="1"/>
  <c r="F466" i="1" s="1"/>
  <c r="AA465" i="1"/>
  <c r="G465" i="1"/>
  <c r="F465" i="1" a="1"/>
  <c r="F465" i="1" s="1"/>
  <c r="AA464" i="1"/>
  <c r="G464" i="1"/>
  <c r="F464" i="1" a="1"/>
  <c r="F464" i="1" s="1"/>
  <c r="AA463" i="1"/>
  <c r="G463" i="1"/>
  <c r="F463" i="1" a="1"/>
  <c r="F463" i="1" s="1"/>
  <c r="AA462" i="1"/>
  <c r="G462" i="1"/>
  <c r="F462" i="1" a="1"/>
  <c r="F462" i="1" s="1"/>
  <c r="AA461" i="1"/>
  <c r="G461" i="1"/>
  <c r="F461" i="1" a="1"/>
  <c r="F461" i="1" s="1"/>
  <c r="AA460" i="1"/>
  <c r="G460" i="1"/>
  <c r="F460" i="1" a="1"/>
  <c r="F460" i="1" s="1"/>
  <c r="AA459" i="1"/>
  <c r="G459" i="1"/>
  <c r="F459" i="1" a="1"/>
  <c r="F459" i="1" s="1"/>
  <c r="AA458" i="1"/>
  <c r="G458" i="1"/>
  <c r="F458" i="1" a="1"/>
  <c r="F458" i="1" s="1"/>
  <c r="AA457" i="1"/>
  <c r="G457" i="1"/>
  <c r="F457" i="1" a="1"/>
  <c r="F457" i="1" s="1"/>
  <c r="AA456" i="1"/>
  <c r="G456" i="1"/>
  <c r="F456" i="1" a="1"/>
  <c r="F456" i="1" s="1"/>
  <c r="AA455" i="1"/>
  <c r="G455" i="1"/>
  <c r="F455" i="1" a="1"/>
  <c r="F455" i="1" s="1"/>
  <c r="AA454" i="1"/>
  <c r="G454" i="1"/>
  <c r="F454" i="1" a="1"/>
  <c r="F454" i="1" s="1"/>
  <c r="AA453" i="1"/>
  <c r="G453" i="1"/>
  <c r="F453" i="1" a="1"/>
  <c r="F453" i="1" s="1"/>
  <c r="AA452" i="1"/>
  <c r="G452" i="1"/>
  <c r="F452" i="1" a="1"/>
  <c r="F452" i="1" s="1"/>
  <c r="AA451" i="1"/>
  <c r="G451" i="1"/>
  <c r="F451" i="1" a="1"/>
  <c r="F451" i="1" s="1"/>
  <c r="AA450" i="1"/>
  <c r="G450" i="1"/>
  <c r="F450" i="1" a="1"/>
  <c r="F450" i="1" s="1"/>
  <c r="AA449" i="1"/>
  <c r="G449" i="1"/>
  <c r="F449" i="1" a="1"/>
  <c r="F449" i="1" s="1"/>
  <c r="AA448" i="1"/>
  <c r="G448" i="1"/>
  <c r="F448" i="1" a="1"/>
  <c r="F448" i="1" s="1"/>
  <c r="AA447" i="1"/>
  <c r="G447" i="1"/>
  <c r="F447" i="1" a="1"/>
  <c r="F447" i="1" s="1"/>
  <c r="AA446" i="1"/>
  <c r="G446" i="1"/>
  <c r="F446" i="1" a="1"/>
  <c r="F446" i="1" s="1"/>
  <c r="AA445" i="1"/>
  <c r="G445" i="1"/>
  <c r="F445" i="1" a="1"/>
  <c r="F445" i="1" s="1"/>
  <c r="AA444" i="1"/>
  <c r="G444" i="1"/>
  <c r="F444" i="1" a="1"/>
  <c r="F444" i="1" s="1"/>
  <c r="AA443" i="1"/>
  <c r="G443" i="1"/>
  <c r="F443" i="1" a="1"/>
  <c r="F443" i="1" s="1"/>
  <c r="AA442" i="1"/>
  <c r="G442" i="1"/>
  <c r="F442" i="1" a="1"/>
  <c r="F442" i="1" s="1"/>
  <c r="AA441" i="1"/>
  <c r="G441" i="1"/>
  <c r="F441" i="1" a="1"/>
  <c r="F441" i="1" s="1"/>
  <c r="AA440" i="1"/>
  <c r="G440" i="1"/>
  <c r="F440" i="1" a="1"/>
  <c r="F440" i="1" s="1"/>
  <c r="AA439" i="1"/>
  <c r="G439" i="1"/>
  <c r="F439" i="1" a="1"/>
  <c r="F439" i="1" s="1"/>
  <c r="AA438" i="1"/>
  <c r="G438" i="1"/>
  <c r="F438" i="1" a="1"/>
  <c r="F438" i="1" s="1"/>
  <c r="AA437" i="1"/>
  <c r="G437" i="1"/>
  <c r="F437" i="1" a="1"/>
  <c r="F437" i="1" s="1"/>
  <c r="AA436" i="1"/>
  <c r="G436" i="1"/>
  <c r="F436" i="1" a="1"/>
  <c r="F436" i="1" s="1"/>
  <c r="AA435" i="1"/>
  <c r="G435" i="1"/>
  <c r="F435" i="1" a="1"/>
  <c r="F435" i="1" s="1"/>
  <c r="AA434" i="1"/>
  <c r="G434" i="1"/>
  <c r="F434" i="1" a="1"/>
  <c r="F434" i="1" s="1"/>
  <c r="AA433" i="1"/>
  <c r="G433" i="1"/>
  <c r="F433" i="1" a="1"/>
  <c r="F433" i="1" s="1"/>
  <c r="AA432" i="1"/>
  <c r="G432" i="1"/>
  <c r="F432" i="1" a="1"/>
  <c r="F432" i="1" s="1"/>
  <c r="AA431" i="1"/>
  <c r="G431" i="1"/>
  <c r="F431" i="1" a="1"/>
  <c r="F431" i="1" s="1"/>
  <c r="AA430" i="1"/>
  <c r="G430" i="1"/>
  <c r="F430" i="1" a="1"/>
  <c r="F430" i="1" s="1"/>
  <c r="AA429" i="1"/>
  <c r="G429" i="1"/>
  <c r="F429" i="1" a="1"/>
  <c r="F429" i="1" s="1"/>
  <c r="AA428" i="1"/>
  <c r="G428" i="1"/>
  <c r="F428" i="1" a="1"/>
  <c r="F428" i="1" s="1"/>
  <c r="AA427" i="1"/>
  <c r="G427" i="1"/>
  <c r="F427" i="1" a="1"/>
  <c r="F427" i="1" s="1"/>
  <c r="AA426" i="1"/>
  <c r="G426" i="1"/>
  <c r="F426" i="1" a="1"/>
  <c r="F426" i="1" s="1"/>
  <c r="AA425" i="1"/>
  <c r="G425" i="1"/>
  <c r="F425" i="1" a="1"/>
  <c r="F425" i="1" s="1"/>
  <c r="AA424" i="1"/>
  <c r="G424" i="1"/>
  <c r="F424" i="1" a="1"/>
  <c r="F424" i="1" s="1"/>
  <c r="AA423" i="1"/>
  <c r="G423" i="1"/>
  <c r="F423" i="1" a="1"/>
  <c r="F423" i="1" s="1"/>
  <c r="AA422" i="1"/>
  <c r="G422" i="1"/>
  <c r="F422" i="1" a="1"/>
  <c r="F422" i="1" s="1"/>
  <c r="AA421" i="1"/>
  <c r="G421" i="1"/>
  <c r="F421" i="1" a="1"/>
  <c r="F421" i="1" s="1"/>
  <c r="AA420" i="1"/>
  <c r="G420" i="1"/>
  <c r="F420" i="1" a="1"/>
  <c r="F420" i="1" s="1"/>
  <c r="AA419" i="1"/>
  <c r="G419" i="1"/>
  <c r="F419" i="1" a="1"/>
  <c r="F419" i="1" s="1"/>
  <c r="AA418" i="1"/>
  <c r="G418" i="1"/>
  <c r="F418" i="1" a="1"/>
  <c r="F418" i="1" s="1"/>
  <c r="AA417" i="1"/>
  <c r="G417" i="1"/>
  <c r="F417" i="1" a="1"/>
  <c r="F417" i="1" s="1"/>
  <c r="AA416" i="1"/>
  <c r="G416" i="1"/>
  <c r="F416" i="1" a="1"/>
  <c r="F416" i="1" s="1"/>
  <c r="AA415" i="1"/>
  <c r="G415" i="1"/>
  <c r="F415" i="1" a="1"/>
  <c r="F415" i="1" s="1"/>
  <c r="AA414" i="1"/>
  <c r="G414" i="1"/>
  <c r="F414" i="1" a="1"/>
  <c r="F414" i="1" s="1"/>
  <c r="AA413" i="1"/>
  <c r="G413" i="1"/>
  <c r="F413" i="1" s="1" a="1"/>
  <c r="F413" i="1" s="1"/>
  <c r="AA412" i="1"/>
  <c r="G412" i="1"/>
  <c r="F412" i="1" s="1" a="1"/>
  <c r="F412" i="1" s="1"/>
  <c r="AA411" i="1"/>
  <c r="G411" i="1"/>
  <c r="F411" i="1" s="1" a="1"/>
  <c r="F411" i="1" s="1"/>
  <c r="AA410" i="1"/>
  <c r="G410" i="1"/>
  <c r="F410" i="1" s="1" a="1"/>
  <c r="F410" i="1" s="1"/>
  <c r="AA409" i="1"/>
  <c r="G409" i="1"/>
  <c r="F409" i="1" a="1"/>
  <c r="F409" i="1" s="1"/>
  <c r="AA408" i="1"/>
  <c r="G408" i="1"/>
  <c r="F408" i="1" a="1"/>
  <c r="F408" i="1" s="1"/>
  <c r="AA407" i="1"/>
  <c r="G407" i="1"/>
  <c r="F407" i="1" a="1"/>
  <c r="F407" i="1" s="1"/>
  <c r="AA406" i="1"/>
  <c r="G406" i="1"/>
  <c r="F406" i="1" a="1"/>
  <c r="F406" i="1" s="1"/>
  <c r="AA405" i="1"/>
  <c r="G405" i="1"/>
  <c r="F405" i="1" a="1"/>
  <c r="F405" i="1" s="1"/>
  <c r="AA404" i="1"/>
  <c r="G404" i="1"/>
  <c r="F404" i="1" a="1"/>
  <c r="F404" i="1" s="1"/>
  <c r="AA403" i="1"/>
  <c r="G403" i="1"/>
  <c r="F403" i="1" a="1"/>
  <c r="F403" i="1" s="1"/>
  <c r="AA402" i="1"/>
  <c r="G402" i="1"/>
  <c r="F402" i="1" a="1"/>
  <c r="F402" i="1" s="1"/>
  <c r="AA401" i="1"/>
  <c r="G401" i="1"/>
  <c r="F401" i="1" a="1"/>
  <c r="F401" i="1" s="1"/>
  <c r="AA400" i="1"/>
  <c r="G400" i="1"/>
  <c r="F400" i="1" a="1"/>
  <c r="F400" i="1" s="1"/>
  <c r="AA399" i="1"/>
  <c r="G399" i="1"/>
  <c r="F399" i="1" a="1"/>
  <c r="F399" i="1" s="1"/>
  <c r="AA398" i="1"/>
  <c r="G398" i="1"/>
  <c r="F398" i="1" a="1"/>
  <c r="F398" i="1" s="1"/>
  <c r="AA397" i="1"/>
  <c r="G397" i="1"/>
  <c r="F397" i="1" a="1"/>
  <c r="F397" i="1" s="1"/>
  <c r="AA396" i="1"/>
  <c r="G396" i="1"/>
  <c r="F396" i="1" a="1"/>
  <c r="F396" i="1" s="1"/>
  <c r="AA395" i="1"/>
  <c r="G395" i="1"/>
  <c r="F395" i="1" a="1"/>
  <c r="F395" i="1" s="1"/>
  <c r="AA394" i="1"/>
  <c r="G394" i="1"/>
  <c r="F394" i="1" a="1"/>
  <c r="F394" i="1" s="1"/>
  <c r="AA393" i="1"/>
  <c r="G393" i="1"/>
  <c r="F393" i="1" a="1"/>
  <c r="F393" i="1" s="1"/>
  <c r="AA392" i="1"/>
  <c r="G392" i="1"/>
  <c r="F392" i="1" a="1"/>
  <c r="F392" i="1" s="1"/>
  <c r="AA391" i="1"/>
  <c r="G391" i="1"/>
  <c r="F391" i="1" a="1"/>
  <c r="F391" i="1" s="1"/>
  <c r="AA390" i="1"/>
  <c r="G390" i="1"/>
  <c r="F390" i="1" a="1"/>
  <c r="F390" i="1" s="1"/>
  <c r="AA389" i="1"/>
  <c r="G389" i="1"/>
  <c r="F389" i="1" a="1"/>
  <c r="F389" i="1" s="1"/>
  <c r="AA388" i="1"/>
  <c r="G388" i="1"/>
  <c r="F388" i="1" a="1"/>
  <c r="F388" i="1" s="1"/>
  <c r="AA387" i="1"/>
  <c r="G387" i="1"/>
  <c r="F387" i="1" a="1"/>
  <c r="F387" i="1" s="1"/>
  <c r="AA386" i="1"/>
  <c r="G386" i="1"/>
  <c r="F386" i="1" a="1"/>
  <c r="F386" i="1" s="1"/>
  <c r="AA385" i="1"/>
  <c r="G385" i="1"/>
  <c r="F385" i="1" s="1" a="1"/>
  <c r="F385" i="1" s="1"/>
  <c r="AA384" i="1"/>
  <c r="G384" i="1"/>
  <c r="F384" i="1" s="1" a="1"/>
  <c r="F384" i="1" s="1"/>
  <c r="AA383" i="1"/>
  <c r="G383" i="1"/>
  <c r="F383" i="1" s="1" a="1"/>
  <c r="F383" i="1" s="1"/>
  <c r="AA382" i="1"/>
  <c r="G382" i="1"/>
  <c r="F382" i="1" s="1" a="1"/>
  <c r="F382" i="1" s="1"/>
  <c r="AA381" i="1"/>
  <c r="G381" i="1"/>
  <c r="F381" i="1" s="1" a="1"/>
  <c r="F381" i="1" s="1"/>
  <c r="AA380" i="1"/>
  <c r="G380" i="1"/>
  <c r="F380" i="1" s="1" a="1"/>
  <c r="F380" i="1" s="1"/>
  <c r="AA379" i="1"/>
  <c r="G379" i="1"/>
  <c r="F379" i="1" s="1" a="1"/>
  <c r="F379" i="1" s="1"/>
  <c r="AA378" i="1"/>
  <c r="G378" i="1"/>
  <c r="F378" i="1" s="1" a="1"/>
  <c r="F378" i="1" s="1"/>
  <c r="AA377" i="1"/>
  <c r="G377" i="1"/>
  <c r="F377" i="1" a="1"/>
  <c r="F377" i="1" s="1"/>
  <c r="AA376" i="1"/>
  <c r="G376" i="1"/>
  <c r="F376" i="1" a="1"/>
  <c r="F376" i="1" s="1"/>
  <c r="AA375" i="1"/>
  <c r="G375" i="1"/>
  <c r="F375" i="1" a="1"/>
  <c r="F375" i="1" s="1"/>
  <c r="AA374" i="1"/>
  <c r="G374" i="1"/>
  <c r="F374" i="1" a="1"/>
  <c r="F374" i="1" s="1"/>
  <c r="AA373" i="1"/>
  <c r="G373" i="1"/>
  <c r="F373" i="1" a="1"/>
  <c r="F373" i="1" s="1"/>
  <c r="AA372" i="1"/>
  <c r="G372" i="1"/>
  <c r="F372" i="1" a="1"/>
  <c r="F372" i="1" s="1"/>
  <c r="AA371" i="1"/>
  <c r="G371" i="1"/>
  <c r="F371" i="1" a="1"/>
  <c r="F371" i="1" s="1"/>
  <c r="AA370" i="1"/>
  <c r="G370" i="1"/>
  <c r="F370" i="1" a="1"/>
  <c r="F370" i="1" s="1"/>
  <c r="AA369" i="1"/>
  <c r="G369" i="1"/>
  <c r="F369" i="1" a="1"/>
  <c r="F369" i="1" s="1"/>
  <c r="AA368" i="1"/>
  <c r="G368" i="1"/>
  <c r="F368" i="1" a="1"/>
  <c r="F368" i="1" s="1"/>
  <c r="AA367" i="1"/>
  <c r="G367" i="1"/>
  <c r="F367" i="1" a="1"/>
  <c r="F367" i="1" s="1"/>
  <c r="AA366" i="1"/>
  <c r="G366" i="1"/>
  <c r="F366" i="1" a="1"/>
  <c r="F366" i="1" s="1"/>
  <c r="AA365" i="1"/>
  <c r="G365" i="1"/>
  <c r="F365" i="1" a="1"/>
  <c r="F365" i="1" s="1"/>
  <c r="AA364" i="1"/>
  <c r="G364" i="1"/>
  <c r="F364" i="1" a="1"/>
  <c r="F364" i="1" s="1"/>
  <c r="AA363" i="1"/>
  <c r="G363" i="1"/>
  <c r="F363" i="1" a="1"/>
  <c r="F363" i="1" s="1"/>
  <c r="AA362" i="1"/>
  <c r="G362" i="1"/>
  <c r="F362" i="1" a="1"/>
  <c r="F362" i="1" s="1"/>
  <c r="AA361" i="1"/>
  <c r="G361" i="1"/>
  <c r="F361" i="1" a="1"/>
  <c r="F361" i="1" s="1"/>
  <c r="AA360" i="1"/>
  <c r="G360" i="1"/>
  <c r="F360" i="1" a="1"/>
  <c r="F360" i="1" s="1"/>
  <c r="AA359" i="1"/>
  <c r="G359" i="1"/>
  <c r="F359" i="1" a="1"/>
  <c r="F359" i="1" s="1"/>
  <c r="AA358" i="1"/>
  <c r="G358" i="1"/>
  <c r="F358" i="1" a="1"/>
  <c r="F358" i="1" s="1"/>
  <c r="AA357" i="1"/>
  <c r="G357" i="1"/>
  <c r="F357" i="1" a="1"/>
  <c r="F357" i="1" s="1"/>
  <c r="AA356" i="1"/>
  <c r="G356" i="1"/>
  <c r="F356" i="1" a="1"/>
  <c r="F356" i="1" s="1"/>
  <c r="AA355" i="1"/>
  <c r="G355" i="1"/>
  <c r="F355" i="1" a="1"/>
  <c r="F355" i="1" s="1"/>
  <c r="AA354" i="1"/>
  <c r="G354" i="1"/>
  <c r="F354" i="1" a="1"/>
  <c r="F354" i="1" s="1"/>
  <c r="AA353" i="1"/>
  <c r="G353" i="1"/>
  <c r="F353" i="1" a="1"/>
  <c r="F353" i="1" s="1"/>
  <c r="AA352" i="1"/>
  <c r="G352" i="1"/>
  <c r="F352" i="1" a="1"/>
  <c r="F352" i="1" s="1"/>
  <c r="AA351" i="1"/>
  <c r="G351" i="1"/>
  <c r="F351" i="1" a="1"/>
  <c r="F351" i="1" s="1"/>
  <c r="AA350" i="1"/>
  <c r="G350" i="1"/>
  <c r="F350" i="1" a="1"/>
  <c r="F350" i="1" s="1"/>
  <c r="AA349" i="1"/>
  <c r="G349" i="1"/>
  <c r="F349" i="1" a="1"/>
  <c r="F349" i="1" s="1"/>
  <c r="AA348" i="1"/>
  <c r="G348" i="1"/>
  <c r="F348" i="1" a="1"/>
  <c r="F348" i="1" s="1"/>
  <c r="AA347" i="1"/>
  <c r="G347" i="1"/>
  <c r="F347" i="1" a="1"/>
  <c r="F347" i="1" s="1"/>
  <c r="AA346" i="1"/>
  <c r="G346" i="1"/>
  <c r="F346" i="1" a="1"/>
  <c r="F346" i="1" s="1"/>
  <c r="AA345" i="1"/>
  <c r="G345" i="1"/>
  <c r="F345" i="1" a="1"/>
  <c r="F345" i="1" s="1"/>
  <c r="AA344" i="1"/>
  <c r="G344" i="1"/>
  <c r="F344" i="1" a="1"/>
  <c r="F344" i="1" s="1"/>
  <c r="AA343" i="1"/>
  <c r="G343" i="1"/>
  <c r="F343" i="1" a="1"/>
  <c r="F343" i="1" s="1"/>
  <c r="AA342" i="1"/>
  <c r="G342" i="1"/>
  <c r="F342" i="1" a="1"/>
  <c r="F342" i="1" s="1"/>
  <c r="AA341" i="1"/>
  <c r="G341" i="1"/>
  <c r="F341" i="1" a="1"/>
  <c r="F341" i="1" s="1"/>
  <c r="AA340" i="1"/>
  <c r="G340" i="1"/>
  <c r="F340" i="1" a="1"/>
  <c r="F340" i="1" s="1"/>
  <c r="AA339" i="1"/>
  <c r="G339" i="1"/>
  <c r="F339" i="1" a="1"/>
  <c r="F339" i="1" s="1"/>
  <c r="AA338" i="1"/>
  <c r="G338" i="1"/>
  <c r="F338" i="1" a="1"/>
  <c r="F338" i="1" s="1"/>
  <c r="AA337" i="1"/>
  <c r="G337" i="1"/>
  <c r="F337" i="1" a="1"/>
  <c r="F337" i="1" s="1"/>
  <c r="AA336" i="1"/>
  <c r="G336" i="1"/>
  <c r="F336" i="1" a="1"/>
  <c r="F336" i="1" s="1"/>
  <c r="AA335" i="1"/>
  <c r="G335" i="1"/>
  <c r="F335" i="1" a="1"/>
  <c r="F335" i="1" s="1"/>
  <c r="AA334" i="1"/>
  <c r="G334" i="1"/>
  <c r="F334" i="1" a="1"/>
  <c r="F334" i="1" s="1"/>
  <c r="AA333" i="1"/>
  <c r="G333" i="1"/>
  <c r="F333" i="1" a="1"/>
  <c r="F333" i="1" s="1"/>
  <c r="AA332" i="1"/>
  <c r="G332" i="1"/>
  <c r="F332" i="1" a="1"/>
  <c r="F332" i="1" s="1"/>
  <c r="AA331" i="1"/>
  <c r="G331" i="1"/>
  <c r="F331" i="1" a="1"/>
  <c r="F331" i="1" s="1"/>
  <c r="AA330" i="1"/>
  <c r="G330" i="1"/>
  <c r="F330" i="1" a="1"/>
  <c r="F330" i="1" s="1"/>
  <c r="AA329" i="1"/>
  <c r="G329" i="1"/>
  <c r="F329" i="1" a="1"/>
  <c r="F329" i="1" s="1"/>
  <c r="AA328" i="1"/>
  <c r="G328" i="1"/>
  <c r="F328" i="1" a="1"/>
  <c r="F328" i="1" s="1"/>
  <c r="AA327" i="1"/>
  <c r="G327" i="1"/>
  <c r="F327" i="1" a="1"/>
  <c r="F327" i="1" s="1"/>
  <c r="AA326" i="1"/>
  <c r="G326" i="1"/>
  <c r="F326" i="1" a="1"/>
  <c r="F326" i="1" s="1"/>
  <c r="AA325" i="1"/>
  <c r="G325" i="1"/>
  <c r="F325" i="1" a="1"/>
  <c r="F325" i="1" s="1"/>
  <c r="AA324" i="1"/>
  <c r="G324" i="1"/>
  <c r="F324" i="1" a="1"/>
  <c r="F324" i="1" s="1"/>
  <c r="AA323" i="1"/>
  <c r="G323" i="1"/>
  <c r="F323" i="1" a="1"/>
  <c r="F323" i="1" s="1"/>
  <c r="AA322" i="1"/>
  <c r="G322" i="1"/>
  <c r="F322" i="1" a="1"/>
  <c r="F322" i="1" s="1"/>
  <c r="AA321" i="1"/>
  <c r="G321" i="1"/>
  <c r="F321" i="1" a="1"/>
  <c r="F321" i="1" s="1"/>
  <c r="AA320" i="1"/>
  <c r="G320" i="1"/>
  <c r="F320" i="1" a="1"/>
  <c r="F320" i="1" s="1"/>
  <c r="AA319" i="1"/>
  <c r="G319" i="1"/>
  <c r="F319" i="1" a="1"/>
  <c r="F319" i="1" s="1"/>
  <c r="AA318" i="1"/>
  <c r="G318" i="1"/>
  <c r="F318" i="1" a="1"/>
  <c r="F318" i="1" s="1"/>
  <c r="AA317" i="1"/>
  <c r="G317" i="1"/>
  <c r="F317" i="1" a="1"/>
  <c r="F317" i="1" s="1"/>
  <c r="AA316" i="1"/>
  <c r="G316" i="1"/>
  <c r="F316" i="1" a="1"/>
  <c r="F316" i="1" s="1"/>
  <c r="AA315" i="1"/>
  <c r="G315" i="1"/>
  <c r="F315" i="1" a="1"/>
  <c r="F315" i="1" s="1"/>
  <c r="AA314" i="1"/>
  <c r="G314" i="1"/>
  <c r="F314" i="1" a="1"/>
  <c r="F314" i="1" s="1"/>
  <c r="AA313" i="1"/>
  <c r="G313" i="1"/>
  <c r="F313" i="1" a="1"/>
  <c r="F313" i="1" s="1"/>
  <c r="AA312" i="1"/>
  <c r="G312" i="1"/>
  <c r="F312" i="1" a="1"/>
  <c r="F312" i="1" s="1"/>
  <c r="AA311" i="1"/>
  <c r="G311" i="1"/>
  <c r="F311" i="1" a="1"/>
  <c r="F311" i="1" s="1"/>
  <c r="AA310" i="1"/>
  <c r="G310" i="1"/>
  <c r="F310" i="1" a="1"/>
  <c r="F310" i="1" s="1"/>
  <c r="AA309" i="1"/>
  <c r="G309" i="1"/>
  <c r="F309" i="1" a="1"/>
  <c r="F309" i="1" s="1"/>
  <c r="AA308" i="1"/>
  <c r="G308" i="1"/>
  <c r="F308" i="1" a="1"/>
  <c r="F308" i="1" s="1"/>
  <c r="AA307" i="1"/>
  <c r="G307" i="1"/>
  <c r="F307" i="1" a="1"/>
  <c r="F307" i="1" s="1"/>
  <c r="AA306" i="1"/>
  <c r="G306" i="1"/>
  <c r="F306" i="1" a="1"/>
  <c r="F306" i="1" s="1"/>
  <c r="AA305" i="1"/>
  <c r="G305" i="1"/>
  <c r="F305" i="1" a="1"/>
  <c r="F305" i="1" s="1"/>
  <c r="AA304" i="1"/>
  <c r="G304" i="1"/>
  <c r="F304" i="1" a="1"/>
  <c r="F304" i="1" s="1"/>
  <c r="AA303" i="1"/>
  <c r="G303" i="1"/>
  <c r="F303" i="1" a="1"/>
  <c r="F303" i="1" s="1"/>
  <c r="AA302" i="1"/>
  <c r="G302" i="1"/>
  <c r="F302" i="1" a="1"/>
  <c r="F302" i="1" s="1"/>
  <c r="AA301" i="1"/>
  <c r="G301" i="1"/>
  <c r="F301" i="1" a="1"/>
  <c r="F301" i="1" s="1"/>
  <c r="AA300" i="1"/>
  <c r="G300" i="1"/>
  <c r="F300" i="1" a="1"/>
  <c r="F300" i="1" s="1"/>
  <c r="AA299" i="1"/>
  <c r="G299" i="1"/>
  <c r="F299" i="1" a="1"/>
  <c r="F299" i="1" s="1"/>
  <c r="AA298" i="1"/>
  <c r="G298" i="1"/>
  <c r="F298" i="1" a="1"/>
  <c r="F298" i="1" s="1"/>
  <c r="AA297" i="1"/>
  <c r="G297" i="1"/>
  <c r="F297" i="1" a="1"/>
  <c r="F297" i="1" s="1"/>
  <c r="AA296" i="1"/>
  <c r="G296" i="1"/>
  <c r="F296" i="1" a="1"/>
  <c r="F296" i="1" s="1"/>
  <c r="AA295" i="1"/>
  <c r="G295" i="1"/>
  <c r="F295" i="1" a="1"/>
  <c r="F295" i="1" s="1"/>
  <c r="AA294" i="1"/>
  <c r="G294" i="1"/>
  <c r="F294" i="1" a="1"/>
  <c r="F294" i="1" s="1"/>
  <c r="AA293" i="1"/>
  <c r="G293" i="1"/>
  <c r="F293" i="1" a="1"/>
  <c r="F293" i="1" s="1"/>
  <c r="AA292" i="1"/>
  <c r="G292" i="1"/>
  <c r="F292" i="1" a="1"/>
  <c r="F292" i="1" s="1"/>
  <c r="AA291" i="1"/>
  <c r="G291" i="1"/>
  <c r="F291" i="1" a="1"/>
  <c r="F291" i="1" s="1"/>
  <c r="AA290" i="1"/>
  <c r="G290" i="1"/>
  <c r="F290" i="1" a="1"/>
  <c r="F290" i="1" s="1"/>
  <c r="AA289" i="1"/>
  <c r="G289" i="1"/>
  <c r="F289" i="1" a="1"/>
  <c r="F289" i="1" s="1"/>
  <c r="AA288" i="1"/>
  <c r="G288" i="1"/>
  <c r="F288" i="1" a="1"/>
  <c r="F288" i="1" s="1"/>
  <c r="AA287" i="1"/>
  <c r="G287" i="1"/>
  <c r="F287" i="1" a="1"/>
  <c r="F287" i="1" s="1"/>
  <c r="AA286" i="1"/>
  <c r="G286" i="1"/>
  <c r="F286" i="1" a="1"/>
  <c r="F286" i="1" s="1"/>
  <c r="AA285" i="1"/>
  <c r="G285" i="1"/>
  <c r="F285" i="1" a="1"/>
  <c r="F285" i="1" s="1"/>
  <c r="AA284" i="1"/>
  <c r="G284" i="1"/>
  <c r="F284" i="1" a="1"/>
  <c r="F284" i="1" s="1"/>
  <c r="AA283" i="1"/>
  <c r="G283" i="1"/>
  <c r="F283" i="1" a="1"/>
  <c r="F283" i="1" s="1"/>
  <c r="AA282" i="1"/>
  <c r="G282" i="1"/>
  <c r="F282" i="1" a="1"/>
  <c r="F282" i="1" s="1"/>
  <c r="AA281" i="1"/>
  <c r="G281" i="1"/>
  <c r="F281" i="1" a="1"/>
  <c r="F281" i="1" s="1"/>
  <c r="AA280" i="1"/>
  <c r="G280" i="1"/>
  <c r="F280" i="1" a="1"/>
  <c r="F280" i="1" s="1"/>
  <c r="AA279" i="1"/>
  <c r="G279" i="1"/>
  <c r="F279" i="1" a="1"/>
  <c r="F279" i="1" s="1"/>
  <c r="AA278" i="1"/>
  <c r="G278" i="1"/>
  <c r="F278" i="1" a="1"/>
  <c r="F278" i="1" s="1"/>
  <c r="AA277" i="1"/>
  <c r="G277" i="1"/>
  <c r="F277" i="1" a="1"/>
  <c r="F277" i="1" s="1"/>
  <c r="AA276" i="1"/>
  <c r="G276" i="1"/>
  <c r="F276" i="1" a="1"/>
  <c r="F276" i="1" s="1"/>
  <c r="AA275" i="1"/>
  <c r="G275" i="1"/>
  <c r="F275" i="1" a="1"/>
  <c r="F275" i="1" s="1"/>
  <c r="AA274" i="1"/>
  <c r="G274" i="1"/>
  <c r="F274" i="1" a="1"/>
  <c r="F274" i="1" s="1"/>
  <c r="AA273" i="1"/>
  <c r="G273" i="1"/>
  <c r="F273" i="1" a="1"/>
  <c r="F273" i="1" s="1"/>
  <c r="AA272" i="1"/>
  <c r="G272" i="1"/>
  <c r="F272" i="1" a="1"/>
  <c r="F272" i="1" s="1"/>
  <c r="AA271" i="1"/>
  <c r="G271" i="1"/>
  <c r="F271" i="1" a="1"/>
  <c r="F271" i="1" s="1"/>
  <c r="AA270" i="1"/>
  <c r="G270" i="1"/>
  <c r="F270" i="1" a="1"/>
  <c r="F270" i="1" s="1"/>
  <c r="AA269" i="1"/>
  <c r="G269" i="1"/>
  <c r="F269" i="1" a="1"/>
  <c r="F269" i="1" s="1"/>
  <c r="AA268" i="1"/>
  <c r="G268" i="1"/>
  <c r="F268" i="1" a="1"/>
  <c r="F268" i="1" s="1"/>
  <c r="AA267" i="1"/>
  <c r="G267" i="1"/>
  <c r="F267" i="1" a="1"/>
  <c r="F267" i="1" s="1"/>
  <c r="AA266" i="1"/>
  <c r="G266" i="1"/>
  <c r="F266" i="1" a="1"/>
  <c r="F266" i="1" s="1"/>
  <c r="AA265" i="1"/>
  <c r="G265" i="1"/>
  <c r="F265" i="1" s="1" a="1"/>
  <c r="F265" i="1" s="1"/>
  <c r="AA264" i="1"/>
  <c r="G264" i="1"/>
  <c r="F264" i="1" s="1" a="1"/>
  <c r="F264" i="1" s="1"/>
  <c r="AA263" i="1"/>
  <c r="G263" i="1"/>
  <c r="F263" i="1" s="1" a="1"/>
  <c r="F263" i="1" s="1"/>
  <c r="AA262" i="1"/>
  <c r="G262" i="1"/>
  <c r="F262" i="1" s="1" a="1"/>
  <c r="F262" i="1" s="1"/>
  <c r="AA261" i="1"/>
  <c r="G261" i="1"/>
  <c r="F261" i="1" a="1"/>
  <c r="F261" i="1" s="1"/>
  <c r="AA260" i="1"/>
  <c r="G260" i="1"/>
  <c r="F260" i="1" a="1"/>
  <c r="F260" i="1" s="1"/>
  <c r="AA259" i="1"/>
  <c r="G259" i="1"/>
  <c r="F259" i="1" a="1"/>
  <c r="F259" i="1" s="1"/>
  <c r="AA258" i="1"/>
  <c r="G258" i="1"/>
  <c r="F258" i="1" a="1"/>
  <c r="F258" i="1" s="1"/>
  <c r="AA257" i="1"/>
  <c r="G257" i="1"/>
  <c r="F257" i="1" a="1"/>
  <c r="F257" i="1" s="1"/>
  <c r="AA256" i="1"/>
  <c r="G256" i="1"/>
  <c r="F256" i="1" a="1"/>
  <c r="F256" i="1" s="1"/>
  <c r="AA255" i="1"/>
  <c r="G255" i="1"/>
  <c r="F255" i="1" a="1"/>
  <c r="F255" i="1" s="1"/>
  <c r="AA254" i="1"/>
  <c r="G254" i="1"/>
  <c r="F254" i="1" a="1"/>
  <c r="F254" i="1" s="1"/>
  <c r="AA253" i="1"/>
  <c r="G253" i="1"/>
  <c r="F253" i="1" a="1"/>
  <c r="F253" i="1" s="1"/>
  <c r="AA252" i="1"/>
  <c r="G252" i="1"/>
  <c r="F252" i="1" a="1"/>
  <c r="F252" i="1" s="1"/>
  <c r="AA251" i="1"/>
  <c r="G251" i="1"/>
  <c r="F251" i="1" a="1"/>
  <c r="F251" i="1" s="1"/>
  <c r="AA250" i="1"/>
  <c r="G250" i="1"/>
  <c r="F250" i="1" a="1"/>
  <c r="F250" i="1" s="1"/>
  <c r="AA249" i="1"/>
  <c r="G249" i="1"/>
  <c r="F249" i="1" a="1"/>
  <c r="F249" i="1" s="1"/>
  <c r="AA248" i="1"/>
  <c r="G248" i="1"/>
  <c r="F248" i="1" a="1"/>
  <c r="F248" i="1" s="1"/>
  <c r="AA247" i="1"/>
  <c r="G247" i="1"/>
  <c r="F247" i="1" a="1"/>
  <c r="F247" i="1" s="1"/>
  <c r="AA246" i="1"/>
  <c r="G246" i="1"/>
  <c r="F246" i="1" a="1"/>
  <c r="F246" i="1" s="1"/>
  <c r="AA245" i="1"/>
  <c r="G245" i="1"/>
  <c r="F245" i="1" a="1"/>
  <c r="F245" i="1" s="1"/>
  <c r="AA244" i="1"/>
  <c r="G244" i="1"/>
  <c r="F244" i="1" a="1"/>
  <c r="F244" i="1" s="1"/>
  <c r="AA243" i="1"/>
  <c r="G243" i="1"/>
  <c r="F243" i="1" a="1"/>
  <c r="F243" i="1" s="1"/>
  <c r="AA242" i="1"/>
  <c r="G242" i="1"/>
  <c r="F242" i="1" a="1"/>
  <c r="F242" i="1" s="1"/>
  <c r="AA241" i="1"/>
  <c r="G241" i="1"/>
  <c r="F241" i="1" s="1" a="1"/>
  <c r="F241" i="1" s="1"/>
  <c r="AA240" i="1"/>
  <c r="G240" i="1"/>
  <c r="F240" i="1" s="1" a="1"/>
  <c r="F240" i="1" s="1"/>
  <c r="AA239" i="1"/>
  <c r="G239" i="1"/>
  <c r="F239" i="1" s="1" a="1"/>
  <c r="F239" i="1" s="1"/>
  <c r="AA238" i="1"/>
  <c r="G238" i="1"/>
  <c r="F238" i="1" s="1" a="1"/>
  <c r="F238" i="1" s="1"/>
  <c r="AA237" i="1"/>
  <c r="G237" i="1"/>
  <c r="F237" i="1" a="1"/>
  <c r="F237" i="1" s="1"/>
  <c r="AA236" i="1"/>
  <c r="G236" i="1"/>
  <c r="F236" i="1" a="1"/>
  <c r="F236" i="1" s="1"/>
  <c r="AA235" i="1"/>
  <c r="G235" i="1"/>
  <c r="F235" i="1" a="1"/>
  <c r="F235" i="1" s="1"/>
  <c r="AA234" i="1"/>
  <c r="G234" i="1"/>
  <c r="F234" i="1" a="1"/>
  <c r="F234" i="1" s="1"/>
  <c r="AA233" i="1"/>
  <c r="G233" i="1"/>
  <c r="F233" i="1" s="1" a="1"/>
  <c r="F233" i="1" s="1"/>
  <c r="AA232" i="1"/>
  <c r="G232" i="1"/>
  <c r="F232" i="1" s="1" a="1"/>
  <c r="F232" i="1" s="1"/>
  <c r="AA231" i="1"/>
  <c r="G231" i="1"/>
  <c r="F231" i="1" s="1" a="1"/>
  <c r="F231" i="1" s="1"/>
  <c r="AA230" i="1"/>
  <c r="G230" i="1"/>
  <c r="F230" i="1" s="1" a="1"/>
  <c r="F230" i="1" s="1"/>
  <c r="AA229" i="1"/>
  <c r="G229" i="1"/>
  <c r="F229" i="1" a="1"/>
  <c r="F229" i="1" s="1"/>
  <c r="AA228" i="1"/>
  <c r="G228" i="1"/>
  <c r="F228" i="1" a="1"/>
  <c r="F228" i="1" s="1"/>
  <c r="AA227" i="1"/>
  <c r="G227" i="1"/>
  <c r="F227" i="1" a="1"/>
  <c r="F227" i="1" s="1"/>
  <c r="AA226" i="1"/>
  <c r="G226" i="1"/>
  <c r="F226" i="1" a="1"/>
  <c r="F226" i="1" s="1"/>
  <c r="AA225" i="1"/>
  <c r="G225" i="1"/>
  <c r="F225" i="1" a="1"/>
  <c r="F225" i="1" s="1"/>
  <c r="AA224" i="1"/>
  <c r="G224" i="1"/>
  <c r="F224" i="1" a="1"/>
  <c r="F224" i="1" s="1"/>
  <c r="AA223" i="1"/>
  <c r="G223" i="1"/>
  <c r="F223" i="1" a="1"/>
  <c r="F223" i="1" s="1"/>
  <c r="AA222" i="1"/>
  <c r="G222" i="1"/>
  <c r="F222" i="1" a="1"/>
  <c r="F222" i="1" s="1"/>
  <c r="AA221" i="1"/>
  <c r="G221" i="1"/>
  <c r="F221" i="1" a="1"/>
  <c r="F221" i="1" s="1"/>
  <c r="AA220" i="1"/>
  <c r="G220" i="1"/>
  <c r="F220" i="1" a="1"/>
  <c r="F220" i="1" s="1"/>
  <c r="AA219" i="1"/>
  <c r="G219" i="1"/>
  <c r="F219" i="1" a="1"/>
  <c r="F219" i="1" s="1"/>
  <c r="AA218" i="1"/>
  <c r="G218" i="1"/>
  <c r="F218" i="1" a="1"/>
  <c r="F218" i="1" s="1"/>
  <c r="AA217" i="1"/>
  <c r="G217" i="1"/>
  <c r="F217" i="1" a="1"/>
  <c r="F217" i="1" s="1"/>
  <c r="AA216" i="1"/>
  <c r="G216" i="1"/>
  <c r="F216" i="1" a="1"/>
  <c r="F216" i="1" s="1"/>
  <c r="AA215" i="1"/>
  <c r="G215" i="1"/>
  <c r="F215" i="1" a="1"/>
  <c r="F215" i="1" s="1"/>
  <c r="AA214" i="1"/>
  <c r="G214" i="1"/>
  <c r="F214" i="1" a="1"/>
  <c r="F214" i="1" s="1"/>
  <c r="AA213" i="1"/>
  <c r="G213" i="1"/>
  <c r="F213" i="1" a="1"/>
  <c r="F213" i="1" s="1"/>
  <c r="AA212" i="1"/>
  <c r="G212" i="1"/>
  <c r="F212" i="1" a="1"/>
  <c r="F212" i="1" s="1"/>
  <c r="AA211" i="1"/>
  <c r="G211" i="1"/>
  <c r="F211" i="1" a="1"/>
  <c r="F211" i="1" s="1"/>
  <c r="AA210" i="1"/>
  <c r="G210" i="1"/>
  <c r="F210" i="1" a="1"/>
  <c r="F210" i="1" s="1"/>
  <c r="AA209" i="1"/>
  <c r="G209" i="1"/>
  <c r="F209" i="1" a="1"/>
  <c r="F209" i="1" s="1"/>
  <c r="AA208" i="1"/>
  <c r="G208" i="1"/>
  <c r="F208" i="1" a="1"/>
  <c r="F208" i="1" s="1"/>
  <c r="AA207" i="1"/>
  <c r="G207" i="1"/>
  <c r="F207" i="1" a="1"/>
  <c r="F207" i="1" s="1"/>
  <c r="AA206" i="1"/>
  <c r="G206" i="1"/>
  <c r="F206" i="1" a="1"/>
  <c r="F206" i="1" s="1"/>
  <c r="AA205" i="1"/>
  <c r="G205" i="1"/>
  <c r="F205" i="1" a="1"/>
  <c r="F205" i="1" s="1"/>
  <c r="AA204" i="1"/>
  <c r="G204" i="1"/>
  <c r="F204" i="1" a="1"/>
  <c r="F204" i="1" s="1"/>
  <c r="AA203" i="1"/>
  <c r="G203" i="1"/>
  <c r="F203" i="1" a="1"/>
  <c r="F203" i="1" s="1"/>
  <c r="AA202" i="1"/>
  <c r="G202" i="1"/>
  <c r="F202" i="1" a="1"/>
  <c r="F202" i="1" s="1"/>
  <c r="AA201" i="1"/>
  <c r="G201" i="1"/>
  <c r="F201" i="1" a="1"/>
  <c r="F201" i="1" s="1"/>
  <c r="AA200" i="1"/>
  <c r="G200" i="1"/>
  <c r="F200" i="1" a="1"/>
  <c r="F200" i="1" s="1"/>
  <c r="AA199" i="1"/>
  <c r="G199" i="1"/>
  <c r="F199" i="1" a="1"/>
  <c r="F199" i="1" s="1"/>
  <c r="AA198" i="1"/>
  <c r="G198" i="1"/>
  <c r="F198" i="1" a="1"/>
  <c r="F198" i="1" s="1"/>
  <c r="AA197" i="1"/>
  <c r="G197" i="1"/>
  <c r="F197" i="1" a="1"/>
  <c r="F197" i="1" s="1"/>
  <c r="AA196" i="1"/>
  <c r="G196" i="1"/>
  <c r="F196" i="1" a="1"/>
  <c r="F196" i="1" s="1"/>
  <c r="AA195" i="1"/>
  <c r="G195" i="1"/>
  <c r="F195" i="1" a="1"/>
  <c r="F195" i="1" s="1"/>
  <c r="AA194" i="1"/>
  <c r="G194" i="1"/>
  <c r="F194" i="1" a="1"/>
  <c r="F194" i="1" s="1"/>
  <c r="AA193" i="1"/>
  <c r="G193" i="1"/>
  <c r="F193" i="1" a="1"/>
  <c r="F193" i="1" s="1"/>
  <c r="AA192" i="1"/>
  <c r="G192" i="1"/>
  <c r="F192" i="1" a="1"/>
  <c r="F192" i="1" s="1"/>
  <c r="AA191" i="1"/>
  <c r="G191" i="1"/>
  <c r="F191" i="1" a="1"/>
  <c r="F191" i="1" s="1"/>
  <c r="AA190" i="1"/>
  <c r="G190" i="1"/>
  <c r="F190" i="1" a="1"/>
  <c r="F190" i="1" s="1"/>
  <c r="AA189" i="1"/>
  <c r="G189" i="1"/>
  <c r="F189" i="1" a="1"/>
  <c r="F189" i="1" s="1"/>
  <c r="AA188" i="1"/>
  <c r="G188" i="1"/>
  <c r="F188" i="1" a="1"/>
  <c r="F188" i="1" s="1"/>
  <c r="AA187" i="1"/>
  <c r="G187" i="1"/>
  <c r="F187" i="1" a="1"/>
  <c r="F187" i="1" s="1"/>
  <c r="AA186" i="1"/>
  <c r="G186" i="1"/>
  <c r="F186" i="1" a="1"/>
  <c r="F186" i="1" s="1"/>
  <c r="AA185" i="1"/>
  <c r="G185" i="1"/>
  <c r="F185" i="1" a="1"/>
  <c r="F185" i="1" s="1"/>
  <c r="AA184" i="1"/>
  <c r="G184" i="1"/>
  <c r="F184" i="1" a="1"/>
  <c r="F184" i="1" s="1"/>
  <c r="AA183" i="1"/>
  <c r="G183" i="1"/>
  <c r="F183" i="1" a="1"/>
  <c r="F183" i="1" s="1"/>
  <c r="AA182" i="1"/>
  <c r="G182" i="1"/>
  <c r="F182" i="1" a="1"/>
  <c r="F182" i="1" s="1"/>
  <c r="AA181" i="1"/>
  <c r="G181" i="1"/>
  <c r="F181" i="1" a="1"/>
  <c r="F181" i="1" s="1"/>
  <c r="AA180" i="1"/>
  <c r="G180" i="1"/>
  <c r="F180" i="1" a="1"/>
  <c r="F180" i="1" s="1"/>
  <c r="AA179" i="1"/>
  <c r="G179" i="1"/>
  <c r="F179" i="1" a="1"/>
  <c r="F179" i="1" s="1"/>
  <c r="AA178" i="1"/>
  <c r="G178" i="1"/>
  <c r="F178" i="1" a="1"/>
  <c r="F178" i="1" s="1"/>
  <c r="AA177" i="1"/>
  <c r="G177" i="1"/>
  <c r="F177" i="1" a="1"/>
  <c r="F177" i="1" s="1"/>
  <c r="AA176" i="1"/>
  <c r="G176" i="1"/>
  <c r="F176" i="1" a="1"/>
  <c r="F176" i="1" s="1"/>
  <c r="AA175" i="1"/>
  <c r="G175" i="1"/>
  <c r="F175" i="1" a="1"/>
  <c r="F175" i="1" s="1"/>
  <c r="AA174" i="1"/>
  <c r="G174" i="1"/>
  <c r="F174" i="1" a="1"/>
  <c r="F174" i="1" s="1"/>
  <c r="AA173" i="1"/>
  <c r="G173" i="1"/>
  <c r="F173" i="1" a="1"/>
  <c r="F173" i="1" s="1"/>
  <c r="AA172" i="1"/>
  <c r="G172" i="1"/>
  <c r="F172" i="1" a="1"/>
  <c r="F172" i="1" s="1"/>
  <c r="AA171" i="1"/>
  <c r="G171" i="1"/>
  <c r="F171" i="1" a="1"/>
  <c r="F171" i="1" s="1"/>
  <c r="AA170" i="1"/>
  <c r="G170" i="1"/>
  <c r="F170" i="1" a="1"/>
  <c r="F170" i="1" s="1"/>
  <c r="AA169" i="1"/>
  <c r="G169" i="1"/>
  <c r="F169" i="1" a="1"/>
  <c r="F169" i="1" s="1"/>
  <c r="AA168" i="1"/>
  <c r="G168" i="1"/>
  <c r="F168" i="1" a="1"/>
  <c r="F168" i="1" s="1"/>
  <c r="AA167" i="1"/>
  <c r="G167" i="1"/>
  <c r="F167" i="1" a="1"/>
  <c r="F167" i="1" s="1"/>
  <c r="AA166" i="1"/>
  <c r="G166" i="1"/>
  <c r="F166" i="1" a="1"/>
  <c r="F166" i="1" s="1"/>
  <c r="AA165" i="1"/>
  <c r="G165" i="1"/>
  <c r="F165" i="1" s="1" a="1"/>
  <c r="F165" i="1" s="1"/>
  <c r="AA164" i="1"/>
  <c r="G164" i="1"/>
  <c r="F164" i="1" s="1" a="1"/>
  <c r="F164" i="1" s="1"/>
  <c r="AA163" i="1"/>
  <c r="G163" i="1"/>
  <c r="F163" i="1" s="1" a="1"/>
  <c r="F163" i="1" s="1"/>
  <c r="AA162" i="1"/>
  <c r="G162" i="1"/>
  <c r="F162" i="1" s="1" a="1"/>
  <c r="F162" i="1" s="1"/>
  <c r="AA161" i="1"/>
  <c r="G161" i="1"/>
  <c r="F161" i="1" a="1"/>
  <c r="F161" i="1" s="1"/>
  <c r="AA160" i="1"/>
  <c r="G160" i="1"/>
  <c r="F160" i="1" a="1"/>
  <c r="F160" i="1" s="1"/>
  <c r="AA159" i="1"/>
  <c r="G159" i="1"/>
  <c r="F159" i="1" a="1"/>
  <c r="F159" i="1" s="1"/>
  <c r="AA158" i="1"/>
  <c r="G158" i="1"/>
  <c r="F158" i="1" a="1"/>
  <c r="F158" i="1" s="1"/>
  <c r="AA157" i="1"/>
  <c r="G157" i="1"/>
  <c r="F157" i="1" a="1"/>
  <c r="F157" i="1" s="1"/>
  <c r="AA156" i="1"/>
  <c r="G156" i="1"/>
  <c r="F156" i="1" a="1"/>
  <c r="F156" i="1" s="1"/>
  <c r="AA155" i="1"/>
  <c r="G155" i="1"/>
  <c r="F155" i="1" a="1"/>
  <c r="F155" i="1" s="1"/>
  <c r="AA154" i="1"/>
  <c r="G154" i="1"/>
  <c r="F154" i="1" a="1"/>
  <c r="F154" i="1" s="1"/>
  <c r="AA153" i="1"/>
  <c r="G153" i="1"/>
  <c r="F153" i="1" s="1" a="1"/>
  <c r="F153" i="1" s="1"/>
  <c r="AA152" i="1"/>
  <c r="G152" i="1"/>
  <c r="F152" i="1" s="1" a="1"/>
  <c r="F152" i="1" s="1"/>
  <c r="AA151" i="1"/>
  <c r="G151" i="1"/>
  <c r="F151" i="1" s="1" a="1"/>
  <c r="F151" i="1" s="1"/>
  <c r="AA150" i="1"/>
  <c r="G150" i="1"/>
  <c r="F150" i="1" s="1" a="1"/>
  <c r="F150" i="1" s="1"/>
  <c r="AA149" i="1"/>
  <c r="G149" i="1"/>
  <c r="F149" i="1" a="1"/>
  <c r="F149" i="1" s="1"/>
  <c r="AA148" i="1"/>
  <c r="G148" i="1"/>
  <c r="F148" i="1" a="1"/>
  <c r="F148" i="1" s="1"/>
  <c r="AA147" i="1"/>
  <c r="G147" i="1"/>
  <c r="F147" i="1" a="1"/>
  <c r="F147" i="1" s="1"/>
  <c r="AA146" i="1"/>
  <c r="G146" i="1"/>
  <c r="F146" i="1" a="1"/>
  <c r="F146" i="1" s="1"/>
  <c r="AA145" i="1"/>
  <c r="G145" i="1"/>
  <c r="F145" i="1" s="1" a="1"/>
  <c r="F145" i="1" s="1"/>
  <c r="AA144" i="1"/>
  <c r="G144" i="1"/>
  <c r="F144" i="1" s="1" a="1"/>
  <c r="F144" i="1" s="1"/>
  <c r="AA143" i="1"/>
  <c r="G143" i="1"/>
  <c r="F143" i="1" s="1" a="1"/>
  <c r="F143" i="1" s="1"/>
  <c r="AA142" i="1"/>
  <c r="G142" i="1"/>
  <c r="F142" i="1" s="1" a="1"/>
  <c r="F142" i="1" s="1"/>
  <c r="AA141" i="1"/>
  <c r="G141" i="1"/>
  <c r="F141" i="1" a="1"/>
  <c r="F141" i="1" s="1"/>
  <c r="AA140" i="1"/>
  <c r="G140" i="1"/>
  <c r="F140" i="1" a="1"/>
  <c r="F140" i="1" s="1"/>
  <c r="AA139" i="1"/>
  <c r="G139" i="1"/>
  <c r="F139" i="1" a="1"/>
  <c r="F139" i="1" s="1"/>
  <c r="AA138" i="1"/>
  <c r="G138" i="1"/>
  <c r="F138" i="1" a="1"/>
  <c r="F138" i="1" s="1"/>
  <c r="AA137" i="1"/>
  <c r="G137" i="1"/>
  <c r="F137" i="1" a="1"/>
  <c r="F137" i="1" s="1"/>
  <c r="AA136" i="1"/>
  <c r="G136" i="1"/>
  <c r="F136" i="1" a="1"/>
  <c r="F136" i="1" s="1"/>
  <c r="AA135" i="1"/>
  <c r="G135" i="1"/>
  <c r="F135" i="1" a="1"/>
  <c r="F135" i="1" s="1"/>
  <c r="AA134" i="1"/>
  <c r="G134" i="1"/>
  <c r="F134" i="1" a="1"/>
  <c r="F134" i="1" s="1"/>
  <c r="AA133" i="1"/>
  <c r="G133" i="1"/>
  <c r="F133" i="1" a="1"/>
  <c r="F133" i="1" s="1"/>
  <c r="AA132" i="1"/>
  <c r="G132" i="1"/>
  <c r="F132" i="1" a="1"/>
  <c r="F132" i="1" s="1"/>
  <c r="AA131" i="1"/>
  <c r="G131" i="1"/>
  <c r="F131" i="1" a="1"/>
  <c r="F131" i="1" s="1"/>
  <c r="AA130" i="1"/>
  <c r="G130" i="1"/>
  <c r="F130" i="1" a="1"/>
  <c r="F130" i="1" s="1"/>
  <c r="AA129" i="1"/>
  <c r="G129" i="1"/>
  <c r="F129" i="1" a="1"/>
  <c r="F129" i="1" s="1"/>
  <c r="AA128" i="1"/>
  <c r="G128" i="1"/>
  <c r="F128" i="1" a="1"/>
  <c r="F128" i="1" s="1"/>
  <c r="AA127" i="1"/>
  <c r="G127" i="1"/>
  <c r="F127" i="1" a="1"/>
  <c r="F127" i="1" s="1"/>
  <c r="AA126" i="1"/>
  <c r="G126" i="1"/>
  <c r="F126" i="1" a="1"/>
  <c r="F126" i="1" s="1"/>
  <c r="AA125" i="1"/>
  <c r="G125" i="1"/>
  <c r="F125" i="1" a="1"/>
  <c r="F125" i="1" s="1"/>
  <c r="AA124" i="1"/>
  <c r="G124" i="1"/>
  <c r="F124" i="1" a="1"/>
  <c r="F124" i="1" s="1"/>
  <c r="AA123" i="1"/>
  <c r="G123" i="1"/>
  <c r="F123" i="1" a="1"/>
  <c r="F123" i="1" s="1"/>
  <c r="AA122" i="1"/>
  <c r="G122" i="1"/>
  <c r="F122" i="1" a="1"/>
  <c r="F122" i="1" s="1"/>
  <c r="AA121" i="1"/>
  <c r="G121" i="1"/>
  <c r="F121" i="1" a="1"/>
  <c r="F121" i="1" s="1"/>
  <c r="AA120" i="1"/>
  <c r="G120" i="1"/>
  <c r="F120" i="1" a="1"/>
  <c r="F120" i="1" s="1"/>
  <c r="AA119" i="1"/>
  <c r="G119" i="1"/>
  <c r="F119" i="1" a="1"/>
  <c r="F119" i="1" s="1"/>
  <c r="AA118" i="1"/>
  <c r="G118" i="1"/>
  <c r="F118" i="1" a="1"/>
  <c r="F118" i="1" s="1"/>
  <c r="AA117" i="1"/>
  <c r="G117" i="1"/>
  <c r="F117" i="1" a="1"/>
  <c r="F117" i="1" s="1"/>
  <c r="AA116" i="1"/>
  <c r="G116" i="1"/>
  <c r="F116" i="1" a="1"/>
  <c r="F116" i="1" s="1"/>
  <c r="AA115" i="1"/>
  <c r="G115" i="1"/>
  <c r="F115" i="1" a="1"/>
  <c r="F115" i="1" s="1"/>
  <c r="AA114" i="1"/>
  <c r="G114" i="1"/>
  <c r="F114" i="1" a="1"/>
  <c r="F114" i="1" s="1"/>
  <c r="AA113" i="1"/>
  <c r="G113" i="1"/>
  <c r="F113" i="1" a="1"/>
  <c r="F113" i="1" s="1"/>
  <c r="AA112" i="1"/>
  <c r="G112" i="1"/>
  <c r="F112" i="1" a="1"/>
  <c r="F112" i="1" s="1"/>
  <c r="AA111" i="1"/>
  <c r="G111" i="1"/>
  <c r="F111" i="1" a="1"/>
  <c r="F111" i="1" s="1"/>
  <c r="AA110" i="1"/>
  <c r="G110" i="1"/>
  <c r="F110" i="1" a="1"/>
  <c r="F110" i="1" s="1"/>
  <c r="AA109" i="1"/>
  <c r="G109" i="1"/>
  <c r="F109" i="1" a="1"/>
  <c r="F109" i="1" s="1"/>
  <c r="AA108" i="1"/>
  <c r="G108" i="1"/>
  <c r="F108" i="1" a="1"/>
  <c r="F108" i="1" s="1"/>
  <c r="AA107" i="1"/>
  <c r="G107" i="1"/>
  <c r="F107" i="1" a="1"/>
  <c r="F107" i="1" s="1"/>
  <c r="AA106" i="1"/>
  <c r="G106" i="1"/>
  <c r="F106" i="1" a="1"/>
  <c r="F106" i="1" s="1"/>
  <c r="AA105" i="1"/>
  <c r="G105" i="1"/>
  <c r="F105" i="1" a="1"/>
  <c r="F105" i="1" s="1"/>
  <c r="AA104" i="1"/>
  <c r="G104" i="1"/>
  <c r="F104" i="1" a="1"/>
  <c r="F104" i="1" s="1"/>
  <c r="AA103" i="1"/>
  <c r="G103" i="1"/>
  <c r="F103" i="1" a="1"/>
  <c r="F103" i="1" s="1"/>
  <c r="AA102" i="1"/>
  <c r="G102" i="1"/>
  <c r="F102" i="1" a="1"/>
  <c r="F102" i="1" s="1"/>
  <c r="AA101" i="1"/>
  <c r="G101" i="1"/>
  <c r="F101" i="1" a="1"/>
  <c r="F101" i="1" s="1"/>
  <c r="AA100" i="1"/>
  <c r="G100" i="1"/>
  <c r="F100" i="1" a="1"/>
  <c r="F100" i="1" s="1"/>
  <c r="AA99" i="1"/>
  <c r="G99" i="1"/>
  <c r="F99" i="1" a="1"/>
  <c r="F99" i="1" s="1"/>
  <c r="AA98" i="1"/>
  <c r="G98" i="1"/>
  <c r="F98" i="1" a="1"/>
  <c r="F98" i="1" s="1"/>
  <c r="AA97" i="1"/>
  <c r="G97" i="1"/>
  <c r="F97" i="1" a="1"/>
  <c r="F97" i="1" s="1"/>
  <c r="AA96" i="1"/>
  <c r="G96" i="1"/>
  <c r="F96" i="1" a="1"/>
  <c r="F96" i="1" s="1"/>
  <c r="AA95" i="1"/>
  <c r="G95" i="1"/>
  <c r="F95" i="1" a="1"/>
  <c r="F95" i="1" s="1"/>
  <c r="AA94" i="1"/>
  <c r="G94" i="1"/>
  <c r="F94" i="1" a="1"/>
  <c r="F94" i="1" s="1"/>
  <c r="AA93" i="1"/>
  <c r="G93" i="1"/>
  <c r="F93" i="1" a="1"/>
  <c r="F93" i="1" s="1"/>
  <c r="AA92" i="1"/>
  <c r="G92" i="1"/>
  <c r="F92" i="1" a="1"/>
  <c r="F92" i="1" s="1"/>
  <c r="AA91" i="1"/>
  <c r="G91" i="1"/>
  <c r="F91" i="1" a="1"/>
  <c r="F91" i="1" s="1"/>
  <c r="AA90" i="1"/>
  <c r="G90" i="1"/>
  <c r="F90" i="1" a="1"/>
  <c r="F90" i="1" s="1"/>
  <c r="AA89" i="1"/>
  <c r="G89" i="1"/>
  <c r="F89" i="1" a="1"/>
  <c r="F89" i="1" s="1"/>
  <c r="AA88" i="1"/>
  <c r="G88" i="1"/>
  <c r="F88" i="1" a="1"/>
  <c r="F88" i="1" s="1"/>
  <c r="AA87" i="1"/>
  <c r="G87" i="1"/>
  <c r="F87" i="1" a="1"/>
  <c r="F87" i="1" s="1"/>
  <c r="AA86" i="1"/>
  <c r="G86" i="1"/>
  <c r="F86" i="1" a="1"/>
  <c r="F86" i="1" s="1"/>
  <c r="AA85" i="1"/>
  <c r="G85" i="1"/>
  <c r="F85" i="1" a="1"/>
  <c r="F85" i="1" s="1"/>
  <c r="AA84" i="1"/>
  <c r="G84" i="1"/>
  <c r="F84" i="1" a="1"/>
  <c r="F84" i="1" s="1"/>
  <c r="AA83" i="1"/>
  <c r="G83" i="1"/>
  <c r="F83" i="1" a="1"/>
  <c r="F83" i="1" s="1"/>
  <c r="AA82" i="1"/>
  <c r="G82" i="1"/>
  <c r="F82" i="1" a="1"/>
  <c r="F82" i="1" s="1"/>
  <c r="AA81" i="1"/>
  <c r="G81" i="1"/>
  <c r="F81" i="1" a="1"/>
  <c r="F81" i="1" s="1"/>
  <c r="AA80" i="1"/>
  <c r="G80" i="1"/>
  <c r="F80" i="1" a="1"/>
  <c r="F80" i="1" s="1"/>
  <c r="AA79" i="1"/>
  <c r="G79" i="1"/>
  <c r="F79" i="1" a="1"/>
  <c r="F79" i="1" s="1"/>
  <c r="AA78" i="1"/>
  <c r="G78" i="1"/>
  <c r="F78" i="1" a="1"/>
  <c r="F78" i="1" s="1"/>
  <c r="AA77" i="1"/>
  <c r="G77" i="1"/>
  <c r="F77" i="1" a="1"/>
  <c r="F77" i="1" s="1"/>
  <c r="AA76" i="1"/>
  <c r="G76" i="1"/>
  <c r="F76" i="1" a="1"/>
  <c r="F76" i="1" s="1"/>
  <c r="AA75" i="1"/>
  <c r="G75" i="1"/>
  <c r="F75" i="1" a="1"/>
  <c r="F75" i="1" s="1"/>
  <c r="AA74" i="1"/>
  <c r="G74" i="1"/>
  <c r="F74" i="1" a="1"/>
  <c r="F74" i="1" s="1"/>
  <c r="AA73" i="1"/>
  <c r="G73" i="1"/>
  <c r="F73" i="1" a="1"/>
  <c r="F73" i="1" s="1"/>
  <c r="AA72" i="1"/>
  <c r="G72" i="1"/>
  <c r="F72" i="1" a="1"/>
  <c r="F72" i="1" s="1"/>
  <c r="AA71" i="1"/>
  <c r="G71" i="1"/>
  <c r="F71" i="1" a="1"/>
  <c r="F71" i="1" s="1"/>
  <c r="AA70" i="1"/>
  <c r="G70" i="1"/>
  <c r="F70" i="1" a="1"/>
  <c r="F70" i="1" s="1"/>
  <c r="AA69" i="1"/>
  <c r="G69" i="1"/>
  <c r="F69" i="1" a="1"/>
  <c r="F69" i="1" s="1"/>
  <c r="AA68" i="1"/>
  <c r="G68" i="1"/>
  <c r="F68" i="1" a="1"/>
  <c r="F68" i="1" s="1"/>
  <c r="AA67" i="1"/>
  <c r="G67" i="1"/>
  <c r="F67" i="1" a="1"/>
  <c r="F67" i="1" s="1"/>
  <c r="AA66" i="1"/>
  <c r="G66" i="1"/>
  <c r="F66" i="1" a="1"/>
  <c r="F66" i="1" s="1"/>
  <c r="AA65" i="1"/>
  <c r="G65" i="1"/>
  <c r="F65" i="1" a="1"/>
  <c r="F65" i="1" s="1"/>
  <c r="AA64" i="1"/>
  <c r="G64" i="1"/>
  <c r="F64" i="1" a="1"/>
  <c r="F64" i="1" s="1"/>
  <c r="AA63" i="1"/>
  <c r="G63" i="1"/>
  <c r="F63" i="1" a="1"/>
  <c r="F63" i="1" s="1"/>
  <c r="AA62" i="1"/>
  <c r="G62" i="1"/>
  <c r="F62" i="1" a="1"/>
  <c r="F62" i="1" s="1"/>
  <c r="AA61" i="1"/>
  <c r="G61" i="1"/>
  <c r="F61" i="1" a="1"/>
  <c r="F61" i="1" s="1"/>
  <c r="AA60" i="1"/>
  <c r="G60" i="1"/>
  <c r="F60" i="1" a="1"/>
  <c r="F60" i="1" s="1"/>
  <c r="AA59" i="1"/>
  <c r="G59" i="1"/>
  <c r="F59" i="1" a="1"/>
  <c r="F59" i="1" s="1"/>
  <c r="AA58" i="1"/>
  <c r="G58" i="1"/>
  <c r="F58" i="1" a="1"/>
  <c r="F58" i="1" s="1"/>
  <c r="AA57" i="1"/>
  <c r="G57" i="1"/>
  <c r="F57" i="1" a="1"/>
  <c r="F57" i="1" s="1"/>
  <c r="AA56" i="1"/>
  <c r="G56" i="1"/>
  <c r="F56" i="1" a="1"/>
  <c r="F56" i="1" s="1"/>
  <c r="AA55" i="1"/>
  <c r="G55" i="1"/>
  <c r="F55" i="1" a="1"/>
  <c r="F55" i="1" s="1"/>
  <c r="AA54" i="1"/>
  <c r="G54" i="1"/>
  <c r="F54" i="1" a="1"/>
  <c r="F54" i="1" s="1"/>
  <c r="AA53" i="1"/>
  <c r="G53" i="1"/>
  <c r="F53" i="1" a="1"/>
  <c r="F53" i="1" s="1"/>
  <c r="AA52" i="1"/>
  <c r="G52" i="1"/>
  <c r="F52" i="1" a="1"/>
  <c r="F52" i="1" s="1"/>
  <c r="AA51" i="1"/>
  <c r="G51" i="1"/>
  <c r="F51" i="1" a="1"/>
  <c r="F51" i="1" s="1"/>
  <c r="AA50" i="1"/>
  <c r="G50" i="1"/>
  <c r="F50" i="1" a="1"/>
  <c r="F50" i="1" s="1"/>
  <c r="AA49" i="1"/>
  <c r="G49" i="1"/>
  <c r="F49" i="1" a="1"/>
  <c r="F49" i="1" s="1"/>
  <c r="AA48" i="1"/>
  <c r="G48" i="1"/>
  <c r="F48" i="1" a="1"/>
  <c r="F48" i="1" s="1"/>
  <c r="AA47" i="1"/>
  <c r="G47" i="1"/>
  <c r="F47" i="1" a="1"/>
  <c r="F47" i="1" s="1"/>
  <c r="AA46" i="1"/>
  <c r="G46" i="1"/>
  <c r="F46" i="1" a="1"/>
  <c r="F46" i="1" s="1"/>
  <c r="AA45" i="1"/>
  <c r="G45" i="1"/>
  <c r="F45" i="1" a="1"/>
  <c r="F45" i="1" s="1"/>
  <c r="AA44" i="1"/>
  <c r="G44" i="1"/>
  <c r="F44" i="1" a="1"/>
  <c r="F44" i="1" s="1"/>
  <c r="AA43" i="1"/>
  <c r="G43" i="1"/>
  <c r="F43" i="1" a="1"/>
  <c r="F43" i="1" s="1"/>
  <c r="AA42" i="1"/>
  <c r="G42" i="1"/>
  <c r="F42" i="1" a="1"/>
  <c r="F42" i="1" s="1"/>
  <c r="AA41" i="1"/>
  <c r="G41" i="1"/>
  <c r="F41" i="1" s="1" a="1"/>
  <c r="F41" i="1" s="1"/>
  <c r="AA40" i="1"/>
  <c r="G40" i="1"/>
  <c r="F40" i="1" s="1" a="1"/>
  <c r="F40" i="1" s="1"/>
  <c r="AA39" i="1"/>
  <c r="G39" i="1"/>
  <c r="F39" i="1" s="1" a="1"/>
  <c r="F39" i="1" s="1"/>
  <c r="AA38" i="1"/>
  <c r="G38" i="1"/>
  <c r="F38" i="1" s="1" a="1"/>
  <c r="F38" i="1" s="1"/>
  <c r="AA37" i="1"/>
  <c r="G37" i="1"/>
  <c r="F37" i="1" a="1"/>
  <c r="F37" i="1" s="1"/>
  <c r="AA36" i="1"/>
  <c r="G36" i="1"/>
  <c r="F36" i="1" a="1"/>
  <c r="F36" i="1" s="1"/>
  <c r="AA35" i="1"/>
  <c r="G35" i="1"/>
  <c r="F35" i="1" a="1"/>
  <c r="F35" i="1" s="1"/>
  <c r="AA34" i="1"/>
  <c r="G34" i="1"/>
  <c r="F34" i="1" a="1"/>
  <c r="F34" i="1" s="1"/>
  <c r="AA33" i="1"/>
  <c r="G33" i="1"/>
  <c r="F33" i="1" a="1"/>
  <c r="F33" i="1" s="1"/>
  <c r="AA32" i="1"/>
  <c r="G32" i="1"/>
  <c r="F32" i="1" a="1"/>
  <c r="F32" i="1" s="1"/>
  <c r="AA31" i="1"/>
  <c r="G31" i="1"/>
  <c r="F31" i="1" a="1"/>
  <c r="F31" i="1" s="1"/>
  <c r="AA30" i="1"/>
  <c r="G30" i="1"/>
  <c r="F30" i="1" a="1"/>
  <c r="F30" i="1" s="1"/>
  <c r="AA29" i="1"/>
  <c r="G29" i="1"/>
  <c r="F29" i="1" a="1"/>
  <c r="F29" i="1" s="1"/>
  <c r="AA28" i="1"/>
  <c r="G28" i="1"/>
  <c r="F28" i="1" a="1"/>
  <c r="F28" i="1" s="1"/>
  <c r="AA27" i="1"/>
  <c r="G27" i="1"/>
  <c r="F27" i="1" a="1"/>
  <c r="F27" i="1" s="1"/>
  <c r="AA26" i="1"/>
  <c r="G26" i="1"/>
  <c r="F26" i="1" a="1"/>
  <c r="F26" i="1" s="1"/>
  <c r="AA25" i="1"/>
  <c r="G25" i="1"/>
  <c r="F25" i="1" a="1"/>
  <c r="F25" i="1" s="1"/>
  <c r="AA24" i="1"/>
  <c r="G24" i="1"/>
  <c r="F24" i="1" a="1"/>
  <c r="F24" i="1" s="1"/>
  <c r="AA23" i="1"/>
  <c r="G23" i="1"/>
  <c r="F23" i="1" a="1"/>
  <c r="F23" i="1" s="1"/>
  <c r="AA22" i="1"/>
  <c r="G22" i="1"/>
  <c r="F22" i="1" a="1"/>
  <c r="F22" i="1" s="1"/>
  <c r="AA21" i="1"/>
  <c r="G21" i="1"/>
  <c r="F21" i="1" a="1"/>
  <c r="F21" i="1" s="1"/>
  <c r="AA20" i="1"/>
  <c r="G20" i="1"/>
  <c r="F20" i="1" a="1"/>
  <c r="F20" i="1" s="1"/>
  <c r="AA19" i="1"/>
  <c r="G19" i="1"/>
  <c r="F19" i="1" a="1"/>
  <c r="F19" i="1" s="1"/>
  <c r="AA18" i="1"/>
  <c r="G18" i="1"/>
  <c r="F18" i="1" a="1"/>
  <c r="F18" i="1" s="1"/>
  <c r="AA17" i="1"/>
  <c r="G17" i="1"/>
  <c r="F17" i="1" s="1" a="1"/>
  <c r="F17" i="1" s="1"/>
  <c r="AA16" i="1"/>
  <c r="G16" i="1"/>
  <c r="F16" i="1" s="1" a="1"/>
  <c r="F16" i="1" s="1"/>
  <c r="AA15" i="1"/>
  <c r="G15" i="1"/>
  <c r="F15" i="1" s="1" a="1"/>
  <c r="F15" i="1" s="1"/>
  <c r="AA14" i="1"/>
  <c r="G14" i="1"/>
  <c r="F14" i="1" s="1" a="1"/>
  <c r="F14" i="1" s="1"/>
  <c r="AA13" i="1"/>
  <c r="G13" i="1"/>
  <c r="F13" i="1" a="1"/>
  <c r="F13" i="1" s="1"/>
  <c r="AA12" i="1"/>
  <c r="G12" i="1"/>
  <c r="F12" i="1" a="1"/>
  <c r="F12" i="1" s="1"/>
  <c r="AA11" i="1"/>
  <c r="G11" i="1"/>
  <c r="F11" i="1" a="1"/>
  <c r="F11" i="1" s="1"/>
  <c r="AA10" i="1"/>
  <c r="G10" i="1"/>
  <c r="F10" i="1" a="1"/>
  <c r="F10" i="1" s="1"/>
  <c r="AA9" i="1"/>
  <c r="G9" i="1"/>
  <c r="F9" i="1" a="1"/>
  <c r="F9" i="1" s="1"/>
  <c r="AA8" i="1"/>
  <c r="G8" i="1"/>
  <c r="F8" i="1" a="1"/>
  <c r="F8" i="1" s="1"/>
  <c r="AA7" i="1"/>
  <c r="G7" i="1"/>
  <c r="F7" i="1" a="1"/>
  <c r="F7" i="1" s="1"/>
  <c r="AA6" i="1"/>
  <c r="G6" i="1"/>
  <c r="F6" i="1" a="1"/>
  <c r="F6" i="1" s="1"/>
  <c r="AA5" i="1"/>
  <c r="G5" i="1"/>
  <c r="F5" i="1" s="1" a="1"/>
  <c r="F5" i="1" s="1"/>
  <c r="AA4" i="1"/>
  <c r="G4" i="1"/>
  <c r="F4" i="1" s="1" a="1"/>
  <c r="F4" i="1" s="1"/>
  <c r="AA3" i="1"/>
  <c r="G3" i="1"/>
  <c r="F3" i="1" s="1" a="1"/>
  <c r="F3" i="1" s="1"/>
  <c r="AA2" i="1"/>
  <c r="G2" i="1"/>
  <c r="F2" i="1" s="1" a="1"/>
  <c r="F2" i="1" s="1"/>
</calcChain>
</file>

<file path=xl/sharedStrings.xml><?xml version="1.0" encoding="utf-8"?>
<sst xmlns="http://schemas.openxmlformats.org/spreadsheetml/2006/main" count="36067" uniqueCount="1621">
  <si>
    <t>n</t>
  </si>
  <si>
    <t>ANO</t>
  </si>
  <si>
    <t>Empresa</t>
  </si>
  <si>
    <t>ID_CVM</t>
  </si>
  <si>
    <t>CNPJ</t>
  </si>
  <si>
    <t>cnpj_cod</t>
  </si>
  <si>
    <t>carac_cnp</t>
  </si>
  <si>
    <t>Setor</t>
  </si>
  <si>
    <t>cod_setor</t>
  </si>
  <si>
    <t>HON_AUD</t>
  </si>
  <si>
    <t>HONORARIOS</t>
  </si>
  <si>
    <t>OPN_AUD</t>
  </si>
  <si>
    <t>BIG4</t>
  </si>
  <si>
    <t>AUD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</si>
  <si>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</si>
  <si>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</si>
  <si>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</si>
  <si>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</si>
  <si>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</si>
  <si>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</si>
  <si>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</si>
  <si>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</si>
  <si>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</si>
  <si>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</si>
  <si>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</si>
  <si>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</si>
  <si>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</si>
  <si>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</si>
  <si>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</si>
  <si>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</si>
  <si>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</si>
  <si>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</si>
  <si>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</si>
  <si>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</si>
  <si>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</si>
  <si>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</si>
  <si>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</si>
  <si>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</si>
  <si>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</si>
  <si>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</si>
  <si>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</si>
  <si>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</si>
  <si>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</si>
  <si>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</si>
  <si>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TAM_1</t>
  </si>
  <si>
    <t>ROA_1</t>
  </si>
  <si>
    <t>END_1</t>
  </si>
  <si>
    <t>Saúde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</si>
  <si>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</si>
  <si>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</si>
  <si>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</si>
  <si>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</si>
  <si>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</si>
  <si>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</si>
  <si>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</si>
  <si>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</si>
  <si>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</si>
  <si>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</si>
  <si>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</si>
  <si>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</si>
  <si>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</si>
  <si>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</si>
  <si>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</si>
  <si>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</si>
  <si>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</si>
  <si>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</si>
  <si>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</si>
  <si>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</si>
  <si>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</si>
  <si>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</si>
  <si>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</si>
  <si>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</si>
  <si>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</si>
  <si>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</si>
  <si>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</si>
  <si>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</si>
  <si>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</si>
  <si>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</si>
  <si>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</si>
  <si>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</si>
  <si>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</si>
  <si>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</si>
  <si>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</si>
  <si>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</si>
  <si>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</si>
  <si>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</si>
  <si>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</si>
  <si>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</si>
  <si>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</si>
  <si>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</si>
  <si>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</si>
  <si>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</si>
  <si>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</si>
  <si>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</si>
  <si>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</si>
  <si>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CENTRAIS ELET BRAS S.A. - ELETROBRAS</t>
  </si>
  <si>
    <t>CENTRAIS ELET DE SANTA CATARINA S.A.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</si>
  <si>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</si>
  <si>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</si>
  <si>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</si>
  <si>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</si>
  <si>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</si>
  <si>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</si>
  <si>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</si>
  <si>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</si>
  <si>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</si>
  <si>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</si>
  <si>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</si>
  <si>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</si>
  <si>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</si>
  <si>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</si>
  <si>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</si>
  <si>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</si>
  <si>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</si>
  <si>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</si>
  <si>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</si>
  <si>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</si>
  <si>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</si>
  <si>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</si>
  <si>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</si>
  <si>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</si>
  <si>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</si>
  <si>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</si>
  <si>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</si>
  <si>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</si>
  <si>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</si>
  <si>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</si>
  <si>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</si>
  <si>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</si>
  <si>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</si>
  <si>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</si>
  <si>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</si>
  <si>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</si>
  <si>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</si>
  <si>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</si>
  <si>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</si>
  <si>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</si>
  <si>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</si>
  <si>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</si>
  <si>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</si>
  <si>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</si>
  <si>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</si>
  <si>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</si>
  <si>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</si>
  <si>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</si>
  <si>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</si>
  <si>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</si>
  <si>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</si>
  <si>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</si>
  <si>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</si>
  <si>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</si>
  <si>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</si>
  <si>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</si>
  <si>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</si>
  <si>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</si>
  <si>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</si>
  <si>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</si>
  <si>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</si>
  <si>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</si>
  <si>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</si>
  <si>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</si>
  <si>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</si>
  <si>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</si>
  <si>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</si>
  <si>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</si>
  <si>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</si>
  <si>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</si>
  <si>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</si>
  <si>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</si>
  <si>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</si>
  <si>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</si>
  <si>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</si>
  <si>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</si>
  <si>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</si>
  <si>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</si>
  <si>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</si>
  <si>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</si>
  <si>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</si>
  <si>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</si>
  <si>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</si>
  <si>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</si>
  <si>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</si>
  <si>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</si>
  <si>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</si>
  <si>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</si>
  <si>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</si>
  <si>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</si>
  <si>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</si>
  <si>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FERROVIA CENTRO-ATLANTICA S.A.</t>
  </si>
  <si>
    <t>FERROVIA NORTE SUL S/A</t>
  </si>
  <si>
    <t>FLEURY S.A.</t>
  </si>
  <si>
    <t>FRAS-LE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</si>
  <si>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</si>
  <si>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</si>
  <si>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</si>
  <si>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</si>
  <si>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</si>
  <si>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</si>
  <si>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</si>
  <si>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</si>
  <si>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</si>
  <si>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</si>
  <si>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</si>
  <si>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</si>
  <si>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</si>
  <si>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INEPAR S.A. INDUSTRIA E CONSTRUCOES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</si>
  <si>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</si>
  <si>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</si>
  <si>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</si>
  <si>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</si>
  <si>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</si>
  <si>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ITAPEBI GERACAO DE ENERGIA S.A.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</si>
  <si>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</si>
  <si>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</si>
  <si>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</si>
  <si>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</si>
  <si>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</si>
  <si>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</si>
  <si>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</si>
  <si>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</si>
  <si>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</si>
  <si>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</si>
  <si>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</si>
  <si>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</si>
  <si>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</si>
  <si>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</si>
  <si>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</si>
  <si>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RENNER S.A.</t>
  </si>
  <si>
    <t>LONGDIS S.A.</t>
  </si>
  <si>
    <t>LUPATECH S.A. - EM RECUPERAÇÃO JUDICIAL</t>
  </si>
  <si>
    <t>M.DIAS BRANCO S.A. IND COM DE ALIMENTOS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</si>
  <si>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</si>
  <si>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</si>
  <si>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</si>
  <si>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</si>
  <si>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</si>
  <si>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</si>
  <si>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</si>
  <si>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</si>
  <si>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</si>
  <si>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</si>
  <si>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</si>
  <si>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</si>
  <si>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</si>
  <si>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</si>
  <si>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MINASMAQUINAS S.A.</t>
  </si>
  <si>
    <t>MINERVA S.A.</t>
  </si>
  <si>
    <t>MINUPAR PARTICIPACOES S.A.</t>
  </si>
  <si>
    <t>MOURA DUBEUX ENGENHARIA S/A</t>
  </si>
  <si>
    <t>MRS LOGISTICA S.A.</t>
  </si>
  <si>
    <t>MRV ENGENHARIA E PARTICIPACOES S.A.</t>
  </si>
  <si>
    <t>MULTINER S/A</t>
  </si>
  <si>
    <t>MUNDIAL S.A. - PRODUTOS DE CONSUMO</t>
  </si>
  <si>
    <t>Consumo Cíclico</t>
  </si>
  <si>
    <t>NATURA COSMETICOS S.A.</t>
  </si>
  <si>
    <t>NEOENERGIA S.A.</t>
  </si>
  <si>
    <t>NORDON INDUSTRIAS METALURGICAS S.A.</t>
  </si>
  <si>
    <t>NUTRIPLANT INDUSTRIA E COMERCIO S.A.</t>
  </si>
  <si>
    <t>ODONTOPREV S.A.</t>
  </si>
  <si>
    <t>OI S.A. - EM RECUPERAÇÃO JUDICIAL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</si>
  <si>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</si>
  <si>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</si>
  <si>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</si>
  <si>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</si>
  <si>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</si>
  <si>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</si>
  <si>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</si>
  <si>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</si>
  <si>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</si>
  <si>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</si>
  <si>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</si>
  <si>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</si>
  <si>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</si>
  <si>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</si>
  <si>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</si>
  <si>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</si>
  <si>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</si>
  <si>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</si>
  <si>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</si>
  <si>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</si>
  <si>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</si>
  <si>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</si>
  <si>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</si>
  <si>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</si>
  <si>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</si>
  <si>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RGE SUL DISTRIBUIDORA DE ENERGIA S.A.</t>
  </si>
  <si>
    <t>RIO PARANAPANEMA ENERGIA S.A.</t>
  </si>
  <si>
    <t>RNI NEGÓCIOS IMOBILIÁRIOS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</si>
  <si>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</si>
  <si>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</si>
  <si>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</si>
  <si>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</si>
  <si>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</si>
  <si>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</si>
  <si>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</si>
  <si>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</si>
  <si>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</si>
  <si>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</si>
  <si>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</si>
  <si>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</si>
  <si>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</si>
  <si>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</si>
  <si>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</si>
  <si>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</si>
  <si>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</si>
  <si>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</si>
  <si>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</si>
  <si>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</si>
  <si>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</si>
  <si>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</si>
  <si>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</si>
  <si>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</si>
  <si>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</si>
  <si>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</si>
  <si>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</si>
  <si>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</si>
  <si>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</si>
  <si>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</si>
  <si>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</si>
  <si>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</si>
  <si>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</si>
  <si>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</si>
  <si>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</si>
  <si>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</si>
  <si>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</si>
  <si>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</si>
  <si>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</si>
  <si>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</si>
  <si>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</si>
  <si>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</si>
  <si>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</si>
  <si>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</si>
  <si>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</si>
  <si>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</si>
  <si>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</si>
  <si>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</si>
  <si>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VIVER INCORP. E CONSTRUTORA S.A. - EM RECUPERAÇÃO JUDICIAL</t>
  </si>
  <si>
    <t>VIX LOGÍSTICA S/A</t>
  </si>
  <si>
    <t>VULCABRAS S.A.</t>
  </si>
  <si>
    <t>WEG S.A.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</si>
  <si>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</si>
  <si>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</si>
  <si>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</si>
  <si>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</si>
  <si>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</si>
  <si>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</si>
  <si>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>CNPJ_CIA</t>
  </si>
  <si>
    <t>00.001.180/0001-26</t>
  </si>
  <si>
    <t>00.070.698/0001-11</t>
  </si>
  <si>
    <t>COMPANHIA ENERGÉTICA DE BRASÍLIA - CEB</t>
  </si>
  <si>
    <t>00.080.671/0001-00</t>
  </si>
  <si>
    <t>CARAMURU ALIMENTOS S.A.</t>
  </si>
  <si>
    <t>00.192.769/0001-59</t>
  </si>
  <si>
    <t>NEUMARKT TRADE AND FINANCIAL CENTER S/A</t>
  </si>
  <si>
    <t>00.194.724/0001-13</t>
  </si>
  <si>
    <t>AES BRASIL OPERAÇÕES S.A.</t>
  </si>
  <si>
    <t>00.242.184/0001-04</t>
  </si>
  <si>
    <t>ARMAC LOCAÇÃO, LOGÍSTICA E SERVIÇOS S.A.</t>
  </si>
  <si>
    <t>00.272.185/0001-93</t>
  </si>
  <si>
    <t>00.336.701/0001-04</t>
  </si>
  <si>
    <t>00.359.742/0001-08</t>
  </si>
  <si>
    <t>ATOM EMPREENDIMENTOS E PARTICIPAÇÕES S.A.</t>
  </si>
  <si>
    <t>00.383.281/0001-09</t>
  </si>
  <si>
    <t>BNDES PARTICIPACOES S.A. - BNDESPAR</t>
  </si>
  <si>
    <t>00.389.481/0001-79</t>
  </si>
  <si>
    <t>LM TRANSPORTES INTERESTADUAIS SERVIÇOS E COMÉRCIO S.A.</t>
  </si>
  <si>
    <t>00.416.968/0001-01</t>
  </si>
  <si>
    <t>BANCO INTER S.A.</t>
  </si>
  <si>
    <t>00.545.378/0001-70</t>
  </si>
  <si>
    <t>00.622.416/0001-41</t>
  </si>
  <si>
    <t>STATKRAFT ENERGIAS RENOVAVEIS S.A.</t>
  </si>
  <si>
    <t>00.644.907/0001-93</t>
  </si>
  <si>
    <t>00.743.065/0001-27</t>
  </si>
  <si>
    <t>LITEL PARTICIPACOES S.A.</t>
  </si>
  <si>
    <t>00.776.574/0001-56</t>
  </si>
  <si>
    <t>00.864.214/0001-06</t>
  </si>
  <si>
    <t>00.897.864/0001-58</t>
  </si>
  <si>
    <t>SANTA CATARINA PART INVEST SA</t>
  </si>
  <si>
    <t>00.924.429/0001-75</t>
  </si>
  <si>
    <t>00.938.574/0001-05</t>
  </si>
  <si>
    <t>00.974.211/0001-25</t>
  </si>
  <si>
    <t>LINHA AMARELA S.A. - LAMSA</t>
  </si>
  <si>
    <t>00.979.969/0001-56</t>
  </si>
  <si>
    <t>CAIXA ADM DIV PUB ESTADUAL SA</t>
  </si>
  <si>
    <t>01.027.058/0001-91</t>
  </si>
  <si>
    <t>CIELO S.A. -  INSTITUIÇÃO DE PAGAMENTO</t>
  </si>
  <si>
    <t>01.083.200/0001-18</t>
  </si>
  <si>
    <t>01.104.937/0001-70</t>
  </si>
  <si>
    <t>ELETROBRÁS PARTICIPAÇÕES S.A. - ELETROPAR</t>
  </si>
  <si>
    <t>01.107.327/0001-20</t>
  </si>
  <si>
    <t>BBM LOGÍSTICA S.A.</t>
  </si>
  <si>
    <t>01.258.944/0001-26</t>
  </si>
  <si>
    <t>RUMO MALHA SUL S.A.</t>
  </si>
  <si>
    <t>01.319.044/0001-41</t>
  </si>
  <si>
    <t>01.417.222/0001-77</t>
  </si>
  <si>
    <t>01.468.594/0001-22</t>
  </si>
  <si>
    <t>LG INFORMÁTICA S.A.</t>
  </si>
  <si>
    <t>01.543.032/0001-04</t>
  </si>
  <si>
    <t>CELG DISTRIBUICAO S.A. - CELG D</t>
  </si>
  <si>
    <t>01.545.826/0001-07</t>
  </si>
  <si>
    <t>01.599.101/0001-93</t>
  </si>
  <si>
    <t>SEQUOIA LOGÍSTICA E TRANSPORTES S.A.</t>
  </si>
  <si>
    <t>01.616.929/0001-02</t>
  </si>
  <si>
    <t>01.838.723/0001-27</t>
  </si>
  <si>
    <t>01.851.771/0001-55</t>
  </si>
  <si>
    <t>524 PARTICIPACOES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</si>
  <si>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</si>
  <si>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</si>
  <si>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</si>
  <si>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</si>
  <si>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</si>
  <si>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</si>
  <si>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</si>
  <si>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01.968.293/0001-68</t>
  </si>
  <si>
    <t>ELETRORIVER S.A.</t>
  </si>
  <si>
    <t>01.971.614/0001-83</t>
  </si>
  <si>
    <t>EMPRESA NAC COM REDITO PART S.A.ENCORPAR</t>
  </si>
  <si>
    <t>01.989.044/0001-59</t>
  </si>
  <si>
    <t>02.016.440/0001-62</t>
  </si>
  <si>
    <t>02.041.460/0001-93</t>
  </si>
  <si>
    <t>V TAL  REDE NEUTRA DE TELECOMUNICAÇÕES S.A.</t>
  </si>
  <si>
    <t>02.062.747/0001-08</t>
  </si>
  <si>
    <t>02.105.040/0001-23</t>
  </si>
  <si>
    <t>VIRGO II COMPANHIA DE SECURITIZACAO</t>
  </si>
  <si>
    <t>02.149.205/0001-69</t>
  </si>
  <si>
    <t>PORTO SEGURO S.A.</t>
  </si>
  <si>
    <t>02.162.616/0001-94</t>
  </si>
  <si>
    <t>02.193.750/0001-52</t>
  </si>
  <si>
    <t>02.201.787/0001-85</t>
  </si>
  <si>
    <t>02.217.319/0001-07</t>
  </si>
  <si>
    <t>02.255.187/0001-08</t>
  </si>
  <si>
    <t>UNIFIQUE TELECOMUNICAÇÕES S.A.</t>
  </si>
  <si>
    <t>02.258.422/0001-97</t>
  </si>
  <si>
    <t>INEPAR EQUIPAMENTOS E MONTAGENS S/A - EM RECUPERACAO JUDICIA</t>
  </si>
  <si>
    <t>02.281.836/0001-37</t>
  </si>
  <si>
    <t>02.286.479/0001-08</t>
  </si>
  <si>
    <t>LOCALIZA FLEET S.A.</t>
  </si>
  <si>
    <t>02.291.077/0001-93</t>
  </si>
  <si>
    <t>02.302.100/0001-06</t>
  </si>
  <si>
    <t>02.302.101/0001-42</t>
  </si>
  <si>
    <t>02.328.280/0001-97</t>
  </si>
  <si>
    <t>02.338.534/0001-58</t>
  </si>
  <si>
    <t>02.351.144/0001-18</t>
  </si>
  <si>
    <t>02.351.877/0001-52</t>
  </si>
  <si>
    <t>LOCAWEB SERVIÇOS DE INTERNET S.A.</t>
  </si>
  <si>
    <t>02.357.251/0001-53</t>
  </si>
  <si>
    <t>LIFEMED INDUSTRIAL DE EQUIP. E ART. MEDICOS E HOSP. S.A</t>
  </si>
  <si>
    <t>02.365.069/0001-44</t>
  </si>
  <si>
    <t>PADTEC HOLDING S.A.</t>
  </si>
  <si>
    <t>02.382.073/0001-10</t>
  </si>
  <si>
    <t>PROLAGOS S/A - CONC.DE SERVICOS PÚBLICOS DE ÁGUA E ESGOTO</t>
  </si>
  <si>
    <t>02.387.241/0001-60</t>
  </si>
  <si>
    <t>02.397.080/0001-96</t>
  </si>
  <si>
    <t>02.415.408/0001-50</t>
  </si>
  <si>
    <t>02.421.421/0001-11</t>
  </si>
  <si>
    <t>TIM S.A.</t>
  </si>
  <si>
    <t>02.429.144/0001-93</t>
  </si>
  <si>
    <t>02.451.848/0001-62</t>
  </si>
  <si>
    <t>02.474.103/0001-19</t>
  </si>
  <si>
    <t>02.502.844/0001-66</t>
  </si>
  <si>
    <t>02.509.186/0001-34</t>
  </si>
  <si>
    <t>TRIÂNGULO DO SOL AUTO-ESTRADAS S.A.</t>
  </si>
  <si>
    <t>02.509.491/0001-26</t>
  </si>
  <si>
    <t>02.558.157/0001-62</t>
  </si>
  <si>
    <t>02.560.878/0001-07</t>
  </si>
  <si>
    <t>HOSPITAL ANCHIETA S.A.</t>
  </si>
  <si>
    <t>02.591.787/0001-39</t>
  </si>
  <si>
    <t>CAPITALPART PARTICIPACOES S.A.</t>
  </si>
  <si>
    <t>02.635.522/0001-95</t>
  </si>
  <si>
    <t>JALLES MACHADO S.A.</t>
  </si>
  <si>
    <t>02.643.896/0001-52</t>
  </si>
  <si>
    <t>REAL AI PIC SEC DE CREDITOS IMOBILIARIO S.A.</t>
  </si>
  <si>
    <t>02.664.042/0001-52</t>
  </si>
  <si>
    <t>TERMINAL GARAGEM MENEZES CORTES S.A.</t>
  </si>
  <si>
    <t>02.682.287/0001-02</t>
  </si>
  <si>
    <t>PAN ARRENDAMENTO MERCANTIL S.A.</t>
  </si>
  <si>
    <t>02.724.983/0001-34</t>
  </si>
  <si>
    <t>02.736.470/0001-43</t>
  </si>
  <si>
    <t>CONFIANZA SECURITIZADORA SA</t>
  </si>
  <si>
    <t>02.762.121/0001-04</t>
  </si>
  <si>
    <t>02.762.124/0001-30</t>
  </si>
  <si>
    <t>02.773.542/0001-22</t>
  </si>
  <si>
    <t>OPEA SECURITIZADORA S.A.</t>
  </si>
  <si>
    <t>02.783.423/0001-50</t>
  </si>
  <si>
    <t>ALTERE SECURITIZADORA S.A.</t>
  </si>
  <si>
    <t>02.796.775/0001-40</t>
  </si>
  <si>
    <t>02.800.026/0001-40</t>
  </si>
  <si>
    <t>02.846.056/0001-97</t>
  </si>
  <si>
    <t>02.860.694/0001-62</t>
  </si>
  <si>
    <t>T4F ENTRETENIMENTO S.A.</t>
  </si>
  <si>
    <t>02.916.265/0001-60</t>
  </si>
  <si>
    <t>02.919.555/0001-67</t>
  </si>
  <si>
    <t>02.932.074/0001-91</t>
  </si>
  <si>
    <t>02.950.811/0001-89</t>
  </si>
  <si>
    <t>PDG REALTY S.A. EMPREEND E PARTICIPACOES</t>
  </si>
  <si>
    <t>02.992.449/0001-09</t>
  </si>
  <si>
    <t>02.998.301/0001-81</t>
  </si>
  <si>
    <t>02.998.611/0001-04</t>
  </si>
  <si>
    <t>03.014.553/0001-91</t>
  </si>
  <si>
    <t>03.025.305/0001-46</t>
  </si>
  <si>
    <t>RODOVIAS DAS COLINAS S.A.</t>
  </si>
  <si>
    <t>03.207.703/0001-83</t>
  </si>
  <si>
    <t>03.220.438/0001-73</t>
  </si>
  <si>
    <t>03.303.999/0001-36</t>
  </si>
  <si>
    <t>03.342.704/0001-30</t>
  </si>
  <si>
    <t>PETRORECÔNCAVO S.A.</t>
  </si>
  <si>
    <t>03.378.521/0001-75</t>
  </si>
  <si>
    <t>03.467.321/0001-99</t>
  </si>
  <si>
    <t>03.494.776/0001-01</t>
  </si>
  <si>
    <t>AMMO VAREJO S.A.</t>
  </si>
  <si>
    <t>03.538.833/0001-07</t>
  </si>
  <si>
    <t>XX DE NOVEMBRO INVESTIMENTOS E PARTICIPAÇÕES S.A.</t>
  </si>
  <si>
    <t>03.758.318/0001-24</t>
  </si>
  <si>
    <t>03.767.538/0001-14</t>
  </si>
  <si>
    <t>BRAZILIAN SECURITIES CIA SECURITIZACAO</t>
  </si>
  <si>
    <t>03.795.050/0001-09</t>
  </si>
  <si>
    <t>03.802.115/0001-98</t>
  </si>
  <si>
    <t>CLEAR SALE S.A.</t>
  </si>
  <si>
    <t>03.818.379/0001-30</t>
  </si>
  <si>
    <t>SABER SERVIÇOS EDUCACIONAIS S.A.</t>
  </si>
  <si>
    <t>03.820.456/0001-96</t>
  </si>
  <si>
    <t>BSB ENERGÉTICA S.A.</t>
  </si>
  <si>
    <t>03.847.461/0001-92</t>
  </si>
  <si>
    <t>03.853.896/0001-40</t>
  </si>
  <si>
    <t>03.953.509/0001-47</t>
  </si>
  <si>
    <t>03.983.431/0001-03</t>
  </si>
  <si>
    <t>04.030.182/0001-02</t>
  </si>
  <si>
    <t>04.031.213/0001-31</t>
  </si>
  <si>
    <t>04.032.433/0001-80</t>
  </si>
  <si>
    <t>ATMA PARTICIPAÇÕES S.A. - EM RECUPERAÇÃO JUDICIAL</t>
  </si>
  <si>
    <t>04.038.763/0001-82</t>
  </si>
  <si>
    <t>CAIANDA PARTICIPACOES S.A.</t>
  </si>
  <si>
    <t>04.065.791/0001-99</t>
  </si>
  <si>
    <t>SINQIA S.A.</t>
  </si>
  <si>
    <t>04.069.709/0001-02</t>
  </si>
  <si>
    <t>BIONEXO S.A.</t>
  </si>
  <si>
    <t>04.089.570/0001-50</t>
  </si>
  <si>
    <t>ÁGUAS GUARIROBA S.A</t>
  </si>
  <si>
    <t>04.149.454/0001-80</t>
  </si>
  <si>
    <t>04.172.213/0001-51</t>
  </si>
  <si>
    <t>04.200.649/0001-07</t>
  </si>
  <si>
    <t>COMPANHIA PROVINCIA DE SECURITIZACAO</t>
  </si>
  <si>
    <t>04.233.319/0001-18</t>
  </si>
  <si>
    <t>NCF PARTICIPAÇÕES S/A</t>
  </si>
  <si>
    <t>04.368.898/0001-06</t>
  </si>
  <si>
    <t>COPEL DISTRIBUIÇÃO S.A.</t>
  </si>
  <si>
    <t>04.370.282/0001-70</t>
  </si>
  <si>
    <t>COPEL GERAÇÃO E TRANSMISSÃO S.A.</t>
  </si>
  <si>
    <t>04.423.567/0001-21</t>
  </si>
  <si>
    <t>04.437.534/0001-30</t>
  </si>
  <si>
    <t>LOCAMÉRICA RENT-A-CAR S.A.</t>
  </si>
  <si>
    <t>04.739.720/0001-24</t>
  </si>
  <si>
    <t>USINA TERMELÉTRICA PAMPA SUL S.A.</t>
  </si>
  <si>
    <t>04.752.991/0001-10</t>
  </si>
  <si>
    <t>04.821.041/0001-08</t>
  </si>
  <si>
    <t>04.895.728/0001-80</t>
  </si>
  <si>
    <t>04.912.242/0001-02</t>
  </si>
  <si>
    <t>04.972.092/0001-22</t>
  </si>
  <si>
    <t>GRUPO FARTURA DE HORTIFRUT S.A.</t>
  </si>
  <si>
    <t>04.986.320/0001-13</t>
  </si>
  <si>
    <t>SER EDUCACIONAL S.A.</t>
  </si>
  <si>
    <t>04.992.714/0001-84</t>
  </si>
  <si>
    <t>NOVA TRANSPORTADORA DO SUDESTE S.A. - NTS</t>
  </si>
  <si>
    <t>05.197.443/0001-38</t>
  </si>
  <si>
    <t>HAPVIDA PARTICIPAÇÕES E INVESTIMENTOS S.A.</t>
  </si>
  <si>
    <t>05.303.439/0001-07</t>
  </si>
  <si>
    <t>UNIGEL PARTICIPAÇÕES S.A.</t>
  </si>
  <si>
    <t>05.336.882/0001-84</t>
  </si>
  <si>
    <t>CACHOEIRA PAULISTA TRANSMISSORA ENERGIA S.A.</t>
  </si>
  <si>
    <t>05.347.060/0001-07</t>
  </si>
  <si>
    <t>INTERPLAYERS SOLUÇÕES INTEGRADAS S.A.</t>
  </si>
  <si>
    <t>05.878.397/0001-32</t>
  </si>
  <si>
    <t>ALIANSCE SONAE SHOPPING CENTERS S.A.</t>
  </si>
  <si>
    <t>05.889.284/0001-32</t>
  </si>
  <si>
    <t>CSA-COMPANHIA SECURITIZADORA DE ATIVOS</t>
  </si>
  <si>
    <t>05.917.486/0001-40</t>
  </si>
  <si>
    <t>LIVETECH DA BAHIA INDÚSTRIA E COMÉRCIO S.A.</t>
  </si>
  <si>
    <t>06.016.348/0001-53</t>
  </si>
  <si>
    <t>VENTOS DO SUL ENERGIA S.A.</t>
  </si>
  <si>
    <t>06.047.087/0001-39</t>
  </si>
  <si>
    <t>REDE D'OR SÃO LUIZ S.A.</t>
  </si>
  <si>
    <t>06.057.223/0001-71</t>
  </si>
  <si>
    <t>SENDAS DISTRIBUIDORA S.A.</t>
  </si>
  <si>
    <t>06.164.253/0001-87</t>
  </si>
  <si>
    <t>06.272.793/0001-84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</si>
  <si>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</si>
  <si>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</si>
  <si>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</si>
  <si>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</si>
  <si>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</si>
  <si>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</si>
  <si>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</si>
  <si>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</si>
  <si>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</si>
  <si>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06.981.180/0001-16</t>
  </si>
  <si>
    <t>06.981.381/0001-13</t>
  </si>
  <si>
    <t>CTC - CENTRO DE TECNOLOGIA CANAVIEIRA S.A.</t>
  </si>
  <si>
    <t>07.040.108/0001-57</t>
  </si>
  <si>
    <t>07.043.628/0001-13</t>
  </si>
  <si>
    <t>CLARO TELECOM PARTICIPAÇÕES S.A.</t>
  </si>
  <si>
    <t>07.047.251/0001-70</t>
  </si>
  <si>
    <t>07.119.838/0001-48</t>
  </si>
  <si>
    <t>BRAZIL REALTY CIA SECURIT. CRÉD. IMOBILIÁRIOS</t>
  </si>
  <si>
    <t>07.206.816/0001-15</t>
  </si>
  <si>
    <t>07.253.321/0001-47</t>
  </si>
  <si>
    <t>07.275.159/0001-68</t>
  </si>
  <si>
    <t>07.282.377/0001-20</t>
  </si>
  <si>
    <t>ENERGISA SUL-SUDESTE - DISTRIBUIDORA DE ENERGIA S/A</t>
  </si>
  <si>
    <t>07.334.600/0001-35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</si>
  <si>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</si>
  <si>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</si>
  <si>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</si>
  <si>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</si>
  <si>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</si>
  <si>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</si>
  <si>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</si>
  <si>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</si>
  <si>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07.587.384/0001-30</t>
  </si>
  <si>
    <t>PLANETA SECURITIZADORA S.A.</t>
  </si>
  <si>
    <t>07.594.978/0001-78</t>
  </si>
  <si>
    <t>SMARTFIT ESCOLA DE GINÁSTICA E DANÇA S.A.</t>
  </si>
  <si>
    <t>07.628.528/0001-59</t>
  </si>
  <si>
    <t>BRASILAGRO - CIA BRAS DE PROP AGRICOLAS</t>
  </si>
  <si>
    <t>07.636.657/0001-99</t>
  </si>
  <si>
    <t>AÇO VERDE DO BRASIL S.A</t>
  </si>
  <si>
    <t>07.659.538/0001-51</t>
  </si>
  <si>
    <t>DINAMICA ENERGIA S.A.</t>
  </si>
  <si>
    <t>07.689.002/0001-89</t>
  </si>
  <si>
    <t>07.704.246/0001-93</t>
  </si>
  <si>
    <t>DATORA PARTICIPAÇÕES E SERVIÇOS S.A.</t>
  </si>
  <si>
    <t>07.718.269/0001-57</t>
  </si>
  <si>
    <t>07.802.794/0001-56</t>
  </si>
  <si>
    <t>ESSENTIA PCHS S.A.</t>
  </si>
  <si>
    <t>07.816.890/0001-53</t>
  </si>
  <si>
    <t>MULTIPLAN - EMPREEND IMOBILIARIOS S.A.</t>
  </si>
  <si>
    <t>07.820.907/0001-46</t>
  </si>
  <si>
    <t>07.859.510/0001-68</t>
  </si>
  <si>
    <t>JHSF MALLS S.A.</t>
  </si>
  <si>
    <t>07.859.971/0001-30</t>
  </si>
  <si>
    <t>07.882.930/0001-65</t>
  </si>
  <si>
    <t>MITRE REALTY EMPREENDIMENTOS E PARTICIPAÇÕES S.A.</t>
  </si>
  <si>
    <t>07.950.674/0001-04</t>
  </si>
  <si>
    <t>07.976.147/0001-60</t>
  </si>
  <si>
    <t>MOVIDA LOCAÇÃO DE VEÍCULOS S.A.</t>
  </si>
  <si>
    <t>08.065.557/0001-12</t>
  </si>
  <si>
    <t>08.070.508/0001-78</t>
  </si>
  <si>
    <t>RAIZEN ENERGIA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</si>
  <si>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</si>
  <si>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</si>
  <si>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</si>
  <si>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</si>
  <si>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</si>
  <si>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</si>
  <si>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</si>
  <si>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</si>
  <si>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</si>
  <si>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08.312.229/0001-73</t>
  </si>
  <si>
    <t>08.322.396/0001-03</t>
  </si>
  <si>
    <t>CERRADINHO BIOENERGIA S.A.</t>
  </si>
  <si>
    <t>08.324.196/0001-81</t>
  </si>
  <si>
    <t>08.343.492/0001-20</t>
  </si>
  <si>
    <t>08.364.948/0001-38</t>
  </si>
  <si>
    <t>08.397.078/0001-01</t>
  </si>
  <si>
    <t>GSH CORP PARTICIPAÇÕES S.A.</t>
  </si>
  <si>
    <t>08.402.943/0001-52</t>
  </si>
  <si>
    <t>08.424.178/0001-71</t>
  </si>
  <si>
    <t>08.439.659/0001-50</t>
  </si>
  <si>
    <t>08.467.115/0001-00</t>
  </si>
  <si>
    <t>08.493.364/0001-62</t>
  </si>
  <si>
    <t>08.534.605/0001-74</t>
  </si>
  <si>
    <t>08.560.444/0001-93</t>
  </si>
  <si>
    <t>08.574.411/0001-00</t>
  </si>
  <si>
    <t>PRÁTICA KLIMAQUIP INDÚSTRIA E COMÉRCIO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</si>
  <si>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</si>
  <si>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</si>
  <si>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</si>
  <si>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</si>
  <si>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</si>
  <si>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</si>
  <si>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</si>
  <si>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ENERGIA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</si>
  <si>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</si>
  <si>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</si>
  <si>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</si>
  <si>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</si>
  <si>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</si>
  <si>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</si>
  <si>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</si>
  <si>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</si>
  <si>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</si>
  <si>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08.811.643/0001-27</t>
  </si>
  <si>
    <t>08.822.767/0001-08</t>
  </si>
  <si>
    <t>CONCESSIONÁRIA DA RODOVIA MG-050 S.A.</t>
  </si>
  <si>
    <t>08.827.501/0001-58</t>
  </si>
  <si>
    <t>AEGEA SANEAMENTO E PARTICIPAÇÕES S.A.</t>
  </si>
  <si>
    <t>08.873.873/0001-10</t>
  </si>
  <si>
    <t>08.902.291/0001-15</t>
  </si>
  <si>
    <t>CSN MINERAÇÃO S.A.</t>
  </si>
  <si>
    <t>08.926.302/0001-05</t>
  </si>
  <si>
    <t>DOMMO ENERGIA S.A.</t>
  </si>
  <si>
    <t>08.935.054/0001-50</t>
  </si>
  <si>
    <t>08.937.002/0001-13</t>
  </si>
  <si>
    <t>VISION SECURITIZADORA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</si>
  <si>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</si>
  <si>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</si>
  <si>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</si>
  <si>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</si>
  <si>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</si>
  <si>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</si>
  <si>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</si>
  <si>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</si>
  <si>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09.074.183/0001-64</t>
  </si>
  <si>
    <t>09.095.183/0001-40</t>
  </si>
  <si>
    <t>09.112.685/0001-32</t>
  </si>
  <si>
    <t>09.114.805/0001-30</t>
  </si>
  <si>
    <t>OCEANPACT SERVIÇOS MARITIMOS S.A.</t>
  </si>
  <si>
    <t>09.116.278/0001-01</t>
  </si>
  <si>
    <t>09.146.451/0001-06</t>
  </si>
  <si>
    <t>KALLAS INCORPORAÇÕES E CONSTRUÇÕES S.A.</t>
  </si>
  <si>
    <t>09.149.503/0001-06</t>
  </si>
  <si>
    <t>OMEGA GERAÇÃO S.A.</t>
  </si>
  <si>
    <t>09.229.201/0001-30</t>
  </si>
  <si>
    <t>GPS PARTICIPAÇÕES E EMPREENDIMENTOS S.A.</t>
  </si>
  <si>
    <t>09.257.877/0001-37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</si>
  <si>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</si>
  <si>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</si>
  <si>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</si>
  <si>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</si>
  <si>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</si>
  <si>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</si>
  <si>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09.304.427/0001-58</t>
  </si>
  <si>
    <t>HABITASEC SECURITIZADORA SA</t>
  </si>
  <si>
    <t>09.305.994/0001-29</t>
  </si>
  <si>
    <t>AZUL S.A.</t>
  </si>
  <si>
    <t>09.313.969/0001-97</t>
  </si>
  <si>
    <t>09.324.949/0001-11</t>
  </si>
  <si>
    <t>09.325.109/0001-73</t>
  </si>
  <si>
    <t>09.326.342/0001-70</t>
  </si>
  <si>
    <t>09.336.431/0001-06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</si>
  <si>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</si>
  <si>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</si>
  <si>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</si>
  <si>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</si>
  <si>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</si>
  <si>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</si>
  <si>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09.391.823/0001-60</t>
  </si>
  <si>
    <t>SANTO ANTONIO ENERGIA S.A.</t>
  </si>
  <si>
    <t>09.414.761/0001-64</t>
  </si>
  <si>
    <t>K-INFRA RODOVIA DO AÇO S.A.</t>
  </si>
  <si>
    <t>09.527.023/0001-23</t>
  </si>
  <si>
    <t>ENVIRONMENTAL ESG PARTICIPAÇÕES S.A.</t>
  </si>
  <si>
    <t>09.538.973/0001-53</t>
  </si>
  <si>
    <t>PDG COMPANHIA SECURITIZADORA</t>
  </si>
  <si>
    <t>09.584.854/0001-37</t>
  </si>
  <si>
    <t>MANAUS TRANSMISSORA DE ENERGIA S.A</t>
  </si>
  <si>
    <t>09.611.768/0001-76</t>
  </si>
  <si>
    <t>INTER CONSTRUTORA E INCORPORADORA S.A.</t>
  </si>
  <si>
    <t>09.625.321/0001-56</t>
  </si>
  <si>
    <t>NORTE BRASIL TRANSMISSORA DE ENERGIA S.A.</t>
  </si>
  <si>
    <t>09.813.204/0001-16</t>
  </si>
  <si>
    <t>W2W E-COMMERCE DE VINHOS S.A.</t>
  </si>
  <si>
    <t>10.139.870/0001-08</t>
  </si>
  <si>
    <t>NEOGRID PARTICIPAÇÕES S.A.</t>
  </si>
  <si>
    <t>10.215.988/0001-60</t>
  </si>
  <si>
    <t>CIA LOCAÇÃO DAS AMÉRICAS</t>
  </si>
  <si>
    <t>10.234.027/0001-00</t>
  </si>
  <si>
    <t>LINHAS DE MACAPÁ TRANSMISSORA DE ENERGIA S/A</t>
  </si>
  <si>
    <t>10.240.186/0001-00</t>
  </si>
  <si>
    <t>LINHAS DE XINGU TRANSMISSORA DE ENERGIA S/A</t>
  </si>
  <si>
    <t>10.285.590/0001-08</t>
  </si>
  <si>
    <t>GRUPO DE MODA SOMA S.A.</t>
  </si>
  <si>
    <t>10.319.900/0001-50</t>
  </si>
  <si>
    <t>CICLUS AMBIENTAL DO BRASIL S.A</t>
  </si>
  <si>
    <t>10.324.624/0001-18</t>
  </si>
  <si>
    <t>10.338.320/0001-00</t>
  </si>
  <si>
    <t>10.440.482/0001-54</t>
  </si>
  <si>
    <t>GETNET ADQ E SERV PARA MEIOS DE PAGTO S.A. - INST PAGTO</t>
  </si>
  <si>
    <t>10.452.416/0001-02</t>
  </si>
  <si>
    <t>REAG INVESTIMENTOS S.A.</t>
  </si>
  <si>
    <t>10.464.223/0001-63</t>
  </si>
  <si>
    <t>PRIVALIA BRASIL S.A.</t>
  </si>
  <si>
    <t>10.488.244/0001-19</t>
  </si>
  <si>
    <t>INFRASEC SECURITIZADORA S.A.</t>
  </si>
  <si>
    <t>10.502.676/0001-37</t>
  </si>
  <si>
    <t>TERMELÉTRICA PERNAMBUCO III S.A.</t>
  </si>
  <si>
    <t>10.531.501/0001-58</t>
  </si>
  <si>
    <t>10.571.175/0001-02</t>
  </si>
  <si>
    <t>URBA DESENVOLVIMENTO URBANO S.A.</t>
  </si>
  <si>
    <t>10.608.405/0001-60</t>
  </si>
  <si>
    <t>BARI SECURITIZADORA S.A.</t>
  </si>
  <si>
    <t>10.629.105/0001-68</t>
  </si>
  <si>
    <t>10.635.691/0001-53</t>
  </si>
  <si>
    <t>VIARONDON CONCESSIONÁRIA DE RODOVIA S.A.</t>
  </si>
  <si>
    <t>10.647.979/0001-48</t>
  </si>
  <si>
    <t>10.670.314/0001-55</t>
  </si>
  <si>
    <t>VIABAHIA CONCESSIONÁRIA DE RODOVIAS SA</t>
  </si>
  <si>
    <t>10.678.505/0001-63</t>
  </si>
  <si>
    <t>CONC RODOVIAS DO TIETÊ S.A.- EM RECUPERAÇÃO JUDICIAL</t>
  </si>
  <si>
    <t>10.739.356/0001-03</t>
  </si>
  <si>
    <t>BR ADVISORY PARTNERS PARTICIPAÇÕES S.A.</t>
  </si>
  <si>
    <t>10.753.164/0001-43</t>
  </si>
  <si>
    <t>ECO SECURITIZADORA DIREITOS CRED AGRONEGÓCIO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</si>
  <si>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</si>
  <si>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</si>
  <si>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</si>
  <si>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</si>
  <si>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</si>
  <si>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10.841.050/0001-55</t>
  </si>
  <si>
    <t>10.851.805/0001-00</t>
  </si>
  <si>
    <t>FLEX GESTÃO DE RELACIONAMENTOS S.A.</t>
  </si>
  <si>
    <t>11.257.352/0001-43</t>
  </si>
  <si>
    <t>BSI CAPITAL SECURITIZADORA S.A.</t>
  </si>
  <si>
    <t>11.274.829/0001-07</t>
  </si>
  <si>
    <t>COMPANHIA PAULISTA DE SECURITIZAÇÃO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</si>
  <si>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</si>
  <si>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</si>
  <si>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</si>
  <si>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</si>
  <si>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</si>
  <si>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11.716.471/0001-17</t>
  </si>
  <si>
    <t>TRX SECURITIZADORA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</si>
  <si>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</si>
  <si>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</si>
  <si>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</si>
  <si>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</si>
  <si>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</si>
  <si>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</si>
  <si>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</si>
  <si>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12.091.809/0001-55</t>
  </si>
  <si>
    <t>3R PETROLEUM ÓLEO E GÁS S.A.</t>
  </si>
  <si>
    <t>12.104.241/0004-02</t>
  </si>
  <si>
    <t>ONCOCLÍNICAS DO BRASIL SERVIÇOS MÉDICOS S.A.</t>
  </si>
  <si>
    <t>12.108.897/0001-50</t>
  </si>
  <si>
    <t>D1000 VAREJO FARMA PARTICIPAÇÕES S.A.</t>
  </si>
  <si>
    <t>12.130.744/0001-00</t>
  </si>
  <si>
    <t>TRUE SECURITIZADORA S.A.</t>
  </si>
  <si>
    <t>12.139.922/0001-63</t>
  </si>
  <si>
    <t>OCTANTE SECURITIZADORA S.A.</t>
  </si>
  <si>
    <t>12.181.987/0001-77</t>
  </si>
  <si>
    <t>MELNICK DESENVOLVIMENTO IMOBILIÁRIO S.A.</t>
  </si>
  <si>
    <t>12.261.588/0001-16</t>
  </si>
  <si>
    <t>POLO CAPITAL SECURITIZADORA S.A</t>
  </si>
  <si>
    <t>12.300.288/0001-07</t>
  </si>
  <si>
    <t>NORTE ENERGIA S.A.</t>
  </si>
  <si>
    <t>12.320.349/0001-90</t>
  </si>
  <si>
    <t>ORE  SECURITIZADORA SA</t>
  </si>
  <si>
    <t>12.420.164/0001-57</t>
  </si>
  <si>
    <t>CM HOSPITALAR S.A</t>
  </si>
  <si>
    <t>12.489.315/0001-23</t>
  </si>
  <si>
    <t>FERREIRA GOMES ENERGIA S.A.</t>
  </si>
  <si>
    <t>12.528.708/0001-07</t>
  </si>
  <si>
    <t>AERIS IND. E COM. DE EQUIP. PARA GER. DE ENG. S.A.</t>
  </si>
  <si>
    <t>12.592.831/0001-89</t>
  </si>
  <si>
    <t>MNLT S.A.</t>
  </si>
  <si>
    <t>12.648.266/0001-24</t>
  </si>
  <si>
    <t>AMBIPAR PARTICIPAÇÕES E EMPREENDIMENTOS S.A.</t>
  </si>
  <si>
    <t>12.648.327/0001-53</t>
  </si>
  <si>
    <t>HIDROVIAS DO BRASIL S.A.</t>
  </si>
  <si>
    <t>12.919.786/0001-24</t>
  </si>
  <si>
    <t>TCP TERMINAL DE CONTEINERES DE PARANAGUA SA</t>
  </si>
  <si>
    <t>12.979.898/0001-70</t>
  </si>
  <si>
    <t>FORTE SECURITIZADORA S.A.</t>
  </si>
  <si>
    <t>13.009.717/0001-46</t>
  </si>
  <si>
    <t>BCO ESTADO DE SERGIPE S.A. - BANESE</t>
  </si>
  <si>
    <t>13.017.462/0001-63</t>
  </si>
  <si>
    <t>ENERGISA SERGIPE - DISTRIBUIDORA DE ENERGIA S/A</t>
  </si>
  <si>
    <t>13.217.485/0001-11</t>
  </si>
  <si>
    <t>GRUPO SBF S.A.</t>
  </si>
  <si>
    <t>13.270.520/0001-66</t>
  </si>
  <si>
    <t>KORA SAÚDE PARTICIPAÇÕES S.A.</t>
  </si>
  <si>
    <t>13.349.677/0001-81</t>
  </si>
  <si>
    <t>REIT SECURITIZADORA S/A</t>
  </si>
  <si>
    <t>13.444.994/0001-87</t>
  </si>
  <si>
    <t>MLOG S.A.</t>
  </si>
  <si>
    <t>13.457.942/0001-45</t>
  </si>
  <si>
    <t>RIVA INCORPORADORA S.A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</si>
  <si>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</si>
  <si>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</si>
  <si>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</si>
  <si>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</si>
  <si>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</si>
  <si>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</si>
  <si>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</si>
  <si>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</si>
  <si>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</si>
  <si>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GETNINJAS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</si>
  <si>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</si>
  <si>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</si>
  <si>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</si>
  <si>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</si>
  <si>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</si>
  <si>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</si>
  <si>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</si>
  <si>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</si>
  <si>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</si>
  <si>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</si>
  <si>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14.876.090/0001-93</t>
  </si>
  <si>
    <t>GAIA IMPACTO SECURITIZADORA S.A.</t>
  </si>
  <si>
    <t>14.882.295/0001-81</t>
  </si>
  <si>
    <t>CBO HOLDING S.A.</t>
  </si>
  <si>
    <t>14.998.371/0001-19</t>
  </si>
  <si>
    <t>15.090.690/0001-94</t>
  </si>
  <si>
    <t>CONCESSIONARIA ECOVIAS DO ARAGUAIA S.A.</t>
  </si>
  <si>
    <t>15.101.405/0001-93</t>
  </si>
  <si>
    <t>CORREA RIBEIRO S.A. COMERCIO E INDUSTRIA</t>
  </si>
  <si>
    <t>15.115.504/0001-24</t>
  </si>
  <si>
    <t>15.139.629/0001-94</t>
  </si>
  <si>
    <t>15.141.799/0001-03</t>
  </si>
  <si>
    <t>15.144.017/0001-90</t>
  </si>
  <si>
    <t>CIA SEGUROS ALIANCA DA BAHIA</t>
  </si>
  <si>
    <t>15.229.110/0001-05</t>
  </si>
  <si>
    <t>CAPITALE SECURITIZADORA DE CRÉDITO S/A</t>
  </si>
  <si>
    <t>15.377.572/0001-61</t>
  </si>
  <si>
    <t>NASA SECURITIZADORA S.A.</t>
  </si>
  <si>
    <t>15.413.826/0001-50</t>
  </si>
  <si>
    <t>15.484.093/0001-44</t>
  </si>
  <si>
    <t>ECO101 CONCESSIONÁRIA DE RODOVIAS S.A.</t>
  </si>
  <si>
    <t>15.494.541/0001-90</t>
  </si>
  <si>
    <t>SALUS INFRAESTRUTURA PORTUARIA SA</t>
  </si>
  <si>
    <t>15.527.906/0001-36</t>
  </si>
  <si>
    <t>BIOSEV S.A.</t>
  </si>
  <si>
    <t>15.578.569/0001-06</t>
  </si>
  <si>
    <t>CONC DO AEROPORTO INTERNACIONAL DE GUARULHOS S.A.</t>
  </si>
  <si>
    <t>15.675.715/0001-11</t>
  </si>
  <si>
    <t>HOUSI S.A.</t>
  </si>
  <si>
    <t>15.688.041/0001-90</t>
  </si>
  <si>
    <t>MBK SECURITIZADORA SA</t>
  </si>
  <si>
    <t>16.233.389/0001-55</t>
  </si>
  <si>
    <t>LOJAS LE BISCUIT S.A.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</si>
  <si>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</si>
  <si>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</si>
  <si>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</si>
  <si>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</si>
  <si>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</si>
  <si>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</si>
  <si>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</si>
  <si>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</si>
  <si>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</si>
  <si>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</si>
  <si>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</si>
  <si>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</si>
  <si>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17.159.005/0001-64</t>
  </si>
  <si>
    <t>FIACAO E TECELAGEM SAO JOSE SA EM RECUPERACAO JUDICIAL</t>
  </si>
  <si>
    <t>17.159.229/0001-76</t>
  </si>
  <si>
    <t>LABORATÓRIO TEUTO BRASILEIRO S.A.</t>
  </si>
  <si>
    <t>17.161.241/0001-15</t>
  </si>
  <si>
    <t>17.162.082/0001-73</t>
  </si>
  <si>
    <t>17.167.396/0001-69</t>
  </si>
  <si>
    <t>ALFA HOLDINGS S.A.</t>
  </si>
  <si>
    <t>17.184.037/0001-10</t>
  </si>
  <si>
    <t>BCO MERCANTIL DO BRASIL S.A.</t>
  </si>
  <si>
    <t>17.193.806/0001-46</t>
  </si>
  <si>
    <t>CONSORCIO ALFA DE ADMINISTRACAO S.A.</t>
  </si>
  <si>
    <t>17.234.244/0001-31</t>
  </si>
  <si>
    <t>FTL - FERROVIA TRANSNORDESTINA LOGÍSTICA S.A.</t>
  </si>
  <si>
    <t>17.245.234/0001-00</t>
  </si>
  <si>
    <t>17.281.106/0001-03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</si>
  <si>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</si>
  <si>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</si>
  <si>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</si>
  <si>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</si>
  <si>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</si>
  <si>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</si>
  <si>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</si>
  <si>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</si>
  <si>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</si>
  <si>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</si>
  <si>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</si>
  <si>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</si>
  <si>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</si>
  <si>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</si>
  <si>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18.494.485/0001-82</t>
  </si>
  <si>
    <t>PORTO SUDESTE V.M. S.A.</t>
  </si>
  <si>
    <t>18.572.225/0001-88</t>
  </si>
  <si>
    <t>CONCEBRA - CONCESSIONARIA DAS RODOVIAS CENTRAIS DO BRASIL</t>
  </si>
  <si>
    <t>18.593.815/0001-97</t>
  </si>
  <si>
    <t>PRINER SERVIÇOS INDUSTRIAIS S.A.</t>
  </si>
  <si>
    <t>18.903.785/0001-78</t>
  </si>
  <si>
    <t>HOLDING DO ARAGUAIA S.A.</t>
  </si>
  <si>
    <t>19.208.022/0001-70</t>
  </si>
  <si>
    <t>ECO050 CONCESSIONÁRIA DE RODOVIAS S.A.</t>
  </si>
  <si>
    <t>19.276.528/0001-16</t>
  </si>
  <si>
    <t>BCBF PARTICIPAÇÕES S.A.</t>
  </si>
  <si>
    <t>19.296.342/0001-29</t>
  </si>
  <si>
    <t>MGI - MINAS GERAIS PARTICIPAÇÕES S.A.</t>
  </si>
  <si>
    <t>19.378.769/0001-76</t>
  </si>
  <si>
    <t>INSTITUTO HERMES PARDINI S.A.</t>
  </si>
  <si>
    <t>19.403.252/0001-90</t>
  </si>
  <si>
    <t>EMCCAMP RESIDENCIAL S.A.</t>
  </si>
  <si>
    <t>19.521.322/0001-04</t>
  </si>
  <si>
    <t>CONCESSIONÁRIA ROTA DO OESTE S.A.</t>
  </si>
  <si>
    <t>19.526.748/0001-50</t>
  </si>
  <si>
    <t>19.527.586/0001-75</t>
  </si>
  <si>
    <t>COMPANHIA ENERGÉTICA SINOP S/A</t>
  </si>
  <si>
    <t>19.527.639/0001-58</t>
  </si>
  <si>
    <t>ENERGISA MINAS GERAIS - DISTRIBUIDORA DE ENERGIA S/A</t>
  </si>
  <si>
    <t>19.642.306/0001-70</t>
  </si>
  <si>
    <t>CONCESSIONÁRIA DE RODOVIA SUL-MATOGROSSENSE S.A.</t>
  </si>
  <si>
    <t>19.726.048/0001-00</t>
  </si>
  <si>
    <t>CONCESSIONÁRIA BR-040 S.A.</t>
  </si>
  <si>
    <t>19.796.586/0001-70</t>
  </si>
  <si>
    <t>BRISANET PARTICIPAÇÕES S.A.</t>
  </si>
  <si>
    <t>19.851.496/0001-35</t>
  </si>
  <si>
    <t>LOGOS COMPANHIA SECURITIZADORA S/A</t>
  </si>
  <si>
    <t>20.247.322/0001-47</t>
  </si>
  <si>
    <t>ALLIED TECNOLOGIA S.A.</t>
  </si>
  <si>
    <t>20.258.278/0001-70</t>
  </si>
  <si>
    <t>OURO FINO SAUDE ANIMAL PARTICIPACOES S.A.</t>
  </si>
  <si>
    <t>20.451.953/0001-83</t>
  </si>
  <si>
    <t>BLUM COMPANHIA DE SECURITIZAÇÃO DE CRÉDITOS S.A</t>
  </si>
  <si>
    <t>20.514.555/0001-69</t>
  </si>
  <si>
    <t>ESPERANZA TRANSMISSORA DE ENERGIA S.A.</t>
  </si>
  <si>
    <t>20.514.590/0001-88</t>
  </si>
  <si>
    <t>ODOYÁ TRANSMISSORA DE ENERGIA S.A.</t>
  </si>
  <si>
    <t>21.110.778/0001-23</t>
  </si>
  <si>
    <t>OLIVEIRA TRUST S.A.</t>
  </si>
  <si>
    <t>21.240.146/0001-84</t>
  </si>
  <si>
    <t>AGROGALAXY PARTICIPAÇÕES S.A.</t>
  </si>
  <si>
    <t>21.254.073/0001-80</t>
  </si>
  <si>
    <t>COMPANHIA ITAUNENSE ENERGIA E PARTICIPAÇÕES</t>
  </si>
  <si>
    <t>21.255.567/0001-89</t>
  </si>
  <si>
    <t>21.262.638/0001-70</t>
  </si>
  <si>
    <t>ENCALSO PARTICIPAÇÕES EM CONCESSÕES S/A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</si>
  <si>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</si>
  <si>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</si>
  <si>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</si>
  <si>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</si>
  <si>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</si>
  <si>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</si>
  <si>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21.414.457/0001-12</t>
  </si>
  <si>
    <t>LEADS CIA. SECURITIZADORA</t>
  </si>
  <si>
    <t>21.610.416/0001-00</t>
  </si>
  <si>
    <t>FORTUNATO SECURITIZADORA S/A</t>
  </si>
  <si>
    <t>21.728.083/0001-00</t>
  </si>
  <si>
    <t>TRANSMISSORA JOSÉ MARIA DE MACEDO DE ELETRICIDADE S.A.</t>
  </si>
  <si>
    <t>21.948.105/0001-47</t>
  </si>
  <si>
    <t>BTGI QUARTZO PARTICIPAÇÕES S/A</t>
  </si>
  <si>
    <t>21.976.484/0001-89</t>
  </si>
  <si>
    <t>RUGE SECURITIZADORA DE CRÉDITOS FINANCEIROS S.A.</t>
  </si>
  <si>
    <t>21.976.510/0001-79</t>
  </si>
  <si>
    <t>BTGI SAFIRA PARTICIPAÇÕES S/A</t>
  </si>
  <si>
    <t>22.163.297/0001-49</t>
  </si>
  <si>
    <t>CONCESSIONÁRIA PONTE RIO-NITERÓI S.A. - ECOPONTE</t>
  </si>
  <si>
    <t>22.261.473/0001-85</t>
  </si>
  <si>
    <t>COMPANHIA DE GÁS DE MINAS GERAIS - GASMIG</t>
  </si>
  <si>
    <t>22.266.175/0001-88</t>
  </si>
  <si>
    <t>FERTILIZANTES HERINGER S.A.</t>
  </si>
  <si>
    <t>22.495.265/0001-40</t>
  </si>
  <si>
    <t>SENECA COMPANHIA SECURITIZADORA</t>
  </si>
  <si>
    <t>22.543.331/0001-00</t>
  </si>
  <si>
    <t>CAIXA SEGURIDADE PARTICIPAÇÕES S.A.</t>
  </si>
  <si>
    <t>22.677.520/0001-76</t>
  </si>
  <si>
    <t>22.902.694/0001-95</t>
  </si>
  <si>
    <t>SELF IT ACADEMIAS HOLDING S.A.</t>
  </si>
  <si>
    <t>23.096.269/0001-19</t>
  </si>
  <si>
    <t>RIO PARANA ENERGIA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</si>
  <si>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</si>
  <si>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</si>
  <si>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</si>
  <si>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</si>
  <si>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</si>
  <si>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</si>
  <si>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</si>
  <si>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</si>
  <si>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</si>
  <si>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</si>
  <si>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24.396.489/0001-20</t>
  </si>
  <si>
    <t>BRK AMBIENTAL PARTICIPAÇÕES S.A.</t>
  </si>
  <si>
    <t>24.624.490/0001-65</t>
  </si>
  <si>
    <t>ARGO TRANSMISSÃO DE ENERGIA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</si>
  <si>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</si>
  <si>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</si>
  <si>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</si>
  <si>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</si>
  <si>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24.962.466/0001-36</t>
  </si>
  <si>
    <t>24.990.777/0001-09</t>
  </si>
  <si>
    <t>GRUPO MATEUS S.A.</t>
  </si>
  <si>
    <t>25.005.683/0001-09</t>
  </si>
  <si>
    <t>VERT COMPANHIA SECURITIZADORA</t>
  </si>
  <si>
    <t>25.089.509/0001-83</t>
  </si>
  <si>
    <t>COMPANHIA DE SANEAMENTO DO TOCANTINS - SANEATINS</t>
  </si>
  <si>
    <t>25.249.439/0001-83</t>
  </si>
  <si>
    <t>HOSPITAL CARE CALEDONIA S.A.</t>
  </si>
  <si>
    <t>25.369.840/0001-57</t>
  </si>
  <si>
    <t>COMERC PARTICIPAÇÕES S.A.</t>
  </si>
  <si>
    <t>26.072.786/0001-46</t>
  </si>
  <si>
    <t>QESTRA TECNOLOGIA ADMINISTRAÇÃO E PARTICIPAÇÕES S.A.</t>
  </si>
  <si>
    <t>26.345.998/0001-50</t>
  </si>
  <si>
    <t>TC TRADERS CLUB S.A.</t>
  </si>
  <si>
    <t>26.462.693/0001-28</t>
  </si>
  <si>
    <t>LAVVI EMPREENDIMENTOS IMOBILIÁRIOS S.A.</t>
  </si>
  <si>
    <t>26.609.050/0001-64</t>
  </si>
  <si>
    <t>TRAVESSIA SECURITIZADORA S.A.</t>
  </si>
  <si>
    <t>26.659.061/0001-59</t>
  </si>
  <si>
    <t>MPM CORPÓREOS S.A.</t>
  </si>
  <si>
    <t>26.664.057/0001-89</t>
  </si>
  <si>
    <t>ENTREVIAS CONCESSIONÁRIA DE RODOVIAS S.A.</t>
  </si>
  <si>
    <t>26.845.702/0001-60</t>
  </si>
  <si>
    <t>EQUATORIAL TRANSMISSORA 7 SPE S.A.</t>
  </si>
  <si>
    <t>27.093.558/0001-15</t>
  </si>
  <si>
    <t>MILLS LOCAÇÃO, SERVIÇOS E LOGÍSTICA S.A.</t>
  </si>
  <si>
    <t>27.137.879/0001-74</t>
  </si>
  <si>
    <t>CIA SEC CRED FIN CARTÕES CONSIG BMG</t>
  </si>
  <si>
    <t>27.157.474/0001-06</t>
  </si>
  <si>
    <t>ÁGUAS DE TERESINA SANEAMENTO SPE S.A.</t>
  </si>
  <si>
    <t>27.956.690/0001-03</t>
  </si>
  <si>
    <t>TOKE INVEST SECURITIZADORA S.A</t>
  </si>
  <si>
    <t>27.967.244/0001-02</t>
  </si>
  <si>
    <t>EQUATORIAL TRANSMISSORA 8 SPE S.A.</t>
  </si>
  <si>
    <t>28.019.100/0001-89</t>
  </si>
  <si>
    <t>VIAPAULISTA S.A.</t>
  </si>
  <si>
    <t>28.152.650/0001-71</t>
  </si>
  <si>
    <t>28.201.130/0001-01</t>
  </si>
  <si>
    <t>ENERGISA TRANSMISSÃO DE ENERGIA S/A</t>
  </si>
  <si>
    <t>28.442.718/0001-57</t>
  </si>
  <si>
    <t>RIOLOAN 2 COMPANHIA SECURITIZADORA DE CRÉDITOS FINANCEIROS</t>
  </si>
  <si>
    <t>28.594.234/0001-23</t>
  </si>
  <si>
    <t>AUREN ENERGIA S.A.</t>
  </si>
  <si>
    <t>28.925.264/0001-75</t>
  </si>
  <si>
    <t>COMPANHIA ENERGÉTICA JAGUARA</t>
  </si>
  <si>
    <t>28.942.127/0001-49</t>
  </si>
  <si>
    <t>COMPANHIA ENERGÉTICA MIRANDA</t>
  </si>
  <si>
    <t>29.088.092/0001-95</t>
  </si>
  <si>
    <t>ROMAXIS SECURITIZADORA S.A.</t>
  </si>
  <si>
    <t>29.780.061/0001-09</t>
  </si>
  <si>
    <t>SAO CARLOS EMPREEND E PARTICIPACOES S.A.</t>
  </si>
  <si>
    <t>29.894.663/0001-89</t>
  </si>
  <si>
    <t>CONSIGNADOS I COMPANHIA SECURITIZADORA CRÉDITOS FINANCEIROS</t>
  </si>
  <si>
    <t>29.950.060/0001-57</t>
  </si>
  <si>
    <t>NORTEC QUÍMICA S.A.</t>
  </si>
  <si>
    <t>29.978.814/0001-87</t>
  </si>
  <si>
    <t>SUL AMERICA S.A.</t>
  </si>
  <si>
    <t>29.980.141/0001-08</t>
  </si>
  <si>
    <t>OCEÂNICA ENGENHARIA E CONSULTORIA S.A.</t>
  </si>
  <si>
    <t>30.213.493/0001-09</t>
  </si>
  <si>
    <t>TEGRA INCORPORADORA S.A.</t>
  </si>
  <si>
    <t>30.219.233/0001-40</t>
  </si>
  <si>
    <t>COMPANHIA SECURITIZADORA DE CRÉDITOS FINANCEIROS VERT-REBEL</t>
  </si>
  <si>
    <t>30.306.294/0001-45</t>
  </si>
  <si>
    <t>BCO BTG PACTUAL S.A.</t>
  </si>
  <si>
    <t>30.418.658/0001-89</t>
  </si>
  <si>
    <t>COMPANHIA SECURITIZADORA DE CRÉD. FINANCEIROS VERT-NEXOOS</t>
  </si>
  <si>
    <t>30.540.991/0001-66</t>
  </si>
  <si>
    <t>30.545.324/0001-76</t>
  </si>
  <si>
    <t>COMPANHIA SECURITIZADORA DE CRÉDITOS FINANCEIROS VERT-RECARG</t>
  </si>
  <si>
    <t>30.723.886/0001-62</t>
  </si>
  <si>
    <t>BANCO MODAL S.A.</t>
  </si>
  <si>
    <t>31.001.230/0001-07</t>
  </si>
  <si>
    <t>CELEO REDES TRANSMISSÃO DE ENERGIA S.A.</t>
  </si>
  <si>
    <t>31.468.139/0001-98</t>
  </si>
  <si>
    <t>CASA DE PEDRA SECURITIZADORA DE CREDITO S/A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</si>
  <si>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</si>
  <si>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</si>
  <si>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</si>
  <si>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</si>
  <si>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</si>
  <si>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</si>
  <si>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31.907.982/0001-23</t>
  </si>
  <si>
    <t>FILADÉLFIA SECURITIZADORA S/A</t>
  </si>
  <si>
    <t>32.161.500/0001-00</t>
  </si>
  <si>
    <t>CONCESSIONÁRIA DAS RODOVIAS INTEGRADAS DO SUL S.A.</t>
  </si>
  <si>
    <t>32.372.085/0001-25</t>
  </si>
  <si>
    <t>COBUCCIO SECURITIZADORA DE CRÉDITOS S.A.</t>
  </si>
  <si>
    <t>32.681.371/0001-72</t>
  </si>
  <si>
    <t>32.770.457/0001-71</t>
  </si>
  <si>
    <t>CIA. SECURITIZADORA DE CREDITOS FINANCEIROS VERT-GYRA</t>
  </si>
  <si>
    <t>32.785.497/0001-97</t>
  </si>
  <si>
    <t>NATURA &amp;CO HOLDING S.A.</t>
  </si>
  <si>
    <t>33.000.167/0001-01</t>
  </si>
  <si>
    <t>33.035.536/0001-00</t>
  </si>
  <si>
    <t>33.040.601/0001-87</t>
  </si>
  <si>
    <t>CREDITAQUI FINANCEIRA S.A. - C.F.I.</t>
  </si>
  <si>
    <t>33.041.260/0652-90</t>
  </si>
  <si>
    <t>VIA S.A.</t>
  </si>
  <si>
    <t>33.042.730/0001-04</t>
  </si>
  <si>
    <t>33.050.071/0001-58</t>
  </si>
  <si>
    <t>33.050.196/0001-88</t>
  </si>
  <si>
    <t>33.102.476/0001-92</t>
  </si>
  <si>
    <t>MONTEIRO ARANHA S.A.</t>
  </si>
  <si>
    <t>33.111.246/0001-90</t>
  </si>
  <si>
    <t>TECNOSOLO ENGENHARIA S.A. - EMPRESA EM RECUPERAÇÃO JUDICIAL</t>
  </si>
  <si>
    <t>33.113.309/0001-47</t>
  </si>
  <si>
    <t>33.130.691/0001-05</t>
  </si>
  <si>
    <t>WILSON SONS HOLDINGS BRASIL S.A.</t>
  </si>
  <si>
    <t>33.200.049/0001-47</t>
  </si>
  <si>
    <t>33.228.024/0001-51</t>
  </si>
  <si>
    <t>33.256.439/0001-39</t>
  </si>
  <si>
    <t>33.352.394/0001-04</t>
  </si>
  <si>
    <t>33.376.989/0001-91</t>
  </si>
  <si>
    <t>IRB - BRASIL RESSEGUROS S.A.</t>
  </si>
  <si>
    <t>33.386.210/0001-19</t>
  </si>
  <si>
    <t>33.412.081/0001-96</t>
  </si>
  <si>
    <t>33.453.598/0001-23</t>
  </si>
  <si>
    <t>RAÍZEN S.A.</t>
  </si>
  <si>
    <t>33.467.572/0001-34</t>
  </si>
  <si>
    <t>33.541.368/0001-16</t>
  </si>
  <si>
    <t>33.572.408/0001-97</t>
  </si>
  <si>
    <t>RUMO MALHA CENTRAL S.A.</t>
  </si>
  <si>
    <t>33.592.510/0001-54</t>
  </si>
  <si>
    <t>33.611.500/0001-19</t>
  </si>
  <si>
    <t>33.679.797/0001-54</t>
  </si>
  <si>
    <t>PJBANK SECURITIZADORA S.A.</t>
  </si>
  <si>
    <t>33.839.910/0001-11</t>
  </si>
  <si>
    <t>VIVARA PARTICIPAÇÕES S.A.</t>
  </si>
  <si>
    <t>33.938.119/0001-69</t>
  </si>
  <si>
    <t>33.958.695/0001-78</t>
  </si>
  <si>
    <t>34.169.557/0001-72</t>
  </si>
  <si>
    <t>BCO MERCANTIL DE INVESTIMENTOS S.A.</t>
  </si>
  <si>
    <t>34.274.233/0001-02</t>
  </si>
  <si>
    <t>VIBRA ENERGIA S/A</t>
  </si>
  <si>
    <t>34.469.625/0001-19</t>
  </si>
  <si>
    <t>COMPANHIA SECURITIZADORA DE CRÉDITOS FINANCEIROS VERT-PROVI</t>
  </si>
  <si>
    <t>35.082.277/0001-95</t>
  </si>
  <si>
    <t>BASE SECURITIZADORA DE CRÉDITOS IMOBILIÁRIOS S.A</t>
  </si>
  <si>
    <t>35.502.310/0001-99</t>
  </si>
  <si>
    <t>CS BRASIL PARTICIPAÇÕES E LOCAÇÕES S.A.</t>
  </si>
  <si>
    <t>35.522.178/0001-87</t>
  </si>
  <si>
    <t>CIA SECURITIZADORA DE CRED. FIN. CARTÕES CONSIGNADOS II</t>
  </si>
  <si>
    <t>35.522.281/0001-27</t>
  </si>
  <si>
    <t>COMPANHIA SECURITIZADORA DE CRÉDITOS FINANCEIROS VERT-VIRTUS</t>
  </si>
  <si>
    <t>35.593.905/0001-05</t>
  </si>
  <si>
    <t>CONCESSIONÁRIA ECOVIAS DO CERRADO S.A.</t>
  </si>
  <si>
    <t>35.727.157/0001-06</t>
  </si>
  <si>
    <t>EZ INC INCORPORAÇÕES COMERCIAIS S.A.</t>
  </si>
  <si>
    <t>35.791.391/0001-94</t>
  </si>
  <si>
    <t>QUALITY SOFTWARE S.A.</t>
  </si>
  <si>
    <t>35.980.592/0001-30</t>
  </si>
  <si>
    <t>ELEA DIGITAL INFRAESTRUTURA E REDES DE TELECOMUNICAÇÕES S.A.</t>
  </si>
  <si>
    <t>36.146.575/0001-64</t>
  </si>
  <si>
    <t>EIXO SP CONCESSIONÁRIA DE RODOVIAS S.A.</t>
  </si>
  <si>
    <t>36.243.187/0001-00</t>
  </si>
  <si>
    <t>TRUE COMPANHIA SECURITIZADORA DE CRÉDITOS FINANCEIROS II</t>
  </si>
  <si>
    <t>36.542.025/0001-64</t>
  </si>
  <si>
    <t>BRQ SOLUCOES EM INFORMATICA S.A.</t>
  </si>
  <si>
    <t>36.729.398/0001-49</t>
  </si>
  <si>
    <t>CIA. SEC. DE CRÉDITOS FINANCEIROS VERT-PROVI II</t>
  </si>
  <si>
    <t>36.763.716/0001-98</t>
  </si>
  <si>
    <t>CONCESSIONÁRIA CATARINENSE DE RODOVIAS S.A.</t>
  </si>
  <si>
    <t>37.368.315/0001-04</t>
  </si>
  <si>
    <t>COMPANHIA SECURITIZADORA DE CRÉDITOS FINANCEIROS - VERT 5</t>
  </si>
  <si>
    <t>37.592.100/0001-64</t>
  </si>
  <si>
    <t>MISSISSIPI SECURITIZADORA S/A</t>
  </si>
  <si>
    <t>37.663.076/0001-07</t>
  </si>
  <si>
    <t>AES BRASIL ENERGIA S.A.</t>
  </si>
  <si>
    <t>37.702.340/0001-74</t>
  </si>
  <si>
    <t>MONTE RODOVIAS S.A.</t>
  </si>
  <si>
    <t>38.042.694/0001-00</t>
  </si>
  <si>
    <t>TRAVESSIA SECURITIZADORA II S.A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</si>
  <si>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</si>
  <si>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</si>
  <si>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</si>
  <si>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</si>
  <si>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</si>
  <si>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</si>
  <si>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</si>
  <si>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</si>
  <si>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</si>
  <si>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</si>
  <si>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38.543.489/0001-10</t>
  </si>
  <si>
    <t>AMAZONE FUN PARKS S.A.</t>
  </si>
  <si>
    <t>39.115.514/0001-28</t>
  </si>
  <si>
    <t>RUMO MALHA OESTE S.A.</t>
  </si>
  <si>
    <t>39.346.861/0350-38</t>
  </si>
  <si>
    <t>CENCOSUD BRASIL COMERCIAL S.A.</t>
  </si>
  <si>
    <t>39.580.673/0001-01</t>
  </si>
  <si>
    <t>BRK AMBIENTAL - REGIÃO METROPOLITANA DE MACEIÓ S.A.</t>
  </si>
  <si>
    <t>40.159.947/0001-64</t>
  </si>
  <si>
    <t>HMOBI PARTICIPAÇÕES S.A.</t>
  </si>
  <si>
    <t>40.337.136/0001-06</t>
  </si>
  <si>
    <t>TERRA SANTA PROPRIEDADES AGRÍCOLAS S.A.</t>
  </si>
  <si>
    <t>40.446.476/0001-75</t>
  </si>
  <si>
    <t>PLAYBANCO SECURITIZADORA S.A.</t>
  </si>
  <si>
    <t>40.593.395/0001-06</t>
  </si>
  <si>
    <t>IFIN PARTICIPAÇÕES S.A.</t>
  </si>
  <si>
    <t>40.760.921/0001-77</t>
  </si>
  <si>
    <t>HUMAITA SECURITIZADORA S/A</t>
  </si>
  <si>
    <t>41.534.746/0001-62</t>
  </si>
  <si>
    <t>CERES SECURITIZADORA S/A</t>
  </si>
  <si>
    <t>42.150.391/0001-70</t>
  </si>
  <si>
    <t>42.233.757/0001-75</t>
  </si>
  <si>
    <t>ALVAREZ &amp; MARSAL INVESTIMENTOS I S.A.</t>
  </si>
  <si>
    <t>42.278.291/0001-24</t>
  </si>
  <si>
    <t>42.278.473/0001-03</t>
  </si>
  <si>
    <t>WIZ SOLUÇÕES E CORRETAGEM DE SEGUROS S.A.</t>
  </si>
  <si>
    <t>42.331.462/0001-31</t>
  </si>
  <si>
    <t>42.353.180/0001-35</t>
  </si>
  <si>
    <t>IGUÁ RIO DE JANEIRO S.A.</t>
  </si>
  <si>
    <t>42.500.384/0001-51</t>
  </si>
  <si>
    <t>OMEGA ENERGIA S.A.</t>
  </si>
  <si>
    <t>42.737.954/0001-21</t>
  </si>
  <si>
    <t>INTER &amp; CO, INC.</t>
  </si>
  <si>
    <t>42.771.949/0001-35</t>
  </si>
  <si>
    <t>CENTRO DE IMAGEM DIAGNOSTICOS S.A.</t>
  </si>
  <si>
    <t>43.185.362/0001-07</t>
  </si>
  <si>
    <t>IGB ELETRONICA S.A - EM RECUPERACAO JUDICIAL</t>
  </si>
  <si>
    <t>43.283.811/0001-50</t>
  </si>
  <si>
    <t>KALUNGA S.A</t>
  </si>
  <si>
    <t>43.470.988/0001-65</t>
  </si>
  <si>
    <t>43.776.517/0001-80</t>
  </si>
  <si>
    <t>43.948.405/0001-69</t>
  </si>
  <si>
    <t>LUPO S.A.</t>
  </si>
  <si>
    <t>44.067.725/0001-72</t>
  </si>
  <si>
    <t>VIA BRASIL BR 163 CONCESSIONÁRIA DE RODOVIAS S.A.</t>
  </si>
  <si>
    <t>45.242.914/0001-05</t>
  </si>
  <si>
    <t>C&amp;A MODAS S.A.</t>
  </si>
  <si>
    <t>45.365.558/0001-09</t>
  </si>
  <si>
    <t>VITTIA FERTILIZANTES E BIOLÓGICOS S.A.</t>
  </si>
  <si>
    <t>45.453.214/0001-51</t>
  </si>
  <si>
    <t>45.987.245/0001-92</t>
  </si>
  <si>
    <t>46.119.855/0001-37</t>
  </si>
  <si>
    <t>SOCIEDADE ABASTECIMENTO DE ÁGUA E SANEAMENTO S.A - SANASA</t>
  </si>
  <si>
    <t>47.508.411/0001-56</t>
  </si>
  <si>
    <t>47.960.950/0001-21</t>
  </si>
  <si>
    <t>MAGAZINE LUIZA S.A.</t>
  </si>
  <si>
    <t>49.263.189/0001-02</t>
  </si>
  <si>
    <t>49.669.856/0001-43</t>
  </si>
  <si>
    <t>50.564.053/0001-03</t>
  </si>
  <si>
    <t>50.746.577/0001-15</t>
  </si>
  <si>
    <t>COSAN S.A.</t>
  </si>
  <si>
    <t>50.926.955/0001-42</t>
  </si>
  <si>
    <t>51.128.999/0001-90</t>
  </si>
  <si>
    <t>51.218.147/0001-93</t>
  </si>
  <si>
    <t>IGUATEMI EMPRESA DE SHOPPING CENTERS S.A</t>
  </si>
  <si>
    <t>51.466.860/0001-56</t>
  </si>
  <si>
    <t>SAO MARTINHO S.A.</t>
  </si>
  <si>
    <t>51.928.174/0001-50</t>
  </si>
  <si>
    <t>52.123.916/0001-32</t>
  </si>
  <si>
    <t>DORI ALIMENTOS S.A.</t>
  </si>
  <si>
    <t>52.548.435/0001-79</t>
  </si>
  <si>
    <t>53.113.791/0001-22</t>
  </si>
  <si>
    <t>56.444.250/0001-75</t>
  </si>
  <si>
    <t>HAUSCENTER SA</t>
  </si>
  <si>
    <t>56.643.018/0001-66</t>
  </si>
  <si>
    <t>56.720.428/0001-63</t>
  </si>
  <si>
    <t>ROMI S.A.</t>
  </si>
  <si>
    <t>56.992.423/0001-90</t>
  </si>
  <si>
    <t>58.119.199/0001-51</t>
  </si>
  <si>
    <t>58.430.828/0001-60</t>
  </si>
  <si>
    <t>BLAU FARMACÊUTICA S.A.</t>
  </si>
  <si>
    <t>59.105.999/0001-86</t>
  </si>
  <si>
    <t>59.285.411/0001-13</t>
  </si>
  <si>
    <t>BCO PAN S.A.</t>
  </si>
  <si>
    <t>59.418.806/0001-47</t>
  </si>
  <si>
    <t>TRACK &amp; FIELD CO S.A.</t>
  </si>
  <si>
    <t>59.717.553/0001-02</t>
  </si>
  <si>
    <t>MULTILASER INDUSTRIAL S.A.</t>
  </si>
  <si>
    <t>59.789.545/0001-71</t>
  </si>
  <si>
    <t>59.981.829/0001-65</t>
  </si>
  <si>
    <t>RODOBENS SA</t>
  </si>
  <si>
    <t>60.398.369/0004-79</t>
  </si>
  <si>
    <t>60.444.437/0001-46</t>
  </si>
  <si>
    <t>60.476.884/0001-87</t>
  </si>
  <si>
    <t>60.500.139/0001-26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</si>
  <si>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</si>
  <si>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</si>
  <si>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</si>
  <si>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</si>
  <si>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</si>
  <si>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</si>
  <si>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</si>
  <si>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</si>
  <si>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</si>
  <si>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</si>
  <si>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</si>
  <si>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60.840.055/0001-31</t>
  </si>
  <si>
    <t>60.851.615/0001-53</t>
  </si>
  <si>
    <t>60.872.504/0001-23</t>
  </si>
  <si>
    <t>ITAU UNIBANCO HOLDING S.A.</t>
  </si>
  <si>
    <t>60.884.319/0001-59</t>
  </si>
  <si>
    <t>60.894.730/0001-05</t>
  </si>
  <si>
    <t>60.933.603/0001-78</t>
  </si>
  <si>
    <t>61.022.042/0001-18</t>
  </si>
  <si>
    <t>61.065.298/0001-02</t>
  </si>
  <si>
    <t>61.065.751/0001-80</t>
  </si>
  <si>
    <t>ROSSI RESIDENCIAL S.A. - EM RECUPERAÇÃO JUDICIAL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</si>
  <si>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</si>
  <si>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</si>
  <si>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</si>
  <si>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</si>
  <si>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</si>
  <si>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</si>
  <si>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</si>
  <si>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</si>
  <si>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BANCO BMG S/A</t>
  </si>
  <si>
    <t>61.189.288/0001-89</t>
  </si>
  <si>
    <t>61.190.096/0001-92</t>
  </si>
  <si>
    <t>EUROFARMA LABORATÓRIOS S.A.</t>
  </si>
  <si>
    <t>61.351.532/0001-68</t>
  </si>
  <si>
    <t>61.374.161/0001-30</t>
  </si>
  <si>
    <t>61.409.892/0001-73</t>
  </si>
  <si>
    <t>COMPANHIA BRASILEIRA DE ALUMÍNIO</t>
  </si>
  <si>
    <t>61.486.650/0001-83</t>
  </si>
  <si>
    <t>61.532.644/0001-15</t>
  </si>
  <si>
    <t>ITAÚSA S.A.</t>
  </si>
  <si>
    <t>61.584.140/0001-49</t>
  </si>
  <si>
    <t>61.585.865/0001-51</t>
  </si>
  <si>
    <t>61.695.227/0001-93</t>
  </si>
  <si>
    <t>61.856.571/0001-17</t>
  </si>
  <si>
    <t>62.002.886/0001-60</t>
  </si>
  <si>
    <t>62.144.175/0001-20</t>
  </si>
  <si>
    <t>BCO PINE S.A</t>
  </si>
  <si>
    <t>62.258.884/0001-36</t>
  </si>
  <si>
    <t>INTERCEMENT BRASIL S.A.</t>
  </si>
  <si>
    <t>62.984.091/0001-02</t>
  </si>
  <si>
    <t>CRUZEIRO DO SUL EDUCACIONAL S.A.</t>
  </si>
  <si>
    <t>64.904.295/0001-03</t>
  </si>
  <si>
    <t>CAMIL ALIMENTOS S.A.</t>
  </si>
  <si>
    <t>65.654.303/0001-73</t>
  </si>
  <si>
    <t>DIBENS LEASING S.A. - ARREND.MERCANTIL</t>
  </si>
  <si>
    <t>67.010.660/0001-24</t>
  </si>
  <si>
    <t>67.571.414/0001-41</t>
  </si>
  <si>
    <t>VIVER INCORPORADORA E CONSTRUTORA S.A.</t>
  </si>
  <si>
    <t>67.620.377/0001-14</t>
  </si>
  <si>
    <t>68.400.225/0001-79</t>
  </si>
  <si>
    <t>CLARANET TECHNOLOGY S.A.</t>
  </si>
  <si>
    <t>71.208.516/0001-74</t>
  </si>
  <si>
    <t>71.476.527/0001-35</t>
  </si>
  <si>
    <t>CONSTRUTORA TENDA S.A.</t>
  </si>
  <si>
    <t>71.673.990/0001-77</t>
  </si>
  <si>
    <t>73.178.600/0001-18</t>
  </si>
  <si>
    <t>73.903.718/0001-61</t>
  </si>
  <si>
    <t>75.315.333/0001-09</t>
  </si>
  <si>
    <t>ATACADÃO S.A.</t>
  </si>
  <si>
    <t>75.609.123/0001-23</t>
  </si>
  <si>
    <t>OURO VERDE LOCAÇÃO E SERVIÇO S.A.</t>
  </si>
  <si>
    <t>76.483.817/0001-20</t>
  </si>
  <si>
    <t>76.484.013/0001-45</t>
  </si>
  <si>
    <t>76.535.764/0001-43</t>
  </si>
  <si>
    <t>76.627.504/0001-06</t>
  </si>
  <si>
    <t>INEPAR S.A. INDUSTRIA E CONSTRUCOES EM RECUPERACAO JUDICIAL</t>
  </si>
  <si>
    <t>79.430.682/0001-22</t>
  </si>
  <si>
    <t>FARMÁCIA E DROGARIA NISSEI S.A.</t>
  </si>
  <si>
    <t>80.227.184/0001-66</t>
  </si>
  <si>
    <t>80.680.093/0001-81</t>
  </si>
  <si>
    <t>SENIOR SISTEMAS S.A.</t>
  </si>
  <si>
    <t>81.243.735/0001-48</t>
  </si>
  <si>
    <t>82.120.676/0001-83</t>
  </si>
  <si>
    <t>ALMEIDA JUNIOR SHOPPING CENTERS S.A.</t>
  </si>
  <si>
    <t>82.508.433/0001-17</t>
  </si>
  <si>
    <t>82.636.986/0001-55</t>
  </si>
  <si>
    <t>82.640.558/0001-04</t>
  </si>
  <si>
    <t>82.643.537/0001-34</t>
  </si>
  <si>
    <t>82.901.000/0001-27</t>
  </si>
  <si>
    <t>INTELBRAS S.A.</t>
  </si>
  <si>
    <t>82.981.929/0001-03</t>
  </si>
  <si>
    <t>82.982.075/0001-80</t>
  </si>
  <si>
    <t>83.475.913/0001-91</t>
  </si>
  <si>
    <t>83.878.892/0001-55</t>
  </si>
  <si>
    <t>84.429.695/0001-11</t>
  </si>
  <si>
    <t>84.683.374/0001-49</t>
  </si>
  <si>
    <t>84.683.408/0001-03</t>
  </si>
  <si>
    <t>84.683.671/0001-94</t>
  </si>
  <si>
    <t>WETZEL S.A.</t>
  </si>
  <si>
    <t>84.684.455/0001-63</t>
  </si>
  <si>
    <t>TIGRE S.A. PARTICIPAÇÕES</t>
  </si>
  <si>
    <t>84.693.183/0001-68</t>
  </si>
  <si>
    <t>85.041.333/0001-11</t>
  </si>
  <si>
    <t>PORTO PONTA DO FELIX S/A</t>
  </si>
  <si>
    <t>85.778.074/0001-06</t>
  </si>
  <si>
    <t>86.375.425/0001-09</t>
  </si>
  <si>
    <t>86.550.951/0001-50</t>
  </si>
  <si>
    <t>POMIFRUTAS S/A EM RECUPERACAO JUDICIAL</t>
  </si>
  <si>
    <t>87.043.832/0001-73</t>
  </si>
  <si>
    <t>87.456.562/0001-22</t>
  </si>
  <si>
    <t>87.762.563/0001-03</t>
  </si>
  <si>
    <t>CIA HABITASUL DE PARTICIPACOES</t>
  </si>
  <si>
    <t>87.870.952/0001-44</t>
  </si>
  <si>
    <t>BORRACHAS VIPAL S.A.</t>
  </si>
  <si>
    <t>88.610.126/0001-29</t>
  </si>
  <si>
    <t>88.610.191/0001-54</t>
  </si>
  <si>
    <t>88.611.835/0001-29</t>
  </si>
  <si>
    <t>88.613.658/0001-10</t>
  </si>
  <si>
    <t>PETTENATI S.A. INDUSTRIA TEXTIL</t>
  </si>
  <si>
    <t>89.086.144/0001-16</t>
  </si>
  <si>
    <t>89.096.457/0001-55</t>
  </si>
  <si>
    <t>89.463.822/0001-12</t>
  </si>
  <si>
    <t>89.637.490/0001-45</t>
  </si>
  <si>
    <t>89.723.993/0001-33</t>
  </si>
  <si>
    <t>CONSTRUTORA SULTEPA S.A. - EM RECUPERAÇÃO JUDICIAL</t>
  </si>
  <si>
    <t>89.850.341/0001-60</t>
  </si>
  <si>
    <t>90.076.886/0001-40</t>
  </si>
  <si>
    <t>90.441.460/0001-48</t>
  </si>
  <si>
    <t>UNICASA INDÚSTRIA DE MÓVEIS S.A.</t>
  </si>
  <si>
    <t>91.333.666/0001-17</t>
  </si>
  <si>
    <t>91.669.747/0001-92</t>
  </si>
  <si>
    <t>FINANSINOS S.A.- CREDITO FINANC E INVEST</t>
  </si>
  <si>
    <t>91.983.056/0001-69</t>
  </si>
  <si>
    <t>92.012.467/0001-70</t>
  </si>
  <si>
    <t>92.660.570/0001-26</t>
  </si>
  <si>
    <t>92.665.611/0001-77</t>
  </si>
  <si>
    <t>92.690.783/0001-09</t>
  </si>
  <si>
    <t>92.693.019/0001-89</t>
  </si>
  <si>
    <t>92.715.812/0001-31</t>
  </si>
  <si>
    <t>CIA ESTADUAL DE TRANSMISSÃO DE ENERGIA ELETRICA - CEEE-T</t>
  </si>
  <si>
    <t>92.721.232/0001-57</t>
  </si>
  <si>
    <t>92.749.225/0001-63</t>
  </si>
  <si>
    <t>92.754.738/0001-62</t>
  </si>
  <si>
    <t>92.781.335/0001-02</t>
  </si>
  <si>
    <t>92.791.243/0001-03</t>
  </si>
  <si>
    <t>92.802.784/0001-90</t>
  </si>
  <si>
    <t>92.934.215/0001-06</t>
  </si>
  <si>
    <t>BANRISUL SOLUÇÕES EM PAGAMENTOS S.A. - INSTITUIÇÃO DE PAGAME</t>
  </si>
  <si>
    <t>93.828.986/0001-73</t>
  </si>
  <si>
    <t>94.813.102/0001-70</t>
  </si>
  <si>
    <t>TRÊS TENTOS AGROINDUSTRIAL S/A</t>
  </si>
  <si>
    <t>95.426.862/0001-97</t>
  </si>
  <si>
    <t>96.298.013/0001-68</t>
  </si>
  <si>
    <t>PACAEMBU CONSTRUTORA S.A.</t>
  </si>
  <si>
    <t>96.418.264/0218-02</t>
  </si>
  <si>
    <t>LOJAS QUERO QUERO S.A.</t>
  </si>
  <si>
    <t>97.191.902/0001-94</t>
  </si>
  <si>
    <t>97.837.181/0001-47</t>
  </si>
  <si>
    <t>DEXCO S.A.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</si>
  <si>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</si>
  <si>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</si>
  <si>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</si>
  <si>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</si>
  <si>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</si>
  <si>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</si>
  <si>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</si>
  <si>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</si>
  <si>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</si>
  <si>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</si>
  <si>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</si>
  <si>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</si>
  <si>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</si>
  <si>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00.000.000/0001-91</t>
  </si>
  <si>
    <t>BCO BRASIL S.A.</t>
  </si>
  <si>
    <t>DF Individual - Balanço Patrimonial Ativo</t>
  </si>
  <si>
    <t>REAL</t>
  </si>
  <si>
    <t>MIL</t>
  </si>
  <si>
    <t>ÚLTIMO</t>
  </si>
  <si>
    <t>Ativo Total</t>
  </si>
  <si>
    <t>S</t>
  </si>
  <si>
    <t>00.000.208/0001-00</t>
  </si>
  <si>
    <t>BRB BCO DE BRASILIA S.A.</t>
  </si>
  <si>
    <t>UNIDADE</t>
  </si>
  <si>
    <t>01.548.981/0001-79</t>
  </si>
  <si>
    <t>02.762.113/0001-50</t>
  </si>
  <si>
    <t>BRAZILIAN FINANCE E REAL ESTATE S.A.</t>
  </si>
  <si>
    <t>04.902.979/0001-44</t>
  </si>
  <si>
    <t>BCO AMAZONIA S.A.</t>
  </si>
  <si>
    <t>04.913.711/0001-08</t>
  </si>
  <si>
    <t>BCO ESTADO DO PARA S.A.</t>
  </si>
  <si>
    <t>07.237.373/0001-20</t>
  </si>
  <si>
    <t>BCO NORDESTE DO BRASIL S.A.</t>
  </si>
  <si>
    <t>15.073.274/0001-88</t>
  </si>
  <si>
    <t>PPLA PARTICIPATIONS LTD.</t>
  </si>
  <si>
    <t>17.167.412/0001-13</t>
  </si>
  <si>
    <t>FINANCEIRA ALFA S.A.- CRED FINANC E INVS</t>
  </si>
  <si>
    <t>24.410.913/0001-44</t>
  </si>
  <si>
    <t>NU HOLDINGS LTD.</t>
  </si>
  <si>
    <t>28.127.603/0001-78</t>
  </si>
  <si>
    <t>BANESTES S.A. - BCO EST ESPIRITO SANTO</t>
  </si>
  <si>
    <t>28.195.667/0001-06</t>
  </si>
  <si>
    <t>BCO ABC BRASIL S.A.</t>
  </si>
  <si>
    <t>30.788.149/0001-48</t>
  </si>
  <si>
    <t>GUARDIAN COMPANHIA SECURITIZADORA</t>
  </si>
  <si>
    <t>40.480.481/0001-02</t>
  </si>
  <si>
    <t>RIO ALTO STL HOLDING I S.A.</t>
  </si>
  <si>
    <t>40.885.785/0001-41</t>
  </si>
  <si>
    <t>CIA. SECURITIZADORA DE CRED. FIN. VERT-UME</t>
  </si>
  <si>
    <t>40.997.635/0001-20</t>
  </si>
  <si>
    <t>TRAVESSIA SECURITIZADORA DE CRÉDITOS FINANCEIROS XXII S.A.</t>
  </si>
  <si>
    <t>41.052.420/0001-07</t>
  </si>
  <si>
    <t>SOLAR BEBIDAS S.A.</t>
  </si>
  <si>
    <t>41.096.674/0001-19</t>
  </si>
  <si>
    <t>CANTU STORE S.A.</t>
  </si>
  <si>
    <t>41.335.131/0001-07</t>
  </si>
  <si>
    <t>MOTTU I S.A</t>
  </si>
  <si>
    <t>41.508.382/0001-46</t>
  </si>
  <si>
    <t>RODOVIAS DO BRASIL HOLDING S.A.</t>
  </si>
  <si>
    <t>41.811.375/0001-19</t>
  </si>
  <si>
    <t>CANAL COMPANHIA DE SECURITIZAÇÃO</t>
  </si>
  <si>
    <t>42.310.775/0001-03</t>
  </si>
  <si>
    <t>ÁGUAS DO RIO 1 SPE S.A.</t>
  </si>
  <si>
    <t>42.603.513/0001-37</t>
  </si>
  <si>
    <t>TRUE SECURITIZADORA DE CREDITOS FINANCEIROS IV S.A.</t>
  </si>
  <si>
    <t>42.644.220/0001-06</t>
  </si>
  <si>
    <t>ÁGUAS DO RIO 4 SPE S.A.</t>
  </si>
  <si>
    <t>42.937.550/0001-81</t>
  </si>
  <si>
    <t>VERT-11 COMPANHIA SECURITIZADORA DE CRÉDITOS FINANCEIROS</t>
  </si>
  <si>
    <t>42.938.083/0001-04</t>
  </si>
  <si>
    <t>VERT-9 COMPANHIA SECURITIZADORA DE CRÉDITOS FINANCEIROS</t>
  </si>
  <si>
    <t>42.945.876/0001-50</t>
  </si>
  <si>
    <t>VERT-10 COMPANHIA SECURITIZADORA DE CRÉDITOS FINANCEIROS</t>
  </si>
  <si>
    <t>43.335.774/0001-86</t>
  </si>
  <si>
    <t>TRAVESSIA SECURITIZADORA DE CRÉDITOS MERCANTIS VI S.A.</t>
  </si>
  <si>
    <t>47.509.120/0001-82</t>
  </si>
  <si>
    <t>BRADESCO LEASING S.A. ARREND MERCANTIL</t>
  </si>
  <si>
    <t>60.746.948/0001-12</t>
  </si>
  <si>
    <t>BCO BRADESCO S.A.</t>
  </si>
  <si>
    <t>60.770.336/0001-65</t>
  </si>
  <si>
    <t>BCO ALFA DE INVESTIMENTO S.A.</t>
  </si>
  <si>
    <t>62.232.889/0001-90</t>
  </si>
  <si>
    <t>BCO DAYCOVAL S.A.</t>
  </si>
  <si>
    <t>62.307.848/0001-15</t>
  </si>
  <si>
    <t>BANCO RCI BRASIL S.A.</t>
  </si>
  <si>
    <t>90.400.888/0001-42</t>
  </si>
  <si>
    <t>BCO SANTANDER (BRASIL) S.A.</t>
  </si>
  <si>
    <t>92.702.067/0001-96</t>
  </si>
  <si>
    <t>BCO ESTADO DO RIO GRANDE DO SUL S.A.</t>
  </si>
  <si>
    <t>DF Individual - Balanço Patrimonial Passivo</t>
  </si>
  <si>
    <t>2.01</t>
  </si>
  <si>
    <t>Passivo Circulante</t>
  </si>
  <si>
    <t>2.02</t>
  </si>
  <si>
    <t>Passivo Não Circulante</t>
  </si>
  <si>
    <t>DT_INI_EXERC</t>
  </si>
  <si>
    <t>DF Individual - Demonstração do Resultado</t>
  </si>
  <si>
    <t>3.11</t>
  </si>
  <si>
    <t>Lucro/Prejuízo do Período</t>
  </si>
  <si>
    <t>3.13</t>
  </si>
  <si>
    <t>PENÚLTIMO</t>
  </si>
  <si>
    <t/>
  </si>
  <si>
    <t>OPN_AUD_1</t>
  </si>
  <si>
    <t>BIG4_1</t>
  </si>
  <si>
    <t>AUD_1</t>
  </si>
  <si>
    <t>CAUD_1</t>
  </si>
  <si>
    <t>TAM_CAUD_1</t>
  </si>
  <si>
    <t>ATIV_CAUD_1</t>
  </si>
  <si>
    <t>TAM_CADM_1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</si>
</sst>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0"/>
  <sheetViews>
    <sheetView tabSelected="1"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Z700" sqref="AZ700"/>
    </sheetView>
  </sheetViews>
  <sheetFormatPr defaultColWidth="14.42578125" defaultRowHeight="15" customHeight="1" zero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0.5703125" customWidth="1"/>
    <col min="7" max="7" width="10.5703125" customWidth="1"/>
    <col min="8" max="8" width="29" customWidth="1"/>
    <col min="9" max="9" width="9.7109375" customWidth="1"/>
    <col min="10" max="10" width="10" customWidth="1"/>
    <col min="11" max="11" width="13.28515625" customWidth="1"/>
    <col min="12" max="12" width="9.85546875" customWidth="1"/>
    <col min="13" max="14" width="5" customWidth="1"/>
    <col min="15" max="15" width="6" customWidth="1"/>
    <col min="16" max="16" width="11" customWidth="1"/>
    <col min="17" max="17" width="11.140625" customWidth="1"/>
    <col min="18" max="18" width="11.42578125" customWidth="1"/>
    <col min="19" max="19" width="11" customWidth="1"/>
    <col min="20" max="20" width="5.5703125" customWidth="1"/>
    <col min="21" max="22" width="9.28515625" customWidth="1"/>
    <col min="23" max="24" width="12.5703125" customWidth="1"/>
    <col min="25" max="25" width="13.7109375" customWidth="1"/>
    <col min="26" max="26" width="12.28515625" customWidth="1"/>
    <col min="27" max="28" width="10.85546875" customWidth="1"/>
    <col min="29" max="29" width="11.28515625" customWidth="1"/>
    <col min="30" max="30" width="7.42578125" customWidth="1"/>
    <col min="31" max="31" width="9.28515625" customWidth="1"/>
    <col min="32" max="32" width="10.7109375" customWidth="1"/>
    <col min="33" max="33" width="9.5703125" customWidth="1"/>
    <col min="34" max="34" width="7.28515625" customWidth="1"/>
    <col min="35" max="35" width="8.7109375" customWidth="1"/>
    <col min="36" max="36" width="7.85546875" customWidth="1"/>
    <col min="37" max="37" width="8.140625" customWidth="1"/>
    <col min="38" max="38" width="6.5703125" customWidth="1"/>
    <col min="39" max="44" width="6.28515625" customWidth="1"/>
    <col min="45" max="45" width="9.28515625" bestFit="1" customWidth="1"/>
    <col min="46" max="47" width="6.28515625" customWidth="1"/>
    <col min="48" max="48" width="11.5703125" customWidth="1"/>
    <col min="49" max="49" width="6.85546875" customWidth="1"/>
    <col min="50" max="50" width="7.7109375" customWidth="1"/>
    <col min="51" max="51" width="12.7109375" customWidth="1"/>
    <col min="52" max="52" width="12.5703125" customWidth="1"/>
    <col min="53" max="53" width="13.140625" customWidth="1"/>
    <col min="54" max="54" width="13" customWidth="1"/>
    <col min="55" max="56" width="6.28515625" customWidth="1"/>
  </cols>
  <sheetData>
    <row r="1" spans="1:5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2" t="s">
        <v>1614</v>
      </c>
      <c r="AW1" s="2" t="s">
        <v>1615</v>
      </c>
      <c r="AX1" s="2" t="s">
        <v>1616</v>
      </c>
      <c r="AY1" s="2" t="s">
        <v>1617</v>
      </c>
      <c r="AZ1" s="2" t="s">
        <v>1618</v>
      </c>
      <c r="BA1" s="2" t="s">
        <v>1619</v>
      </c>
      <c r="BB1" s="2" t="s">
        <v>1620</v>
      </c>
      <c r="BC1" s="4"/>
      <c r="BD1" s="1"/>
    </row>
    <row r="2" spans="1:56" x14ac:dyDescent="0.25">
      <c r="A2" s="2">
        <v>3</v>
      </c>
      <c r="B2" s="2">
        <v>2017</v>
      </c>
      <c r="C2" s="6" t="s">
        <v>49</v>
      </c>
      <c r="D2" s="2">
        <v>18970</v>
      </c>
      <c r="E2" s="2">
        <v>4128563000110</v>
      </c>
      <c r="F2" s="2" t="str">
        <f t="array" ref="F2">IFERROR(INDEX(cnpj!$A:$B,MATCH(C2,cnpj!$B:$B,0),1),IF(G2=14,LEFT(E2,2)&amp;"."&amp;MID(E2,3,3)&amp;"."&amp;MID(E2,6,3)&amp;"/"&amp;MID(E2,9,4)&amp;"-"&amp;RIGHT(E2,2),IF(G2=13,0&amp;LEFT(E2,1)&amp;"."&amp;MID(E2,2,3)&amp;"."&amp;MID(E2,5,3)&amp;"/"&amp;MID(E2,8,4)&amp;"-"&amp;RIGHT(E2,2),IF(G2=12,"00"&amp;"."&amp;LEFT(E2,3)&amp;"."&amp;MID(E2,4,3)&amp;"/"&amp;MID(E2,7,4)&amp;"-"&amp;RIGHT(E2,2),IF(G2=11,"00.0"&amp;LEFT(E2,2)&amp;"."&amp;MID(E2,3,3)&amp;"/"&amp;MID(E2,6,4)&amp;"-"&amp;RIGHT(E2,2),"erro")))))</f>
        <v>04.128.563/0001-10</v>
      </c>
      <c r="G2" s="2">
        <f t="shared" ref="G2:G145" si="0">LEN(E2)</f>
        <v>13</v>
      </c>
      <c r="H2" s="6" t="s">
        <v>50</v>
      </c>
      <c r="I2" s="2">
        <v>10</v>
      </c>
      <c r="J2" s="6">
        <v>14.438342564609194</v>
      </c>
      <c r="K2" s="6">
        <v>1864200</v>
      </c>
      <c r="L2" s="2">
        <v>0</v>
      </c>
      <c r="M2" s="2">
        <v>1</v>
      </c>
      <c r="N2" s="2"/>
      <c r="O2" s="2">
        <v>0</v>
      </c>
      <c r="P2" s="2">
        <v>0</v>
      </c>
      <c r="Q2" s="2">
        <v>0</v>
      </c>
      <c r="R2" s="2">
        <v>30</v>
      </c>
      <c r="S2" s="2">
        <v>0</v>
      </c>
      <c r="T2" s="6">
        <v>15.524484255199937</v>
      </c>
      <c r="U2" s="6">
        <v>5.4003501536222069E-2</v>
      </c>
      <c r="V2" s="6">
        <v>0.71797787188432982</v>
      </c>
      <c r="W2" s="6">
        <v>1858688</v>
      </c>
      <c r="X2" s="6">
        <v>2106912</v>
      </c>
      <c r="Y2" s="6">
        <v>5523290</v>
      </c>
      <c r="Z2" s="6">
        <v>298277</v>
      </c>
      <c r="AA2" s="2" t="e">
        <f>IF(C2=#REF!,IF(#REF!&lt;0,1,0),"")</f>
        <v>#REF!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3">
        <v>0</v>
      </c>
      <c r="AS2" s="6">
        <v>15.23</v>
      </c>
      <c r="AT2" s="6">
        <v>0.09</v>
      </c>
      <c r="AU2" s="6">
        <v>0.62</v>
      </c>
      <c r="AV2" s="6">
        <v>0</v>
      </c>
      <c r="AW2" s="6">
        <v>1</v>
      </c>
      <c r="AX2" s="6">
        <v>0</v>
      </c>
      <c r="AY2" s="6">
        <v>0</v>
      </c>
      <c r="AZ2" s="6">
        <v>0</v>
      </c>
      <c r="BA2" s="6">
        <v>31</v>
      </c>
      <c r="BB2" s="6">
        <v>0</v>
      </c>
      <c r="BC2" s="2"/>
      <c r="BD2" s="2"/>
    </row>
    <row r="3" spans="1:56" x14ac:dyDescent="0.25">
      <c r="A3" s="2">
        <v>3</v>
      </c>
      <c r="B3" s="2">
        <v>2018</v>
      </c>
      <c r="C3" s="6" t="s">
        <v>49</v>
      </c>
      <c r="D3" s="2">
        <v>18970</v>
      </c>
      <c r="E3" s="2">
        <v>4128563000110</v>
      </c>
      <c r="F3" s="2" t="str">
        <f t="array" ref="F3">IFERROR(INDEX(cnpj!$A:$B,MATCH(C3,cnpj!$B:$B,0),1),IF(G3=14,LEFT(E3,2)&amp;"."&amp;MID(E3,3,3)&amp;"."&amp;MID(E3,6,3)&amp;"/"&amp;MID(E3,9,4)&amp;"-"&amp;RIGHT(E3,2),IF(G3=13,0&amp;LEFT(E3,1)&amp;"."&amp;MID(E3,2,3)&amp;"."&amp;MID(E3,5,3)&amp;"/"&amp;MID(E3,8,4)&amp;"-"&amp;RIGHT(E3,2),IF(G3=12,"00"&amp;"."&amp;LEFT(E3,3)&amp;"."&amp;MID(E3,4,3)&amp;"/"&amp;MID(E3,7,4)&amp;"-"&amp;RIGHT(E3,2),IF(G3=11,"00.0"&amp;LEFT(E3,2)&amp;"."&amp;MID(E3,3,3)&amp;"/"&amp;MID(E3,6,4)&amp;"-"&amp;RIGHT(E3,2),"erro")))))</f>
        <v>04.128.563/0001-10</v>
      </c>
      <c r="G3" s="2">
        <f t="shared" si="0"/>
        <v>13</v>
      </c>
      <c r="H3" s="6" t="s">
        <v>50</v>
      </c>
      <c r="I3" s="2">
        <v>10</v>
      </c>
      <c r="J3" s="6">
        <v>14.500625566826955</v>
      </c>
      <c r="K3" s="6">
        <v>1984000</v>
      </c>
      <c r="L3" s="2">
        <v>0</v>
      </c>
      <c r="M3" s="2">
        <v>1</v>
      </c>
      <c r="N3" s="2"/>
      <c r="O3" s="2">
        <v>0</v>
      </c>
      <c r="P3" s="2">
        <v>0</v>
      </c>
      <c r="Q3" s="2">
        <v>0</v>
      </c>
      <c r="R3" s="2">
        <v>30</v>
      </c>
      <c r="S3" s="2">
        <v>0</v>
      </c>
      <c r="T3" s="6">
        <v>15.664675040253821</v>
      </c>
      <c r="U3" s="6">
        <v>4.5316332908857775E-2</v>
      </c>
      <c r="V3" s="6">
        <v>0.76025303611231587</v>
      </c>
      <c r="W3" s="6">
        <v>1257114</v>
      </c>
      <c r="X3" s="6">
        <v>3573920</v>
      </c>
      <c r="Y3" s="6">
        <v>6354508</v>
      </c>
      <c r="Z3" s="6">
        <v>287963</v>
      </c>
      <c r="AA3" s="2">
        <f t="shared" ref="AA3:AA145" si="1">IF(C3=C2,IF(Z2&lt;0,1,0),"")</f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3">
        <v>0</v>
      </c>
      <c r="AS3" s="6">
        <v>15.524484255199937</v>
      </c>
      <c r="AT3" s="6">
        <v>5.4003501536222069E-2</v>
      </c>
      <c r="AU3" s="6">
        <v>0.71797787188432982</v>
      </c>
      <c r="AV3" s="6">
        <v>0</v>
      </c>
      <c r="AW3" s="6">
        <v>1</v>
      </c>
      <c r="AX3" s="6">
        <v>0</v>
      </c>
      <c r="AY3" s="6">
        <v>0</v>
      </c>
      <c r="AZ3" s="6">
        <v>0</v>
      </c>
      <c r="BA3" s="6">
        <v>30</v>
      </c>
      <c r="BB3" s="6">
        <v>0</v>
      </c>
      <c r="BC3" s="2"/>
      <c r="BD3" s="2"/>
    </row>
    <row r="4" spans="1:56" x14ac:dyDescent="0.25">
      <c r="A4" s="2">
        <v>3</v>
      </c>
      <c r="B4" s="2">
        <v>2019</v>
      </c>
      <c r="C4" s="6" t="s">
        <v>49</v>
      </c>
      <c r="D4" s="2">
        <v>18970</v>
      </c>
      <c r="E4" s="2">
        <v>4128563000110</v>
      </c>
      <c r="F4" s="2" t="str">
        <f t="array" ref="F4">IFERROR(INDEX(cnpj!$A:$B,MATCH(C4,cnpj!$B:$B,0),1),IF(G4=14,LEFT(E4,2)&amp;"."&amp;MID(E4,3,3)&amp;"."&amp;MID(E4,6,3)&amp;"/"&amp;MID(E4,9,4)&amp;"-"&amp;RIGHT(E4,2),IF(G4=13,0&amp;LEFT(E4,1)&amp;"."&amp;MID(E4,2,3)&amp;"."&amp;MID(E4,5,3)&amp;"/"&amp;MID(E4,8,4)&amp;"-"&amp;RIGHT(E4,2),IF(G4=12,"00"&amp;"."&amp;LEFT(E4,3)&amp;"."&amp;MID(E4,4,3)&amp;"/"&amp;MID(E4,7,4)&amp;"-"&amp;RIGHT(E4,2),IF(G4=11,"00.0"&amp;LEFT(E4,2)&amp;"."&amp;MID(E4,3,3)&amp;"/"&amp;MID(E4,6,4)&amp;"-"&amp;RIGHT(E4,2),"erro")))))</f>
        <v>04.128.563/0001-10</v>
      </c>
      <c r="G4" s="2">
        <f t="shared" si="0"/>
        <v>13</v>
      </c>
      <c r="H4" s="6" t="s">
        <v>50</v>
      </c>
      <c r="I4" s="2">
        <v>10</v>
      </c>
      <c r="J4" s="6">
        <v>14.500625566826955</v>
      </c>
      <c r="K4" s="6">
        <v>1984000</v>
      </c>
      <c r="L4" s="2">
        <v>0</v>
      </c>
      <c r="M4" s="2">
        <v>1</v>
      </c>
      <c r="N4" s="2"/>
      <c r="O4" s="2">
        <v>0</v>
      </c>
      <c r="P4" s="2">
        <v>0</v>
      </c>
      <c r="Q4" s="2">
        <v>0</v>
      </c>
      <c r="R4" s="2">
        <v>31</v>
      </c>
      <c r="S4" s="2">
        <v>0</v>
      </c>
      <c r="T4" s="6">
        <v>15.82474782506177</v>
      </c>
      <c r="U4" s="6">
        <v>4.0243230185687755E-2</v>
      </c>
      <c r="V4" s="6">
        <v>0.34773045098662081</v>
      </c>
      <c r="W4" s="6">
        <v>1765299</v>
      </c>
      <c r="X4" s="6">
        <v>827945</v>
      </c>
      <c r="Y4" s="6">
        <v>7457627</v>
      </c>
      <c r="Z4" s="6">
        <v>300119</v>
      </c>
      <c r="AA4" s="2">
        <f t="shared" si="1"/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3">
        <v>0</v>
      </c>
      <c r="AS4" s="6">
        <v>15.664675040253821</v>
      </c>
      <c r="AT4" s="6">
        <v>4.5316332908857775E-2</v>
      </c>
      <c r="AU4" s="6">
        <v>0.76025303611231587</v>
      </c>
      <c r="AV4" s="6">
        <v>0</v>
      </c>
      <c r="AW4" s="6">
        <v>1</v>
      </c>
      <c r="AX4" s="6">
        <v>0</v>
      </c>
      <c r="AY4" s="6">
        <v>0</v>
      </c>
      <c r="AZ4" s="6">
        <v>0</v>
      </c>
      <c r="BA4" s="6">
        <v>30</v>
      </c>
      <c r="BB4" s="6">
        <v>0</v>
      </c>
      <c r="BC4" s="2"/>
      <c r="BD4" s="2"/>
    </row>
    <row r="5" spans="1:56" x14ac:dyDescent="0.25">
      <c r="A5" s="2">
        <v>3</v>
      </c>
      <c r="B5" s="2">
        <v>2020</v>
      </c>
      <c r="C5" s="6" t="s">
        <v>49</v>
      </c>
      <c r="D5" s="2">
        <v>18970</v>
      </c>
      <c r="E5" s="2">
        <v>4128563000110</v>
      </c>
      <c r="F5" s="2" t="str">
        <f t="array" ref="F5">IFERROR(INDEX(cnpj!$A:$B,MATCH(C5,cnpj!$B:$B,0),1),IF(G5=14,LEFT(E5,2)&amp;"."&amp;MID(E5,3,3)&amp;"."&amp;MID(E5,6,3)&amp;"/"&amp;MID(E5,9,4)&amp;"-"&amp;RIGHT(E5,2),IF(G5=13,0&amp;LEFT(E5,1)&amp;"."&amp;MID(E5,2,3)&amp;"."&amp;MID(E5,5,3)&amp;"/"&amp;MID(E5,8,4)&amp;"-"&amp;RIGHT(E5,2),IF(G5=12,"00"&amp;"."&amp;LEFT(E5,3)&amp;"."&amp;MID(E5,4,3)&amp;"/"&amp;MID(E5,7,4)&amp;"-"&amp;RIGHT(E5,2),IF(G5=11,"00.0"&amp;LEFT(E5,2)&amp;"."&amp;MID(E5,3,3)&amp;"/"&amp;MID(E5,6,4)&amp;"-"&amp;RIGHT(E5,2),"erro")))))</f>
        <v>04.128.563/0001-10</v>
      </c>
      <c r="G5" s="2">
        <f t="shared" si="0"/>
        <v>13</v>
      </c>
      <c r="H5" s="6" t="s">
        <v>50</v>
      </c>
      <c r="I5" s="2">
        <v>10</v>
      </c>
      <c r="J5" s="6">
        <v>13.908089739257367</v>
      </c>
      <c r="K5" s="6">
        <v>1097000</v>
      </c>
      <c r="L5" s="2">
        <v>0</v>
      </c>
      <c r="M5" s="2">
        <v>1</v>
      </c>
      <c r="N5" s="2"/>
      <c r="O5" s="2">
        <v>0</v>
      </c>
      <c r="P5" s="2">
        <v>0</v>
      </c>
      <c r="Q5" s="2">
        <v>0</v>
      </c>
      <c r="R5" s="2">
        <v>31</v>
      </c>
      <c r="S5" s="2">
        <v>0</v>
      </c>
      <c r="T5" s="6">
        <v>16.048466326978442</v>
      </c>
      <c r="U5" s="6">
        <v>9.0917238950425069E-2</v>
      </c>
      <c r="V5" s="6">
        <v>0.802468106046758</v>
      </c>
      <c r="W5" s="6">
        <v>2355597</v>
      </c>
      <c r="X5" s="6">
        <v>5129340</v>
      </c>
      <c r="Y5" s="6">
        <v>9327395</v>
      </c>
      <c r="Z5" s="6">
        <v>848021</v>
      </c>
      <c r="AA5" s="2">
        <f t="shared" si="1"/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3">
        <v>0</v>
      </c>
      <c r="AS5" s="6">
        <v>15.82474782506177</v>
      </c>
      <c r="AT5" s="6">
        <v>4.0243230185687755E-2</v>
      </c>
      <c r="AU5" s="6">
        <v>0.34773045098662081</v>
      </c>
      <c r="AV5" s="6">
        <v>0</v>
      </c>
      <c r="AW5" s="6">
        <v>1</v>
      </c>
      <c r="AX5" s="6">
        <v>0</v>
      </c>
      <c r="AY5" s="6">
        <v>0</v>
      </c>
      <c r="AZ5" s="6">
        <v>0</v>
      </c>
      <c r="BA5" s="6">
        <v>31</v>
      </c>
      <c r="BB5" s="6">
        <v>0</v>
      </c>
      <c r="BC5" s="2"/>
      <c r="BD5" s="2"/>
    </row>
    <row r="6" spans="1:56" x14ac:dyDescent="0.25">
      <c r="A6" s="2">
        <v>5</v>
      </c>
      <c r="B6" s="2">
        <v>2017</v>
      </c>
      <c r="C6" s="6" t="s">
        <v>51</v>
      </c>
      <c r="D6" s="2">
        <v>22179</v>
      </c>
      <c r="E6" s="2">
        <v>10338320000100</v>
      </c>
      <c r="F6" s="2" t="str">
        <f t="array" ref="F6">IFERROR(INDEX(cnpj!$A:$B,MATCH(C6,cnpj!$B:$B,0),1),IF(G6=14,LEFT(E6,2)&amp;"."&amp;MID(E6,3,3)&amp;"."&amp;MID(E6,6,3)&amp;"/"&amp;MID(E6,9,4)&amp;"-"&amp;RIGHT(E6,2),IF(G6=13,0&amp;LEFT(E6,1)&amp;"."&amp;MID(E6,2,3)&amp;"."&amp;MID(E6,5,3)&amp;"/"&amp;MID(E6,8,4)&amp;"-"&amp;RIGHT(E6,2),IF(G6=12,"00"&amp;"."&amp;LEFT(E6,3)&amp;"."&amp;MID(E6,4,3)&amp;"/"&amp;MID(E6,7,4)&amp;"-"&amp;RIGHT(E6,2),IF(G6=11,"00.0"&amp;LEFT(E6,2)&amp;"."&amp;MID(E6,3,3)&amp;"/"&amp;MID(E6,6,4)&amp;"-"&amp;RIGHT(E6,2),"erro")))))</f>
        <v>10.338.320/0001-00</v>
      </c>
      <c r="G6" s="2">
        <f t="shared" si="0"/>
        <v>14</v>
      </c>
      <c r="H6" s="6" t="s">
        <v>52</v>
      </c>
      <c r="I6" s="2">
        <v>10</v>
      </c>
      <c r="J6" s="6">
        <v>12.823853966974363</v>
      </c>
      <c r="K6" s="6">
        <v>370961.65</v>
      </c>
      <c r="L6" s="2">
        <v>0</v>
      </c>
      <c r="M6" s="2">
        <v>1</v>
      </c>
      <c r="N6" s="2"/>
      <c r="O6" s="2">
        <v>0</v>
      </c>
      <c r="P6" s="2">
        <v>0</v>
      </c>
      <c r="Q6" s="2">
        <v>0</v>
      </c>
      <c r="R6" s="2">
        <v>8</v>
      </c>
      <c r="S6" s="2">
        <v>0</v>
      </c>
      <c r="T6" s="6">
        <v>10.911281225871654</v>
      </c>
      <c r="U6" s="6">
        <v>0.22844992790786808</v>
      </c>
      <c r="V6" s="6">
        <v>0.17988355751857057</v>
      </c>
      <c r="W6" s="6">
        <v>2459</v>
      </c>
      <c r="X6" s="6">
        <v>7397</v>
      </c>
      <c r="Y6" s="6">
        <v>54791</v>
      </c>
      <c r="Z6" s="6">
        <v>12517</v>
      </c>
      <c r="AA6" s="2" t="e">
        <f>IF(C6=#REF!,IF(#REF!&lt;0,1,0),"")</f>
        <v>#REF!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3">
        <v>0</v>
      </c>
      <c r="AS6" s="6">
        <v>11.38</v>
      </c>
      <c r="AT6" s="6">
        <v>0.16</v>
      </c>
      <c r="AU6" s="6">
        <v>0.13</v>
      </c>
      <c r="AV6" s="6">
        <v>0</v>
      </c>
      <c r="AW6" s="6">
        <v>1</v>
      </c>
      <c r="AX6" s="6">
        <v>0</v>
      </c>
      <c r="AY6" s="6">
        <v>0</v>
      </c>
      <c r="AZ6" s="6">
        <v>0</v>
      </c>
      <c r="BA6" s="6">
        <v>12</v>
      </c>
      <c r="BB6" s="6">
        <v>0</v>
      </c>
      <c r="BC6" s="2"/>
      <c r="BD6" s="2"/>
    </row>
    <row r="7" spans="1:56" x14ac:dyDescent="0.25">
      <c r="A7" s="2">
        <v>5</v>
      </c>
      <c r="B7" s="2">
        <v>2018</v>
      </c>
      <c r="C7" s="6" t="s">
        <v>51</v>
      </c>
      <c r="D7" s="2">
        <v>22179</v>
      </c>
      <c r="E7" s="2">
        <v>10338320000100</v>
      </c>
      <c r="F7" s="2" t="str">
        <f t="array" ref="F7">IFERROR(INDEX(cnpj!$A:$B,MATCH(C7,cnpj!$B:$B,0),1),IF(G7=14,LEFT(E7,2)&amp;"."&amp;MID(E7,3,3)&amp;"."&amp;MID(E7,6,3)&amp;"/"&amp;MID(E7,9,4)&amp;"-"&amp;RIGHT(E7,2),IF(G7=13,0&amp;LEFT(E7,1)&amp;"."&amp;MID(E7,2,3)&amp;"."&amp;MID(E7,5,3)&amp;"/"&amp;MID(E7,8,4)&amp;"-"&amp;RIGHT(E7,2),IF(G7=12,"00"&amp;"."&amp;LEFT(E7,3)&amp;"."&amp;MID(E7,4,3)&amp;"/"&amp;MID(E7,7,4)&amp;"-"&amp;RIGHT(E7,2),IF(G7=11,"00.0"&amp;LEFT(E7,2)&amp;"."&amp;MID(E7,3,3)&amp;"/"&amp;MID(E7,6,4)&amp;"-"&amp;RIGHT(E7,2),"erro")))))</f>
        <v>10.338.320/0001-00</v>
      </c>
      <c r="G7" s="2">
        <f t="shared" si="0"/>
        <v>14</v>
      </c>
      <c r="H7" s="6" t="s">
        <v>52</v>
      </c>
      <c r="I7" s="2">
        <v>10</v>
      </c>
      <c r="J7" s="6">
        <v>12.825548850747072</v>
      </c>
      <c r="K7" s="6">
        <v>371590.92</v>
      </c>
      <c r="L7" s="2">
        <v>0</v>
      </c>
      <c r="M7" s="2">
        <v>1</v>
      </c>
      <c r="N7" s="2"/>
      <c r="O7" s="2">
        <v>0</v>
      </c>
      <c r="P7" s="2">
        <v>0</v>
      </c>
      <c r="Q7" s="2">
        <v>0</v>
      </c>
      <c r="R7" s="2">
        <v>8</v>
      </c>
      <c r="S7" s="2">
        <v>0</v>
      </c>
      <c r="T7" s="6">
        <v>12.236601850564996</v>
      </c>
      <c r="U7" s="6">
        <v>0.10967992240543162</v>
      </c>
      <c r="V7" s="6">
        <v>5.0659553831231816E-2</v>
      </c>
      <c r="W7" s="6">
        <v>2656</v>
      </c>
      <c r="X7" s="6">
        <v>7790</v>
      </c>
      <c r="Y7" s="6">
        <v>206200</v>
      </c>
      <c r="Z7" s="6">
        <v>22616</v>
      </c>
      <c r="AA7" s="2">
        <f t="shared" si="1"/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3">
        <v>0</v>
      </c>
      <c r="AS7" s="6">
        <v>10.911281225871654</v>
      </c>
      <c r="AT7" s="6">
        <v>0.22844992790786808</v>
      </c>
      <c r="AU7" s="6">
        <v>0.17988355751857057</v>
      </c>
      <c r="AV7" s="6">
        <v>0</v>
      </c>
      <c r="AW7" s="6">
        <v>1</v>
      </c>
      <c r="AX7" s="6">
        <v>0</v>
      </c>
      <c r="AY7" s="6">
        <v>0</v>
      </c>
      <c r="AZ7" s="6">
        <v>0</v>
      </c>
      <c r="BA7" s="6">
        <v>8</v>
      </c>
      <c r="BB7" s="6">
        <v>0</v>
      </c>
      <c r="BC7" s="2"/>
      <c r="BD7" s="2"/>
    </row>
    <row r="8" spans="1:56" x14ac:dyDescent="0.25">
      <c r="A8" s="2">
        <v>5</v>
      </c>
      <c r="B8" s="2">
        <v>2019</v>
      </c>
      <c r="C8" s="6" t="s">
        <v>51</v>
      </c>
      <c r="D8" s="2">
        <v>22179</v>
      </c>
      <c r="E8" s="2">
        <v>10338320000100</v>
      </c>
      <c r="F8" s="2" t="str">
        <f t="array" ref="F8">IFERROR(INDEX(cnpj!$A:$B,MATCH(C8,cnpj!$B:$B,0),1),IF(G8=14,LEFT(E8,2)&amp;"."&amp;MID(E8,3,3)&amp;"."&amp;MID(E8,6,3)&amp;"/"&amp;MID(E8,9,4)&amp;"-"&amp;RIGHT(E8,2),IF(G8=13,0&amp;LEFT(E8,1)&amp;"."&amp;MID(E8,2,3)&amp;"."&amp;MID(E8,5,3)&amp;"/"&amp;MID(E8,8,4)&amp;"-"&amp;RIGHT(E8,2),IF(G8=12,"00"&amp;"."&amp;LEFT(E8,3)&amp;"."&amp;MID(E8,4,3)&amp;"/"&amp;MID(E8,7,4)&amp;"-"&amp;RIGHT(E8,2),IF(G8=11,"00.0"&amp;LEFT(E8,2)&amp;"."&amp;MID(E8,3,3)&amp;"/"&amp;MID(E8,6,4)&amp;"-"&amp;RIGHT(E8,2),"erro")))))</f>
        <v>10.338.320/0001-00</v>
      </c>
      <c r="G8" s="2">
        <f t="shared" si="0"/>
        <v>14</v>
      </c>
      <c r="H8" s="6" t="s">
        <v>52</v>
      </c>
      <c r="I8" s="2">
        <v>10</v>
      </c>
      <c r="J8" s="6">
        <v>12.825548850747072</v>
      </c>
      <c r="K8" s="6">
        <v>371590.92</v>
      </c>
      <c r="L8" s="2">
        <v>0</v>
      </c>
      <c r="M8" s="2">
        <v>1</v>
      </c>
      <c r="N8" s="2"/>
      <c r="O8" s="2">
        <v>0</v>
      </c>
      <c r="P8" s="2">
        <v>0</v>
      </c>
      <c r="Q8" s="2">
        <v>0</v>
      </c>
      <c r="R8" s="2">
        <v>8</v>
      </c>
      <c r="S8" s="2">
        <v>0</v>
      </c>
      <c r="T8" s="6">
        <v>12.326762563219274</v>
      </c>
      <c r="U8" s="6">
        <v>0.1119274999446057</v>
      </c>
      <c r="V8" s="6">
        <v>3.6010724335822385E-2</v>
      </c>
      <c r="W8" s="6">
        <v>4166</v>
      </c>
      <c r="X8" s="6">
        <v>3960</v>
      </c>
      <c r="Y8" s="6">
        <v>225655</v>
      </c>
      <c r="Z8" s="6">
        <v>25257</v>
      </c>
      <c r="AA8" s="2">
        <f t="shared" si="1"/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3">
        <v>0</v>
      </c>
      <c r="AS8" s="6">
        <v>12.236601850564996</v>
      </c>
      <c r="AT8" s="6">
        <v>0.10967992240543162</v>
      </c>
      <c r="AU8" s="6">
        <v>5.0659553831231816E-2</v>
      </c>
      <c r="AV8" s="6">
        <v>0</v>
      </c>
      <c r="AW8" s="6">
        <v>1</v>
      </c>
      <c r="AX8" s="6">
        <v>0</v>
      </c>
      <c r="AY8" s="6">
        <v>0</v>
      </c>
      <c r="AZ8" s="6">
        <v>0</v>
      </c>
      <c r="BA8" s="6">
        <v>8</v>
      </c>
      <c r="BB8" s="6">
        <v>0</v>
      </c>
      <c r="BC8" s="2"/>
      <c r="BD8" s="2"/>
    </row>
    <row r="9" spans="1:56" x14ac:dyDescent="0.25">
      <c r="A9" s="2">
        <v>5</v>
      </c>
      <c r="B9" s="2">
        <v>2020</v>
      </c>
      <c r="C9" s="6" t="s">
        <v>51</v>
      </c>
      <c r="D9" s="2">
        <v>22179</v>
      </c>
      <c r="E9" s="2">
        <v>10338320000100</v>
      </c>
      <c r="F9" s="2" t="str">
        <f t="array" ref="F9">IFERROR(INDEX(cnpj!$A:$B,MATCH(C9,cnpj!$B:$B,0),1),IF(G9=14,LEFT(E9,2)&amp;"."&amp;MID(E9,3,3)&amp;"."&amp;MID(E9,6,3)&amp;"/"&amp;MID(E9,9,4)&amp;"-"&amp;RIGHT(E9,2),IF(G9=13,0&amp;LEFT(E9,1)&amp;"."&amp;MID(E9,2,3)&amp;"."&amp;MID(E9,5,3)&amp;"/"&amp;MID(E9,8,4)&amp;"-"&amp;RIGHT(E9,2),IF(G9=12,"00"&amp;"."&amp;LEFT(E9,3)&amp;"."&amp;MID(E9,4,3)&amp;"/"&amp;MID(E9,7,4)&amp;"-"&amp;RIGHT(E9,2),IF(G9=11,"00.0"&amp;LEFT(E9,2)&amp;"."&amp;MID(E9,3,3)&amp;"/"&amp;MID(E9,6,4)&amp;"-"&amp;RIGHT(E9,2),"erro")))))</f>
        <v>10.338.320/0001-00</v>
      </c>
      <c r="G9" s="2">
        <f t="shared" si="0"/>
        <v>14</v>
      </c>
      <c r="H9" s="6" t="s">
        <v>52</v>
      </c>
      <c r="I9" s="2">
        <v>10</v>
      </c>
      <c r="J9" s="6">
        <v>12.825548850747072</v>
      </c>
      <c r="K9" s="6">
        <v>371590.92</v>
      </c>
      <c r="L9" s="2">
        <v>0</v>
      </c>
      <c r="M9" s="2">
        <v>1</v>
      </c>
      <c r="N9" s="2"/>
      <c r="O9" s="2">
        <v>0</v>
      </c>
      <c r="P9" s="2">
        <v>0</v>
      </c>
      <c r="Q9" s="2">
        <v>0</v>
      </c>
      <c r="R9" s="2">
        <v>9</v>
      </c>
      <c r="S9" s="2">
        <v>0</v>
      </c>
      <c r="T9" s="6">
        <v>12.244249544868543</v>
      </c>
      <c r="U9" s="6">
        <v>9.0041052444136432E-2</v>
      </c>
      <c r="V9" s="6">
        <v>9.7813584364457154E-2</v>
      </c>
      <c r="W9" s="6">
        <v>6964</v>
      </c>
      <c r="X9" s="6">
        <v>13360</v>
      </c>
      <c r="Y9" s="6">
        <v>207783</v>
      </c>
      <c r="Z9" s="6">
        <v>18709</v>
      </c>
      <c r="AA9" s="2">
        <f t="shared" si="1"/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3">
        <v>0</v>
      </c>
      <c r="AS9" s="6">
        <v>12.326762563219274</v>
      </c>
      <c r="AT9" s="6">
        <v>0.1119274999446057</v>
      </c>
      <c r="AU9" s="6">
        <v>3.6010724335822385E-2</v>
      </c>
      <c r="AV9" s="6">
        <v>0</v>
      </c>
      <c r="AW9" s="6">
        <v>1</v>
      </c>
      <c r="AX9" s="6">
        <v>0</v>
      </c>
      <c r="AY9" s="6">
        <v>0</v>
      </c>
      <c r="AZ9" s="6">
        <v>0</v>
      </c>
      <c r="BA9" s="6">
        <v>8</v>
      </c>
      <c r="BB9" s="6">
        <v>0</v>
      </c>
      <c r="BC9" s="2"/>
      <c r="BD9" s="2"/>
    </row>
    <row r="10" spans="1:56" x14ac:dyDescent="0.25">
      <c r="A10" s="2">
        <v>6</v>
      </c>
      <c r="B10" s="2">
        <v>2017</v>
      </c>
      <c r="C10" s="6" t="s">
        <v>53</v>
      </c>
      <c r="D10" s="2">
        <v>21032</v>
      </c>
      <c r="E10" s="2">
        <v>71208516000174</v>
      </c>
      <c r="F10" s="2" t="str">
        <f t="array" ref="F10">IFERROR(INDEX(cnpj!$A:$B,MATCH(C10,cnpj!$B:$B,0),1),IF(G10=14,LEFT(E10,2)&amp;"."&amp;MID(E10,3,3)&amp;"."&amp;MID(E10,6,3)&amp;"/"&amp;MID(E10,9,4)&amp;"-"&amp;RIGHT(E10,2),IF(G10=13,0&amp;LEFT(E10,1)&amp;"."&amp;MID(E10,2,3)&amp;"."&amp;MID(E10,5,3)&amp;"/"&amp;MID(E10,8,4)&amp;"-"&amp;RIGHT(E10,2),IF(G10=12,"00"&amp;"."&amp;LEFT(E10,3)&amp;"."&amp;MID(E10,4,3)&amp;"/"&amp;MID(E10,7,4)&amp;"-"&amp;RIGHT(E10,2),IF(G10=11,"00.0"&amp;LEFT(E10,2)&amp;"."&amp;MID(E10,3,3)&amp;"/"&amp;MID(E10,6,4)&amp;"-"&amp;RIGHT(E10,2),"erro")))))</f>
        <v>71.208.516/0001-74</v>
      </c>
      <c r="G10" s="2">
        <f t="shared" si="0"/>
        <v>14</v>
      </c>
      <c r="H10" s="6" t="s">
        <v>54</v>
      </c>
      <c r="I10" s="2">
        <v>2</v>
      </c>
      <c r="J10" s="6">
        <v>12.828595275924956</v>
      </c>
      <c r="K10" s="6">
        <v>372724.67</v>
      </c>
      <c r="L10" s="2">
        <v>0</v>
      </c>
      <c r="M10" s="2">
        <v>1</v>
      </c>
      <c r="N10" s="2"/>
      <c r="O10" s="2">
        <v>1</v>
      </c>
      <c r="P10" s="2">
        <v>3</v>
      </c>
      <c r="Q10" s="2">
        <v>0</v>
      </c>
      <c r="R10" s="2">
        <v>12</v>
      </c>
      <c r="S10" s="2">
        <v>0</v>
      </c>
      <c r="T10" s="6">
        <v>14.889466016735138</v>
      </c>
      <c r="U10" s="6">
        <v>7.874724882761279E-2</v>
      </c>
      <c r="V10" s="6">
        <v>0.60027626178109927</v>
      </c>
      <c r="W10" s="6">
        <v>577912</v>
      </c>
      <c r="X10" s="6">
        <v>1179057</v>
      </c>
      <c r="Y10" s="6">
        <v>2926934</v>
      </c>
      <c r="Z10" s="6">
        <v>230488</v>
      </c>
      <c r="AA10" s="2" t="e">
        <f>IF(C10=#REF!,IF(#REF!&lt;0,1,0),"")</f>
        <v>#REF!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3">
        <v>0</v>
      </c>
      <c r="AS10" s="6">
        <v>14.75</v>
      </c>
      <c r="AT10" s="6">
        <v>7.0000000000000007E-2</v>
      </c>
      <c r="AU10" s="6">
        <v>0.57999999999999996</v>
      </c>
      <c r="AV10" s="6">
        <v>0</v>
      </c>
      <c r="AW10" s="6">
        <v>1</v>
      </c>
      <c r="AX10" s="6">
        <v>1</v>
      </c>
      <c r="AY10" s="6">
        <v>5</v>
      </c>
      <c r="AZ10" s="6">
        <v>0</v>
      </c>
      <c r="BA10" s="6">
        <v>23</v>
      </c>
      <c r="BB10" s="6">
        <v>0</v>
      </c>
      <c r="BC10" s="2"/>
      <c r="BD10" s="2"/>
    </row>
    <row r="11" spans="1:56" x14ac:dyDescent="0.25">
      <c r="A11" s="2">
        <v>6</v>
      </c>
      <c r="B11" s="2">
        <v>2018</v>
      </c>
      <c r="C11" s="6" t="s">
        <v>53</v>
      </c>
      <c r="D11" s="2">
        <v>21032</v>
      </c>
      <c r="E11" s="2">
        <v>71208516000174</v>
      </c>
      <c r="F11" s="2" t="str">
        <f t="array" ref="F11">IFERROR(INDEX(cnpj!$A:$B,MATCH(C11,cnpj!$B:$B,0),1),IF(G11=14,LEFT(E11,2)&amp;"."&amp;MID(E11,3,3)&amp;"."&amp;MID(E11,6,3)&amp;"/"&amp;MID(E11,9,4)&amp;"-"&amp;RIGHT(E11,2),IF(G11=13,0&amp;LEFT(E11,1)&amp;"."&amp;MID(E11,2,3)&amp;"."&amp;MID(E11,5,3)&amp;"/"&amp;MID(E11,8,4)&amp;"-"&amp;RIGHT(E11,2),IF(G11=12,"00"&amp;"."&amp;LEFT(E11,3)&amp;"."&amp;MID(E11,4,3)&amp;"/"&amp;MID(E11,7,4)&amp;"-"&amp;RIGHT(E11,2),IF(G11=11,"00.0"&amp;LEFT(E11,2)&amp;"."&amp;MID(E11,3,3)&amp;"/"&amp;MID(E11,6,4)&amp;"-"&amp;RIGHT(E11,2),"erro")))))</f>
        <v>71.208.516/0001-74</v>
      </c>
      <c r="G11" s="2">
        <f t="shared" si="0"/>
        <v>14</v>
      </c>
      <c r="H11" s="6" t="s">
        <v>54</v>
      </c>
      <c r="I11" s="2">
        <v>2</v>
      </c>
      <c r="J11" s="6">
        <v>13.687279618798478</v>
      </c>
      <c r="K11" s="6">
        <v>879650.21</v>
      </c>
      <c r="L11" s="2">
        <v>0</v>
      </c>
      <c r="M11" s="2">
        <v>1</v>
      </c>
      <c r="N11" s="2"/>
      <c r="O11" s="2">
        <v>1</v>
      </c>
      <c r="P11" s="2">
        <v>3</v>
      </c>
      <c r="Q11" s="2">
        <v>0</v>
      </c>
      <c r="R11" s="2">
        <v>12</v>
      </c>
      <c r="S11" s="2">
        <v>0</v>
      </c>
      <c r="T11" s="6">
        <v>15.091599072636209</v>
      </c>
      <c r="U11" s="6">
        <v>8.82144499007564E-2</v>
      </c>
      <c r="V11" s="6">
        <v>0.59891464269375394</v>
      </c>
      <c r="W11" s="6">
        <v>548449</v>
      </c>
      <c r="X11" s="6">
        <v>1597222</v>
      </c>
      <c r="Y11" s="6">
        <v>3582599</v>
      </c>
      <c r="Z11" s="6">
        <v>316037</v>
      </c>
      <c r="AA11" s="2">
        <f t="shared" si="1"/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3">
        <v>0</v>
      </c>
      <c r="AS11" s="6">
        <v>14.889466016735138</v>
      </c>
      <c r="AT11" s="6">
        <v>7.874724882761279E-2</v>
      </c>
      <c r="AU11" s="6">
        <v>0.60027626178109927</v>
      </c>
      <c r="AV11" s="6">
        <v>0</v>
      </c>
      <c r="AW11" s="6">
        <v>1</v>
      </c>
      <c r="AX11" s="6">
        <v>1</v>
      </c>
      <c r="AY11" s="6">
        <v>3</v>
      </c>
      <c r="AZ11" s="6">
        <v>0</v>
      </c>
      <c r="BA11" s="6">
        <v>12</v>
      </c>
      <c r="BB11" s="6">
        <v>0</v>
      </c>
      <c r="BC11" s="2"/>
      <c r="BD11" s="2"/>
    </row>
    <row r="12" spans="1:56" ht="15.75" customHeight="1" x14ac:dyDescent="0.25">
      <c r="A12" s="2">
        <v>6</v>
      </c>
      <c r="B12" s="2">
        <v>2019</v>
      </c>
      <c r="C12" s="6" t="s">
        <v>53</v>
      </c>
      <c r="D12" s="2">
        <v>21032</v>
      </c>
      <c r="E12" s="2">
        <v>71208516000174</v>
      </c>
      <c r="F12" s="2" t="str">
        <f t="array" ref="F12">IFERROR(INDEX(cnpj!$A:$B,MATCH(C12,cnpj!$B:$B,0),1),IF(G12=14,LEFT(E12,2)&amp;"."&amp;MID(E12,3,3)&amp;"."&amp;MID(E12,6,3)&amp;"/"&amp;MID(E12,9,4)&amp;"-"&amp;RIGHT(E12,2),IF(G12=13,0&amp;LEFT(E12,1)&amp;"."&amp;MID(E12,2,3)&amp;"."&amp;MID(E12,5,3)&amp;"/"&amp;MID(E12,8,4)&amp;"-"&amp;RIGHT(E12,2),IF(G12=12,"00"&amp;"."&amp;LEFT(E12,3)&amp;"."&amp;MID(E12,4,3)&amp;"/"&amp;MID(E12,7,4)&amp;"-"&amp;RIGHT(E12,2),IF(G12=11,"00.0"&amp;LEFT(E12,2)&amp;"."&amp;MID(E12,3,3)&amp;"/"&amp;MID(E12,6,4)&amp;"-"&amp;RIGHT(E12,2),"erro")))))</f>
        <v>71.208.516/0001-74</v>
      </c>
      <c r="G12" s="2">
        <f t="shared" si="0"/>
        <v>14</v>
      </c>
      <c r="H12" s="6" t="s">
        <v>54</v>
      </c>
      <c r="I12" s="2">
        <v>2</v>
      </c>
      <c r="J12" s="6">
        <v>13.525921909150309</v>
      </c>
      <c r="K12" s="6">
        <v>748571.43</v>
      </c>
      <c r="L12" s="2">
        <v>0</v>
      </c>
      <c r="M12" s="2">
        <v>1</v>
      </c>
      <c r="N12" s="2"/>
      <c r="O12" s="2">
        <v>1</v>
      </c>
      <c r="P12" s="2">
        <v>3</v>
      </c>
      <c r="Q12" s="2">
        <v>0</v>
      </c>
      <c r="R12" s="2">
        <v>12</v>
      </c>
      <c r="S12" s="2">
        <v>0</v>
      </c>
      <c r="T12" s="6">
        <v>15.300460406194091</v>
      </c>
      <c r="U12" s="6">
        <v>6.8569321346832343E-2</v>
      </c>
      <c r="V12" s="6">
        <v>0.23289844212937375</v>
      </c>
      <c r="W12" s="6">
        <v>515847</v>
      </c>
      <c r="X12" s="6">
        <v>512340</v>
      </c>
      <c r="Y12" s="6">
        <v>4414744</v>
      </c>
      <c r="Z12" s="6">
        <v>302716</v>
      </c>
      <c r="AA12" s="2">
        <f t="shared" si="1"/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3">
        <v>0</v>
      </c>
      <c r="AS12" s="6">
        <v>15.091599072636209</v>
      </c>
      <c r="AT12" s="6">
        <v>8.82144499007564E-2</v>
      </c>
      <c r="AU12" s="6">
        <v>0.59891464269375394</v>
      </c>
      <c r="AV12" s="6">
        <v>0</v>
      </c>
      <c r="AW12" s="6">
        <v>1</v>
      </c>
      <c r="AX12" s="6">
        <v>1</v>
      </c>
      <c r="AY12" s="6">
        <v>3</v>
      </c>
      <c r="AZ12" s="6">
        <v>0</v>
      </c>
      <c r="BA12" s="6">
        <v>12</v>
      </c>
      <c r="BB12" s="6">
        <v>0</v>
      </c>
      <c r="BC12" s="2"/>
      <c r="BD12" s="2"/>
    </row>
    <row r="13" spans="1:56" ht="15.75" customHeight="1" x14ac:dyDescent="0.25">
      <c r="A13" s="2">
        <v>6</v>
      </c>
      <c r="B13" s="2">
        <v>2020</v>
      </c>
      <c r="C13" s="6" t="s">
        <v>53</v>
      </c>
      <c r="D13" s="2">
        <v>21032</v>
      </c>
      <c r="E13" s="2">
        <v>71208516000174</v>
      </c>
      <c r="F13" s="2" t="str">
        <f t="array" ref="F13">IFERROR(INDEX(cnpj!$A:$B,MATCH(C13,cnpj!$B:$B,0),1),IF(G13=14,LEFT(E13,2)&amp;"."&amp;MID(E13,3,3)&amp;"."&amp;MID(E13,6,3)&amp;"/"&amp;MID(E13,9,4)&amp;"-"&amp;RIGHT(E13,2),IF(G13=13,0&amp;LEFT(E13,1)&amp;"."&amp;MID(E13,2,3)&amp;"."&amp;MID(E13,5,3)&amp;"/"&amp;MID(E13,8,4)&amp;"-"&amp;RIGHT(E13,2),IF(G13=12,"00"&amp;"."&amp;LEFT(E13,3)&amp;"."&amp;MID(E13,4,3)&amp;"/"&amp;MID(E13,7,4)&amp;"-"&amp;RIGHT(E13,2),IF(G13=11,"00.0"&amp;LEFT(E13,2)&amp;"."&amp;MID(E13,3,3)&amp;"/"&amp;MID(E13,6,4)&amp;"-"&amp;RIGHT(E13,2),"erro")))))</f>
        <v>71.208.516/0001-74</v>
      </c>
      <c r="G13" s="2">
        <f t="shared" si="0"/>
        <v>14</v>
      </c>
      <c r="H13" s="6" t="s">
        <v>54</v>
      </c>
      <c r="I13" s="2">
        <v>2</v>
      </c>
      <c r="J13" s="6">
        <v>14.49060279963058</v>
      </c>
      <c r="K13" s="6">
        <v>1964214.15</v>
      </c>
      <c r="L13" s="2">
        <v>0</v>
      </c>
      <c r="M13" s="2">
        <v>1</v>
      </c>
      <c r="N13" s="2"/>
      <c r="O13" s="2">
        <v>1</v>
      </c>
      <c r="P13" s="2">
        <v>3</v>
      </c>
      <c r="Q13" s="2">
        <v>0</v>
      </c>
      <c r="R13" s="2">
        <v>12</v>
      </c>
      <c r="S13" s="2">
        <v>0</v>
      </c>
      <c r="T13" s="6">
        <v>15.397386299561077</v>
      </c>
      <c r="U13" s="6">
        <v>4.1606300565925125E-2</v>
      </c>
      <c r="V13" s="6">
        <v>0.70070173728960783</v>
      </c>
      <c r="W13" s="6">
        <v>1045278</v>
      </c>
      <c r="X13" s="6">
        <v>2362985</v>
      </c>
      <c r="Y13" s="6">
        <v>4864071</v>
      </c>
      <c r="Z13" s="6">
        <v>202376</v>
      </c>
      <c r="AA13" s="2">
        <f t="shared" si="1"/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3">
        <v>0</v>
      </c>
      <c r="AS13" s="6">
        <v>15.300460406194091</v>
      </c>
      <c r="AT13" s="6">
        <v>6.8569321346832343E-2</v>
      </c>
      <c r="AU13" s="6">
        <v>0.23289844212937375</v>
      </c>
      <c r="AV13" s="6">
        <v>0</v>
      </c>
      <c r="AW13" s="6">
        <v>1</v>
      </c>
      <c r="AX13" s="6">
        <v>1</v>
      </c>
      <c r="AY13" s="6">
        <v>3</v>
      </c>
      <c r="AZ13" s="6">
        <v>0</v>
      </c>
      <c r="BA13" s="6">
        <v>12</v>
      </c>
      <c r="BB13" s="6">
        <v>0</v>
      </c>
      <c r="BC13" s="2"/>
      <c r="BD13" s="2"/>
    </row>
    <row r="14" spans="1:56" ht="15.75" customHeight="1" x14ac:dyDescent="0.25">
      <c r="A14" s="2">
        <v>8</v>
      </c>
      <c r="B14" s="2">
        <v>2017</v>
      </c>
      <c r="C14" s="6" t="s">
        <v>55</v>
      </c>
      <c r="D14" s="2">
        <v>17850</v>
      </c>
      <c r="E14" s="2">
        <v>39115514000128</v>
      </c>
      <c r="F14" s="2" t="str">
        <f t="array" ref="F14">IFERROR(INDEX(cnpj!$A:$B,MATCH(C14,cnpj!$B:$B,0),1),IF(G14=14,LEFT(E14,2)&amp;"."&amp;MID(E14,3,3)&amp;"."&amp;MID(E14,6,3)&amp;"/"&amp;MID(E14,9,4)&amp;"-"&amp;RIGHT(E14,2),IF(G14=13,0&amp;LEFT(E14,1)&amp;"."&amp;MID(E14,2,3)&amp;"."&amp;MID(E14,5,3)&amp;"/"&amp;MID(E14,8,4)&amp;"-"&amp;RIGHT(E14,2),IF(G14=12,"00"&amp;"."&amp;LEFT(E14,3)&amp;"."&amp;MID(E14,4,3)&amp;"/"&amp;MID(E14,7,4)&amp;"-"&amp;RIGHT(E14,2),IF(G14=11,"00.0"&amp;LEFT(E14,2)&amp;"."&amp;MID(E14,3,3)&amp;"/"&amp;MID(E14,6,4)&amp;"-"&amp;RIGHT(E14,2),"erro")))))</f>
        <v>39.115.514/0001-28</v>
      </c>
      <c r="G14" s="2">
        <f t="shared" si="0"/>
        <v>14</v>
      </c>
      <c r="H14" s="6" t="s">
        <v>56</v>
      </c>
      <c r="I14" s="2">
        <v>1</v>
      </c>
      <c r="J14" s="6">
        <v>11.042921835724492</v>
      </c>
      <c r="K14" s="6">
        <v>62500</v>
      </c>
      <c r="L14" s="2">
        <v>0</v>
      </c>
      <c r="M14" s="2">
        <v>1</v>
      </c>
      <c r="N14" s="2"/>
      <c r="O14" s="2">
        <v>0</v>
      </c>
      <c r="P14" s="2">
        <v>0</v>
      </c>
      <c r="Q14" s="2">
        <v>0</v>
      </c>
      <c r="R14" s="2">
        <v>6</v>
      </c>
      <c r="S14" s="2">
        <v>1</v>
      </c>
      <c r="T14" s="6">
        <v>13.276854570678873</v>
      </c>
      <c r="U14" s="6">
        <v>-0.32059938443821417</v>
      </c>
      <c r="V14" s="6">
        <v>2.4658561998313715</v>
      </c>
      <c r="W14" s="6">
        <v>66526</v>
      </c>
      <c r="X14" s="6">
        <v>1372380</v>
      </c>
      <c r="Y14" s="6">
        <v>583532</v>
      </c>
      <c r="Z14" s="6">
        <v>-187080</v>
      </c>
      <c r="AA14" s="2" t="e">
        <f>IF(C14=#REF!,IF(#REF!&lt;0,1,0),"")</f>
        <v>#REF!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3">
        <v>0</v>
      </c>
      <c r="AS14" s="6">
        <v>13.33</v>
      </c>
      <c r="AT14" s="6">
        <v>-0.3</v>
      </c>
      <c r="AU14" s="6">
        <v>2.08</v>
      </c>
      <c r="AV14" s="6">
        <v>0</v>
      </c>
      <c r="AW14" s="6">
        <v>1</v>
      </c>
      <c r="AX14" s="6">
        <v>0</v>
      </c>
      <c r="AY14" s="6">
        <v>0</v>
      </c>
      <c r="AZ14" s="6">
        <v>0</v>
      </c>
      <c r="BA14" s="6">
        <v>7</v>
      </c>
      <c r="BB14" s="6">
        <v>1</v>
      </c>
      <c r="BC14" s="2"/>
      <c r="BD14" s="2"/>
    </row>
    <row r="15" spans="1:56" ht="15.75" customHeight="1" x14ac:dyDescent="0.25">
      <c r="A15" s="2">
        <v>8</v>
      </c>
      <c r="B15" s="2">
        <v>2018</v>
      </c>
      <c r="C15" s="6" t="s">
        <v>55</v>
      </c>
      <c r="D15" s="2">
        <v>17850</v>
      </c>
      <c r="E15" s="2">
        <v>39115514000128</v>
      </c>
      <c r="F15" s="2" t="str">
        <f t="array" ref="F15">IFERROR(INDEX(cnpj!$A:$B,MATCH(C15,cnpj!$B:$B,0),1),IF(G15=14,LEFT(E15,2)&amp;"."&amp;MID(E15,3,3)&amp;"."&amp;MID(E15,6,3)&amp;"/"&amp;MID(E15,9,4)&amp;"-"&amp;RIGHT(E15,2),IF(G15=13,0&amp;LEFT(E15,1)&amp;"."&amp;MID(E15,2,3)&amp;"."&amp;MID(E15,5,3)&amp;"/"&amp;MID(E15,8,4)&amp;"-"&amp;RIGHT(E15,2),IF(G15=12,"00"&amp;"."&amp;LEFT(E15,3)&amp;"."&amp;MID(E15,4,3)&amp;"/"&amp;MID(E15,7,4)&amp;"-"&amp;RIGHT(E15,2),IF(G15=11,"00.0"&amp;LEFT(E15,2)&amp;"."&amp;MID(E15,3,3)&amp;"/"&amp;MID(E15,6,4)&amp;"-"&amp;RIGHT(E15,2),"erro")))))</f>
        <v>39.115.514/0001-28</v>
      </c>
      <c r="G15" s="2">
        <f t="shared" si="0"/>
        <v>14</v>
      </c>
      <c r="H15" s="6" t="s">
        <v>56</v>
      </c>
      <c r="I15" s="2">
        <v>1</v>
      </c>
      <c r="J15" s="6">
        <v>14.537245195376132</v>
      </c>
      <c r="K15" s="6">
        <v>2058000</v>
      </c>
      <c r="L15" s="2">
        <v>0</v>
      </c>
      <c r="M15" s="2">
        <v>1</v>
      </c>
      <c r="N15" s="2"/>
      <c r="O15" s="2">
        <v>0</v>
      </c>
      <c r="P15" s="2">
        <v>0</v>
      </c>
      <c r="Q15" s="2">
        <v>0</v>
      </c>
      <c r="R15" s="2">
        <v>7</v>
      </c>
      <c r="S15" s="2">
        <v>1</v>
      </c>
      <c r="T15" s="6">
        <v>13.058014704911029</v>
      </c>
      <c r="U15" s="6">
        <v>-0.53935786058753643</v>
      </c>
      <c r="V15" s="6">
        <v>3.3642209799099478</v>
      </c>
      <c r="W15" s="6">
        <v>100592</v>
      </c>
      <c r="X15" s="6">
        <v>1476686</v>
      </c>
      <c r="Y15" s="6">
        <v>468839</v>
      </c>
      <c r="Z15" s="6">
        <v>-252872</v>
      </c>
      <c r="AA15" s="2">
        <f t="shared" si="1"/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3">
        <v>0</v>
      </c>
      <c r="AS15" s="6">
        <v>13.276854570678873</v>
      </c>
      <c r="AT15" s="6">
        <v>-0.32059938443821417</v>
      </c>
      <c r="AU15" s="6">
        <v>2.4658561998313715</v>
      </c>
      <c r="AV15" s="6">
        <v>0</v>
      </c>
      <c r="AW15" s="6">
        <v>1</v>
      </c>
      <c r="AX15" s="6">
        <v>0</v>
      </c>
      <c r="AY15" s="6">
        <v>0</v>
      </c>
      <c r="AZ15" s="6">
        <v>0</v>
      </c>
      <c r="BA15" s="6">
        <v>6</v>
      </c>
      <c r="BB15" s="6">
        <v>1</v>
      </c>
      <c r="BC15" s="2"/>
      <c r="BD15" s="2"/>
    </row>
    <row r="16" spans="1:56" ht="15.75" customHeight="1" x14ac:dyDescent="0.25">
      <c r="A16" s="2">
        <v>8</v>
      </c>
      <c r="B16" s="2">
        <v>2019</v>
      </c>
      <c r="C16" s="6" t="s">
        <v>55</v>
      </c>
      <c r="D16" s="2">
        <v>17850</v>
      </c>
      <c r="E16" s="2">
        <v>39115514000128</v>
      </c>
      <c r="F16" s="2" t="str">
        <f t="array" ref="F16">IFERROR(INDEX(cnpj!$A:$B,MATCH(C16,cnpj!$B:$B,0),1),IF(G16=14,LEFT(E16,2)&amp;"."&amp;MID(E16,3,3)&amp;"."&amp;MID(E16,6,3)&amp;"/"&amp;MID(E16,9,4)&amp;"-"&amp;RIGHT(E16,2),IF(G16=13,0&amp;LEFT(E16,1)&amp;"."&amp;MID(E16,2,3)&amp;"."&amp;MID(E16,5,3)&amp;"/"&amp;MID(E16,8,4)&amp;"-"&amp;RIGHT(E16,2),IF(G16=12,"00"&amp;"."&amp;LEFT(E16,3)&amp;"."&amp;MID(E16,4,3)&amp;"/"&amp;MID(E16,7,4)&amp;"-"&amp;RIGHT(E16,2),IF(G16=11,"00.0"&amp;LEFT(E16,2)&amp;"."&amp;MID(E16,3,3)&amp;"/"&amp;MID(E16,6,4)&amp;"-"&amp;RIGHT(E16,2),"erro")))))</f>
        <v>39.115.514/0001-28</v>
      </c>
      <c r="G16" s="2">
        <f t="shared" si="0"/>
        <v>14</v>
      </c>
      <c r="H16" s="6" t="s">
        <v>56</v>
      </c>
      <c r="I16" s="2">
        <v>1</v>
      </c>
      <c r="J16" s="6">
        <v>14.532374265141536</v>
      </c>
      <c r="K16" s="6">
        <v>2048000</v>
      </c>
      <c r="L16" s="2">
        <v>0</v>
      </c>
      <c r="M16" s="2">
        <v>1</v>
      </c>
      <c r="N16" s="2"/>
      <c r="O16" s="2">
        <v>0</v>
      </c>
      <c r="P16" s="2">
        <v>0</v>
      </c>
      <c r="Q16" s="2">
        <v>0</v>
      </c>
      <c r="R16" s="2">
        <v>7</v>
      </c>
      <c r="S16" s="2">
        <v>1</v>
      </c>
      <c r="T16" s="6">
        <v>12.877242586036621</v>
      </c>
      <c r="U16" s="6">
        <v>-0.33499955277852317</v>
      </c>
      <c r="V16" s="6">
        <v>0.24931702891606292</v>
      </c>
      <c r="W16" s="6">
        <v>48280</v>
      </c>
      <c r="X16" s="6">
        <v>49279</v>
      </c>
      <c r="Y16" s="6">
        <v>391305</v>
      </c>
      <c r="Z16" s="6">
        <v>-131087</v>
      </c>
      <c r="AA16" s="2">
        <f t="shared" si="1"/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3">
        <v>0</v>
      </c>
      <c r="AS16" s="6">
        <v>13.058014704911029</v>
      </c>
      <c r="AT16" s="6">
        <v>-0.53935786058753643</v>
      </c>
      <c r="AU16" s="6">
        <v>3.3642209799099478</v>
      </c>
      <c r="AV16" s="6">
        <v>0</v>
      </c>
      <c r="AW16" s="6">
        <v>1</v>
      </c>
      <c r="AX16" s="6">
        <v>0</v>
      </c>
      <c r="AY16" s="6">
        <v>0</v>
      </c>
      <c r="AZ16" s="6">
        <v>0</v>
      </c>
      <c r="BA16" s="6">
        <v>7</v>
      </c>
      <c r="BB16" s="6">
        <v>1</v>
      </c>
      <c r="BC16" s="2"/>
      <c r="BD16" s="2"/>
    </row>
    <row r="17" spans="1:56" ht="15.75" customHeight="1" x14ac:dyDescent="0.25">
      <c r="A17" s="2">
        <v>8</v>
      </c>
      <c r="B17" s="2">
        <v>2020</v>
      </c>
      <c r="C17" s="6" t="s">
        <v>55</v>
      </c>
      <c r="D17" s="2">
        <v>17850</v>
      </c>
      <c r="E17" s="2">
        <v>39115514000128</v>
      </c>
      <c r="F17" s="2" t="str">
        <f t="array" ref="F17">IFERROR(INDEX(cnpj!$A:$B,MATCH(C17,cnpj!$B:$B,0),1),IF(G17=14,LEFT(E17,2)&amp;"."&amp;MID(E17,3,3)&amp;"."&amp;MID(E17,6,3)&amp;"/"&amp;MID(E17,9,4)&amp;"-"&amp;RIGHT(E17,2),IF(G17=13,0&amp;LEFT(E17,1)&amp;"."&amp;MID(E17,2,3)&amp;"."&amp;MID(E17,5,3)&amp;"/"&amp;MID(E17,8,4)&amp;"-"&amp;RIGHT(E17,2),IF(G17=12,"00"&amp;"."&amp;LEFT(E17,3)&amp;"."&amp;MID(E17,4,3)&amp;"/"&amp;MID(E17,7,4)&amp;"-"&amp;RIGHT(E17,2),IF(G17=11,"00.0"&amp;LEFT(E17,2)&amp;"."&amp;MID(E17,3,3)&amp;"/"&amp;MID(E17,6,4)&amp;"-"&amp;RIGHT(E17,2),"erro")))))</f>
        <v>39.115.514/0001-28</v>
      </c>
      <c r="G17" s="2">
        <f t="shared" si="0"/>
        <v>14</v>
      </c>
      <c r="H17" s="6" t="s">
        <v>56</v>
      </c>
      <c r="I17" s="2">
        <v>1</v>
      </c>
      <c r="J17" s="6">
        <v>14.492452134177286</v>
      </c>
      <c r="K17" s="6">
        <v>1967850</v>
      </c>
      <c r="L17" s="2">
        <v>0</v>
      </c>
      <c r="M17" s="2">
        <v>1</v>
      </c>
      <c r="N17" s="2"/>
      <c r="O17" s="2">
        <v>0</v>
      </c>
      <c r="P17" s="2">
        <v>0</v>
      </c>
      <c r="Q17" s="2">
        <v>0</v>
      </c>
      <c r="R17" s="2">
        <v>7</v>
      </c>
      <c r="S17" s="2">
        <v>1</v>
      </c>
      <c r="T17" s="6">
        <v>12.080464070052496</v>
      </c>
      <c r="U17" s="6">
        <v>-1.415449680257608</v>
      </c>
      <c r="V17" s="6">
        <v>10.64463240963309</v>
      </c>
      <c r="W17" s="6">
        <v>40409</v>
      </c>
      <c r="X17" s="6">
        <v>1837219</v>
      </c>
      <c r="Y17" s="6">
        <v>176392</v>
      </c>
      <c r="Z17" s="6">
        <v>-249674</v>
      </c>
      <c r="AA17" s="2">
        <f t="shared" si="1"/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3">
        <v>0</v>
      </c>
      <c r="AS17" s="6">
        <v>12.877242586036621</v>
      </c>
      <c r="AT17" s="6">
        <v>-0.33499955277852317</v>
      </c>
      <c r="AU17" s="6">
        <v>0.24931702891606292</v>
      </c>
      <c r="AV17" s="6">
        <v>0</v>
      </c>
      <c r="AW17" s="6">
        <v>1</v>
      </c>
      <c r="AX17" s="6">
        <v>0</v>
      </c>
      <c r="AY17" s="6">
        <v>0</v>
      </c>
      <c r="AZ17" s="6">
        <v>0</v>
      </c>
      <c r="BA17" s="6">
        <v>7</v>
      </c>
      <c r="BB17" s="6">
        <v>1</v>
      </c>
      <c r="BC17" s="2"/>
      <c r="BD17" s="2"/>
    </row>
    <row r="18" spans="1:56" ht="15.75" customHeight="1" x14ac:dyDescent="0.25">
      <c r="A18" s="2">
        <v>9</v>
      </c>
      <c r="B18" s="2">
        <v>2017</v>
      </c>
      <c r="C18" s="6" t="s">
        <v>57</v>
      </c>
      <c r="D18" s="2">
        <v>10456</v>
      </c>
      <c r="E18" s="2">
        <v>61079117000105</v>
      </c>
      <c r="F18" s="2" t="str">
        <f t="array" ref="F18">IFERROR(INDEX(cnpj!$A:$B,MATCH(C18,cnpj!$B:$B,0),1),IF(G18=14,LEFT(E18,2)&amp;"."&amp;MID(E18,3,3)&amp;"."&amp;MID(E18,6,3)&amp;"/"&amp;MID(E18,9,4)&amp;"-"&amp;RIGHT(E18,2),IF(G18=13,0&amp;LEFT(E18,1)&amp;"."&amp;MID(E18,2,3)&amp;"."&amp;MID(E18,5,3)&amp;"/"&amp;MID(E18,8,4)&amp;"-"&amp;RIGHT(E18,2),IF(G18=12,"00"&amp;"."&amp;LEFT(E18,3)&amp;"."&amp;MID(E18,4,3)&amp;"/"&amp;MID(E18,7,4)&amp;"-"&amp;RIGHT(E18,2),IF(G18=11,"00.0"&amp;LEFT(E18,2)&amp;"."&amp;MID(E18,3,3)&amp;"/"&amp;MID(E18,6,4)&amp;"-"&amp;RIGHT(E18,2),"erro")))))</f>
        <v>61.079.117/0001-05</v>
      </c>
      <c r="G18" s="2">
        <f t="shared" si="0"/>
        <v>14</v>
      </c>
      <c r="H18" s="6" t="s">
        <v>58</v>
      </c>
      <c r="I18" s="2">
        <v>3</v>
      </c>
      <c r="J18" s="6">
        <v>13.538798758094417</v>
      </c>
      <c r="K18" s="6">
        <v>758273</v>
      </c>
      <c r="L18" s="2">
        <v>0</v>
      </c>
      <c r="M18" s="2">
        <v>1</v>
      </c>
      <c r="N18" s="2"/>
      <c r="O18" s="2">
        <v>1</v>
      </c>
      <c r="P18" s="2">
        <v>4</v>
      </c>
      <c r="Q18" s="2">
        <v>0</v>
      </c>
      <c r="R18" s="2">
        <v>11</v>
      </c>
      <c r="S18" s="2">
        <v>0</v>
      </c>
      <c r="T18" s="6">
        <v>14.987892999826943</v>
      </c>
      <c r="U18" s="6">
        <v>0.1121749598566792</v>
      </c>
      <c r="V18" s="6">
        <v>0.32303158395357062</v>
      </c>
      <c r="W18" s="6">
        <v>674198</v>
      </c>
      <c r="X18" s="6">
        <v>369090</v>
      </c>
      <c r="Y18" s="6">
        <v>3229678</v>
      </c>
      <c r="Z18" s="6">
        <v>362289</v>
      </c>
      <c r="AA18" s="2" t="e">
        <f>IF(C18=#REF!,IF(#REF!&lt;0,1,0),"")</f>
        <v>#REF!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3">
        <v>0</v>
      </c>
      <c r="AS18" s="6">
        <v>14.97</v>
      </c>
      <c r="AT18" s="6">
        <v>0.11</v>
      </c>
      <c r="AU18" s="6">
        <v>0.38</v>
      </c>
      <c r="AV18" s="6">
        <v>0</v>
      </c>
      <c r="AW18" s="6">
        <v>1</v>
      </c>
      <c r="AX18" s="6">
        <v>0</v>
      </c>
      <c r="AY18" s="6">
        <v>0</v>
      </c>
      <c r="AZ18" s="6">
        <v>0</v>
      </c>
      <c r="BA18" s="6">
        <v>22</v>
      </c>
      <c r="BB18" s="6">
        <v>0</v>
      </c>
      <c r="BC18" s="2"/>
      <c r="BD18" s="2"/>
    </row>
    <row r="19" spans="1:56" ht="15.75" customHeight="1" x14ac:dyDescent="0.25">
      <c r="A19" s="2">
        <v>9</v>
      </c>
      <c r="B19" s="2">
        <v>2018</v>
      </c>
      <c r="C19" s="6" t="s">
        <v>57</v>
      </c>
      <c r="D19" s="2">
        <v>10456</v>
      </c>
      <c r="E19" s="2">
        <v>61079117000105</v>
      </c>
      <c r="F19" s="2" t="str">
        <f t="array" ref="F19">IFERROR(INDEX(cnpj!$A:$B,MATCH(C19,cnpj!$B:$B,0),1),IF(G19=14,LEFT(E19,2)&amp;"."&amp;MID(E19,3,3)&amp;"."&amp;MID(E19,6,3)&amp;"/"&amp;MID(E19,9,4)&amp;"-"&amp;RIGHT(E19,2),IF(G19=13,0&amp;LEFT(E19,1)&amp;"."&amp;MID(E19,2,3)&amp;"."&amp;MID(E19,5,3)&amp;"/"&amp;MID(E19,8,4)&amp;"-"&amp;RIGHT(E19,2),IF(G19=12,"00"&amp;"."&amp;LEFT(E19,3)&amp;"."&amp;MID(E19,4,3)&amp;"/"&amp;MID(E19,7,4)&amp;"-"&amp;RIGHT(E19,2),IF(G19=11,"00.0"&amp;LEFT(E19,2)&amp;"."&amp;MID(E19,3,3)&amp;"/"&amp;MID(E19,6,4)&amp;"-"&amp;RIGHT(E19,2),"erro")))))</f>
        <v>61.079.117/0001-05</v>
      </c>
      <c r="G19" s="2">
        <f t="shared" si="0"/>
        <v>14</v>
      </c>
      <c r="H19" s="6" t="s">
        <v>58</v>
      </c>
      <c r="I19" s="2">
        <v>3</v>
      </c>
      <c r="J19" s="6">
        <v>13.645453879114392</v>
      </c>
      <c r="K19" s="6">
        <v>843617</v>
      </c>
      <c r="L19" s="2">
        <v>0</v>
      </c>
      <c r="M19" s="2">
        <v>1</v>
      </c>
      <c r="N19" s="2"/>
      <c r="O19" s="2">
        <v>1</v>
      </c>
      <c r="P19" s="2">
        <v>4</v>
      </c>
      <c r="Q19" s="2">
        <v>0</v>
      </c>
      <c r="R19" s="2">
        <v>10</v>
      </c>
      <c r="S19" s="2">
        <v>0</v>
      </c>
      <c r="T19" s="6">
        <v>15.016231380324026</v>
      </c>
      <c r="U19" s="6">
        <v>9.9774237015317638E-2</v>
      </c>
      <c r="V19" s="6">
        <v>0.28342961091776669</v>
      </c>
      <c r="W19" s="6">
        <v>682193</v>
      </c>
      <c r="X19" s="6">
        <v>259505</v>
      </c>
      <c r="Y19" s="6">
        <v>3322511</v>
      </c>
      <c r="Z19" s="6">
        <v>331501</v>
      </c>
      <c r="AA19" s="2">
        <f t="shared" si="1"/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3">
        <v>0</v>
      </c>
      <c r="AS19" s="6">
        <v>14.987892999826943</v>
      </c>
      <c r="AT19" s="6">
        <v>0.1121749598566792</v>
      </c>
      <c r="AU19" s="6">
        <v>0.32303158395357062</v>
      </c>
      <c r="AV19" s="6">
        <v>0</v>
      </c>
      <c r="AW19" s="6">
        <v>1</v>
      </c>
      <c r="AX19" s="6">
        <v>1</v>
      </c>
      <c r="AY19" s="6">
        <v>4</v>
      </c>
      <c r="AZ19" s="6">
        <v>0</v>
      </c>
      <c r="BA19" s="6">
        <v>11</v>
      </c>
      <c r="BB19" s="6">
        <v>0</v>
      </c>
      <c r="BC19" s="2"/>
      <c r="BD19" s="2"/>
    </row>
    <row r="20" spans="1:56" ht="15.75" customHeight="1" x14ac:dyDescent="0.25">
      <c r="A20" s="2">
        <v>9</v>
      </c>
      <c r="B20" s="2">
        <v>2019</v>
      </c>
      <c r="C20" s="6" t="s">
        <v>57</v>
      </c>
      <c r="D20" s="2">
        <v>10456</v>
      </c>
      <c r="E20" s="2">
        <v>61079117000105</v>
      </c>
      <c r="F20" s="2" t="str">
        <f t="array" ref="F20">IFERROR(INDEX(cnpj!$A:$B,MATCH(C20,cnpj!$B:$B,0),1),IF(G20=14,LEFT(E20,2)&amp;"."&amp;MID(E20,3,3)&amp;"."&amp;MID(E20,6,3)&amp;"/"&amp;MID(E20,9,4)&amp;"-"&amp;RIGHT(E20,2),IF(G20=13,0&amp;LEFT(E20,1)&amp;"."&amp;MID(E20,2,3)&amp;"."&amp;MID(E20,5,3)&amp;"/"&amp;MID(E20,8,4)&amp;"-"&amp;RIGHT(E20,2),IF(G20=12,"00"&amp;"."&amp;LEFT(E20,3)&amp;"."&amp;MID(E20,4,3)&amp;"/"&amp;MID(E20,7,4)&amp;"-"&amp;RIGHT(E20,2),IF(G20=11,"00.0"&amp;LEFT(E20,2)&amp;"."&amp;MID(E20,3,3)&amp;"/"&amp;MID(E20,6,4)&amp;"-"&amp;RIGHT(E20,2),"erro")))))</f>
        <v>61.079.117/0001-05</v>
      </c>
      <c r="G20" s="2">
        <f t="shared" si="0"/>
        <v>14</v>
      </c>
      <c r="H20" s="6" t="s">
        <v>58</v>
      </c>
      <c r="I20" s="2">
        <v>3</v>
      </c>
      <c r="J20" s="6">
        <v>13.785564620795673</v>
      </c>
      <c r="K20" s="6">
        <v>970498</v>
      </c>
      <c r="L20" s="2">
        <v>0</v>
      </c>
      <c r="M20" s="2">
        <v>1</v>
      </c>
      <c r="N20" s="2"/>
      <c r="O20" s="2">
        <v>1</v>
      </c>
      <c r="P20" s="2">
        <v>4</v>
      </c>
      <c r="Q20" s="2">
        <v>0</v>
      </c>
      <c r="R20" s="2">
        <v>12</v>
      </c>
      <c r="S20" s="2">
        <v>0</v>
      </c>
      <c r="T20" s="6">
        <v>15.114995976148833</v>
      </c>
      <c r="U20" s="6">
        <v>7.4740777480777301E-2</v>
      </c>
      <c r="V20" s="6">
        <v>0.36857683448996281</v>
      </c>
      <c r="W20" s="6">
        <v>778130</v>
      </c>
      <c r="X20" s="6">
        <v>573592</v>
      </c>
      <c r="Y20" s="6">
        <v>3667409</v>
      </c>
      <c r="Z20" s="6">
        <v>274105</v>
      </c>
      <c r="AA20" s="2">
        <f t="shared" si="1"/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3">
        <v>0</v>
      </c>
      <c r="AS20" s="6">
        <v>15.016231380324026</v>
      </c>
      <c r="AT20" s="6">
        <v>9.9774237015317638E-2</v>
      </c>
      <c r="AU20" s="6">
        <v>0.28342961091776669</v>
      </c>
      <c r="AV20" s="6">
        <v>0</v>
      </c>
      <c r="AW20" s="6">
        <v>1</v>
      </c>
      <c r="AX20" s="6">
        <v>1</v>
      </c>
      <c r="AY20" s="6">
        <v>4</v>
      </c>
      <c r="AZ20" s="6">
        <v>0</v>
      </c>
      <c r="BA20" s="6">
        <v>10</v>
      </c>
      <c r="BB20" s="6">
        <v>0</v>
      </c>
      <c r="BC20" s="2"/>
      <c r="BD20" s="2"/>
    </row>
    <row r="21" spans="1:56" ht="15.75" customHeight="1" x14ac:dyDescent="0.25">
      <c r="A21" s="2">
        <v>9</v>
      </c>
      <c r="B21" s="2">
        <v>2020</v>
      </c>
      <c r="C21" s="6" t="s">
        <v>57</v>
      </c>
      <c r="D21" s="2">
        <v>10456</v>
      </c>
      <c r="E21" s="2">
        <v>61079117000105</v>
      </c>
      <c r="F21" s="2" t="str">
        <f t="array" ref="F21">IFERROR(INDEX(cnpj!$A:$B,MATCH(C21,cnpj!$B:$B,0),1),IF(G21=14,LEFT(E21,2)&amp;"."&amp;MID(E21,3,3)&amp;"."&amp;MID(E21,6,3)&amp;"/"&amp;MID(E21,9,4)&amp;"-"&amp;RIGHT(E21,2),IF(G21=13,0&amp;LEFT(E21,1)&amp;"."&amp;MID(E21,2,3)&amp;"."&amp;MID(E21,5,3)&amp;"/"&amp;MID(E21,8,4)&amp;"-"&amp;RIGHT(E21,2),IF(G21=12,"00"&amp;"."&amp;LEFT(E21,3)&amp;"."&amp;MID(E21,4,3)&amp;"/"&amp;MID(E21,7,4)&amp;"-"&amp;RIGHT(E21,2),IF(G21=11,"00.0"&amp;LEFT(E21,2)&amp;"."&amp;MID(E21,3,3)&amp;"/"&amp;MID(E21,6,4)&amp;"-"&amp;RIGHT(E21,2),"erro")))))</f>
        <v>61.079.117/0001-05</v>
      </c>
      <c r="G21" s="2">
        <f t="shared" si="0"/>
        <v>14</v>
      </c>
      <c r="H21" s="6" t="s">
        <v>58</v>
      </c>
      <c r="I21" s="2">
        <v>3</v>
      </c>
      <c r="J21" s="6">
        <v>13.765361871421058</v>
      </c>
      <c r="K21" s="6">
        <v>951088</v>
      </c>
      <c r="L21" s="2">
        <v>0</v>
      </c>
      <c r="M21" s="2">
        <v>1</v>
      </c>
      <c r="N21" s="2"/>
      <c r="O21" s="2">
        <v>1</v>
      </c>
      <c r="P21" s="2">
        <v>4</v>
      </c>
      <c r="Q21" s="2">
        <v>0</v>
      </c>
      <c r="R21" s="2">
        <v>11</v>
      </c>
      <c r="S21" s="2">
        <v>0</v>
      </c>
      <c r="T21" s="6">
        <v>15.242727308564676</v>
      </c>
      <c r="U21" s="6">
        <v>3.3643422200411076E-2</v>
      </c>
      <c r="V21" s="6">
        <v>0.29237464558558318</v>
      </c>
      <c r="W21" s="6">
        <v>931934</v>
      </c>
      <c r="X21" s="6">
        <v>286416</v>
      </c>
      <c r="Y21" s="6">
        <v>4167085</v>
      </c>
      <c r="Z21" s="6">
        <v>140195</v>
      </c>
      <c r="AA21" s="2">
        <f t="shared" si="1"/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3">
        <v>0</v>
      </c>
      <c r="AS21" s="6">
        <v>15.114995976148833</v>
      </c>
      <c r="AT21" s="6">
        <v>7.4740777480777301E-2</v>
      </c>
      <c r="AU21" s="6">
        <v>0.36857683448996281</v>
      </c>
      <c r="AV21" s="6">
        <v>0</v>
      </c>
      <c r="AW21" s="6">
        <v>1</v>
      </c>
      <c r="AX21" s="6">
        <v>1</v>
      </c>
      <c r="AY21" s="6">
        <v>4</v>
      </c>
      <c r="AZ21" s="6">
        <v>0</v>
      </c>
      <c r="BA21" s="6">
        <v>12</v>
      </c>
      <c r="BB21" s="6">
        <v>0</v>
      </c>
      <c r="BC21" s="2"/>
      <c r="BD21" s="2"/>
    </row>
    <row r="22" spans="1:56" ht="15.75" customHeight="1" x14ac:dyDescent="0.25">
      <c r="A22" s="2">
        <v>10</v>
      </c>
      <c r="B22" s="2">
        <v>2017</v>
      </c>
      <c r="C22" s="6" t="s">
        <v>59</v>
      </c>
      <c r="D22" s="2">
        <v>21490</v>
      </c>
      <c r="E22" s="2">
        <v>8364948000138</v>
      </c>
      <c r="F22" s="2" t="str">
        <f t="array" ref="F22">IFERROR(INDEX(cnpj!$A:$B,MATCH(C22,cnpj!$B:$B,0),1),IF(G22=14,LEFT(E22,2)&amp;"."&amp;MID(E22,3,3)&amp;"."&amp;MID(E22,6,3)&amp;"/"&amp;MID(E22,9,4)&amp;"-"&amp;RIGHT(E22,2),IF(G22=13,0&amp;LEFT(E22,1)&amp;"."&amp;MID(E22,2,3)&amp;"."&amp;MID(E22,5,3)&amp;"/"&amp;MID(E22,8,4)&amp;"-"&amp;RIGHT(E22,2),IF(G22=12,"00"&amp;"."&amp;LEFT(E22,3)&amp;"."&amp;MID(E22,4,3)&amp;"/"&amp;MID(E22,7,4)&amp;"-"&amp;RIGHT(E22,2),IF(G22=11,"00.0"&amp;LEFT(E22,2)&amp;"."&amp;MID(E22,3,3)&amp;"/"&amp;MID(E22,6,4)&amp;"-"&amp;RIGHT(E22,2),"erro")))))</f>
        <v>08.364.948/0001-38</v>
      </c>
      <c r="G22" s="2">
        <f t="shared" si="0"/>
        <v>13</v>
      </c>
      <c r="H22" s="6" t="s">
        <v>52</v>
      </c>
      <c r="I22" s="2">
        <v>10</v>
      </c>
      <c r="J22" s="6">
        <v>11.875629199177087</v>
      </c>
      <c r="K22" s="6">
        <v>143721</v>
      </c>
      <c r="L22" s="2">
        <v>0</v>
      </c>
      <c r="M22" s="2">
        <v>1</v>
      </c>
      <c r="N22" s="2"/>
      <c r="O22" s="2">
        <v>0</v>
      </c>
      <c r="P22" s="2">
        <v>0</v>
      </c>
      <c r="Q22" s="2">
        <v>0</v>
      </c>
      <c r="R22" s="2">
        <v>9</v>
      </c>
      <c r="S22" s="2">
        <v>0</v>
      </c>
      <c r="T22" s="6">
        <v>15.389666725314505</v>
      </c>
      <c r="U22" s="6">
        <v>6.8553517365088579E-2</v>
      </c>
      <c r="V22" s="6">
        <v>0.19531842573767777</v>
      </c>
      <c r="W22" s="6">
        <v>282431</v>
      </c>
      <c r="X22" s="6">
        <v>660306</v>
      </c>
      <c r="Y22" s="6">
        <v>4826667</v>
      </c>
      <c r="Z22" s="6">
        <v>330885</v>
      </c>
      <c r="AA22" s="2" t="e">
        <f>IF(C22=#REF!,IF(#REF!&lt;0,1,0),"")</f>
        <v>#REF!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3">
        <v>0</v>
      </c>
      <c r="AS22" s="6">
        <v>15.19</v>
      </c>
      <c r="AT22" s="6">
        <v>0.08</v>
      </c>
      <c r="AU22" s="6">
        <v>0.26</v>
      </c>
      <c r="AV22" s="6">
        <v>0</v>
      </c>
      <c r="AW22" s="6">
        <v>1</v>
      </c>
      <c r="AX22" s="6">
        <v>0</v>
      </c>
      <c r="AY22" s="6">
        <v>0</v>
      </c>
      <c r="AZ22" s="6">
        <v>0</v>
      </c>
      <c r="BA22" s="6">
        <v>10</v>
      </c>
      <c r="BB22" s="6">
        <v>0</v>
      </c>
      <c r="BC22" s="2"/>
      <c r="BD22" s="2"/>
    </row>
    <row r="23" spans="1:56" ht="15.75" customHeight="1" x14ac:dyDescent="0.25">
      <c r="A23" s="2">
        <v>10</v>
      </c>
      <c r="B23" s="2">
        <v>2018</v>
      </c>
      <c r="C23" s="6" t="s">
        <v>59</v>
      </c>
      <c r="D23" s="2">
        <v>21490</v>
      </c>
      <c r="E23" s="2">
        <v>8364948000138</v>
      </c>
      <c r="F23" s="2" t="str">
        <f t="array" ref="F23">IFERROR(INDEX(cnpj!$A:$B,MATCH(C23,cnpj!$B:$B,0),1),IF(G23=14,LEFT(E23,2)&amp;"."&amp;MID(E23,3,3)&amp;"."&amp;MID(E23,6,3)&amp;"/"&amp;MID(E23,9,4)&amp;"-"&amp;RIGHT(E23,2),IF(G23=13,0&amp;LEFT(E23,1)&amp;"."&amp;MID(E23,2,3)&amp;"."&amp;MID(E23,5,3)&amp;"/"&amp;MID(E23,8,4)&amp;"-"&amp;RIGHT(E23,2),IF(G23=12,"00"&amp;"."&amp;LEFT(E23,3)&amp;"."&amp;MID(E23,4,3)&amp;"/"&amp;MID(E23,7,4)&amp;"-"&amp;RIGHT(E23,2),IF(G23=11,"00.0"&amp;LEFT(E23,2)&amp;"."&amp;MID(E23,3,3)&amp;"/"&amp;MID(E23,6,4)&amp;"-"&amp;RIGHT(E23,2),"erro")))))</f>
        <v>08.364.948/0001-38</v>
      </c>
      <c r="G23" s="2">
        <f t="shared" si="0"/>
        <v>13</v>
      </c>
      <c r="H23" s="6" t="s">
        <v>52</v>
      </c>
      <c r="I23" s="2">
        <v>10</v>
      </c>
      <c r="J23" s="6">
        <v>11.903677870111654</v>
      </c>
      <c r="K23" s="6">
        <v>147809.25</v>
      </c>
      <c r="L23" s="2">
        <v>0</v>
      </c>
      <c r="M23" s="2">
        <v>1</v>
      </c>
      <c r="N23" s="2"/>
      <c r="O23" s="2">
        <v>0</v>
      </c>
      <c r="P23" s="2">
        <v>0</v>
      </c>
      <c r="Q23" s="2">
        <v>0</v>
      </c>
      <c r="R23" s="2">
        <v>9</v>
      </c>
      <c r="S23" s="2">
        <v>0</v>
      </c>
      <c r="T23" s="6">
        <v>15.466380390875971</v>
      </c>
      <c r="U23" s="6">
        <v>7.4210531264349247E-2</v>
      </c>
      <c r="V23" s="6">
        <v>0.16952146891755576</v>
      </c>
      <c r="W23" s="6">
        <v>221389</v>
      </c>
      <c r="X23" s="6">
        <v>662074</v>
      </c>
      <c r="Y23" s="6">
        <v>5211511</v>
      </c>
      <c r="Z23" s="6">
        <v>386749</v>
      </c>
      <c r="AA23" s="2">
        <f t="shared" si="1"/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3">
        <v>0</v>
      </c>
      <c r="AS23" s="6">
        <v>15.389666725314505</v>
      </c>
      <c r="AT23" s="6">
        <v>6.8553517365088579E-2</v>
      </c>
      <c r="AU23" s="6">
        <v>0.19531842573767777</v>
      </c>
      <c r="AV23" s="6">
        <v>0</v>
      </c>
      <c r="AW23" s="6">
        <v>1</v>
      </c>
      <c r="AX23" s="6">
        <v>0</v>
      </c>
      <c r="AY23" s="6">
        <v>0</v>
      </c>
      <c r="AZ23" s="6">
        <v>0</v>
      </c>
      <c r="BA23" s="6">
        <v>9</v>
      </c>
      <c r="BB23" s="6">
        <v>0</v>
      </c>
      <c r="BC23" s="2"/>
      <c r="BD23" s="2"/>
    </row>
    <row r="24" spans="1:56" ht="15.75" customHeight="1" x14ac:dyDescent="0.25">
      <c r="A24" s="2">
        <v>10</v>
      </c>
      <c r="B24" s="2">
        <v>2019</v>
      </c>
      <c r="C24" s="6" t="s">
        <v>59</v>
      </c>
      <c r="D24" s="2">
        <v>21490</v>
      </c>
      <c r="E24" s="2">
        <v>8364948000138</v>
      </c>
      <c r="F24" s="2" t="str">
        <f t="array" ref="F24">IFERROR(INDEX(cnpj!$A:$B,MATCH(C24,cnpj!$B:$B,0),1),IF(G24=14,LEFT(E24,2)&amp;"."&amp;MID(E24,3,3)&amp;"."&amp;MID(E24,6,3)&amp;"/"&amp;MID(E24,9,4)&amp;"-"&amp;RIGHT(E24,2),IF(G24=13,0&amp;LEFT(E24,1)&amp;"."&amp;MID(E24,2,3)&amp;"."&amp;MID(E24,5,3)&amp;"/"&amp;MID(E24,8,4)&amp;"-"&amp;RIGHT(E24,2),IF(G24=12,"00"&amp;"."&amp;LEFT(E24,3)&amp;"."&amp;MID(E24,4,3)&amp;"/"&amp;MID(E24,7,4)&amp;"-"&amp;RIGHT(E24,2),IF(G24=11,"00.0"&amp;LEFT(E24,2)&amp;"."&amp;MID(E24,3,3)&amp;"/"&amp;MID(E24,6,4)&amp;"-"&amp;RIGHT(E24,2),"erro")))))</f>
        <v>08.364.948/0001-38</v>
      </c>
      <c r="G24" s="2">
        <f t="shared" si="0"/>
        <v>13</v>
      </c>
      <c r="H24" s="6" t="s">
        <v>52</v>
      </c>
      <c r="I24" s="2">
        <v>10</v>
      </c>
      <c r="J24" s="6">
        <v>11.903677870111654</v>
      </c>
      <c r="K24" s="6">
        <v>147809.25</v>
      </c>
      <c r="L24" s="2">
        <v>0</v>
      </c>
      <c r="M24" s="2">
        <v>1</v>
      </c>
      <c r="N24" s="2"/>
      <c r="O24" s="2">
        <v>0</v>
      </c>
      <c r="P24" s="2">
        <v>0</v>
      </c>
      <c r="Q24" s="2">
        <v>0</v>
      </c>
      <c r="R24" s="2">
        <v>9</v>
      </c>
      <c r="S24" s="2">
        <v>0</v>
      </c>
      <c r="T24" s="6">
        <v>15.649696973088824</v>
      </c>
      <c r="U24" s="6">
        <v>0.14221700535731488</v>
      </c>
      <c r="V24" s="6">
        <v>0.12326392854741001</v>
      </c>
      <c r="W24" s="6">
        <v>447314</v>
      </c>
      <c r="X24" s="6">
        <v>324323</v>
      </c>
      <c r="Y24" s="6">
        <v>6260039</v>
      </c>
      <c r="Z24" s="6">
        <v>890284</v>
      </c>
      <c r="AA24" s="2">
        <f t="shared" si="1"/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3">
        <v>0</v>
      </c>
      <c r="AS24" s="6">
        <v>15.466380390875971</v>
      </c>
      <c r="AT24" s="6">
        <v>7.4210531264349247E-2</v>
      </c>
      <c r="AU24" s="6">
        <v>0.16952146891755576</v>
      </c>
      <c r="AV24" s="6">
        <v>0</v>
      </c>
      <c r="AW24" s="6">
        <v>1</v>
      </c>
      <c r="AX24" s="6">
        <v>0</v>
      </c>
      <c r="AY24" s="6">
        <v>0</v>
      </c>
      <c r="AZ24" s="6">
        <v>0</v>
      </c>
      <c r="BA24" s="6">
        <v>9</v>
      </c>
      <c r="BB24" s="6">
        <v>0</v>
      </c>
      <c r="BC24" s="2"/>
      <c r="BD24" s="2"/>
    </row>
    <row r="25" spans="1:56" ht="15.75" customHeight="1" x14ac:dyDescent="0.25">
      <c r="A25" s="2">
        <v>10</v>
      </c>
      <c r="B25" s="2">
        <v>2020</v>
      </c>
      <c r="C25" s="6" t="s">
        <v>59</v>
      </c>
      <c r="D25" s="2">
        <v>21490</v>
      </c>
      <c r="E25" s="2">
        <v>8364948000138</v>
      </c>
      <c r="F25" s="2" t="str">
        <f t="array" ref="F25">IFERROR(INDEX(cnpj!$A:$B,MATCH(C25,cnpj!$B:$B,0),1),IF(G25=14,LEFT(E25,2)&amp;"."&amp;MID(E25,3,3)&amp;"."&amp;MID(E25,6,3)&amp;"/"&amp;MID(E25,9,4)&amp;"-"&amp;RIGHT(E25,2),IF(G25=13,0&amp;LEFT(E25,1)&amp;"."&amp;MID(E25,2,3)&amp;"."&amp;MID(E25,5,3)&amp;"/"&amp;MID(E25,8,4)&amp;"-"&amp;RIGHT(E25,2),IF(G25=12,"00"&amp;"."&amp;LEFT(E25,3)&amp;"."&amp;MID(E25,4,3)&amp;"/"&amp;MID(E25,7,4)&amp;"-"&amp;RIGHT(E25,2),IF(G25=11,"00.0"&amp;LEFT(E25,2)&amp;"."&amp;MID(E25,3,3)&amp;"/"&amp;MID(E25,6,4)&amp;"-"&amp;RIGHT(E25,2),"erro")))))</f>
        <v>08.364.948/0001-38</v>
      </c>
      <c r="G25" s="2">
        <f t="shared" si="0"/>
        <v>13</v>
      </c>
      <c r="H25" s="6" t="s">
        <v>52</v>
      </c>
      <c r="I25" s="2">
        <v>10</v>
      </c>
      <c r="J25" s="6">
        <v>14.620450620088171</v>
      </c>
      <c r="K25" s="6">
        <v>2236562.44</v>
      </c>
      <c r="L25" s="2">
        <v>0</v>
      </c>
      <c r="M25" s="2">
        <v>1</v>
      </c>
      <c r="N25" s="2"/>
      <c r="O25" s="2">
        <v>1</v>
      </c>
      <c r="P25" s="2">
        <v>1</v>
      </c>
      <c r="Q25" s="2">
        <v>0</v>
      </c>
      <c r="R25" s="2">
        <v>8</v>
      </c>
      <c r="S25" s="2">
        <v>0</v>
      </c>
      <c r="T25" s="6">
        <v>15.740168323620408</v>
      </c>
      <c r="U25" s="6">
        <v>0.13747484058712908</v>
      </c>
      <c r="V25" s="6">
        <v>0.16091006847854811</v>
      </c>
      <c r="W25" s="6">
        <v>449186</v>
      </c>
      <c r="X25" s="6">
        <v>653499</v>
      </c>
      <c r="Y25" s="6">
        <v>6852803</v>
      </c>
      <c r="Z25" s="6">
        <v>942088</v>
      </c>
      <c r="AA25" s="2">
        <f t="shared" si="1"/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3">
        <v>0</v>
      </c>
      <c r="AS25" s="6">
        <v>15.649696973088824</v>
      </c>
      <c r="AT25" s="6">
        <v>0.14221700535731488</v>
      </c>
      <c r="AU25" s="6">
        <v>0.12326392854741001</v>
      </c>
      <c r="AV25" s="6">
        <v>0</v>
      </c>
      <c r="AW25" s="6">
        <v>1</v>
      </c>
      <c r="AX25" s="6">
        <v>0</v>
      </c>
      <c r="AY25" s="6">
        <v>0</v>
      </c>
      <c r="AZ25" s="6">
        <v>0</v>
      </c>
      <c r="BA25" s="6">
        <v>9</v>
      </c>
      <c r="BB25" s="6">
        <v>0</v>
      </c>
      <c r="BC25" s="2"/>
      <c r="BD25" s="2"/>
    </row>
    <row r="26" spans="1:56" ht="15.75" customHeight="1" x14ac:dyDescent="0.25">
      <c r="A26" s="2">
        <v>11</v>
      </c>
      <c r="B26" s="2">
        <v>2017</v>
      </c>
      <c r="C26" s="6" t="s">
        <v>60</v>
      </c>
      <c r="D26" s="2">
        <v>20990</v>
      </c>
      <c r="E26" s="2">
        <v>776574000156</v>
      </c>
      <c r="F26" s="2" t="str">
        <f t="array" ref="F26">IFERROR(INDEX(cnpj!$A:$B,MATCH(C26,cnpj!$B:$B,0),1),IF(G26=14,LEFT(E26,2)&amp;"."&amp;MID(E26,3,3)&amp;"."&amp;MID(E26,6,3)&amp;"/"&amp;MID(E26,9,4)&amp;"-"&amp;RIGHT(E26,2),IF(G26=13,0&amp;LEFT(E26,1)&amp;"."&amp;MID(E26,2,3)&amp;"."&amp;MID(E26,5,3)&amp;"/"&amp;MID(E26,8,4)&amp;"-"&amp;RIGHT(E26,2),IF(G26=12,"00"&amp;"."&amp;LEFT(E26,3)&amp;"."&amp;MID(E26,4,3)&amp;"/"&amp;MID(E26,7,4)&amp;"-"&amp;RIGHT(E26,2),IF(G26=11,"00.0"&amp;LEFT(E26,2)&amp;"."&amp;MID(E26,3,3)&amp;"/"&amp;MID(E26,6,4)&amp;"-"&amp;RIGHT(E26,2),"erro")))))</f>
        <v>00.776.574/0001-56</v>
      </c>
      <c r="G26" s="2">
        <f t="shared" si="0"/>
        <v>12</v>
      </c>
      <c r="H26" s="6" t="s">
        <v>58</v>
      </c>
      <c r="I26" s="2">
        <v>3</v>
      </c>
      <c r="J26" s="6">
        <v>13.400853624165155</v>
      </c>
      <c r="K26" s="6">
        <v>660566.86</v>
      </c>
      <c r="L26" s="2">
        <v>0</v>
      </c>
      <c r="M26" s="2">
        <v>1</v>
      </c>
      <c r="N26" s="2"/>
      <c r="O26" s="2">
        <v>1</v>
      </c>
      <c r="P26" s="2">
        <v>3</v>
      </c>
      <c r="Q26" s="2">
        <v>0</v>
      </c>
      <c r="R26" s="2">
        <v>23</v>
      </c>
      <c r="S26" s="2">
        <v>0</v>
      </c>
      <c r="T26" s="6">
        <v>16.329474589805343</v>
      </c>
      <c r="U26" s="6">
        <v>-3.330553083082749E-2</v>
      </c>
      <c r="V26" s="6">
        <v>0.68382507930350844</v>
      </c>
      <c r="W26" s="6">
        <v>3312989</v>
      </c>
      <c r="X26" s="6">
        <v>5134852</v>
      </c>
      <c r="Y26" s="6">
        <v>12353804</v>
      </c>
      <c r="Z26" s="6">
        <v>-411450</v>
      </c>
      <c r="AA26" s="2" t="e">
        <f>IF(C26=#REF!,IF(#REF!&lt;0,1,0),"")</f>
        <v>#REF!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3">
        <v>0</v>
      </c>
      <c r="AS26" s="6">
        <v>16.100000000000001</v>
      </c>
      <c r="AT26" s="6">
        <v>-0.05</v>
      </c>
      <c r="AU26" s="6">
        <v>0.69</v>
      </c>
      <c r="AV26" s="6">
        <v>0</v>
      </c>
      <c r="AW26" s="6">
        <v>1</v>
      </c>
      <c r="AX26" s="6">
        <v>1</v>
      </c>
      <c r="AY26" s="6">
        <v>3</v>
      </c>
      <c r="AZ26" s="6">
        <v>0</v>
      </c>
      <c r="BA26" s="6">
        <v>23</v>
      </c>
      <c r="BB26" s="6">
        <v>0</v>
      </c>
      <c r="BC26" s="2"/>
      <c r="BD26" s="2"/>
    </row>
    <row r="27" spans="1:56" ht="15.75" customHeight="1" x14ac:dyDescent="0.25">
      <c r="A27" s="2">
        <v>11</v>
      </c>
      <c r="B27" s="2">
        <v>2018</v>
      </c>
      <c r="C27" s="6" t="s">
        <v>60</v>
      </c>
      <c r="D27" s="2">
        <v>20990</v>
      </c>
      <c r="E27" s="2">
        <v>776574000156</v>
      </c>
      <c r="F27" s="2" t="str">
        <f t="array" ref="F27">IFERROR(INDEX(cnpj!$A:$B,MATCH(C27,cnpj!$B:$B,0),1),IF(G27=14,LEFT(E27,2)&amp;"."&amp;MID(E27,3,3)&amp;"."&amp;MID(E27,6,3)&amp;"/"&amp;MID(E27,9,4)&amp;"-"&amp;RIGHT(E27,2),IF(G27=13,0&amp;LEFT(E27,1)&amp;"."&amp;MID(E27,2,3)&amp;"."&amp;MID(E27,5,3)&amp;"/"&amp;MID(E27,8,4)&amp;"-"&amp;RIGHT(E27,2),IF(G27=12,"00"&amp;"."&amp;LEFT(E27,3)&amp;"."&amp;MID(E27,4,3)&amp;"/"&amp;MID(E27,7,4)&amp;"-"&amp;RIGHT(E27,2),IF(G27=11,"00.0"&amp;LEFT(E27,2)&amp;"."&amp;MID(E27,3,3)&amp;"/"&amp;MID(E27,6,4)&amp;"-"&amp;RIGHT(E27,2),"erro")))))</f>
        <v>00.776.574/0001-56</v>
      </c>
      <c r="G27" s="2">
        <f t="shared" si="0"/>
        <v>12</v>
      </c>
      <c r="H27" s="6" t="s">
        <v>58</v>
      </c>
      <c r="I27" s="2">
        <v>3</v>
      </c>
      <c r="J27" s="6">
        <v>13.402550936014308</v>
      </c>
      <c r="K27" s="6">
        <v>661689</v>
      </c>
      <c r="L27" s="2">
        <v>0</v>
      </c>
      <c r="M27" s="2">
        <v>1</v>
      </c>
      <c r="N27" s="2"/>
      <c r="O27" s="2">
        <v>1</v>
      </c>
      <c r="P27" s="2">
        <v>3</v>
      </c>
      <c r="Q27" s="2">
        <v>0</v>
      </c>
      <c r="R27" s="2">
        <v>23</v>
      </c>
      <c r="S27" s="2">
        <v>0</v>
      </c>
      <c r="T27" s="6">
        <v>16.360851380061803</v>
      </c>
      <c r="U27" s="6">
        <v>-3.1176682116406167E-2</v>
      </c>
      <c r="V27" s="6">
        <v>0.72252637600321068</v>
      </c>
      <c r="W27" s="6">
        <v>2899926</v>
      </c>
      <c r="X27" s="6">
        <v>6310531</v>
      </c>
      <c r="Y27" s="6">
        <v>12747572</v>
      </c>
      <c r="Z27" s="6">
        <v>-397427</v>
      </c>
      <c r="AA27" s="2">
        <f t="shared" si="1"/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3">
        <v>0</v>
      </c>
      <c r="AS27" s="6">
        <v>16.329474589805343</v>
      </c>
      <c r="AT27" s="6">
        <v>-3.330553083082749E-2</v>
      </c>
      <c r="AU27" s="6">
        <v>0.68382507930350844</v>
      </c>
      <c r="AV27" s="6">
        <v>0</v>
      </c>
      <c r="AW27" s="6">
        <v>1</v>
      </c>
      <c r="AX27" s="6">
        <v>1</v>
      </c>
      <c r="AY27" s="6">
        <v>3</v>
      </c>
      <c r="AZ27" s="6">
        <v>0</v>
      </c>
      <c r="BA27" s="6">
        <v>23</v>
      </c>
      <c r="BB27" s="6">
        <v>0</v>
      </c>
      <c r="BC27" s="2"/>
      <c r="BD27" s="2"/>
    </row>
    <row r="28" spans="1:56" ht="15.75" customHeight="1" x14ac:dyDescent="0.25">
      <c r="A28" s="2">
        <v>11</v>
      </c>
      <c r="B28" s="2">
        <v>2019</v>
      </c>
      <c r="C28" s="6" t="s">
        <v>60</v>
      </c>
      <c r="D28" s="2">
        <v>20990</v>
      </c>
      <c r="E28" s="2">
        <v>776574000156</v>
      </c>
      <c r="F28" s="2" t="str">
        <f t="array" ref="F28">IFERROR(INDEX(cnpj!$A:$B,MATCH(C28,cnpj!$B:$B,0),1),IF(G28=14,LEFT(E28,2)&amp;"."&amp;MID(E28,3,3)&amp;"."&amp;MID(E28,6,3)&amp;"/"&amp;MID(E28,9,4)&amp;"-"&amp;RIGHT(E28,2),IF(G28=13,0&amp;LEFT(E28,1)&amp;"."&amp;MID(E28,2,3)&amp;"."&amp;MID(E28,5,3)&amp;"/"&amp;MID(E28,8,4)&amp;"-"&amp;RIGHT(E28,2),IF(G28=12,"00"&amp;"."&amp;LEFT(E28,3)&amp;"."&amp;MID(E28,4,3)&amp;"/"&amp;MID(E28,7,4)&amp;"-"&amp;RIGHT(E28,2),IF(G28=11,"00.0"&amp;LEFT(E28,2)&amp;"."&amp;MID(E28,3,3)&amp;"/"&amp;MID(E28,6,4)&amp;"-"&amp;RIGHT(E28,2),"erro")))))</f>
        <v>00.776.574/0001-56</v>
      </c>
      <c r="G28" s="2">
        <f t="shared" si="0"/>
        <v>12</v>
      </c>
      <c r="H28" s="6" t="s">
        <v>58</v>
      </c>
      <c r="I28" s="2">
        <v>3</v>
      </c>
      <c r="J28" s="6">
        <v>13.278554454205189</v>
      </c>
      <c r="K28" s="6">
        <v>584524.78</v>
      </c>
      <c r="L28" s="2">
        <v>0</v>
      </c>
      <c r="M28" s="2">
        <v>1</v>
      </c>
      <c r="N28" s="2"/>
      <c r="O28" s="2">
        <v>1</v>
      </c>
      <c r="P28" s="2">
        <v>3</v>
      </c>
      <c r="Q28" s="2">
        <v>0</v>
      </c>
      <c r="R28" s="2">
        <v>23</v>
      </c>
      <c r="S28" s="2">
        <v>0</v>
      </c>
      <c r="T28" s="6">
        <v>16.574118249483341</v>
      </c>
      <c r="U28" s="6">
        <v>-2.0169908973713797E-2</v>
      </c>
      <c r="V28" s="6">
        <v>0.45641861443820647</v>
      </c>
      <c r="W28" s="6">
        <v>4491222</v>
      </c>
      <c r="X28" s="6">
        <v>2710087</v>
      </c>
      <c r="Y28" s="6">
        <v>15777860</v>
      </c>
      <c r="Z28" s="6">
        <v>-318238</v>
      </c>
      <c r="AA28" s="2">
        <f t="shared" si="1"/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3">
        <v>0</v>
      </c>
      <c r="AS28" s="6">
        <v>16.360851380061803</v>
      </c>
      <c r="AT28" s="6">
        <v>-3.1176682116406167E-2</v>
      </c>
      <c r="AU28" s="6">
        <v>0.72252637600321068</v>
      </c>
      <c r="AV28" s="6">
        <v>0</v>
      </c>
      <c r="AW28" s="6">
        <v>1</v>
      </c>
      <c r="AX28" s="6">
        <v>1</v>
      </c>
      <c r="AY28" s="6">
        <v>3</v>
      </c>
      <c r="AZ28" s="6">
        <v>0</v>
      </c>
      <c r="BA28" s="6">
        <v>23</v>
      </c>
      <c r="BB28" s="6">
        <v>0</v>
      </c>
      <c r="BC28" s="2"/>
      <c r="BD28" s="2"/>
    </row>
    <row r="29" spans="1:56" ht="15.75" customHeight="1" x14ac:dyDescent="0.25">
      <c r="A29" s="2">
        <v>11</v>
      </c>
      <c r="B29" s="2">
        <v>2020</v>
      </c>
      <c r="C29" s="6" t="s">
        <v>60</v>
      </c>
      <c r="D29" s="2">
        <v>20990</v>
      </c>
      <c r="E29" s="2">
        <v>776574000156</v>
      </c>
      <c r="F29" s="2" t="str">
        <f t="array" ref="F29">IFERROR(INDEX(cnpj!$A:$B,MATCH(C29,cnpj!$B:$B,0),1),IF(G29=14,LEFT(E29,2)&amp;"."&amp;MID(E29,3,3)&amp;"."&amp;MID(E29,6,3)&amp;"/"&amp;MID(E29,9,4)&amp;"-"&amp;RIGHT(E29,2),IF(G29=13,0&amp;LEFT(E29,1)&amp;"."&amp;MID(E29,2,3)&amp;"."&amp;MID(E29,5,3)&amp;"/"&amp;MID(E29,8,4)&amp;"-"&amp;RIGHT(E29,2),IF(G29=12,"00"&amp;"."&amp;LEFT(E29,3)&amp;"."&amp;MID(E29,4,3)&amp;"/"&amp;MID(E29,7,4)&amp;"-"&amp;RIGHT(E29,2),IF(G29=11,"00.0"&amp;LEFT(E29,2)&amp;"."&amp;MID(E29,3,3)&amp;"/"&amp;MID(E29,6,4)&amp;"-"&amp;RIGHT(E29,2),"erro")))))</f>
        <v>00.776.574/0001-56</v>
      </c>
      <c r="G29" s="2">
        <f t="shared" si="0"/>
        <v>12</v>
      </c>
      <c r="H29" s="6" t="s">
        <v>58</v>
      </c>
      <c r="I29" s="2">
        <v>3</v>
      </c>
      <c r="J29" s="6">
        <v>14.03675243824777</v>
      </c>
      <c r="K29" s="6">
        <v>1247625.17</v>
      </c>
      <c r="L29" s="2">
        <v>0</v>
      </c>
      <c r="M29" s="2">
        <v>1</v>
      </c>
      <c r="N29" s="2"/>
      <c r="O29" s="2">
        <v>1</v>
      </c>
      <c r="P29" s="2">
        <v>3</v>
      </c>
      <c r="Q29" s="2">
        <v>0</v>
      </c>
      <c r="R29" s="2">
        <v>23</v>
      </c>
      <c r="S29" s="2">
        <v>0</v>
      </c>
      <c r="T29" s="6">
        <v>16.917033714554766</v>
      </c>
      <c r="U29" s="6">
        <v>-9.4800292266191098E-3</v>
      </c>
      <c r="V29" s="6">
        <v>0.57332689570447504</v>
      </c>
      <c r="W29" s="6">
        <v>5223327</v>
      </c>
      <c r="X29" s="6">
        <v>7522755</v>
      </c>
      <c r="Y29" s="6">
        <v>22231788</v>
      </c>
      <c r="Z29" s="6">
        <v>-210758</v>
      </c>
      <c r="AA29" s="2">
        <f t="shared" si="1"/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3">
        <v>0</v>
      </c>
      <c r="AS29" s="6">
        <v>16.574118249483341</v>
      </c>
      <c r="AT29" s="6">
        <v>-2.0169908973713797E-2</v>
      </c>
      <c r="AU29" s="6">
        <v>0.45641861443820647</v>
      </c>
      <c r="AV29" s="6">
        <v>0</v>
      </c>
      <c r="AW29" s="6">
        <v>1</v>
      </c>
      <c r="AX29" s="6">
        <v>1</v>
      </c>
      <c r="AY29" s="6">
        <v>3</v>
      </c>
      <c r="AZ29" s="6">
        <v>0</v>
      </c>
      <c r="BA29" s="6">
        <v>23</v>
      </c>
      <c r="BB29" s="6">
        <v>0</v>
      </c>
      <c r="BC29" s="2"/>
      <c r="BD29" s="2"/>
    </row>
    <row r="30" spans="1:56" ht="15.75" customHeight="1" x14ac:dyDescent="0.25">
      <c r="A30" s="2">
        <v>14</v>
      </c>
      <c r="B30" s="2">
        <v>2017</v>
      </c>
      <c r="C30" s="6" t="s">
        <v>62</v>
      </c>
      <c r="D30" s="2">
        <v>22349</v>
      </c>
      <c r="E30" s="2">
        <v>16590234000176</v>
      </c>
      <c r="F30" s="2" t="str">
        <f t="array" ref="F30">IFERROR(INDEX(cnpj!$A:$B,MATCH(C30,cnpj!$B:$B,0),1),IF(G30=14,LEFT(E30,2)&amp;"."&amp;MID(E30,3,3)&amp;"."&amp;MID(E30,6,3)&amp;"/"&amp;MID(E30,9,4)&amp;"-"&amp;RIGHT(E30,2),IF(G30=13,0&amp;LEFT(E30,1)&amp;"."&amp;MID(E30,2,3)&amp;"."&amp;MID(E30,5,3)&amp;"/"&amp;MID(E30,8,4)&amp;"-"&amp;RIGHT(E30,2),IF(G30=12,"00"&amp;"."&amp;LEFT(E30,3)&amp;"."&amp;MID(E30,4,3)&amp;"/"&amp;MID(E30,7,4)&amp;"-"&amp;RIGHT(E30,2),IF(G30=11,"00.0"&amp;LEFT(E30,2)&amp;"."&amp;MID(E30,3,3)&amp;"/"&amp;MID(E30,6,4)&amp;"-"&amp;RIGHT(E30,2),"erro")))))</f>
        <v>16.590.234/0001-76</v>
      </c>
      <c r="G30" s="2">
        <f t="shared" si="0"/>
        <v>14</v>
      </c>
      <c r="H30" s="6" t="s">
        <v>58</v>
      </c>
      <c r="I30" s="2">
        <v>3</v>
      </c>
      <c r="J30" s="6">
        <v>12.84726842045802</v>
      </c>
      <c r="K30" s="6">
        <v>379750</v>
      </c>
      <c r="L30" s="2">
        <v>0</v>
      </c>
      <c r="M30" s="2">
        <v>1</v>
      </c>
      <c r="N30" s="2"/>
      <c r="O30" s="2">
        <v>0</v>
      </c>
      <c r="P30" s="2">
        <v>0</v>
      </c>
      <c r="Q30" s="2">
        <v>0</v>
      </c>
      <c r="R30" s="2">
        <v>16</v>
      </c>
      <c r="S30" s="2">
        <v>0</v>
      </c>
      <c r="T30" s="6">
        <v>13.847936120904301</v>
      </c>
      <c r="U30" s="6">
        <v>0.1495415588451407</v>
      </c>
      <c r="V30" s="6">
        <v>0.35625587512355306</v>
      </c>
      <c r="W30" s="6">
        <v>268202</v>
      </c>
      <c r="X30" s="6">
        <v>99795</v>
      </c>
      <c r="Y30" s="6">
        <v>1032957</v>
      </c>
      <c r="Z30" s="6">
        <v>154470</v>
      </c>
      <c r="AA30" s="2" t="e">
        <f>IF(C30=#REF!,IF(#REF!&lt;0,1,0),"")</f>
        <v>#REF!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3">
        <v>0</v>
      </c>
      <c r="AS30" s="6">
        <v>13.64</v>
      </c>
      <c r="AT30" s="6">
        <v>0.14000000000000001</v>
      </c>
      <c r="AU30" s="6">
        <v>0.2</v>
      </c>
      <c r="AV30" s="6">
        <v>0</v>
      </c>
      <c r="AW30" s="6">
        <v>1</v>
      </c>
      <c r="AX30" s="6">
        <v>0</v>
      </c>
      <c r="AY30" s="6">
        <v>0</v>
      </c>
      <c r="AZ30" s="6">
        <v>0</v>
      </c>
      <c r="BA30" s="6">
        <v>10</v>
      </c>
      <c r="BB30" s="6">
        <v>0</v>
      </c>
      <c r="BC30" s="2"/>
      <c r="BD30" s="2"/>
    </row>
    <row r="31" spans="1:56" ht="15.75" customHeight="1" x14ac:dyDescent="0.25">
      <c r="A31" s="2">
        <v>14</v>
      </c>
      <c r="B31" s="2">
        <v>2018</v>
      </c>
      <c r="C31" s="6" t="s">
        <v>62</v>
      </c>
      <c r="D31" s="2">
        <v>22349</v>
      </c>
      <c r="E31" s="2">
        <v>16590234000176</v>
      </c>
      <c r="F31" s="2" t="str">
        <f t="array" ref="F31">IFERROR(INDEX(cnpj!$A:$B,MATCH(C31,cnpj!$B:$B,0),1),IF(G31=14,LEFT(E31,2)&amp;"."&amp;MID(E31,3,3)&amp;"."&amp;MID(E31,6,3)&amp;"/"&amp;MID(E31,9,4)&amp;"-"&amp;RIGHT(E31,2),IF(G31=13,0&amp;LEFT(E31,1)&amp;"."&amp;MID(E31,2,3)&amp;"."&amp;MID(E31,5,3)&amp;"/"&amp;MID(E31,8,4)&amp;"-"&amp;RIGHT(E31,2),IF(G31=12,"00"&amp;"."&amp;LEFT(E31,3)&amp;"."&amp;MID(E31,4,3)&amp;"/"&amp;MID(E31,7,4)&amp;"-"&amp;RIGHT(E31,2),IF(G31=11,"00.0"&amp;LEFT(E31,2)&amp;"."&amp;MID(E31,3,3)&amp;"/"&amp;MID(E31,6,4)&amp;"-"&amp;RIGHT(E31,2),"erro")))))</f>
        <v>16.590.234/0001-76</v>
      </c>
      <c r="G31" s="2">
        <f t="shared" si="0"/>
        <v>14</v>
      </c>
      <c r="H31" s="6" t="s">
        <v>58</v>
      </c>
      <c r="I31" s="2">
        <v>3</v>
      </c>
      <c r="J31" s="6">
        <v>12.742079933013244</v>
      </c>
      <c r="K31" s="6">
        <v>341833.80000000005</v>
      </c>
      <c r="L31" s="2">
        <v>0</v>
      </c>
      <c r="M31" s="2">
        <v>1</v>
      </c>
      <c r="N31" s="2"/>
      <c r="O31" s="2">
        <v>0</v>
      </c>
      <c r="P31" s="2">
        <v>0</v>
      </c>
      <c r="Q31" s="2">
        <v>0</v>
      </c>
      <c r="R31" s="2">
        <v>16</v>
      </c>
      <c r="S31" s="2">
        <v>0</v>
      </c>
      <c r="T31" s="6">
        <v>13.792773007992908</v>
      </c>
      <c r="U31" s="6">
        <v>0.14592452934418665</v>
      </c>
      <c r="V31" s="6">
        <v>0.27229854355772115</v>
      </c>
      <c r="W31" s="6">
        <v>173498</v>
      </c>
      <c r="X31" s="6">
        <v>92679</v>
      </c>
      <c r="Y31" s="6">
        <v>977519</v>
      </c>
      <c r="Z31" s="6">
        <v>142644</v>
      </c>
      <c r="AA31" s="2">
        <f t="shared" si="1"/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3">
        <v>0</v>
      </c>
      <c r="AS31" s="6">
        <v>13.847936120904301</v>
      </c>
      <c r="AT31" s="6">
        <v>0.1495415588451407</v>
      </c>
      <c r="AU31" s="6">
        <v>0.35625587512355306</v>
      </c>
      <c r="AV31" s="6">
        <v>0</v>
      </c>
      <c r="AW31" s="6">
        <v>1</v>
      </c>
      <c r="AX31" s="6">
        <v>0</v>
      </c>
      <c r="AY31" s="6">
        <v>0</v>
      </c>
      <c r="AZ31" s="6">
        <v>0</v>
      </c>
      <c r="BA31" s="6">
        <v>16</v>
      </c>
      <c r="BB31" s="6">
        <v>0</v>
      </c>
      <c r="BC31" s="2"/>
      <c r="BD31" s="2"/>
    </row>
    <row r="32" spans="1:56" ht="15.75" customHeight="1" x14ac:dyDescent="0.25">
      <c r="A32" s="2">
        <v>14</v>
      </c>
      <c r="B32" s="2">
        <v>2019</v>
      </c>
      <c r="C32" s="6" t="s">
        <v>62</v>
      </c>
      <c r="D32" s="2">
        <v>22349</v>
      </c>
      <c r="E32" s="2">
        <v>16590234000176</v>
      </c>
      <c r="F32" s="2" t="str">
        <f t="array" ref="F32">IFERROR(INDEX(cnpj!$A:$B,MATCH(C32,cnpj!$B:$B,0),1),IF(G32=14,LEFT(E32,2)&amp;"."&amp;MID(E32,3,3)&amp;"."&amp;MID(E32,6,3)&amp;"/"&amp;MID(E32,9,4)&amp;"-"&amp;RIGHT(E32,2),IF(G32=13,0&amp;LEFT(E32,1)&amp;"."&amp;MID(E32,2,3)&amp;"."&amp;MID(E32,5,3)&amp;"/"&amp;MID(E32,8,4)&amp;"-"&amp;RIGHT(E32,2),IF(G32=12,"00"&amp;"."&amp;LEFT(E32,3)&amp;"."&amp;MID(E32,4,3)&amp;"/"&amp;MID(E32,7,4)&amp;"-"&amp;RIGHT(E32,2),IF(G32=11,"00.0"&amp;LEFT(E32,2)&amp;"."&amp;MID(E32,3,3)&amp;"/"&amp;MID(E32,6,4)&amp;"-"&amp;RIGHT(E32,2),"erro")))))</f>
        <v>16.590.234/0001-76</v>
      </c>
      <c r="G32" s="2">
        <f t="shared" si="0"/>
        <v>14</v>
      </c>
      <c r="H32" s="6" t="s">
        <v>58</v>
      </c>
      <c r="I32" s="2">
        <v>3</v>
      </c>
      <c r="J32" s="6">
        <v>13.173725849399053</v>
      </c>
      <c r="K32" s="6">
        <v>526352.19999999995</v>
      </c>
      <c r="L32" s="2">
        <v>0</v>
      </c>
      <c r="M32" s="2">
        <v>1</v>
      </c>
      <c r="N32" s="2"/>
      <c r="O32" s="2">
        <v>0</v>
      </c>
      <c r="P32" s="2">
        <v>0</v>
      </c>
      <c r="Q32" s="2">
        <v>0</v>
      </c>
      <c r="R32" s="2">
        <v>16</v>
      </c>
      <c r="S32" s="2">
        <v>0</v>
      </c>
      <c r="T32" s="6">
        <v>13.904845649703029</v>
      </c>
      <c r="U32" s="6">
        <v>0.14828244990383621</v>
      </c>
      <c r="V32" s="6">
        <v>0.3466249392974694</v>
      </c>
      <c r="W32" s="6">
        <v>268138</v>
      </c>
      <c r="X32" s="6">
        <v>110878</v>
      </c>
      <c r="Y32" s="6">
        <v>1093447</v>
      </c>
      <c r="Z32" s="6">
        <v>162139</v>
      </c>
      <c r="AA32" s="2">
        <f t="shared" si="1"/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3">
        <v>0</v>
      </c>
      <c r="AS32" s="6">
        <v>13.792773007992908</v>
      </c>
      <c r="AT32" s="6">
        <v>0.14592452934418665</v>
      </c>
      <c r="AU32" s="6">
        <v>0.27229854355772115</v>
      </c>
      <c r="AV32" s="6">
        <v>0</v>
      </c>
      <c r="AW32" s="6">
        <v>1</v>
      </c>
      <c r="AX32" s="6">
        <v>0</v>
      </c>
      <c r="AY32" s="6">
        <v>0</v>
      </c>
      <c r="AZ32" s="6">
        <v>0</v>
      </c>
      <c r="BA32" s="6">
        <v>16</v>
      </c>
      <c r="BB32" s="6">
        <v>0</v>
      </c>
      <c r="BC32" s="2"/>
      <c r="BD32" s="2"/>
    </row>
    <row r="33" spans="1:56" ht="15.75" customHeight="1" x14ac:dyDescent="0.25">
      <c r="A33" s="2">
        <v>14</v>
      </c>
      <c r="B33" s="2">
        <v>2020</v>
      </c>
      <c r="C33" s="6" t="s">
        <v>62</v>
      </c>
      <c r="D33" s="2">
        <v>22349</v>
      </c>
      <c r="E33" s="2">
        <v>16590234000176</v>
      </c>
      <c r="F33" s="2" t="str">
        <f t="array" ref="F33">IFERROR(INDEX(cnpj!$A:$B,MATCH(C33,cnpj!$B:$B,0),1),IF(G33=14,LEFT(E33,2)&amp;"."&amp;MID(E33,3,3)&amp;"."&amp;MID(E33,6,3)&amp;"/"&amp;MID(E33,9,4)&amp;"-"&amp;RIGHT(E33,2),IF(G33=13,0&amp;LEFT(E33,1)&amp;"."&amp;MID(E33,2,3)&amp;"."&amp;MID(E33,5,3)&amp;"/"&amp;MID(E33,8,4)&amp;"-"&amp;RIGHT(E33,2),IF(G33=12,"00"&amp;"."&amp;LEFT(E33,3)&amp;"."&amp;MID(E33,4,3)&amp;"/"&amp;MID(E33,7,4)&amp;"-"&amp;RIGHT(E33,2),IF(G33=11,"00.0"&amp;LEFT(E33,2)&amp;"."&amp;MID(E33,3,3)&amp;"/"&amp;MID(E33,6,4)&amp;"-"&amp;RIGHT(E33,2),"erro")))))</f>
        <v>16.590.234/0001-76</v>
      </c>
      <c r="G33" s="2">
        <f t="shared" si="0"/>
        <v>14</v>
      </c>
      <c r="H33" s="6" t="s">
        <v>58</v>
      </c>
      <c r="I33" s="2">
        <v>3</v>
      </c>
      <c r="J33" s="6">
        <v>13.173725849399053</v>
      </c>
      <c r="K33" s="6">
        <v>526352.19999999995</v>
      </c>
      <c r="L33" s="2">
        <v>0</v>
      </c>
      <c r="M33" s="2">
        <v>1</v>
      </c>
      <c r="N33" s="2"/>
      <c r="O33" s="2">
        <v>0</v>
      </c>
      <c r="P33" s="2">
        <v>0</v>
      </c>
      <c r="Q33" s="2">
        <v>0</v>
      </c>
      <c r="R33" s="2">
        <v>16</v>
      </c>
      <c r="S33" s="2">
        <v>0</v>
      </c>
      <c r="T33" s="6">
        <v>14.672117949877199</v>
      </c>
      <c r="U33" s="6">
        <v>2.0628773368399644E-2</v>
      </c>
      <c r="V33" s="6">
        <v>0.42738552037082878</v>
      </c>
      <c r="W33" s="6">
        <v>600230</v>
      </c>
      <c r="X33" s="6">
        <v>406330</v>
      </c>
      <c r="Y33" s="6">
        <v>2355157</v>
      </c>
      <c r="Z33" s="6">
        <v>48584</v>
      </c>
      <c r="AA33" s="2">
        <f t="shared" si="1"/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3">
        <v>0</v>
      </c>
      <c r="AS33" s="6">
        <v>13.904845649703029</v>
      </c>
      <c r="AT33" s="6">
        <v>0.14828244990383621</v>
      </c>
      <c r="AU33" s="6">
        <v>0.3466249392974694</v>
      </c>
      <c r="AV33" s="6">
        <v>0</v>
      </c>
      <c r="AW33" s="6">
        <v>1</v>
      </c>
      <c r="AX33" s="6">
        <v>0</v>
      </c>
      <c r="AY33" s="6">
        <v>0</v>
      </c>
      <c r="AZ33" s="6">
        <v>0</v>
      </c>
      <c r="BA33" s="6">
        <v>16</v>
      </c>
      <c r="BB33" s="6">
        <v>0</v>
      </c>
      <c r="BC33" s="2"/>
      <c r="BD33" s="2"/>
    </row>
    <row r="34" spans="1:56" ht="15.75" customHeight="1" x14ac:dyDescent="0.25">
      <c r="A34" s="2">
        <v>15</v>
      </c>
      <c r="B34" s="2">
        <v>2017</v>
      </c>
      <c r="C34" s="6" t="s">
        <v>63</v>
      </c>
      <c r="D34" s="2">
        <v>19771</v>
      </c>
      <c r="E34" s="2">
        <v>2919555000167</v>
      </c>
      <c r="F34" s="2" t="str">
        <f t="array" ref="F34">IFERROR(INDEX(cnpj!$A:$B,MATCH(C34,cnpj!$B:$B,0),1),IF(G34=14,LEFT(E34,2)&amp;"."&amp;MID(E34,3,3)&amp;"."&amp;MID(E34,6,3)&amp;"/"&amp;MID(E34,9,4)&amp;"-"&amp;RIGHT(E34,2),IF(G34=13,0&amp;LEFT(E34,1)&amp;"."&amp;MID(E34,2,3)&amp;"."&amp;MID(E34,5,3)&amp;"/"&amp;MID(E34,8,4)&amp;"-"&amp;RIGHT(E34,2),IF(G34=12,"00"&amp;"."&amp;LEFT(E34,3)&amp;"."&amp;MID(E34,4,3)&amp;"/"&amp;MID(E34,7,4)&amp;"-"&amp;RIGHT(E34,2),IF(G34=11,"00.0"&amp;LEFT(E34,2)&amp;"."&amp;MID(E34,3,3)&amp;"/"&amp;MID(E34,6,4)&amp;"-"&amp;RIGHT(E34,2),"erro")))))</f>
        <v>02.919.555/0001-67</v>
      </c>
      <c r="G34" s="2">
        <f t="shared" si="0"/>
        <v>13</v>
      </c>
      <c r="H34" s="6" t="s">
        <v>56</v>
      </c>
      <c r="I34" s="2">
        <v>1</v>
      </c>
      <c r="J34" s="6">
        <v>14.783918522695435</v>
      </c>
      <c r="K34" s="6">
        <v>2633748.1</v>
      </c>
      <c r="L34" s="2">
        <v>0</v>
      </c>
      <c r="M34" s="2">
        <v>1</v>
      </c>
      <c r="N34" s="2"/>
      <c r="O34" s="2">
        <v>0</v>
      </c>
      <c r="P34" s="2">
        <v>0</v>
      </c>
      <c r="Q34" s="2">
        <v>0</v>
      </c>
      <c r="R34" s="2">
        <v>19</v>
      </c>
      <c r="S34" s="2">
        <v>0</v>
      </c>
      <c r="T34" s="6">
        <v>16.062695302579957</v>
      </c>
      <c r="U34" s="6">
        <v>2.6101295382981806E-2</v>
      </c>
      <c r="V34" s="6">
        <v>0.30223453749330281</v>
      </c>
      <c r="W34" s="6">
        <v>667956</v>
      </c>
      <c r="X34" s="6">
        <v>2191504</v>
      </c>
      <c r="Y34" s="6">
        <v>9461063</v>
      </c>
      <c r="Z34" s="6">
        <v>246946</v>
      </c>
      <c r="AA34" s="2" t="e">
        <f>IF(C34=#REF!,IF(#REF!&lt;0,1,0),"")</f>
        <v>#REF!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3">
        <v>0</v>
      </c>
      <c r="AS34" s="6">
        <v>15.67</v>
      </c>
      <c r="AT34" s="6">
        <v>0.04</v>
      </c>
      <c r="AU34" s="6">
        <v>0.28999999999999998</v>
      </c>
      <c r="AV34" s="6">
        <v>0</v>
      </c>
      <c r="AW34" s="6">
        <v>1</v>
      </c>
      <c r="AX34" s="6">
        <v>0</v>
      </c>
      <c r="AY34" s="6">
        <v>0</v>
      </c>
      <c r="AZ34" s="6">
        <v>0</v>
      </c>
      <c r="BA34" s="6">
        <v>18</v>
      </c>
      <c r="BB34" s="6">
        <v>0</v>
      </c>
      <c r="BC34" s="2"/>
      <c r="BD34" s="2"/>
    </row>
    <row r="35" spans="1:56" ht="15.75" customHeight="1" x14ac:dyDescent="0.25">
      <c r="A35" s="2">
        <v>15</v>
      </c>
      <c r="B35" s="2">
        <v>2018</v>
      </c>
      <c r="C35" s="6" t="s">
        <v>63</v>
      </c>
      <c r="D35" s="2">
        <v>19771</v>
      </c>
      <c r="E35" s="2">
        <v>2919555000167</v>
      </c>
      <c r="F35" s="2" t="str">
        <f t="array" ref="F35">IFERROR(INDEX(cnpj!$A:$B,MATCH(C35,cnpj!$B:$B,0),1),IF(G35=14,LEFT(E35,2)&amp;"."&amp;MID(E35,3,3)&amp;"."&amp;MID(E35,6,3)&amp;"/"&amp;MID(E35,9,4)&amp;"-"&amp;RIGHT(E35,2),IF(G35=13,0&amp;LEFT(E35,1)&amp;"."&amp;MID(E35,2,3)&amp;"."&amp;MID(E35,5,3)&amp;"/"&amp;MID(E35,8,4)&amp;"-"&amp;RIGHT(E35,2),IF(G35=12,"00"&amp;"."&amp;LEFT(E35,3)&amp;"."&amp;MID(E35,4,3)&amp;"/"&amp;MID(E35,7,4)&amp;"-"&amp;RIGHT(E35,2),IF(G35=11,"00.0"&amp;LEFT(E35,2)&amp;"."&amp;MID(E35,3,3)&amp;"/"&amp;MID(E35,6,4)&amp;"-"&amp;RIGHT(E35,2),"erro")))))</f>
        <v>02.919.555/0001-67</v>
      </c>
      <c r="G35" s="2">
        <f t="shared" si="0"/>
        <v>13</v>
      </c>
      <c r="H35" s="6" t="s">
        <v>56</v>
      </c>
      <c r="I35" s="2">
        <v>1</v>
      </c>
      <c r="J35" s="6">
        <v>14.860601809509721</v>
      </c>
      <c r="K35" s="6">
        <v>2843658</v>
      </c>
      <c r="L35" s="2">
        <v>0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21</v>
      </c>
      <c r="S35" s="2">
        <v>0</v>
      </c>
      <c r="T35" s="6">
        <v>16.041210178966772</v>
      </c>
      <c r="U35" s="6">
        <v>-2.0425684390179267E-2</v>
      </c>
      <c r="V35" s="6">
        <v>0.30242552909791504</v>
      </c>
      <c r="W35" s="6">
        <v>745715</v>
      </c>
      <c r="X35" s="6">
        <v>2054733</v>
      </c>
      <c r="Y35" s="6">
        <v>9259959</v>
      </c>
      <c r="Z35" s="6">
        <v>-189141</v>
      </c>
      <c r="AA35" s="2">
        <f t="shared" si="1"/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3">
        <v>0</v>
      </c>
      <c r="AS35" s="6">
        <v>16.062695302579957</v>
      </c>
      <c r="AT35" s="6">
        <v>2.6101295382981806E-2</v>
      </c>
      <c r="AU35" s="6">
        <v>0.30223453749330281</v>
      </c>
      <c r="AV35" s="6">
        <v>0</v>
      </c>
      <c r="AW35" s="6">
        <v>1</v>
      </c>
      <c r="AX35" s="6">
        <v>0</v>
      </c>
      <c r="AY35" s="6">
        <v>0</v>
      </c>
      <c r="AZ35" s="6">
        <v>0</v>
      </c>
      <c r="BA35" s="6">
        <v>19</v>
      </c>
      <c r="BB35" s="6">
        <v>0</v>
      </c>
      <c r="BC35" s="2"/>
      <c r="BD35" s="2"/>
    </row>
    <row r="36" spans="1:56" ht="15.75" customHeight="1" x14ac:dyDescent="0.25">
      <c r="A36" s="2">
        <v>15</v>
      </c>
      <c r="B36" s="2">
        <v>2019</v>
      </c>
      <c r="C36" s="6" t="s">
        <v>63</v>
      </c>
      <c r="D36" s="2">
        <v>19771</v>
      </c>
      <c r="E36" s="2">
        <v>2919555000167</v>
      </c>
      <c r="F36" s="2" t="str">
        <f t="array" ref="F36">IFERROR(INDEX(cnpj!$A:$B,MATCH(C36,cnpj!$B:$B,0),1),IF(G36=14,LEFT(E36,2)&amp;"."&amp;MID(E36,3,3)&amp;"."&amp;MID(E36,6,3)&amp;"/"&amp;MID(E36,9,4)&amp;"-"&amp;RIGHT(E36,2),IF(G36=13,0&amp;LEFT(E36,1)&amp;"."&amp;MID(E36,2,3)&amp;"."&amp;MID(E36,5,3)&amp;"/"&amp;MID(E36,8,4)&amp;"-"&amp;RIGHT(E36,2),IF(G36=12,"00"&amp;"."&amp;LEFT(E36,3)&amp;"."&amp;MID(E36,4,3)&amp;"/"&amp;MID(E36,7,4)&amp;"-"&amp;RIGHT(E36,2),IF(G36=11,"00.0"&amp;LEFT(E36,2)&amp;"."&amp;MID(E36,3,3)&amp;"/"&amp;MID(E36,6,4)&amp;"-"&amp;RIGHT(E36,2),"erro")))))</f>
        <v>02.919.555/0001-67</v>
      </c>
      <c r="G36" s="2">
        <f t="shared" si="0"/>
        <v>13</v>
      </c>
      <c r="H36" s="6" t="s">
        <v>56</v>
      </c>
      <c r="I36" s="2">
        <v>1</v>
      </c>
      <c r="J36" s="6">
        <v>14.933573451191515</v>
      </c>
      <c r="K36" s="6">
        <v>3058923</v>
      </c>
      <c r="L36" s="2">
        <v>0</v>
      </c>
      <c r="M36" s="2">
        <v>1</v>
      </c>
      <c r="N36" s="2"/>
      <c r="O36" s="2">
        <v>0</v>
      </c>
      <c r="P36" s="2">
        <v>1</v>
      </c>
      <c r="Q36" s="2">
        <v>0</v>
      </c>
      <c r="R36" s="2">
        <v>20</v>
      </c>
      <c r="S36" s="2">
        <v>0</v>
      </c>
      <c r="T36" s="6">
        <v>16.064990821995526</v>
      </c>
      <c r="U36" s="6">
        <v>-3.8953659918804623E-3</v>
      </c>
      <c r="V36" s="6">
        <v>0.13229385901177351</v>
      </c>
      <c r="W36" s="6">
        <v>269300</v>
      </c>
      <c r="X36" s="6">
        <v>985217</v>
      </c>
      <c r="Y36" s="6">
        <v>9482806</v>
      </c>
      <c r="Z36" s="6">
        <v>-36939</v>
      </c>
      <c r="AA36" s="2">
        <f t="shared" si="1"/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3">
        <v>0</v>
      </c>
      <c r="AS36" s="6">
        <v>16.041210178966772</v>
      </c>
      <c r="AT36" s="6">
        <v>-2.0425684390179267E-2</v>
      </c>
      <c r="AU36" s="6">
        <v>0.30242552909791504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21</v>
      </c>
      <c r="BB36" s="6">
        <v>0</v>
      </c>
      <c r="BC36" s="2"/>
      <c r="BD36" s="2"/>
    </row>
    <row r="37" spans="1:56" ht="15.75" customHeight="1" x14ac:dyDescent="0.25">
      <c r="A37" s="2">
        <v>15</v>
      </c>
      <c r="B37" s="2">
        <v>2020</v>
      </c>
      <c r="C37" s="6" t="s">
        <v>63</v>
      </c>
      <c r="D37" s="2">
        <v>19771</v>
      </c>
      <c r="E37" s="2">
        <v>2919555000167</v>
      </c>
      <c r="F37" s="2" t="str">
        <f t="array" ref="F37">IFERROR(INDEX(cnpj!$A:$B,MATCH(C37,cnpj!$B:$B,0),1),IF(G37=14,LEFT(E37,2)&amp;"."&amp;MID(E37,3,3)&amp;"."&amp;MID(E37,6,3)&amp;"/"&amp;MID(E37,9,4)&amp;"-"&amp;RIGHT(E37,2),IF(G37=13,0&amp;LEFT(E37,1)&amp;"."&amp;MID(E37,2,3)&amp;"."&amp;MID(E37,5,3)&amp;"/"&amp;MID(E37,8,4)&amp;"-"&amp;RIGHT(E37,2),IF(G37=12,"00"&amp;"."&amp;LEFT(E37,3)&amp;"."&amp;MID(E37,4,3)&amp;"/"&amp;MID(E37,7,4)&amp;"-"&amp;RIGHT(E37,2),IF(G37=11,"00.0"&amp;LEFT(E37,2)&amp;"."&amp;MID(E37,3,3)&amp;"/"&amp;MID(E37,6,4)&amp;"-"&amp;RIGHT(E37,2),"erro")))))</f>
        <v>02.919.555/0001-67</v>
      </c>
      <c r="G37" s="2">
        <f t="shared" si="0"/>
        <v>13</v>
      </c>
      <c r="H37" s="6" t="s">
        <v>56</v>
      </c>
      <c r="I37" s="2">
        <v>1</v>
      </c>
      <c r="J37" s="6">
        <v>14.580531895784464</v>
      </c>
      <c r="K37" s="6">
        <v>2149040.23</v>
      </c>
      <c r="L37" s="2">
        <v>0</v>
      </c>
      <c r="M37" s="2">
        <v>1</v>
      </c>
      <c r="N37" s="2"/>
      <c r="O37" s="2">
        <v>0</v>
      </c>
      <c r="P37" s="2">
        <v>0</v>
      </c>
      <c r="Q37" s="2">
        <v>0</v>
      </c>
      <c r="R37" s="2">
        <v>17</v>
      </c>
      <c r="S37" s="2">
        <v>0</v>
      </c>
      <c r="T37" s="6">
        <v>16.099002531901629</v>
      </c>
      <c r="U37" s="6">
        <v>-4.9117918066473136E-3</v>
      </c>
      <c r="V37" s="6">
        <v>0.35041984001435139</v>
      </c>
      <c r="W37" s="6">
        <v>1271425</v>
      </c>
      <c r="X37" s="6">
        <v>2166502</v>
      </c>
      <c r="Y37" s="6">
        <v>9810880</v>
      </c>
      <c r="Z37" s="6">
        <v>-48189</v>
      </c>
      <c r="AA37" s="2">
        <f t="shared" si="1"/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3">
        <v>0</v>
      </c>
      <c r="AS37" s="6">
        <v>16.064990821995526</v>
      </c>
      <c r="AT37" s="6">
        <v>-3.8953659918804623E-3</v>
      </c>
      <c r="AU37" s="6">
        <v>0.13229385901177351</v>
      </c>
      <c r="AV37" s="6">
        <v>0</v>
      </c>
      <c r="AW37" s="6">
        <v>1</v>
      </c>
      <c r="AX37" s="6">
        <v>0</v>
      </c>
      <c r="AY37" s="6">
        <v>1</v>
      </c>
      <c r="AZ37" s="6">
        <v>0</v>
      </c>
      <c r="BA37" s="6">
        <v>20</v>
      </c>
      <c r="BB37" s="6">
        <v>0</v>
      </c>
      <c r="BC37" s="2"/>
      <c r="BD37" s="2"/>
    </row>
    <row r="38" spans="1:56" ht="15.75" customHeight="1" x14ac:dyDescent="0.25">
      <c r="A38" s="2">
        <v>16</v>
      </c>
      <c r="B38" s="2">
        <v>2017</v>
      </c>
      <c r="C38" s="6" t="s">
        <v>64</v>
      </c>
      <c r="D38" s="2">
        <v>19100</v>
      </c>
      <c r="E38" s="2">
        <v>4032433000180</v>
      </c>
      <c r="F38" s="2" t="str">
        <f t="array" ref="F38">IFERROR(INDEX(cnpj!$A:$B,MATCH(C38,cnpj!$B:$B,0),1),IF(G38=14,LEFT(E38,2)&amp;"."&amp;MID(E38,3,3)&amp;"."&amp;MID(E38,6,3)&amp;"/"&amp;MID(E38,9,4)&amp;"-"&amp;RIGHT(E38,2),IF(G38=13,0&amp;LEFT(E38,1)&amp;"."&amp;MID(E38,2,3)&amp;"."&amp;MID(E38,5,3)&amp;"/"&amp;MID(E38,8,4)&amp;"-"&amp;RIGHT(E38,2),IF(G38=12,"00"&amp;"."&amp;LEFT(E38,3)&amp;"."&amp;MID(E38,4,3)&amp;"/"&amp;MID(E38,7,4)&amp;"-"&amp;RIGHT(E38,2),IF(G38=11,"00.0"&amp;LEFT(E38,2)&amp;"."&amp;MID(E38,3,3)&amp;"/"&amp;MID(E38,6,4)&amp;"-"&amp;RIGHT(E38,2),"erro")))))</f>
        <v>04.032.433/0001-80</v>
      </c>
      <c r="G38" s="2">
        <f t="shared" si="0"/>
        <v>13</v>
      </c>
      <c r="H38" s="6" t="s">
        <v>56</v>
      </c>
      <c r="I38" s="2">
        <v>1</v>
      </c>
      <c r="J38" s="6">
        <v>13.946538820370678</v>
      </c>
      <c r="K38" s="6">
        <v>1140000</v>
      </c>
      <c r="L38" s="2">
        <v>0</v>
      </c>
      <c r="M38" s="2">
        <v>1</v>
      </c>
      <c r="N38" s="2"/>
      <c r="O38" s="2">
        <v>0</v>
      </c>
      <c r="P38" s="2">
        <v>0</v>
      </c>
      <c r="Q38" s="2">
        <v>0</v>
      </c>
      <c r="R38" s="2">
        <v>19</v>
      </c>
      <c r="S38" s="2">
        <v>0</v>
      </c>
      <c r="T38" s="6">
        <v>13.910775282190055</v>
      </c>
      <c r="U38" s="6">
        <v>-0.35127323969271329</v>
      </c>
      <c r="V38" s="6">
        <v>1.3926596663484705</v>
      </c>
      <c r="W38" s="6">
        <v>12787</v>
      </c>
      <c r="X38" s="6">
        <v>1519069</v>
      </c>
      <c r="Y38" s="6">
        <v>1099950</v>
      </c>
      <c r="Z38" s="6">
        <v>-386383</v>
      </c>
      <c r="AA38" s="2" t="e">
        <f>IF(C38=#REF!,IF(#REF!&lt;0,1,0),"")</f>
        <v>#REF!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3">
        <v>0</v>
      </c>
      <c r="AS38" s="6">
        <v>14</v>
      </c>
      <c r="AT38" s="6">
        <v>-0.06</v>
      </c>
      <c r="AU38" s="6">
        <v>0.99</v>
      </c>
      <c r="AV38" s="6">
        <v>0</v>
      </c>
      <c r="AW38" s="6">
        <v>1</v>
      </c>
      <c r="AX38" s="6">
        <v>0</v>
      </c>
      <c r="AY38" s="6">
        <v>0</v>
      </c>
      <c r="AZ38" s="6">
        <v>0</v>
      </c>
      <c r="BA38" s="6">
        <v>16</v>
      </c>
      <c r="BB38" s="6">
        <v>0</v>
      </c>
      <c r="BC38" s="2"/>
      <c r="BD38" s="2"/>
    </row>
    <row r="39" spans="1:56" ht="15.75" customHeight="1" x14ac:dyDescent="0.25">
      <c r="A39" s="2">
        <v>16</v>
      </c>
      <c r="B39" s="2">
        <v>2018</v>
      </c>
      <c r="C39" s="6" t="s">
        <v>64</v>
      </c>
      <c r="D39" s="2">
        <v>19100</v>
      </c>
      <c r="E39" s="2">
        <v>4032433000180</v>
      </c>
      <c r="F39" s="2" t="str">
        <f t="array" ref="F39">IFERROR(INDEX(cnpj!$A:$B,MATCH(C39,cnpj!$B:$B,0),1),IF(G39=14,LEFT(E39,2)&amp;"."&amp;MID(E39,3,3)&amp;"."&amp;MID(E39,6,3)&amp;"/"&amp;MID(E39,9,4)&amp;"-"&amp;RIGHT(E39,2),IF(G39=13,0&amp;LEFT(E39,1)&amp;"."&amp;MID(E39,2,3)&amp;"."&amp;MID(E39,5,3)&amp;"/"&amp;MID(E39,8,4)&amp;"-"&amp;RIGHT(E39,2),IF(G39=12,"00"&amp;"."&amp;LEFT(E39,3)&amp;"."&amp;MID(E39,4,3)&amp;"/"&amp;MID(E39,7,4)&amp;"-"&amp;RIGHT(E39,2),IF(G39=11,"00.0"&amp;LEFT(E39,2)&amp;"."&amp;MID(E39,3,3)&amp;"/"&amp;MID(E39,6,4)&amp;"-"&amp;RIGHT(E39,2),"erro")))))</f>
        <v>04.032.433/0001-80</v>
      </c>
      <c r="G39" s="2">
        <f t="shared" si="0"/>
        <v>13</v>
      </c>
      <c r="H39" s="6" t="s">
        <v>56</v>
      </c>
      <c r="I39" s="2">
        <v>1</v>
      </c>
      <c r="J39" s="6">
        <v>13.418013619505286</v>
      </c>
      <c r="K39" s="6">
        <v>672000</v>
      </c>
      <c r="L39" s="2">
        <v>0</v>
      </c>
      <c r="M39" s="2">
        <v>1</v>
      </c>
      <c r="N39" s="2"/>
      <c r="O39" s="2">
        <v>0</v>
      </c>
      <c r="P39" s="2">
        <v>0</v>
      </c>
      <c r="Q39" s="2">
        <v>0</v>
      </c>
      <c r="R39" s="2">
        <v>16</v>
      </c>
      <c r="S39" s="2">
        <v>0</v>
      </c>
      <c r="T39" s="6">
        <v>13.990121631904957</v>
      </c>
      <c r="U39" s="6">
        <v>-0.18763704218148899</v>
      </c>
      <c r="V39" s="6">
        <v>0.92993433732258524</v>
      </c>
      <c r="W39" s="6">
        <v>69040</v>
      </c>
      <c r="X39" s="6">
        <v>1038310</v>
      </c>
      <c r="Y39" s="6">
        <v>1190783</v>
      </c>
      <c r="Z39" s="6">
        <v>-223435</v>
      </c>
      <c r="AA39" s="2">
        <f t="shared" si="1"/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3">
        <v>0</v>
      </c>
      <c r="AS39" s="6">
        <v>13.910775282190055</v>
      </c>
      <c r="AT39" s="6">
        <v>-0.35127323969271329</v>
      </c>
      <c r="AU39" s="6">
        <v>1.3926596663484705</v>
      </c>
      <c r="AV39" s="6">
        <v>0</v>
      </c>
      <c r="AW39" s="6">
        <v>1</v>
      </c>
      <c r="AX39" s="6">
        <v>0</v>
      </c>
      <c r="AY39" s="6">
        <v>0</v>
      </c>
      <c r="AZ39" s="6">
        <v>0</v>
      </c>
      <c r="BA39" s="6">
        <v>19</v>
      </c>
      <c r="BB39" s="6">
        <v>0</v>
      </c>
      <c r="BC39" s="2"/>
      <c r="BD39" s="2"/>
    </row>
    <row r="40" spans="1:56" ht="15.75" customHeight="1" x14ac:dyDescent="0.25">
      <c r="A40" s="2">
        <v>16</v>
      </c>
      <c r="B40" s="2">
        <v>2019</v>
      </c>
      <c r="C40" s="6" t="s">
        <v>64</v>
      </c>
      <c r="D40" s="2">
        <v>19100</v>
      </c>
      <c r="E40" s="2">
        <v>4032433000180</v>
      </c>
      <c r="F40" s="2" t="str">
        <f t="array" ref="F40">IFERROR(INDEX(cnpj!$A:$B,MATCH(C40,cnpj!$B:$B,0),1),IF(G40=14,LEFT(E40,2)&amp;"."&amp;MID(E40,3,3)&amp;"."&amp;MID(E40,6,3)&amp;"/"&amp;MID(E40,9,4)&amp;"-"&amp;RIGHT(E40,2),IF(G40=13,0&amp;LEFT(E40,1)&amp;"."&amp;MID(E40,2,3)&amp;"."&amp;MID(E40,5,3)&amp;"/"&amp;MID(E40,8,4)&amp;"-"&amp;RIGHT(E40,2),IF(G40=12,"00"&amp;"."&amp;LEFT(E40,3)&amp;"."&amp;MID(E40,4,3)&amp;"/"&amp;MID(E40,7,4)&amp;"-"&amp;RIGHT(E40,2),IF(G40=11,"00.0"&amp;LEFT(E40,2)&amp;"."&amp;MID(E40,3,3)&amp;"/"&amp;MID(E40,6,4)&amp;"-"&amp;RIGHT(E40,2),"erro")))))</f>
        <v>04.032.433/0001-80</v>
      </c>
      <c r="G40" s="2">
        <f t="shared" si="0"/>
        <v>13</v>
      </c>
      <c r="H40" s="6" t="s">
        <v>56</v>
      </c>
      <c r="I40" s="2">
        <v>1</v>
      </c>
      <c r="J40" s="6">
        <v>13.053441931937908</v>
      </c>
      <c r="K40" s="6">
        <v>466700</v>
      </c>
      <c r="L40" s="2">
        <v>0</v>
      </c>
      <c r="M40" s="2">
        <v>0</v>
      </c>
      <c r="N40" s="2"/>
      <c r="O40" s="2">
        <v>1</v>
      </c>
      <c r="P40" s="2">
        <v>3</v>
      </c>
      <c r="Q40" s="2">
        <v>0</v>
      </c>
      <c r="R40" s="2">
        <v>13</v>
      </c>
      <c r="S40" s="2">
        <v>0</v>
      </c>
      <c r="T40" s="6">
        <v>13.987041606054476</v>
      </c>
      <c r="U40" s="6">
        <v>-0.35583146115686609</v>
      </c>
      <c r="V40" s="6">
        <v>0.10775144235507585</v>
      </c>
      <c r="W40" s="6">
        <v>99260</v>
      </c>
      <c r="X40" s="6">
        <v>28654</v>
      </c>
      <c r="Y40" s="6">
        <v>1187121</v>
      </c>
      <c r="Z40" s="6">
        <v>-422415</v>
      </c>
      <c r="AA40" s="2">
        <f t="shared" si="1"/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3">
        <v>0</v>
      </c>
      <c r="AS40" s="6">
        <v>13.990121631904957</v>
      </c>
      <c r="AT40" s="6">
        <v>-0.18763704218148899</v>
      </c>
      <c r="AU40" s="6">
        <v>0.92993433732258524</v>
      </c>
      <c r="AV40" s="6">
        <v>0</v>
      </c>
      <c r="AW40" s="6">
        <v>1</v>
      </c>
      <c r="AX40" s="6">
        <v>0</v>
      </c>
      <c r="AY40" s="6">
        <v>0</v>
      </c>
      <c r="AZ40" s="6">
        <v>0</v>
      </c>
      <c r="BA40" s="6">
        <v>16</v>
      </c>
      <c r="BB40" s="6">
        <v>0</v>
      </c>
      <c r="BC40" s="2"/>
      <c r="BD40" s="2"/>
    </row>
    <row r="41" spans="1:56" ht="15.75" customHeight="1" x14ac:dyDescent="0.25">
      <c r="A41" s="2">
        <v>16</v>
      </c>
      <c r="B41" s="2">
        <v>2020</v>
      </c>
      <c r="C41" s="6" t="s">
        <v>64</v>
      </c>
      <c r="D41" s="2">
        <v>19100</v>
      </c>
      <c r="E41" s="2">
        <v>4032433000180</v>
      </c>
      <c r="F41" s="2" t="str">
        <f t="array" ref="F41">IFERROR(INDEX(cnpj!$A:$B,MATCH(C41,cnpj!$B:$B,0),1),IF(G41=14,LEFT(E41,2)&amp;"."&amp;MID(E41,3,3)&amp;"."&amp;MID(E41,6,3)&amp;"/"&amp;MID(E41,9,4)&amp;"-"&amp;RIGHT(E41,2),IF(G41=13,0&amp;LEFT(E41,1)&amp;"."&amp;MID(E41,2,3)&amp;"."&amp;MID(E41,5,3)&amp;"/"&amp;MID(E41,8,4)&amp;"-"&amp;RIGHT(E41,2),IF(G41=12,"00"&amp;"."&amp;LEFT(E41,3)&amp;"."&amp;MID(E41,4,3)&amp;"/"&amp;MID(E41,7,4)&amp;"-"&amp;RIGHT(E41,2),IF(G41=11,"00.0"&amp;LEFT(E41,2)&amp;"."&amp;MID(E41,3,3)&amp;"/"&amp;MID(E41,6,4)&amp;"-"&amp;RIGHT(E41,2),"erro")))))</f>
        <v>04.032.433/0001-80</v>
      </c>
      <c r="G41" s="2">
        <f t="shared" si="0"/>
        <v>13</v>
      </c>
      <c r="H41" s="6" t="s">
        <v>56</v>
      </c>
      <c r="I41" s="2">
        <v>1</v>
      </c>
      <c r="J41" s="6">
        <v>12.842107025915734</v>
      </c>
      <c r="K41" s="6">
        <v>377795.01</v>
      </c>
      <c r="L41" s="2">
        <v>0</v>
      </c>
      <c r="M41" s="2">
        <v>0</v>
      </c>
      <c r="N41" s="2"/>
      <c r="O41" s="2">
        <v>1</v>
      </c>
      <c r="P41" s="2">
        <v>3</v>
      </c>
      <c r="Q41" s="2">
        <v>0</v>
      </c>
      <c r="R41" s="2">
        <v>12</v>
      </c>
      <c r="S41" s="2">
        <v>0</v>
      </c>
      <c r="T41" s="6">
        <v>13.514694612562408</v>
      </c>
      <c r="U41" s="6">
        <v>-0.29004044776240384</v>
      </c>
      <c r="V41" s="6">
        <v>0.77415315030518206</v>
      </c>
      <c r="W41" s="6">
        <v>94751</v>
      </c>
      <c r="X41" s="6">
        <v>478288</v>
      </c>
      <c r="Y41" s="6">
        <v>740214</v>
      </c>
      <c r="Z41" s="6">
        <v>-214692</v>
      </c>
      <c r="AA41" s="2">
        <f t="shared" si="1"/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3">
        <v>0</v>
      </c>
      <c r="AS41" s="6">
        <v>13.987041606054476</v>
      </c>
      <c r="AT41" s="6">
        <v>-0.35583146115686609</v>
      </c>
      <c r="AU41" s="6">
        <v>0.10775144235507585</v>
      </c>
      <c r="AV41" s="6">
        <v>0</v>
      </c>
      <c r="AW41" s="6">
        <v>0</v>
      </c>
      <c r="AX41" s="6">
        <v>1</v>
      </c>
      <c r="AY41" s="6">
        <v>3</v>
      </c>
      <c r="AZ41" s="6">
        <v>0</v>
      </c>
      <c r="BA41" s="6">
        <v>13</v>
      </c>
      <c r="BB41" s="6">
        <v>0</v>
      </c>
      <c r="BC41" s="2"/>
      <c r="BD41" s="2"/>
    </row>
    <row r="42" spans="1:56" ht="15.75" customHeight="1" x14ac:dyDescent="0.25">
      <c r="A42" s="2">
        <v>17</v>
      </c>
      <c r="B42" s="2">
        <v>2017</v>
      </c>
      <c r="C42" s="6" t="s">
        <v>65</v>
      </c>
      <c r="D42" s="2">
        <v>21989</v>
      </c>
      <c r="E42" s="2">
        <v>9326342000170</v>
      </c>
      <c r="F42" s="2" t="str">
        <f t="array" ref="F42">IFERROR(INDEX(cnpj!$A:$B,MATCH(C42,cnpj!$B:$B,0),1),IF(G42=14,LEFT(E42,2)&amp;"."&amp;MID(E42,3,3)&amp;"."&amp;MID(E42,6,3)&amp;"/"&amp;MID(E42,9,4)&amp;"-"&amp;RIGHT(E42,2),IF(G42=13,0&amp;LEFT(E42,1)&amp;"."&amp;MID(E42,2,3)&amp;"."&amp;MID(E42,5,3)&amp;"/"&amp;MID(E42,8,4)&amp;"-"&amp;RIGHT(E42,2),IF(G42=12,"00"&amp;"."&amp;LEFT(E42,3)&amp;"."&amp;MID(E42,4,3)&amp;"/"&amp;MID(E42,7,4)&amp;"-"&amp;RIGHT(E42,2),IF(G42=11,"00.0"&amp;LEFT(E42,2)&amp;"."&amp;MID(E42,3,3)&amp;"/"&amp;MID(E42,6,4)&amp;"-"&amp;RIGHT(E42,2),"erro")))))</f>
        <v>09.326.342/0001-70</v>
      </c>
      <c r="G42" s="2">
        <f t="shared" si="0"/>
        <v>13</v>
      </c>
      <c r="H42" s="6" t="s">
        <v>56</v>
      </c>
      <c r="I42" s="2">
        <v>1</v>
      </c>
      <c r="J42" s="6">
        <v>12.244847538166409</v>
      </c>
      <c r="K42" s="6">
        <v>207907.29</v>
      </c>
      <c r="L42" s="2">
        <v>0</v>
      </c>
      <c r="M42" s="2">
        <v>1</v>
      </c>
      <c r="N42" s="2"/>
      <c r="O42" s="2">
        <v>0</v>
      </c>
      <c r="P42" s="2">
        <v>0</v>
      </c>
      <c r="Q42" s="2">
        <v>0</v>
      </c>
      <c r="R42" s="2">
        <v>6</v>
      </c>
      <c r="S42" s="2">
        <v>0</v>
      </c>
      <c r="T42" s="6">
        <v>14.48870346973105</v>
      </c>
      <c r="U42" s="6">
        <v>-1.4647380982378357E-2</v>
      </c>
      <c r="V42" s="6">
        <v>0.48182058845582754</v>
      </c>
      <c r="W42" s="6">
        <v>168195</v>
      </c>
      <c r="X42" s="6">
        <v>776408</v>
      </c>
      <c r="Y42" s="6">
        <v>1960487</v>
      </c>
      <c r="Z42" s="6">
        <v>-28716</v>
      </c>
      <c r="AA42" s="2" t="e">
        <f>IF(C42=#REF!,IF(#REF!&lt;0,1,0),"")</f>
        <v>#REF!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3">
        <v>0</v>
      </c>
      <c r="AS42" s="6">
        <v>14.41</v>
      </c>
      <c r="AT42" s="6">
        <v>-0.05</v>
      </c>
      <c r="AU42" s="6">
        <v>0.71</v>
      </c>
      <c r="AV42" s="6">
        <v>0</v>
      </c>
      <c r="AW42" s="6">
        <v>1</v>
      </c>
      <c r="AX42" s="6">
        <v>0</v>
      </c>
      <c r="AY42" s="6">
        <v>0</v>
      </c>
      <c r="AZ42" s="6">
        <v>0</v>
      </c>
      <c r="BA42" s="6">
        <v>5</v>
      </c>
      <c r="BB42" s="6">
        <v>0</v>
      </c>
      <c r="BC42" s="2"/>
      <c r="BD42" s="2"/>
    </row>
    <row r="43" spans="1:56" ht="15.75" customHeight="1" x14ac:dyDescent="0.25">
      <c r="A43" s="2">
        <v>17</v>
      </c>
      <c r="B43" s="2">
        <v>2018</v>
      </c>
      <c r="C43" s="6" t="s">
        <v>65</v>
      </c>
      <c r="D43" s="2">
        <v>21989</v>
      </c>
      <c r="E43" s="2">
        <v>9326342000170</v>
      </c>
      <c r="F43" s="2" t="str">
        <f t="array" ref="F43">IFERROR(INDEX(cnpj!$A:$B,MATCH(C43,cnpj!$B:$B,0),1),IF(G43=14,LEFT(E43,2)&amp;"."&amp;MID(E43,3,3)&amp;"."&amp;MID(E43,6,3)&amp;"/"&amp;MID(E43,9,4)&amp;"-"&amp;RIGHT(E43,2),IF(G43=13,0&amp;LEFT(E43,1)&amp;"."&amp;MID(E43,2,3)&amp;"."&amp;MID(E43,5,3)&amp;"/"&amp;MID(E43,8,4)&amp;"-"&amp;RIGHT(E43,2),IF(G43=12,"00"&amp;"."&amp;LEFT(E43,3)&amp;"."&amp;MID(E43,4,3)&amp;"/"&amp;MID(E43,7,4)&amp;"-"&amp;RIGHT(E43,2),IF(G43=11,"00.0"&amp;LEFT(E43,2)&amp;"."&amp;MID(E43,3,3)&amp;"/"&amp;MID(E43,6,4)&amp;"-"&amp;RIGHT(E43,2),"erro")))))</f>
        <v>09.326.342/0001-70</v>
      </c>
      <c r="G43" s="2">
        <f t="shared" si="0"/>
        <v>13</v>
      </c>
      <c r="H43" s="6" t="s">
        <v>56</v>
      </c>
      <c r="I43" s="2">
        <v>1</v>
      </c>
      <c r="J43" s="6">
        <v>12.289908151442406</v>
      </c>
      <c r="K43" s="6">
        <v>217490</v>
      </c>
      <c r="L43" s="2">
        <v>0</v>
      </c>
      <c r="M43" s="2">
        <v>1</v>
      </c>
      <c r="N43" s="2"/>
      <c r="O43" s="2">
        <v>0</v>
      </c>
      <c r="P43" s="2">
        <v>0</v>
      </c>
      <c r="Q43" s="2">
        <v>0</v>
      </c>
      <c r="R43" s="2">
        <v>7</v>
      </c>
      <c r="S43" s="2">
        <v>0</v>
      </c>
      <c r="T43" s="6">
        <v>14.515840877895522</v>
      </c>
      <c r="U43" s="6">
        <v>-2.9176665418994469E-2</v>
      </c>
      <c r="V43" s="6">
        <v>0.4387411152998037</v>
      </c>
      <c r="W43" s="6">
        <v>187266</v>
      </c>
      <c r="X43" s="6">
        <v>696542</v>
      </c>
      <c r="Y43" s="6">
        <v>2014418</v>
      </c>
      <c r="Z43" s="6">
        <v>-58774</v>
      </c>
      <c r="AA43" s="2">
        <f t="shared" si="1"/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3">
        <v>0</v>
      </c>
      <c r="AS43" s="6">
        <v>14.48870346973105</v>
      </c>
      <c r="AT43" s="6">
        <v>-1.4647380982378357E-2</v>
      </c>
      <c r="AU43" s="6">
        <v>0.48182058845582754</v>
      </c>
      <c r="AV43" s="6">
        <v>0</v>
      </c>
      <c r="AW43" s="6">
        <v>1</v>
      </c>
      <c r="AX43" s="6">
        <v>0</v>
      </c>
      <c r="AY43" s="6">
        <v>0</v>
      </c>
      <c r="AZ43" s="6">
        <v>0</v>
      </c>
      <c r="BA43" s="6">
        <v>6</v>
      </c>
      <c r="BB43" s="6">
        <v>0</v>
      </c>
      <c r="BC43" s="2"/>
      <c r="BD43" s="2"/>
    </row>
    <row r="44" spans="1:56" ht="15.75" customHeight="1" x14ac:dyDescent="0.25">
      <c r="A44" s="2">
        <v>17</v>
      </c>
      <c r="B44" s="2">
        <v>2019</v>
      </c>
      <c r="C44" s="6" t="s">
        <v>65</v>
      </c>
      <c r="D44" s="2">
        <v>21989</v>
      </c>
      <c r="E44" s="2">
        <v>9326342000170</v>
      </c>
      <c r="F44" s="2" t="str">
        <f t="array" ref="F44">IFERROR(INDEX(cnpj!$A:$B,MATCH(C44,cnpj!$B:$B,0),1),IF(G44=14,LEFT(E44,2)&amp;"."&amp;MID(E44,3,3)&amp;"."&amp;MID(E44,6,3)&amp;"/"&amp;MID(E44,9,4)&amp;"-"&amp;RIGHT(E44,2),IF(G44=13,0&amp;LEFT(E44,1)&amp;"."&amp;MID(E44,2,3)&amp;"."&amp;MID(E44,5,3)&amp;"/"&amp;MID(E44,8,4)&amp;"-"&amp;RIGHT(E44,2),IF(G44=12,"00"&amp;"."&amp;LEFT(E44,3)&amp;"."&amp;MID(E44,4,3)&amp;"/"&amp;MID(E44,7,4)&amp;"-"&amp;RIGHT(E44,2),IF(G44=11,"00.0"&amp;LEFT(E44,2)&amp;"."&amp;MID(E44,3,3)&amp;"/"&amp;MID(E44,6,4)&amp;"-"&amp;RIGHT(E44,2),"erro")))))</f>
        <v>09.326.342/0001-70</v>
      </c>
      <c r="G44" s="2">
        <f t="shared" si="0"/>
        <v>13</v>
      </c>
      <c r="H44" s="6" t="s">
        <v>56</v>
      </c>
      <c r="I44" s="2">
        <v>1</v>
      </c>
      <c r="J44" s="6">
        <v>12.316856712110731</v>
      </c>
      <c r="K44" s="6">
        <v>223430.73</v>
      </c>
      <c r="L44" s="2">
        <v>0</v>
      </c>
      <c r="M44" s="2">
        <v>1</v>
      </c>
      <c r="N44" s="2"/>
      <c r="O44" s="2">
        <v>0</v>
      </c>
      <c r="P44" s="2">
        <v>0</v>
      </c>
      <c r="Q44" s="2">
        <v>0</v>
      </c>
      <c r="R44" s="2">
        <v>8</v>
      </c>
      <c r="S44" s="2">
        <v>0</v>
      </c>
      <c r="T44" s="6">
        <v>14.521869576558949</v>
      </c>
      <c r="U44" s="6">
        <v>-2.2113402799468468E-2</v>
      </c>
      <c r="V44" s="6">
        <v>0.22696744644599154</v>
      </c>
      <c r="W44" s="6">
        <v>248454</v>
      </c>
      <c r="X44" s="6">
        <v>211518</v>
      </c>
      <c r="Y44" s="6">
        <v>2026599</v>
      </c>
      <c r="Z44" s="6">
        <v>-44815</v>
      </c>
      <c r="AA44" s="2">
        <f t="shared" si="1"/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3">
        <v>0</v>
      </c>
      <c r="AS44" s="6">
        <v>14.515840877895522</v>
      </c>
      <c r="AT44" s="6">
        <v>-2.9176665418994469E-2</v>
      </c>
      <c r="AU44" s="6">
        <v>0.4387411152998037</v>
      </c>
      <c r="AV44" s="6">
        <v>0</v>
      </c>
      <c r="AW44" s="6">
        <v>1</v>
      </c>
      <c r="AX44" s="6">
        <v>0</v>
      </c>
      <c r="AY44" s="6">
        <v>0</v>
      </c>
      <c r="AZ44" s="6">
        <v>0</v>
      </c>
      <c r="BA44" s="6">
        <v>7</v>
      </c>
      <c r="BB44" s="6">
        <v>0</v>
      </c>
      <c r="BC44" s="2"/>
      <c r="BD44" s="2"/>
    </row>
    <row r="45" spans="1:56" ht="15.75" customHeight="1" x14ac:dyDescent="0.25">
      <c r="A45" s="2">
        <v>17</v>
      </c>
      <c r="B45" s="2">
        <v>2020</v>
      </c>
      <c r="C45" s="6" t="s">
        <v>65</v>
      </c>
      <c r="D45" s="2">
        <v>21989</v>
      </c>
      <c r="E45" s="2">
        <v>9326342000170</v>
      </c>
      <c r="F45" s="2" t="str">
        <f t="array" ref="F45">IFERROR(INDEX(cnpj!$A:$B,MATCH(C45,cnpj!$B:$B,0),1),IF(G45=14,LEFT(E45,2)&amp;"."&amp;MID(E45,3,3)&amp;"."&amp;MID(E45,6,3)&amp;"/"&amp;MID(E45,9,4)&amp;"-"&amp;RIGHT(E45,2),IF(G45=13,0&amp;LEFT(E45,1)&amp;"."&amp;MID(E45,2,3)&amp;"."&amp;MID(E45,5,3)&amp;"/"&amp;MID(E45,8,4)&amp;"-"&amp;RIGHT(E45,2),IF(G45=12,"00"&amp;"."&amp;LEFT(E45,3)&amp;"."&amp;MID(E45,4,3)&amp;"/"&amp;MID(E45,7,4)&amp;"-"&amp;RIGHT(E45,2),IF(G45=11,"00.0"&amp;LEFT(E45,2)&amp;"."&amp;MID(E45,3,3)&amp;"/"&amp;MID(E45,6,4)&amp;"-"&amp;RIGHT(E45,2),"erro")))))</f>
        <v>09.326.342/0001-70</v>
      </c>
      <c r="G45" s="2">
        <f t="shared" si="0"/>
        <v>13</v>
      </c>
      <c r="H45" s="6" t="s">
        <v>56</v>
      </c>
      <c r="I45" s="2">
        <v>1</v>
      </c>
      <c r="J45" s="6">
        <v>12.354152635953449</v>
      </c>
      <c r="K45" s="6">
        <v>231921.13</v>
      </c>
      <c r="L45" s="2">
        <v>0</v>
      </c>
      <c r="M45" s="2">
        <v>1</v>
      </c>
      <c r="N45" s="2"/>
      <c r="O45" s="2">
        <v>0</v>
      </c>
      <c r="P45" s="2">
        <v>0</v>
      </c>
      <c r="Q45" s="2">
        <v>0</v>
      </c>
      <c r="R45" s="2">
        <v>8</v>
      </c>
      <c r="S45" s="2">
        <v>0</v>
      </c>
      <c r="T45" s="6">
        <v>14.531658188507349</v>
      </c>
      <c r="U45" s="6">
        <v>-2.9806003711641244E-2</v>
      </c>
      <c r="V45" s="6">
        <v>0.46065103242848643</v>
      </c>
      <c r="W45" s="6">
        <v>304742</v>
      </c>
      <c r="X45" s="6">
        <v>637996</v>
      </c>
      <c r="Y45" s="6">
        <v>2046534</v>
      </c>
      <c r="Z45" s="6">
        <v>-60999</v>
      </c>
      <c r="AA45" s="2">
        <f t="shared" si="1"/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3">
        <v>0</v>
      </c>
      <c r="AS45" s="6">
        <v>14.521869576558949</v>
      </c>
      <c r="AT45" s="6">
        <v>-2.2113402799468468E-2</v>
      </c>
      <c r="AU45" s="6">
        <v>0.22696744644599154</v>
      </c>
      <c r="AV45" s="6">
        <v>0</v>
      </c>
      <c r="AW45" s="6">
        <v>1</v>
      </c>
      <c r="AX45" s="6">
        <v>0</v>
      </c>
      <c r="AY45" s="6">
        <v>0</v>
      </c>
      <c r="AZ45" s="6">
        <v>0</v>
      </c>
      <c r="BA45" s="6">
        <v>8</v>
      </c>
      <c r="BB45" s="6">
        <v>0</v>
      </c>
      <c r="BC45" s="2"/>
      <c r="BD45" s="2"/>
    </row>
    <row r="46" spans="1:56" ht="15.75" customHeight="1" x14ac:dyDescent="0.25">
      <c r="A46" s="2">
        <v>18</v>
      </c>
      <c r="B46" s="2">
        <v>2017</v>
      </c>
      <c r="C46" s="6" t="s">
        <v>66</v>
      </c>
      <c r="D46" s="2">
        <v>22004</v>
      </c>
      <c r="E46" s="2">
        <v>9324949000111</v>
      </c>
      <c r="F46" s="2" t="str">
        <f t="array" ref="F46">IFERROR(INDEX(cnpj!$A:$B,MATCH(C46,cnpj!$B:$B,0),1),IF(G46=14,LEFT(E46,2)&amp;"."&amp;MID(E46,3,3)&amp;"."&amp;MID(E46,6,3)&amp;"/"&amp;MID(E46,9,4)&amp;"-"&amp;RIGHT(E46,2),IF(G46=13,0&amp;LEFT(E46,1)&amp;"."&amp;MID(E46,2,3)&amp;"."&amp;MID(E46,5,3)&amp;"/"&amp;MID(E46,8,4)&amp;"-"&amp;RIGHT(E46,2),IF(G46=12,"00"&amp;"."&amp;LEFT(E46,3)&amp;"."&amp;MID(E46,4,3)&amp;"/"&amp;MID(E46,7,4)&amp;"-"&amp;RIGHT(E46,2),IF(G46=11,"00.0"&amp;LEFT(E46,2)&amp;"."&amp;MID(E46,3,3)&amp;"/"&amp;MID(E46,6,4)&amp;"-"&amp;RIGHT(E46,2),"erro")))))</f>
        <v>09.324.949/0001-11</v>
      </c>
      <c r="G46" s="2">
        <f t="shared" si="0"/>
        <v>13</v>
      </c>
      <c r="H46" s="6" t="s">
        <v>56</v>
      </c>
      <c r="I46" s="2">
        <v>1</v>
      </c>
      <c r="J46" s="6">
        <v>12.469793681474531</v>
      </c>
      <c r="K46" s="6">
        <v>260353</v>
      </c>
      <c r="L46" s="2">
        <v>0</v>
      </c>
      <c r="M46" s="2">
        <v>1</v>
      </c>
      <c r="N46" s="2"/>
      <c r="O46" s="2">
        <v>0</v>
      </c>
      <c r="P46" s="2">
        <v>0</v>
      </c>
      <c r="Q46" s="2">
        <v>0</v>
      </c>
      <c r="R46" s="2">
        <v>7</v>
      </c>
      <c r="S46" s="2">
        <v>1</v>
      </c>
      <c r="T46" s="6">
        <v>14.520490949111622</v>
      </c>
      <c r="U46" s="6">
        <v>-3.3473547625835862E-2</v>
      </c>
      <c r="V46" s="6">
        <v>0.59025539490672774</v>
      </c>
      <c r="W46" s="6">
        <v>116093</v>
      </c>
      <c r="X46" s="6">
        <v>1078470</v>
      </c>
      <c r="Y46" s="6">
        <v>2023807</v>
      </c>
      <c r="Z46" s="6">
        <v>-67744</v>
      </c>
      <c r="AA46" s="2" t="e">
        <f>IF(C46=#REF!,IF(#REF!&lt;0,1,0),"")</f>
        <v>#REF!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3">
        <v>0</v>
      </c>
      <c r="AS46" s="6">
        <v>14.4</v>
      </c>
      <c r="AT46" s="6">
        <v>-0.02</v>
      </c>
      <c r="AU46" s="6">
        <v>0.66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3</v>
      </c>
      <c r="BB46" s="6">
        <v>0</v>
      </c>
      <c r="BC46" s="2"/>
      <c r="BD46" s="2"/>
    </row>
    <row r="47" spans="1:56" ht="15.75" customHeight="1" x14ac:dyDescent="0.25">
      <c r="A47" s="2">
        <v>18</v>
      </c>
      <c r="B47" s="2">
        <v>2018</v>
      </c>
      <c r="C47" s="6" t="s">
        <v>66</v>
      </c>
      <c r="D47" s="2">
        <v>22004</v>
      </c>
      <c r="E47" s="2">
        <v>9324949000111</v>
      </c>
      <c r="F47" s="2" t="str">
        <f t="array" ref="F47">IFERROR(INDEX(cnpj!$A:$B,MATCH(C47,cnpj!$B:$B,0),1),IF(G47=14,LEFT(E47,2)&amp;"."&amp;MID(E47,3,3)&amp;"."&amp;MID(E47,6,3)&amp;"/"&amp;MID(E47,9,4)&amp;"-"&amp;RIGHT(E47,2),IF(G47=13,0&amp;LEFT(E47,1)&amp;"."&amp;MID(E47,2,3)&amp;"."&amp;MID(E47,5,3)&amp;"/"&amp;MID(E47,8,4)&amp;"-"&amp;RIGHT(E47,2),IF(G47=12,"00"&amp;"."&amp;LEFT(E47,3)&amp;"."&amp;MID(E47,4,3)&amp;"/"&amp;MID(E47,7,4)&amp;"-"&amp;RIGHT(E47,2),IF(G47=11,"00.0"&amp;LEFT(E47,2)&amp;"."&amp;MID(E47,3,3)&amp;"/"&amp;MID(E47,6,4)&amp;"-"&amp;RIGHT(E47,2),"erro")))))</f>
        <v>09.324.949/0001-11</v>
      </c>
      <c r="G47" s="2">
        <f t="shared" si="0"/>
        <v>13</v>
      </c>
      <c r="H47" s="6" t="s">
        <v>56</v>
      </c>
      <c r="I47" s="2">
        <v>1</v>
      </c>
      <c r="J47" s="6">
        <v>12.289908151442406</v>
      </c>
      <c r="K47" s="6">
        <v>217490</v>
      </c>
      <c r="L47" s="2">
        <v>0</v>
      </c>
      <c r="M47" s="2">
        <v>1</v>
      </c>
      <c r="N47" s="2"/>
      <c r="O47" s="2">
        <v>0</v>
      </c>
      <c r="P47" s="2">
        <v>0</v>
      </c>
      <c r="Q47" s="2">
        <v>0</v>
      </c>
      <c r="R47" s="2">
        <v>7</v>
      </c>
      <c r="S47" s="2">
        <v>0</v>
      </c>
      <c r="T47" s="6">
        <v>14.534499933993356</v>
      </c>
      <c r="U47" s="6">
        <v>-4.2870688252244493E-2</v>
      </c>
      <c r="V47" s="6">
        <v>0.62372159243172975</v>
      </c>
      <c r="W47" s="6">
        <v>590765</v>
      </c>
      <c r="X47" s="6">
        <v>689335</v>
      </c>
      <c r="Y47" s="6">
        <v>2052358</v>
      </c>
      <c r="Z47" s="6">
        <v>-87986</v>
      </c>
      <c r="AA47" s="2">
        <f t="shared" si="1"/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3">
        <v>0</v>
      </c>
      <c r="AS47" s="6">
        <v>14.520490949111622</v>
      </c>
      <c r="AT47" s="6">
        <v>-3.3473547625835862E-2</v>
      </c>
      <c r="AU47" s="6">
        <v>0.59025539490672774</v>
      </c>
      <c r="AV47" s="6">
        <v>0</v>
      </c>
      <c r="AW47" s="6">
        <v>1</v>
      </c>
      <c r="AX47" s="6">
        <v>0</v>
      </c>
      <c r="AY47" s="6">
        <v>0</v>
      </c>
      <c r="AZ47" s="6">
        <v>0</v>
      </c>
      <c r="BA47" s="6">
        <v>7</v>
      </c>
      <c r="BB47" s="6">
        <v>1</v>
      </c>
      <c r="BC47" s="2"/>
      <c r="BD47" s="2"/>
    </row>
    <row r="48" spans="1:56" ht="15.75" customHeight="1" x14ac:dyDescent="0.25">
      <c r="A48" s="2">
        <v>18</v>
      </c>
      <c r="B48" s="2">
        <v>2019</v>
      </c>
      <c r="C48" s="6" t="s">
        <v>66</v>
      </c>
      <c r="D48" s="2">
        <v>22004</v>
      </c>
      <c r="E48" s="2">
        <v>9324949000111</v>
      </c>
      <c r="F48" s="2" t="str">
        <f t="array" ref="F48">IFERROR(INDEX(cnpj!$A:$B,MATCH(C48,cnpj!$B:$B,0),1),IF(G48=14,LEFT(E48,2)&amp;"."&amp;MID(E48,3,3)&amp;"."&amp;MID(E48,6,3)&amp;"/"&amp;MID(E48,9,4)&amp;"-"&amp;RIGHT(E48,2),IF(G48=13,0&amp;LEFT(E48,1)&amp;"."&amp;MID(E48,2,3)&amp;"."&amp;MID(E48,5,3)&amp;"/"&amp;MID(E48,8,4)&amp;"-"&amp;RIGHT(E48,2),IF(G48=12,"00"&amp;"."&amp;LEFT(E48,3)&amp;"."&amp;MID(E48,4,3)&amp;"/"&amp;MID(E48,7,4)&amp;"-"&amp;RIGHT(E48,2),IF(G48=11,"00.0"&amp;LEFT(E48,2)&amp;"."&amp;MID(E48,3,3)&amp;"/"&amp;MID(E48,6,4)&amp;"-"&amp;RIGHT(E48,2),"erro")))))</f>
        <v>09.324.949/0001-11</v>
      </c>
      <c r="G48" s="2">
        <f t="shared" si="0"/>
        <v>13</v>
      </c>
      <c r="H48" s="6" t="s">
        <v>56</v>
      </c>
      <c r="I48" s="2">
        <v>1</v>
      </c>
      <c r="J48" s="6">
        <v>12.522598118753812</v>
      </c>
      <c r="K48" s="6">
        <v>274470.24</v>
      </c>
      <c r="L48" s="2">
        <v>0</v>
      </c>
      <c r="M48" s="2">
        <v>1</v>
      </c>
      <c r="N48" s="2"/>
      <c r="O48" s="2">
        <v>0</v>
      </c>
      <c r="P48" s="2">
        <v>0</v>
      </c>
      <c r="Q48" s="2">
        <v>0</v>
      </c>
      <c r="R48" s="2">
        <v>9</v>
      </c>
      <c r="S48" s="2">
        <v>0</v>
      </c>
      <c r="T48" s="6">
        <v>14.576692951602702</v>
      </c>
      <c r="U48" s="6">
        <v>-4.1486243966057643E-2</v>
      </c>
      <c r="V48" s="6">
        <v>0.21321128584280874</v>
      </c>
      <c r="W48" s="6">
        <v>180576</v>
      </c>
      <c r="X48" s="6">
        <v>275868</v>
      </c>
      <c r="Y48" s="6">
        <v>2140806</v>
      </c>
      <c r="Z48" s="6">
        <v>-88814</v>
      </c>
      <c r="AA48" s="2">
        <f t="shared" si="1"/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3">
        <v>0</v>
      </c>
      <c r="AS48" s="6">
        <v>14.534499933993356</v>
      </c>
      <c r="AT48" s="6">
        <v>-4.2870688252244493E-2</v>
      </c>
      <c r="AU48" s="6">
        <v>0.62372159243172975</v>
      </c>
      <c r="AV48" s="6">
        <v>0</v>
      </c>
      <c r="AW48" s="6">
        <v>1</v>
      </c>
      <c r="AX48" s="6">
        <v>0</v>
      </c>
      <c r="AY48" s="6">
        <v>0</v>
      </c>
      <c r="AZ48" s="6">
        <v>0</v>
      </c>
      <c r="BA48" s="6">
        <v>7</v>
      </c>
      <c r="BB48" s="6">
        <v>0</v>
      </c>
      <c r="BC48" s="2"/>
      <c r="BD48" s="2"/>
    </row>
    <row r="49" spans="1:56" ht="15.75" customHeight="1" x14ac:dyDescent="0.25">
      <c r="A49" s="2">
        <v>18</v>
      </c>
      <c r="B49" s="2">
        <v>2020</v>
      </c>
      <c r="C49" s="6" t="s">
        <v>66</v>
      </c>
      <c r="D49" s="2">
        <v>22004</v>
      </c>
      <c r="E49" s="2">
        <v>9324949000111</v>
      </c>
      <c r="F49" s="2" t="str">
        <f t="array" ref="F49">IFERROR(INDEX(cnpj!$A:$B,MATCH(C49,cnpj!$B:$B,0),1),IF(G49=14,LEFT(E49,2)&amp;"."&amp;MID(E49,3,3)&amp;"."&amp;MID(E49,6,3)&amp;"/"&amp;MID(E49,9,4)&amp;"-"&amp;RIGHT(E49,2),IF(G49=13,0&amp;LEFT(E49,1)&amp;"."&amp;MID(E49,2,3)&amp;"."&amp;MID(E49,5,3)&amp;"/"&amp;MID(E49,8,4)&amp;"-"&amp;RIGHT(E49,2),IF(G49=12,"00"&amp;"."&amp;LEFT(E49,3)&amp;"."&amp;MID(E49,4,3)&amp;"/"&amp;MID(E49,7,4)&amp;"-"&amp;RIGHT(E49,2),IF(G49=11,"00.0"&amp;LEFT(E49,2)&amp;"."&amp;MID(E49,3,3)&amp;"/"&amp;MID(E49,6,4)&amp;"-"&amp;RIGHT(E49,2),"erro")))))</f>
        <v>09.324.949/0001-11</v>
      </c>
      <c r="G49" s="2">
        <f t="shared" si="0"/>
        <v>13</v>
      </c>
      <c r="H49" s="6" t="s">
        <v>56</v>
      </c>
      <c r="I49" s="2">
        <v>1</v>
      </c>
      <c r="J49" s="6">
        <v>12.602529164540503</v>
      </c>
      <c r="K49" s="6">
        <v>297309.56</v>
      </c>
      <c r="L49" s="2">
        <v>0</v>
      </c>
      <c r="M49" s="2">
        <v>1</v>
      </c>
      <c r="N49" s="2"/>
      <c r="O49" s="2">
        <v>0</v>
      </c>
      <c r="P49" s="2">
        <v>0</v>
      </c>
      <c r="Q49" s="2">
        <v>0</v>
      </c>
      <c r="R49" s="2">
        <v>6</v>
      </c>
      <c r="S49" s="2">
        <v>0</v>
      </c>
      <c r="T49" s="6">
        <v>14.597171694409894</v>
      </c>
      <c r="U49" s="6">
        <v>-3.065810748162898E-2</v>
      </c>
      <c r="V49" s="6">
        <v>0.66433877824299947</v>
      </c>
      <c r="W49" s="6">
        <v>173113</v>
      </c>
      <c r="X49" s="6">
        <v>1278533</v>
      </c>
      <c r="Y49" s="6">
        <v>2185099</v>
      </c>
      <c r="Z49" s="6">
        <v>-66991</v>
      </c>
      <c r="AA49" s="2">
        <f t="shared" si="1"/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3">
        <v>0</v>
      </c>
      <c r="AS49" s="6">
        <v>14.576692951602702</v>
      </c>
      <c r="AT49" s="6">
        <v>-4.1486243966057643E-2</v>
      </c>
      <c r="AU49" s="6">
        <v>0.21321128584280874</v>
      </c>
      <c r="AV49" s="6">
        <v>0</v>
      </c>
      <c r="AW49" s="6">
        <v>1</v>
      </c>
      <c r="AX49" s="6">
        <v>0</v>
      </c>
      <c r="AY49" s="6">
        <v>0</v>
      </c>
      <c r="AZ49" s="6">
        <v>0</v>
      </c>
      <c r="BA49" s="6">
        <v>9</v>
      </c>
      <c r="BB49" s="6">
        <v>0</v>
      </c>
      <c r="BC49" s="2"/>
      <c r="BD49" s="2"/>
    </row>
    <row r="50" spans="1:56" ht="15.75" customHeight="1" x14ac:dyDescent="0.25">
      <c r="A50" s="2">
        <v>19</v>
      </c>
      <c r="B50" s="2">
        <v>2017</v>
      </c>
      <c r="C50" s="6" t="s">
        <v>67</v>
      </c>
      <c r="D50" s="2">
        <v>21997</v>
      </c>
      <c r="E50" s="2">
        <v>9313969000197</v>
      </c>
      <c r="F50" s="2" t="str">
        <f t="array" ref="F50">IFERROR(INDEX(cnpj!$A:$B,MATCH(C50,cnpj!$B:$B,0),1),IF(G50=14,LEFT(E50,2)&amp;"."&amp;MID(E50,3,3)&amp;"."&amp;MID(E50,6,3)&amp;"/"&amp;MID(E50,9,4)&amp;"-"&amp;RIGHT(E50,2),IF(G50=13,0&amp;LEFT(E50,1)&amp;"."&amp;MID(E50,2,3)&amp;"."&amp;MID(E50,5,3)&amp;"/"&amp;MID(E50,8,4)&amp;"-"&amp;RIGHT(E50,2),IF(G50=12,"00"&amp;"."&amp;LEFT(E50,3)&amp;"."&amp;MID(E50,4,3)&amp;"/"&amp;MID(E50,7,4)&amp;"-"&amp;RIGHT(E50,2),IF(G50=11,"00.0"&amp;LEFT(E50,2)&amp;"."&amp;MID(E50,3,3)&amp;"/"&amp;MID(E50,6,4)&amp;"-"&amp;RIGHT(E50,2),"erro")))))</f>
        <v>09.313.969/0001-97</v>
      </c>
      <c r="G50" s="2">
        <f t="shared" si="0"/>
        <v>13</v>
      </c>
      <c r="H50" s="6" t="s">
        <v>56</v>
      </c>
      <c r="I50" s="2">
        <v>1</v>
      </c>
      <c r="J50" s="6">
        <v>12.554416986148579</v>
      </c>
      <c r="K50" s="6">
        <v>283344</v>
      </c>
      <c r="L50" s="2">
        <v>0</v>
      </c>
      <c r="M50" s="2">
        <v>1</v>
      </c>
      <c r="N50" s="2"/>
      <c r="O50" s="2">
        <v>0</v>
      </c>
      <c r="P50" s="2">
        <v>0</v>
      </c>
      <c r="Q50" s="2">
        <v>0</v>
      </c>
      <c r="R50" s="2">
        <v>6</v>
      </c>
      <c r="S50" s="2">
        <v>0</v>
      </c>
      <c r="T50" s="6">
        <v>14.798451953831021</v>
      </c>
      <c r="U50" s="6">
        <v>-9.8214837004009653E-3</v>
      </c>
      <c r="V50" s="6">
        <v>0.58370058806910141</v>
      </c>
      <c r="W50" s="6">
        <v>178954</v>
      </c>
      <c r="X50" s="6">
        <v>1380872</v>
      </c>
      <c r="Y50" s="6">
        <v>2672305</v>
      </c>
      <c r="Z50" s="6">
        <v>-26246</v>
      </c>
      <c r="AA50" s="2" t="e">
        <f>IF(C50=#REF!,IF(#REF!&lt;0,1,0),"")</f>
        <v>#REF!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3">
        <v>0</v>
      </c>
      <c r="AS50" s="6">
        <v>14.62</v>
      </c>
      <c r="AT50" s="6">
        <v>-0.02</v>
      </c>
      <c r="AU50" s="6">
        <v>0.69</v>
      </c>
      <c r="AV50" s="6">
        <v>0</v>
      </c>
      <c r="AW50" s="6">
        <v>1</v>
      </c>
      <c r="AX50" s="6">
        <v>0</v>
      </c>
      <c r="AY50" s="6">
        <v>0</v>
      </c>
      <c r="AZ50" s="6">
        <v>0</v>
      </c>
      <c r="BA50" s="6">
        <v>2</v>
      </c>
      <c r="BB50" s="6">
        <v>0</v>
      </c>
      <c r="BC50" s="2"/>
      <c r="BD50" s="2"/>
    </row>
    <row r="51" spans="1:56" ht="15.75" customHeight="1" x14ac:dyDescent="0.25">
      <c r="A51" s="2">
        <v>19</v>
      </c>
      <c r="B51" s="2">
        <v>2018</v>
      </c>
      <c r="C51" s="6" t="s">
        <v>67</v>
      </c>
      <c r="D51" s="2">
        <v>21997</v>
      </c>
      <c r="E51" s="2">
        <v>9313969000197</v>
      </c>
      <c r="F51" s="2" t="str">
        <f t="array" ref="F51">IFERROR(INDEX(cnpj!$A:$B,MATCH(C51,cnpj!$B:$B,0),1),IF(G51=14,LEFT(E51,2)&amp;"."&amp;MID(E51,3,3)&amp;"."&amp;MID(E51,6,3)&amp;"/"&amp;MID(E51,9,4)&amp;"-"&amp;RIGHT(E51,2),IF(G51=13,0&amp;LEFT(E51,1)&amp;"."&amp;MID(E51,2,3)&amp;"."&amp;MID(E51,5,3)&amp;"/"&amp;MID(E51,8,4)&amp;"-"&amp;RIGHT(E51,2),IF(G51=12,"00"&amp;"."&amp;LEFT(E51,3)&amp;"."&amp;MID(E51,4,3)&amp;"/"&amp;MID(E51,7,4)&amp;"-"&amp;RIGHT(E51,2),IF(G51=11,"00.0"&amp;LEFT(E51,2)&amp;"."&amp;MID(E51,3,3)&amp;"/"&amp;MID(E51,6,4)&amp;"-"&amp;RIGHT(E51,2),"erro")))))</f>
        <v>09.313.969/0001-97</v>
      </c>
      <c r="G51" s="2">
        <f t="shared" si="0"/>
        <v>13</v>
      </c>
      <c r="H51" s="6" t="s">
        <v>56</v>
      </c>
      <c r="I51" s="2">
        <v>1</v>
      </c>
      <c r="J51" s="6">
        <v>12.289908151442406</v>
      </c>
      <c r="K51" s="6">
        <v>217490</v>
      </c>
      <c r="L51" s="2">
        <v>0</v>
      </c>
      <c r="M51" s="2">
        <v>1</v>
      </c>
      <c r="N51" s="2"/>
      <c r="O51" s="2">
        <v>0</v>
      </c>
      <c r="P51" s="2">
        <v>0</v>
      </c>
      <c r="Q51" s="2">
        <v>0</v>
      </c>
      <c r="R51" s="2">
        <v>7</v>
      </c>
      <c r="S51" s="2">
        <v>0</v>
      </c>
      <c r="T51" s="6">
        <v>14.867420052389736</v>
      </c>
      <c r="U51" s="6">
        <v>-1.0711417956608769E-2</v>
      </c>
      <c r="V51" s="6">
        <v>0.59281697928094346</v>
      </c>
      <c r="W51" s="6">
        <v>1059301</v>
      </c>
      <c r="X51" s="6">
        <v>638001</v>
      </c>
      <c r="Y51" s="6">
        <v>2863113</v>
      </c>
      <c r="Z51" s="6">
        <v>-30668</v>
      </c>
      <c r="AA51" s="2">
        <f t="shared" si="1"/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3">
        <v>0</v>
      </c>
      <c r="AS51" s="6">
        <v>14.798451953831021</v>
      </c>
      <c r="AT51" s="6">
        <v>-9.8214837004009653E-3</v>
      </c>
      <c r="AU51" s="6">
        <v>0.58370058806910141</v>
      </c>
      <c r="AV51" s="6">
        <v>0</v>
      </c>
      <c r="AW51" s="6">
        <v>1</v>
      </c>
      <c r="AX51" s="6">
        <v>0</v>
      </c>
      <c r="AY51" s="6">
        <v>0</v>
      </c>
      <c r="AZ51" s="6">
        <v>0</v>
      </c>
      <c r="BA51" s="6">
        <v>6</v>
      </c>
      <c r="BB51" s="6">
        <v>0</v>
      </c>
      <c r="BC51" s="2"/>
      <c r="BD51" s="2"/>
    </row>
    <row r="52" spans="1:56" ht="15.75" customHeight="1" x14ac:dyDescent="0.25">
      <c r="A52" s="2">
        <v>19</v>
      </c>
      <c r="B52" s="2">
        <v>2019</v>
      </c>
      <c r="C52" s="6" t="s">
        <v>67</v>
      </c>
      <c r="D52" s="2">
        <v>21997</v>
      </c>
      <c r="E52" s="2">
        <v>9313969000197</v>
      </c>
      <c r="F52" s="2" t="str">
        <f t="array" ref="F52">IFERROR(INDEX(cnpj!$A:$B,MATCH(C52,cnpj!$B:$B,0),1),IF(G52=14,LEFT(E52,2)&amp;"."&amp;MID(E52,3,3)&amp;"."&amp;MID(E52,6,3)&amp;"/"&amp;MID(E52,9,4)&amp;"-"&amp;RIGHT(E52,2),IF(G52=13,0&amp;LEFT(E52,1)&amp;"."&amp;MID(E52,2,3)&amp;"."&amp;MID(E52,5,3)&amp;"/"&amp;MID(E52,8,4)&amp;"-"&amp;RIGHT(E52,2),IF(G52=12,"00"&amp;"."&amp;LEFT(E52,3)&amp;"."&amp;MID(E52,4,3)&amp;"/"&amp;MID(E52,7,4)&amp;"-"&amp;RIGHT(E52,2),IF(G52=11,"00.0"&amp;LEFT(E52,2)&amp;"."&amp;MID(E52,3,3)&amp;"/"&amp;MID(E52,6,4)&amp;"-"&amp;RIGHT(E52,2),"erro")))))</f>
        <v>09.313.969/0001-97</v>
      </c>
      <c r="G52" s="2">
        <f t="shared" si="0"/>
        <v>13</v>
      </c>
      <c r="H52" s="6" t="s">
        <v>56</v>
      </c>
      <c r="I52" s="2">
        <v>1</v>
      </c>
      <c r="J52" s="6">
        <v>12.723424924271644</v>
      </c>
      <c r="K52" s="6">
        <v>335516</v>
      </c>
      <c r="L52" s="2">
        <v>0</v>
      </c>
      <c r="M52" s="2">
        <v>1</v>
      </c>
      <c r="N52" s="2"/>
      <c r="O52" s="2">
        <v>0</v>
      </c>
      <c r="P52" s="2">
        <v>0</v>
      </c>
      <c r="Q52" s="2">
        <v>0</v>
      </c>
      <c r="R52" s="2">
        <v>8</v>
      </c>
      <c r="S52" s="2">
        <v>0</v>
      </c>
      <c r="T52" s="6">
        <v>14.9695411547736</v>
      </c>
      <c r="U52" s="6">
        <v>-1.7695339059486313E-2</v>
      </c>
      <c r="V52" s="6">
        <v>0.21171176569278335</v>
      </c>
      <c r="W52" s="6">
        <v>234893</v>
      </c>
      <c r="X52" s="6">
        <v>436434</v>
      </c>
      <c r="Y52" s="6">
        <v>3170948</v>
      </c>
      <c r="Z52" s="6">
        <v>-56111</v>
      </c>
      <c r="AA52" s="2">
        <f t="shared" si="1"/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3">
        <v>0</v>
      </c>
      <c r="AS52" s="6">
        <v>14.867420052389736</v>
      </c>
      <c r="AT52" s="6">
        <v>-1.0711417956608769E-2</v>
      </c>
      <c r="AU52" s="6">
        <v>0.59281697928094346</v>
      </c>
      <c r="AV52" s="6">
        <v>0</v>
      </c>
      <c r="AW52" s="6">
        <v>1</v>
      </c>
      <c r="AX52" s="6">
        <v>0</v>
      </c>
      <c r="AY52" s="6">
        <v>0</v>
      </c>
      <c r="AZ52" s="6">
        <v>0</v>
      </c>
      <c r="BA52" s="6">
        <v>7</v>
      </c>
      <c r="BB52" s="6">
        <v>0</v>
      </c>
      <c r="BC52" s="2"/>
      <c r="BD52" s="2"/>
    </row>
    <row r="53" spans="1:56" ht="15.75" customHeight="1" x14ac:dyDescent="0.25">
      <c r="A53" s="2">
        <v>19</v>
      </c>
      <c r="B53" s="2">
        <v>2020</v>
      </c>
      <c r="C53" s="6" t="s">
        <v>67</v>
      </c>
      <c r="D53" s="2">
        <v>21997</v>
      </c>
      <c r="E53" s="2">
        <v>9313969000197</v>
      </c>
      <c r="F53" s="2" t="str">
        <f t="array" ref="F53">IFERROR(INDEX(cnpj!$A:$B,MATCH(C53,cnpj!$B:$B,0),1),IF(G53=14,LEFT(E53,2)&amp;"."&amp;MID(E53,3,3)&amp;"."&amp;MID(E53,6,3)&amp;"/"&amp;MID(E53,9,4)&amp;"-"&amp;RIGHT(E53,2),IF(G53=13,0&amp;LEFT(E53,1)&amp;"."&amp;MID(E53,2,3)&amp;"."&amp;MID(E53,5,3)&amp;"/"&amp;MID(E53,8,4)&amp;"-"&amp;RIGHT(E53,2),IF(G53=12,"00"&amp;"."&amp;LEFT(E53,3)&amp;"."&amp;MID(E53,4,3)&amp;"/"&amp;MID(E53,7,4)&amp;"-"&amp;RIGHT(E53,2),IF(G53=11,"00.0"&amp;LEFT(E53,2)&amp;"."&amp;MID(E53,3,3)&amp;"/"&amp;MID(E53,6,4)&amp;"-"&amp;RIGHT(E53,2),"erro")))))</f>
        <v>09.313.969/0001-97</v>
      </c>
      <c r="G53" s="2">
        <f t="shared" si="0"/>
        <v>13</v>
      </c>
      <c r="H53" s="6" t="s">
        <v>56</v>
      </c>
      <c r="I53" s="2">
        <v>1</v>
      </c>
      <c r="J53" s="6">
        <v>12.7083286548153</v>
      </c>
      <c r="K53" s="6">
        <v>330489</v>
      </c>
      <c r="L53" s="2">
        <v>0</v>
      </c>
      <c r="M53" s="2">
        <v>1</v>
      </c>
      <c r="N53" s="2"/>
      <c r="O53" s="2">
        <v>0</v>
      </c>
      <c r="P53" s="2">
        <v>0</v>
      </c>
      <c r="Q53" s="2">
        <v>0</v>
      </c>
      <c r="R53" s="2">
        <v>8</v>
      </c>
      <c r="S53" s="2">
        <v>0</v>
      </c>
      <c r="T53" s="6">
        <v>15.063168805226185</v>
      </c>
      <c r="U53" s="6">
        <v>-4.2258022921854389E-3</v>
      </c>
      <c r="V53" s="6">
        <v>0.66386420686587333</v>
      </c>
      <c r="W53" s="6">
        <v>253185</v>
      </c>
      <c r="X53" s="6">
        <v>2058509</v>
      </c>
      <c r="Y53" s="6">
        <v>3482179</v>
      </c>
      <c r="Z53" s="6">
        <v>-14715</v>
      </c>
      <c r="AA53" s="2">
        <f t="shared" si="1"/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3">
        <v>0</v>
      </c>
      <c r="AS53" s="6">
        <v>14.9695411547736</v>
      </c>
      <c r="AT53" s="6">
        <v>-1.7695339059486313E-2</v>
      </c>
      <c r="AU53" s="6">
        <v>0.21171176569278335</v>
      </c>
      <c r="AV53" s="6">
        <v>0</v>
      </c>
      <c r="AW53" s="6">
        <v>1</v>
      </c>
      <c r="AX53" s="6">
        <v>0</v>
      </c>
      <c r="AY53" s="6">
        <v>0</v>
      </c>
      <c r="AZ53" s="6">
        <v>0</v>
      </c>
      <c r="BA53" s="6">
        <v>8</v>
      </c>
      <c r="BB53" s="6">
        <v>0</v>
      </c>
      <c r="BC53" s="2"/>
      <c r="BD53" s="2"/>
    </row>
    <row r="54" spans="1:56" ht="15.75" customHeight="1" x14ac:dyDescent="0.25">
      <c r="A54" s="2">
        <v>20</v>
      </c>
      <c r="B54" s="2">
        <v>2017</v>
      </c>
      <c r="C54" s="6" t="s">
        <v>68</v>
      </c>
      <c r="D54" s="2">
        <v>21970</v>
      </c>
      <c r="E54" s="2">
        <v>9325109000173</v>
      </c>
      <c r="F54" s="2" t="str">
        <f t="array" ref="F54">IFERROR(INDEX(cnpj!$A:$B,MATCH(C54,cnpj!$B:$B,0),1),IF(G54=14,LEFT(E54,2)&amp;"."&amp;MID(E54,3,3)&amp;"."&amp;MID(E54,6,3)&amp;"/"&amp;MID(E54,9,4)&amp;"-"&amp;RIGHT(E54,2),IF(G54=13,0&amp;LEFT(E54,1)&amp;"."&amp;MID(E54,2,3)&amp;"."&amp;MID(E54,5,3)&amp;"/"&amp;MID(E54,8,4)&amp;"-"&amp;RIGHT(E54,2),IF(G54=12,"00"&amp;"."&amp;LEFT(E54,3)&amp;"."&amp;MID(E54,4,3)&amp;"/"&amp;MID(E54,7,4)&amp;"-"&amp;RIGHT(E54,2),IF(G54=11,"00.0"&amp;LEFT(E54,2)&amp;"."&amp;MID(E54,3,3)&amp;"/"&amp;MID(E54,6,4)&amp;"-"&amp;RIGHT(E54,2),"erro")))))</f>
        <v>09.325.109/0001-73</v>
      </c>
      <c r="G54" s="2">
        <f t="shared" si="0"/>
        <v>13</v>
      </c>
      <c r="H54" s="6" t="s">
        <v>56</v>
      </c>
      <c r="I54" s="2">
        <v>1</v>
      </c>
      <c r="J54" s="6">
        <v>12.228771515839041</v>
      </c>
      <c r="K54" s="6">
        <v>204591.69</v>
      </c>
      <c r="L54" s="2">
        <v>0</v>
      </c>
      <c r="M54" s="2">
        <v>1</v>
      </c>
      <c r="N54" s="2"/>
      <c r="O54" s="2">
        <v>0</v>
      </c>
      <c r="P54" s="2">
        <v>0</v>
      </c>
      <c r="Q54" s="2">
        <v>0</v>
      </c>
      <c r="R54" s="2">
        <v>6</v>
      </c>
      <c r="S54" s="2">
        <v>0</v>
      </c>
      <c r="T54" s="6">
        <v>14.085272774592791</v>
      </c>
      <c r="U54" s="6">
        <v>-3.9069891032204714E-2</v>
      </c>
      <c r="V54" s="6">
        <v>0.42372979712946862</v>
      </c>
      <c r="W54" s="6">
        <v>81972</v>
      </c>
      <c r="X54" s="6">
        <v>472967</v>
      </c>
      <c r="Y54" s="6">
        <v>1309653</v>
      </c>
      <c r="Z54" s="6">
        <v>-51168</v>
      </c>
      <c r="AA54" s="2" t="e">
        <f>IF(C54=#REF!,IF(#REF!&lt;0,1,0),"")</f>
        <v>#REF!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3">
        <v>0</v>
      </c>
      <c r="AS54" s="6">
        <v>13.97</v>
      </c>
      <c r="AT54" s="6">
        <v>-0.04</v>
      </c>
      <c r="AU54" s="6">
        <v>0.71</v>
      </c>
      <c r="AV54" s="6">
        <v>0</v>
      </c>
      <c r="AW54" s="6">
        <v>1</v>
      </c>
      <c r="AX54" s="6">
        <v>0</v>
      </c>
      <c r="AY54" s="6">
        <v>0</v>
      </c>
      <c r="AZ54" s="6">
        <v>0</v>
      </c>
      <c r="BA54" s="6">
        <v>6</v>
      </c>
      <c r="BB54" s="6">
        <v>0</v>
      </c>
      <c r="BC54" s="2"/>
      <c r="BD54" s="2"/>
    </row>
    <row r="55" spans="1:56" ht="15.75" customHeight="1" x14ac:dyDescent="0.25">
      <c r="A55" s="2">
        <v>20</v>
      </c>
      <c r="B55" s="2">
        <v>2018</v>
      </c>
      <c r="C55" s="6" t="s">
        <v>68</v>
      </c>
      <c r="D55" s="2">
        <v>21970</v>
      </c>
      <c r="E55" s="2">
        <v>9325109000173</v>
      </c>
      <c r="F55" s="2" t="str">
        <f t="array" ref="F55">IFERROR(INDEX(cnpj!$A:$B,MATCH(C55,cnpj!$B:$B,0),1),IF(G55=14,LEFT(E55,2)&amp;"."&amp;MID(E55,3,3)&amp;"."&amp;MID(E55,6,3)&amp;"/"&amp;MID(E55,9,4)&amp;"-"&amp;RIGHT(E55,2),IF(G55=13,0&amp;LEFT(E55,1)&amp;"."&amp;MID(E55,2,3)&amp;"."&amp;MID(E55,5,3)&amp;"/"&amp;MID(E55,8,4)&amp;"-"&amp;RIGHT(E55,2),IF(G55=12,"00"&amp;"."&amp;LEFT(E55,3)&amp;"."&amp;MID(E55,4,3)&amp;"/"&amp;MID(E55,7,4)&amp;"-"&amp;RIGHT(E55,2),IF(G55=11,"00.0"&amp;LEFT(E55,2)&amp;"."&amp;MID(E55,3,3)&amp;"/"&amp;MID(E55,6,4)&amp;"-"&amp;RIGHT(E55,2),"erro")))))</f>
        <v>09.325.109/0001-73</v>
      </c>
      <c r="G55" s="2">
        <f t="shared" si="0"/>
        <v>13</v>
      </c>
      <c r="H55" s="6" t="s">
        <v>56</v>
      </c>
      <c r="I55" s="2">
        <v>1</v>
      </c>
      <c r="J55" s="6">
        <v>12.289908151442406</v>
      </c>
      <c r="K55" s="6">
        <v>217490</v>
      </c>
      <c r="L55" s="2">
        <v>0</v>
      </c>
      <c r="M55" s="2">
        <v>1</v>
      </c>
      <c r="N55" s="2"/>
      <c r="O55" s="2">
        <v>0</v>
      </c>
      <c r="P55" s="2">
        <v>0</v>
      </c>
      <c r="Q55" s="2">
        <v>0</v>
      </c>
      <c r="R55" s="2">
        <v>7</v>
      </c>
      <c r="S55" s="2">
        <v>0</v>
      </c>
      <c r="T55" s="6">
        <v>14.113430543675815</v>
      </c>
      <c r="U55" s="6">
        <v>-4.4126664558362172E-2</v>
      </c>
      <c r="V55" s="6">
        <v>0.39737159757515289</v>
      </c>
      <c r="W55" s="6">
        <v>94241</v>
      </c>
      <c r="X55" s="6">
        <v>441040</v>
      </c>
      <c r="Y55" s="6">
        <v>1347054</v>
      </c>
      <c r="Z55" s="6">
        <v>-59441</v>
      </c>
      <c r="AA55" s="2">
        <f t="shared" si="1"/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3">
        <v>0</v>
      </c>
      <c r="AS55" s="6">
        <v>14.085272774592791</v>
      </c>
      <c r="AT55" s="6">
        <v>-3.9069891032204714E-2</v>
      </c>
      <c r="AU55" s="6">
        <v>0.42372979712946862</v>
      </c>
      <c r="AV55" s="6">
        <v>0</v>
      </c>
      <c r="AW55" s="6">
        <v>1</v>
      </c>
      <c r="AX55" s="6">
        <v>0</v>
      </c>
      <c r="AY55" s="6">
        <v>0</v>
      </c>
      <c r="AZ55" s="6">
        <v>0</v>
      </c>
      <c r="BA55" s="6">
        <v>6</v>
      </c>
      <c r="BB55" s="6">
        <v>0</v>
      </c>
      <c r="BC55" s="2"/>
      <c r="BD55" s="2"/>
    </row>
    <row r="56" spans="1:56" ht="15.75" customHeight="1" x14ac:dyDescent="0.25">
      <c r="A56" s="2">
        <v>20</v>
      </c>
      <c r="B56" s="2">
        <v>2019</v>
      </c>
      <c r="C56" s="6" t="s">
        <v>68</v>
      </c>
      <c r="D56" s="2">
        <v>21970</v>
      </c>
      <c r="E56" s="2">
        <v>9325109000173</v>
      </c>
      <c r="F56" s="2" t="str">
        <f t="array" ref="F56">IFERROR(INDEX(cnpj!$A:$B,MATCH(C56,cnpj!$B:$B,0),1),IF(G56=14,LEFT(E56,2)&amp;"."&amp;MID(E56,3,3)&amp;"."&amp;MID(E56,6,3)&amp;"/"&amp;MID(E56,9,4)&amp;"-"&amp;RIGHT(E56,2),IF(G56=13,0&amp;LEFT(E56,1)&amp;"."&amp;MID(E56,2,3)&amp;"."&amp;MID(E56,5,3)&amp;"/"&amp;MID(E56,8,4)&amp;"-"&amp;RIGHT(E56,2),IF(G56=12,"00"&amp;"."&amp;LEFT(E56,3)&amp;"."&amp;MID(E56,4,3)&amp;"/"&amp;MID(E56,7,4)&amp;"-"&amp;RIGHT(E56,2),IF(G56=11,"00.0"&amp;LEFT(E56,2)&amp;"."&amp;MID(E56,3,3)&amp;"/"&amp;MID(E56,6,4)&amp;"-"&amp;RIGHT(E56,2),"erro")))))</f>
        <v>09.325.109/0001-73</v>
      </c>
      <c r="G56" s="2">
        <f t="shared" si="0"/>
        <v>13</v>
      </c>
      <c r="H56" s="6" t="s">
        <v>56</v>
      </c>
      <c r="I56" s="2">
        <v>1</v>
      </c>
      <c r="J56" s="6">
        <v>12.316856712110731</v>
      </c>
      <c r="K56" s="6">
        <v>223430.73</v>
      </c>
      <c r="L56" s="2">
        <v>0</v>
      </c>
      <c r="M56" s="2">
        <v>1</v>
      </c>
      <c r="N56" s="2"/>
      <c r="O56" s="2">
        <v>0</v>
      </c>
      <c r="P56" s="2">
        <v>0</v>
      </c>
      <c r="Q56" s="2">
        <v>0</v>
      </c>
      <c r="R56" s="2">
        <v>8</v>
      </c>
      <c r="S56" s="2">
        <v>0</v>
      </c>
      <c r="T56" s="6">
        <v>14.136136473635361</v>
      </c>
      <c r="U56" s="6">
        <v>-3.8884171873525934E-2</v>
      </c>
      <c r="V56" s="6">
        <v>0.16853678183441098</v>
      </c>
      <c r="W56" s="6">
        <v>110794</v>
      </c>
      <c r="X56" s="6">
        <v>121448</v>
      </c>
      <c r="Y56" s="6">
        <v>1377990</v>
      </c>
      <c r="Z56" s="6">
        <v>-53582</v>
      </c>
      <c r="AA56" s="2">
        <f t="shared" si="1"/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3">
        <v>0</v>
      </c>
      <c r="AS56" s="6">
        <v>14.113430543675815</v>
      </c>
      <c r="AT56" s="6">
        <v>-4.4126664558362172E-2</v>
      </c>
      <c r="AU56" s="6">
        <v>0.39737159757515289</v>
      </c>
      <c r="AV56" s="6">
        <v>0</v>
      </c>
      <c r="AW56" s="6">
        <v>1</v>
      </c>
      <c r="AX56" s="6">
        <v>0</v>
      </c>
      <c r="AY56" s="6">
        <v>0</v>
      </c>
      <c r="AZ56" s="6">
        <v>0</v>
      </c>
      <c r="BA56" s="6">
        <v>7</v>
      </c>
      <c r="BB56" s="6">
        <v>0</v>
      </c>
      <c r="BC56" s="2"/>
      <c r="BD56" s="2"/>
    </row>
    <row r="57" spans="1:56" ht="15.75" customHeight="1" x14ac:dyDescent="0.25">
      <c r="A57" s="2">
        <v>20</v>
      </c>
      <c r="B57" s="2">
        <v>2020</v>
      </c>
      <c r="C57" s="6" t="s">
        <v>68</v>
      </c>
      <c r="D57" s="2">
        <v>21970</v>
      </c>
      <c r="E57" s="2">
        <v>9325109000173</v>
      </c>
      <c r="F57" s="2" t="str">
        <f t="array" ref="F57">IFERROR(INDEX(cnpj!$A:$B,MATCH(C57,cnpj!$B:$B,0),1),IF(G57=14,LEFT(E57,2)&amp;"."&amp;MID(E57,3,3)&amp;"."&amp;MID(E57,6,3)&amp;"/"&amp;MID(E57,9,4)&amp;"-"&amp;RIGHT(E57,2),IF(G57=13,0&amp;LEFT(E57,1)&amp;"."&amp;MID(E57,2,3)&amp;"."&amp;MID(E57,5,3)&amp;"/"&amp;MID(E57,8,4)&amp;"-"&amp;RIGHT(E57,2),IF(G57=12,"00"&amp;"."&amp;LEFT(E57,3)&amp;"."&amp;MID(E57,4,3)&amp;"/"&amp;MID(E57,7,4)&amp;"-"&amp;RIGHT(E57,2),IF(G57=11,"00.0"&amp;LEFT(E57,2)&amp;"."&amp;MID(E57,3,3)&amp;"/"&amp;MID(E57,6,4)&amp;"-"&amp;RIGHT(E57,2),"erro")))))</f>
        <v>09.325.109/0001-73</v>
      </c>
      <c r="G57" s="2">
        <f t="shared" si="0"/>
        <v>13</v>
      </c>
      <c r="H57" s="6" t="s">
        <v>56</v>
      </c>
      <c r="I57" s="2">
        <v>1</v>
      </c>
      <c r="J57" s="6">
        <v>12.01500293497851</v>
      </c>
      <c r="K57" s="6">
        <v>165215</v>
      </c>
      <c r="L57" s="2">
        <v>0</v>
      </c>
      <c r="M57" s="2">
        <v>1</v>
      </c>
      <c r="N57" s="2"/>
      <c r="O57" s="2">
        <v>0</v>
      </c>
      <c r="P57" s="2">
        <v>0</v>
      </c>
      <c r="Q57" s="2">
        <v>0</v>
      </c>
      <c r="R57" s="2">
        <v>8</v>
      </c>
      <c r="S57" s="2">
        <v>0</v>
      </c>
      <c r="T57" s="6">
        <v>14.140456622746864</v>
      </c>
      <c r="U57" s="6">
        <v>-3.5190425129122599E-2</v>
      </c>
      <c r="V57" s="6">
        <v>0.44276479888088927</v>
      </c>
      <c r="W57" s="6">
        <v>127074</v>
      </c>
      <c r="X57" s="6">
        <v>485693</v>
      </c>
      <c r="Y57" s="6">
        <v>1383956</v>
      </c>
      <c r="Z57" s="6">
        <v>-48702</v>
      </c>
      <c r="AA57" s="2">
        <f t="shared" si="1"/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3">
        <v>0</v>
      </c>
      <c r="AS57" s="6">
        <v>14.136136473635361</v>
      </c>
      <c r="AT57" s="6">
        <v>-3.8884171873525934E-2</v>
      </c>
      <c r="AU57" s="6">
        <v>0.16853678183441098</v>
      </c>
      <c r="AV57" s="6">
        <v>0</v>
      </c>
      <c r="AW57" s="6">
        <v>1</v>
      </c>
      <c r="AX57" s="6">
        <v>0</v>
      </c>
      <c r="AY57" s="6">
        <v>0</v>
      </c>
      <c r="AZ57" s="6">
        <v>0</v>
      </c>
      <c r="BA57" s="6">
        <v>8</v>
      </c>
      <c r="BB57" s="6">
        <v>0</v>
      </c>
      <c r="BC57" s="2"/>
      <c r="BD57" s="2"/>
    </row>
    <row r="58" spans="1:56" ht="15.75" customHeight="1" x14ac:dyDescent="0.25">
      <c r="A58" s="2">
        <v>21</v>
      </c>
      <c r="B58" s="2">
        <v>2017</v>
      </c>
      <c r="C58" s="6" t="s">
        <v>69</v>
      </c>
      <c r="D58" s="2">
        <v>21962</v>
      </c>
      <c r="E58" s="2">
        <v>9336431000106</v>
      </c>
      <c r="F58" s="2" t="str">
        <f t="array" ref="F58">IFERROR(INDEX(cnpj!$A:$B,MATCH(C58,cnpj!$B:$B,0),1),IF(G58=14,LEFT(E58,2)&amp;"."&amp;MID(E58,3,3)&amp;"."&amp;MID(E58,6,3)&amp;"/"&amp;MID(E58,9,4)&amp;"-"&amp;RIGHT(E58,2),IF(G58=13,0&amp;LEFT(E58,1)&amp;"."&amp;MID(E58,2,3)&amp;"."&amp;MID(E58,5,3)&amp;"/"&amp;MID(E58,8,4)&amp;"-"&amp;RIGHT(E58,2),IF(G58=12,"00"&amp;"."&amp;LEFT(E58,3)&amp;"."&amp;MID(E58,4,3)&amp;"/"&amp;MID(E58,7,4)&amp;"-"&amp;RIGHT(E58,2),IF(G58=11,"00.0"&amp;LEFT(E58,2)&amp;"."&amp;MID(E58,3,3)&amp;"/"&amp;MID(E58,6,4)&amp;"-"&amp;RIGHT(E58,2),"erro")))))</f>
        <v>09.336.431/0001-06</v>
      </c>
      <c r="G58" s="2">
        <f t="shared" si="0"/>
        <v>13</v>
      </c>
      <c r="H58" s="6" t="s">
        <v>56</v>
      </c>
      <c r="I58" s="2">
        <v>1</v>
      </c>
      <c r="J58" s="6">
        <v>12.608278013119127</v>
      </c>
      <c r="K58" s="6">
        <v>299023.67</v>
      </c>
      <c r="L58" s="2">
        <v>0</v>
      </c>
      <c r="M58" s="2">
        <v>1</v>
      </c>
      <c r="N58" s="2"/>
      <c r="O58" s="2">
        <v>0</v>
      </c>
      <c r="P58" s="2">
        <v>0</v>
      </c>
      <c r="Q58" s="2">
        <v>0</v>
      </c>
      <c r="R58" s="2">
        <v>7</v>
      </c>
      <c r="S58" s="2">
        <v>0</v>
      </c>
      <c r="T58" s="6">
        <v>14.880008168798661</v>
      </c>
      <c r="U58" s="6">
        <v>4.4319789527561392E-3</v>
      </c>
      <c r="V58" s="6">
        <v>0.47173397641290454</v>
      </c>
      <c r="W58" s="6">
        <v>193562</v>
      </c>
      <c r="X58" s="6">
        <v>1174175</v>
      </c>
      <c r="Y58" s="6">
        <v>2899382</v>
      </c>
      <c r="Z58" s="6">
        <v>12850</v>
      </c>
      <c r="AA58" s="2" t="e">
        <f>IF(C58=#REF!,IF(#REF!&lt;0,1,0),"")</f>
        <v>#REF!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3">
        <v>0</v>
      </c>
      <c r="AS58" s="6">
        <v>14.75</v>
      </c>
      <c r="AT58" s="6">
        <v>0</v>
      </c>
      <c r="AU58" s="6">
        <v>0.63</v>
      </c>
      <c r="AV58" s="6">
        <v>0</v>
      </c>
      <c r="AW58" s="6">
        <v>1</v>
      </c>
      <c r="AX58" s="6">
        <v>0</v>
      </c>
      <c r="AY58" s="6">
        <v>0</v>
      </c>
      <c r="AZ58" s="6">
        <v>0</v>
      </c>
      <c r="BA58" s="6">
        <v>6</v>
      </c>
      <c r="BB58" s="6">
        <v>0</v>
      </c>
      <c r="BC58" s="2"/>
      <c r="BD58" s="2"/>
    </row>
    <row r="59" spans="1:56" ht="15.75" customHeight="1" x14ac:dyDescent="0.25">
      <c r="A59" s="2">
        <v>21</v>
      </c>
      <c r="B59" s="2">
        <v>2018</v>
      </c>
      <c r="C59" s="6" t="s">
        <v>69</v>
      </c>
      <c r="D59" s="2">
        <v>21962</v>
      </c>
      <c r="E59" s="2">
        <v>9336431000106</v>
      </c>
      <c r="F59" s="2" t="str">
        <f t="array" ref="F59">IFERROR(INDEX(cnpj!$A:$B,MATCH(C59,cnpj!$B:$B,0),1),IF(G59=14,LEFT(E59,2)&amp;"."&amp;MID(E59,3,3)&amp;"."&amp;MID(E59,6,3)&amp;"/"&amp;MID(E59,9,4)&amp;"-"&amp;RIGHT(E59,2),IF(G59=13,0&amp;LEFT(E59,1)&amp;"."&amp;MID(E59,2,3)&amp;"."&amp;MID(E59,5,3)&amp;"/"&amp;MID(E59,8,4)&amp;"-"&amp;RIGHT(E59,2),IF(G59=12,"00"&amp;"."&amp;LEFT(E59,3)&amp;"."&amp;MID(E59,4,3)&amp;"/"&amp;MID(E59,7,4)&amp;"-"&amp;RIGHT(E59,2),IF(G59=11,"00.0"&amp;LEFT(E59,2)&amp;"."&amp;MID(E59,3,3)&amp;"/"&amp;MID(E59,6,4)&amp;"-"&amp;RIGHT(E59,2),"erro")))))</f>
        <v>09.336.431/0001-06</v>
      </c>
      <c r="G59" s="2">
        <f t="shared" si="0"/>
        <v>13</v>
      </c>
      <c r="H59" s="6" t="s">
        <v>56</v>
      </c>
      <c r="I59" s="2">
        <v>1</v>
      </c>
      <c r="J59" s="6">
        <v>12.726869788043679</v>
      </c>
      <c r="K59" s="6">
        <v>336673.8</v>
      </c>
      <c r="L59" s="2">
        <v>0</v>
      </c>
      <c r="M59" s="2">
        <v>1</v>
      </c>
      <c r="N59" s="2"/>
      <c r="O59" s="2">
        <v>0</v>
      </c>
      <c r="P59" s="2">
        <v>0</v>
      </c>
      <c r="Q59" s="2">
        <v>0</v>
      </c>
      <c r="R59" s="2">
        <v>7</v>
      </c>
      <c r="S59" s="2">
        <v>0</v>
      </c>
      <c r="T59" s="6">
        <v>14.982627554542438</v>
      </c>
      <c r="U59" s="6">
        <v>-2.1553407909878149E-2</v>
      </c>
      <c r="V59" s="6">
        <v>0.61141924420980742</v>
      </c>
      <c r="W59" s="6">
        <v>365600</v>
      </c>
      <c r="X59" s="6">
        <v>1598717</v>
      </c>
      <c r="Y59" s="6">
        <v>3212717</v>
      </c>
      <c r="Z59" s="6">
        <v>-69245</v>
      </c>
      <c r="AA59" s="2">
        <f t="shared" si="1"/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3">
        <v>0</v>
      </c>
      <c r="AS59" s="6">
        <v>14.880008168798661</v>
      </c>
      <c r="AT59" s="6">
        <v>4.4319789527561392E-3</v>
      </c>
      <c r="AU59" s="6">
        <v>0.47173397641290454</v>
      </c>
      <c r="AV59" s="6">
        <v>0</v>
      </c>
      <c r="AW59" s="6">
        <v>1</v>
      </c>
      <c r="AX59" s="6">
        <v>0</v>
      </c>
      <c r="AY59" s="6">
        <v>0</v>
      </c>
      <c r="AZ59" s="6">
        <v>0</v>
      </c>
      <c r="BA59" s="6">
        <v>7</v>
      </c>
      <c r="BB59" s="6">
        <v>0</v>
      </c>
      <c r="BC59" s="2"/>
      <c r="BD59" s="2"/>
    </row>
    <row r="60" spans="1:56" ht="15.75" customHeight="1" x14ac:dyDescent="0.25">
      <c r="A60" s="2">
        <v>21</v>
      </c>
      <c r="B60" s="2">
        <v>2019</v>
      </c>
      <c r="C60" s="6" t="s">
        <v>69</v>
      </c>
      <c r="D60" s="2">
        <v>21962</v>
      </c>
      <c r="E60" s="2">
        <v>9336431000106</v>
      </c>
      <c r="F60" s="2" t="str">
        <f t="array" ref="F60">IFERROR(INDEX(cnpj!$A:$B,MATCH(C60,cnpj!$B:$B,0),1),IF(G60=14,LEFT(E60,2)&amp;"."&amp;MID(E60,3,3)&amp;"."&amp;MID(E60,6,3)&amp;"/"&amp;MID(E60,9,4)&amp;"-"&amp;RIGHT(E60,2),IF(G60=13,0&amp;LEFT(E60,1)&amp;"."&amp;MID(E60,2,3)&amp;"."&amp;MID(E60,5,3)&amp;"/"&amp;MID(E60,8,4)&amp;"-"&amp;RIGHT(E60,2),IF(G60=12,"00"&amp;"."&amp;LEFT(E60,3)&amp;"."&amp;MID(E60,4,3)&amp;"/"&amp;MID(E60,7,4)&amp;"-"&amp;RIGHT(E60,2),IF(G60=11,"00.0"&amp;LEFT(E60,2)&amp;"."&amp;MID(E60,3,3)&amp;"/"&amp;MID(E60,6,4)&amp;"-"&amp;RIGHT(E60,2),"erro")))))</f>
        <v>09.336.431/0001-06</v>
      </c>
      <c r="G60" s="2">
        <f t="shared" si="0"/>
        <v>13</v>
      </c>
      <c r="H60" s="6" t="s">
        <v>56</v>
      </c>
      <c r="I60" s="2">
        <v>1</v>
      </c>
      <c r="J60" s="6">
        <v>12.816807638414746</v>
      </c>
      <c r="K60" s="6">
        <v>368356.92</v>
      </c>
      <c r="L60" s="2">
        <v>0</v>
      </c>
      <c r="M60" s="2">
        <v>1</v>
      </c>
      <c r="N60" s="2"/>
      <c r="O60" s="2">
        <v>0</v>
      </c>
      <c r="P60" s="2">
        <v>0</v>
      </c>
      <c r="Q60" s="2">
        <v>0</v>
      </c>
      <c r="R60" s="2">
        <v>8</v>
      </c>
      <c r="S60" s="2">
        <v>0</v>
      </c>
      <c r="T60" s="6">
        <v>14.892400277426711</v>
      </c>
      <c r="U60" s="6">
        <v>-3.5986285293822078E-2</v>
      </c>
      <c r="V60" s="6">
        <v>0.22301250027678091</v>
      </c>
      <c r="W60" s="6">
        <v>124190</v>
      </c>
      <c r="X60" s="6">
        <v>530471</v>
      </c>
      <c r="Y60" s="6">
        <v>2935535</v>
      </c>
      <c r="Z60" s="6">
        <v>-105639</v>
      </c>
      <c r="AA60" s="2">
        <f t="shared" si="1"/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3">
        <v>0</v>
      </c>
      <c r="AS60" s="6">
        <v>14.982627554542438</v>
      </c>
      <c r="AT60" s="6">
        <v>-2.1553407909878149E-2</v>
      </c>
      <c r="AU60" s="6">
        <v>0.61141924420980742</v>
      </c>
      <c r="AV60" s="6">
        <v>0</v>
      </c>
      <c r="AW60" s="6">
        <v>1</v>
      </c>
      <c r="AX60" s="6">
        <v>0</v>
      </c>
      <c r="AY60" s="6">
        <v>0</v>
      </c>
      <c r="AZ60" s="6">
        <v>0</v>
      </c>
      <c r="BA60" s="6">
        <v>7</v>
      </c>
      <c r="BB60" s="6">
        <v>0</v>
      </c>
      <c r="BC60" s="2"/>
      <c r="BD60" s="2"/>
    </row>
    <row r="61" spans="1:56" ht="15.75" customHeight="1" x14ac:dyDescent="0.25">
      <c r="A61" s="2">
        <v>21</v>
      </c>
      <c r="B61" s="2">
        <v>2020</v>
      </c>
      <c r="C61" s="6" t="s">
        <v>69</v>
      </c>
      <c r="D61" s="2">
        <v>21962</v>
      </c>
      <c r="E61" s="2">
        <v>9336431000106</v>
      </c>
      <c r="F61" s="2" t="str">
        <f t="array" ref="F61">IFERROR(INDEX(cnpj!$A:$B,MATCH(C61,cnpj!$B:$B,0),1),IF(G61=14,LEFT(E61,2)&amp;"."&amp;MID(E61,3,3)&amp;"."&amp;MID(E61,6,3)&amp;"/"&amp;MID(E61,9,4)&amp;"-"&amp;RIGHT(E61,2),IF(G61=13,0&amp;LEFT(E61,1)&amp;"."&amp;MID(E61,2,3)&amp;"."&amp;MID(E61,5,3)&amp;"/"&amp;MID(E61,8,4)&amp;"-"&amp;RIGHT(E61,2),IF(G61=12,"00"&amp;"."&amp;LEFT(E61,3)&amp;"."&amp;MID(E61,4,3)&amp;"/"&amp;MID(E61,7,4)&amp;"-"&amp;RIGHT(E61,2),IF(G61=11,"00.0"&amp;LEFT(E61,2)&amp;"."&amp;MID(E61,3,3)&amp;"/"&amp;MID(E61,6,4)&amp;"-"&amp;RIGHT(E61,2),"erro")))))</f>
        <v>09.336.431/0001-06</v>
      </c>
      <c r="G61" s="2">
        <f t="shared" si="0"/>
        <v>13</v>
      </c>
      <c r="H61" s="6" t="s">
        <v>56</v>
      </c>
      <c r="I61" s="2">
        <v>1</v>
      </c>
      <c r="J61" s="6">
        <v>12.5870173712155</v>
      </c>
      <c r="K61" s="6">
        <v>292733.34000000003</v>
      </c>
      <c r="L61" s="2">
        <v>0</v>
      </c>
      <c r="M61" s="2">
        <v>1</v>
      </c>
      <c r="N61" s="2"/>
      <c r="O61" s="2">
        <v>0</v>
      </c>
      <c r="P61" s="2">
        <v>0</v>
      </c>
      <c r="Q61" s="2">
        <v>0</v>
      </c>
      <c r="R61" s="2">
        <v>8</v>
      </c>
      <c r="S61" s="2">
        <v>0</v>
      </c>
      <c r="T61" s="6">
        <v>14.842399464978918</v>
      </c>
      <c r="U61" s="6">
        <v>-2.2345574450331529E-2</v>
      </c>
      <c r="V61" s="6">
        <v>0.70392086994357828</v>
      </c>
      <c r="W61" s="6">
        <v>270615</v>
      </c>
      <c r="X61" s="6">
        <v>1694989</v>
      </c>
      <c r="Y61" s="6">
        <v>2792365</v>
      </c>
      <c r="Z61" s="6">
        <v>-62397</v>
      </c>
      <c r="AA61" s="2">
        <f t="shared" si="1"/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3">
        <v>0</v>
      </c>
      <c r="AS61" s="6">
        <v>14.892400277426711</v>
      </c>
      <c r="AT61" s="6">
        <v>-3.5986285293822078E-2</v>
      </c>
      <c r="AU61" s="6">
        <v>0.22301250027678091</v>
      </c>
      <c r="AV61" s="6">
        <v>0</v>
      </c>
      <c r="AW61" s="6">
        <v>1</v>
      </c>
      <c r="AX61" s="6">
        <v>0</v>
      </c>
      <c r="AY61" s="6">
        <v>0</v>
      </c>
      <c r="AZ61" s="6">
        <v>0</v>
      </c>
      <c r="BA61" s="6">
        <v>8</v>
      </c>
      <c r="BB61" s="6">
        <v>0</v>
      </c>
      <c r="BC61" s="2"/>
      <c r="BD61" s="2"/>
    </row>
    <row r="62" spans="1:56" ht="15.75" customHeight="1" x14ac:dyDescent="0.25">
      <c r="A62" s="2">
        <v>24</v>
      </c>
      <c r="B62" s="2">
        <v>2017</v>
      </c>
      <c r="C62" s="6" t="s">
        <v>71</v>
      </c>
      <c r="D62" s="2">
        <v>701</v>
      </c>
      <c r="E62" s="2">
        <v>45987245000192</v>
      </c>
      <c r="F62" s="2" t="str">
        <f t="array" ref="F62">IFERROR(INDEX(cnpj!$A:$B,MATCH(C62,cnpj!$B:$B,0),1),IF(G62=14,LEFT(E62,2)&amp;"."&amp;MID(E62,3,3)&amp;"."&amp;MID(E62,6,3)&amp;"/"&amp;MID(E62,9,4)&amp;"-"&amp;RIGHT(E62,2),IF(G62=13,0&amp;LEFT(E62,1)&amp;"."&amp;MID(E62,2,3)&amp;"."&amp;MID(E62,5,3)&amp;"/"&amp;MID(E62,8,4)&amp;"-"&amp;RIGHT(E62,2),IF(G62=12,"00"&amp;"."&amp;LEFT(E62,3)&amp;"."&amp;MID(E62,4,3)&amp;"/"&amp;MID(E62,7,4)&amp;"-"&amp;RIGHT(E62,2),IF(G62=11,"00.0"&amp;LEFT(E62,2)&amp;"."&amp;MID(E62,3,3)&amp;"/"&amp;MID(E62,6,4)&amp;"-"&amp;RIGHT(E62,2),"erro")))))</f>
        <v>45.987.245/0001-92</v>
      </c>
      <c r="G62" s="2">
        <f t="shared" si="0"/>
        <v>14</v>
      </c>
      <c r="H62" s="6" t="s">
        <v>58</v>
      </c>
      <c r="I62" s="2">
        <v>3</v>
      </c>
      <c r="J62" s="6">
        <v>11.751942365440728</v>
      </c>
      <c r="K62" s="6">
        <v>127000</v>
      </c>
      <c r="L62" s="2">
        <v>0</v>
      </c>
      <c r="M62" s="2">
        <v>0</v>
      </c>
      <c r="N62" s="2"/>
      <c r="O62" s="2">
        <v>0</v>
      </c>
      <c r="P62" s="2">
        <v>0</v>
      </c>
      <c r="Q62" s="2">
        <v>0</v>
      </c>
      <c r="R62" s="2">
        <v>17</v>
      </c>
      <c r="S62" s="2">
        <v>0</v>
      </c>
      <c r="T62" s="6">
        <v>10.984241322902925</v>
      </c>
      <c r="U62" s="6">
        <v>-7.7318538124809127E-2</v>
      </c>
      <c r="V62" s="6">
        <v>9.8069157419661337E-3</v>
      </c>
      <c r="W62" s="6">
        <v>529</v>
      </c>
      <c r="X62" s="6">
        <v>49</v>
      </c>
      <c r="Y62" s="6">
        <v>58938</v>
      </c>
      <c r="Z62" s="6">
        <v>-4557</v>
      </c>
      <c r="AA62" s="2" t="e">
        <f>IF(C62=#REF!,IF(#REF!&lt;0,1,0),"")</f>
        <v>#REF!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0</v>
      </c>
      <c r="AR62" s="3">
        <v>0</v>
      </c>
      <c r="AS62" s="6">
        <v>10.5</v>
      </c>
      <c r="AT62" s="6">
        <v>0.05</v>
      </c>
      <c r="AU62" s="6">
        <v>0.08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12</v>
      </c>
      <c r="BB62" s="6">
        <v>0</v>
      </c>
      <c r="BC62" s="2"/>
      <c r="BD62" s="2"/>
    </row>
    <row r="63" spans="1:56" ht="15.75" customHeight="1" x14ac:dyDescent="0.25">
      <c r="A63" s="2">
        <v>24</v>
      </c>
      <c r="B63" s="2">
        <v>2018</v>
      </c>
      <c r="C63" s="6" t="s">
        <v>71</v>
      </c>
      <c r="D63" s="2">
        <v>701</v>
      </c>
      <c r="E63" s="2">
        <v>45987245000192</v>
      </c>
      <c r="F63" s="2" t="str">
        <f t="array" ref="F63">IFERROR(INDEX(cnpj!$A:$B,MATCH(C63,cnpj!$B:$B,0),1),IF(G63=14,LEFT(E63,2)&amp;"."&amp;MID(E63,3,3)&amp;"."&amp;MID(E63,6,3)&amp;"/"&amp;MID(E63,9,4)&amp;"-"&amp;RIGHT(E63,2),IF(G63=13,0&amp;LEFT(E63,1)&amp;"."&amp;MID(E63,2,3)&amp;"."&amp;MID(E63,5,3)&amp;"/"&amp;MID(E63,8,4)&amp;"-"&amp;RIGHT(E63,2),IF(G63=12,"00"&amp;"."&amp;LEFT(E63,3)&amp;"."&amp;MID(E63,4,3)&amp;"/"&amp;MID(E63,7,4)&amp;"-"&amp;RIGHT(E63,2),IF(G63=11,"00.0"&amp;LEFT(E63,2)&amp;"."&amp;MID(E63,3,3)&amp;"/"&amp;MID(E63,6,4)&amp;"-"&amp;RIGHT(E63,2),"erro")))))</f>
        <v>45.987.245/0001-92</v>
      </c>
      <c r="G63" s="2">
        <f t="shared" si="0"/>
        <v>14</v>
      </c>
      <c r="H63" s="6" t="s">
        <v>58</v>
      </c>
      <c r="I63" s="2">
        <v>3</v>
      </c>
      <c r="J63" s="6">
        <v>11.813030057420567</v>
      </c>
      <c r="K63" s="6">
        <v>135000</v>
      </c>
      <c r="L63" s="2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16</v>
      </c>
      <c r="S63" s="2">
        <v>0</v>
      </c>
      <c r="T63" s="6">
        <v>10.876328735700669</v>
      </c>
      <c r="U63" s="6">
        <v>-3.9841992855657829E-2</v>
      </c>
      <c r="V63" s="6">
        <v>6.4261278799448108E-3</v>
      </c>
      <c r="W63" s="6">
        <v>147</v>
      </c>
      <c r="X63" s="6">
        <v>193</v>
      </c>
      <c r="Y63" s="6">
        <v>52909</v>
      </c>
      <c r="Z63" s="6">
        <v>-2108</v>
      </c>
      <c r="AA63" s="2">
        <f t="shared" si="1"/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3">
        <v>0</v>
      </c>
      <c r="AS63" s="6">
        <v>10.984241322902925</v>
      </c>
      <c r="AT63" s="6">
        <v>-7.7318538124809127E-2</v>
      </c>
      <c r="AU63" s="6">
        <v>9.8069157419661337E-3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17</v>
      </c>
      <c r="BB63" s="6">
        <v>0</v>
      </c>
      <c r="BC63" s="2"/>
      <c r="BD63" s="2"/>
    </row>
    <row r="64" spans="1:56" ht="15.75" customHeight="1" x14ac:dyDescent="0.25">
      <c r="A64" s="2">
        <v>24</v>
      </c>
      <c r="B64" s="2">
        <v>2019</v>
      </c>
      <c r="C64" s="6" t="s">
        <v>71</v>
      </c>
      <c r="D64" s="2">
        <v>701</v>
      </c>
      <c r="E64" s="2">
        <v>45987245000192</v>
      </c>
      <c r="F64" s="2" t="str">
        <f t="array" ref="F64">IFERROR(INDEX(cnpj!$A:$B,MATCH(C64,cnpj!$B:$B,0),1),IF(G64=14,LEFT(E64,2)&amp;"."&amp;MID(E64,3,3)&amp;"."&amp;MID(E64,6,3)&amp;"/"&amp;MID(E64,9,4)&amp;"-"&amp;RIGHT(E64,2),IF(G64=13,0&amp;LEFT(E64,1)&amp;"."&amp;MID(E64,2,3)&amp;"."&amp;MID(E64,5,3)&amp;"/"&amp;MID(E64,8,4)&amp;"-"&amp;RIGHT(E64,2),IF(G64=12,"00"&amp;"."&amp;LEFT(E64,3)&amp;"."&amp;MID(E64,4,3)&amp;"/"&amp;MID(E64,7,4)&amp;"-"&amp;RIGHT(E64,2),IF(G64=11,"00.0"&amp;LEFT(E64,2)&amp;"."&amp;MID(E64,3,3)&amp;"/"&amp;MID(E64,6,4)&amp;"-"&amp;RIGHT(E64,2),"erro")))))</f>
        <v>45.987.245/0001-92</v>
      </c>
      <c r="G64" s="2">
        <f t="shared" si="0"/>
        <v>14</v>
      </c>
      <c r="H64" s="6" t="s">
        <v>58</v>
      </c>
      <c r="I64" s="2">
        <v>3</v>
      </c>
      <c r="J64" s="6">
        <v>11.918390573078392</v>
      </c>
      <c r="K64" s="6">
        <v>150000</v>
      </c>
      <c r="L64" s="2">
        <v>0</v>
      </c>
      <c r="M64" s="2">
        <v>1</v>
      </c>
      <c r="N64" s="2"/>
      <c r="O64" s="2">
        <v>0</v>
      </c>
      <c r="P64" s="2">
        <v>0</v>
      </c>
      <c r="Q64" s="2">
        <v>0</v>
      </c>
      <c r="R64" s="2">
        <v>17</v>
      </c>
      <c r="S64" s="2">
        <v>0</v>
      </c>
      <c r="T64" s="6">
        <v>11.73720437152469</v>
      </c>
      <c r="U64" s="6">
        <v>-7.3316712214923849E-2</v>
      </c>
      <c r="V64" s="6">
        <v>3.3130363906602102E-2</v>
      </c>
      <c r="W64" s="6">
        <v>2156</v>
      </c>
      <c r="X64" s="6">
        <v>1990</v>
      </c>
      <c r="Y64" s="6">
        <v>125142</v>
      </c>
      <c r="Z64" s="6">
        <v>-9175</v>
      </c>
      <c r="AA64" s="2">
        <f t="shared" si="1"/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3">
        <v>0</v>
      </c>
      <c r="AS64" s="6">
        <v>10.876328735700669</v>
      </c>
      <c r="AT64" s="6">
        <v>-3.9841992855657829E-2</v>
      </c>
      <c r="AU64" s="6">
        <v>6.4261278799448108E-3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16</v>
      </c>
      <c r="BB64" s="6">
        <v>0</v>
      </c>
      <c r="BC64" s="2"/>
      <c r="BD64" s="2"/>
    </row>
    <row r="65" spans="1:56" ht="15.75" customHeight="1" x14ac:dyDescent="0.25">
      <c r="A65" s="2">
        <v>24</v>
      </c>
      <c r="B65" s="2">
        <v>2020</v>
      </c>
      <c r="C65" s="6" t="s">
        <v>71</v>
      </c>
      <c r="D65" s="2">
        <v>701</v>
      </c>
      <c r="E65" s="2">
        <v>45987245000192</v>
      </c>
      <c r="F65" s="2" t="str">
        <f t="array" ref="F65">IFERROR(INDEX(cnpj!$A:$B,MATCH(C65,cnpj!$B:$B,0),1),IF(G65=14,LEFT(E65,2)&amp;"."&amp;MID(E65,3,3)&amp;"."&amp;MID(E65,6,3)&amp;"/"&amp;MID(E65,9,4)&amp;"-"&amp;RIGHT(E65,2),IF(G65=13,0&amp;LEFT(E65,1)&amp;"."&amp;MID(E65,2,3)&amp;"."&amp;MID(E65,5,3)&amp;"/"&amp;MID(E65,8,4)&amp;"-"&amp;RIGHT(E65,2),IF(G65=12,"00"&amp;"."&amp;LEFT(E65,3)&amp;"."&amp;MID(E65,4,3)&amp;"/"&amp;MID(E65,7,4)&amp;"-"&amp;RIGHT(E65,2),IF(G65=11,"00.0"&amp;LEFT(E65,2)&amp;"."&amp;MID(E65,3,3)&amp;"/"&amp;MID(E65,6,4)&amp;"-"&amp;RIGHT(E65,2),"erro")))))</f>
        <v>45.987.245/0001-92</v>
      </c>
      <c r="G65" s="2">
        <f t="shared" si="0"/>
        <v>14</v>
      </c>
      <c r="H65" s="6" t="s">
        <v>58</v>
      </c>
      <c r="I65" s="2">
        <v>3</v>
      </c>
      <c r="J65" s="6">
        <v>10.597434413266638</v>
      </c>
      <c r="K65" s="6">
        <v>40032</v>
      </c>
      <c r="L65" s="2">
        <v>0</v>
      </c>
      <c r="M65" s="2">
        <v>0</v>
      </c>
      <c r="N65" s="2"/>
      <c r="O65" s="2">
        <v>1</v>
      </c>
      <c r="P65" s="2">
        <v>4</v>
      </c>
      <c r="Q65" s="2">
        <v>0</v>
      </c>
      <c r="R65" s="2">
        <v>20</v>
      </c>
      <c r="S65" s="2">
        <v>0</v>
      </c>
      <c r="T65" s="6">
        <v>12.490424177885499</v>
      </c>
      <c r="U65" s="6">
        <v>-0.17261268718488976</v>
      </c>
      <c r="V65" s="6">
        <v>0.31436150199413049</v>
      </c>
      <c r="W65" s="6">
        <v>348</v>
      </c>
      <c r="X65" s="6">
        <v>83203</v>
      </c>
      <c r="Y65" s="6">
        <v>265780</v>
      </c>
      <c r="Z65" s="6">
        <v>-45877</v>
      </c>
      <c r="AA65" s="2">
        <f t="shared" si="1"/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3">
        <v>0</v>
      </c>
      <c r="AS65" s="6">
        <v>11.73720437152469</v>
      </c>
      <c r="AT65" s="6">
        <v>-7.3316712214923849E-2</v>
      </c>
      <c r="AU65" s="6">
        <v>3.3130363906602102E-2</v>
      </c>
      <c r="AV65" s="6">
        <v>0</v>
      </c>
      <c r="AW65" s="6">
        <v>1</v>
      </c>
      <c r="AX65" s="6">
        <v>0</v>
      </c>
      <c r="AY65" s="6">
        <v>0</v>
      </c>
      <c r="AZ65" s="6">
        <v>0</v>
      </c>
      <c r="BA65" s="6">
        <v>17</v>
      </c>
      <c r="BB65" s="6">
        <v>0</v>
      </c>
      <c r="BC65" s="2"/>
      <c r="BD65" s="2"/>
    </row>
    <row r="66" spans="1:56" ht="15.75" customHeight="1" x14ac:dyDescent="0.25">
      <c r="A66" s="2">
        <v>26</v>
      </c>
      <c r="B66" s="2">
        <v>2017</v>
      </c>
      <c r="C66" s="6" t="s">
        <v>73</v>
      </c>
      <c r="D66" s="2">
        <v>1520</v>
      </c>
      <c r="E66" s="2">
        <v>60851615000153</v>
      </c>
      <c r="F66" s="2" t="str">
        <f t="array" ref="F66">IFERROR(INDEX(cnpj!$A:$B,MATCH(C66,cnpj!$B:$B,0),1),IF(G66=14,LEFT(E66,2)&amp;"."&amp;MID(E66,3,3)&amp;"."&amp;MID(E66,6,3)&amp;"/"&amp;MID(E66,9,4)&amp;"-"&amp;RIGHT(E66,2),IF(G66=13,0&amp;LEFT(E66,1)&amp;"."&amp;MID(E66,2,3)&amp;"."&amp;MID(E66,5,3)&amp;"/"&amp;MID(E66,8,4)&amp;"-"&amp;RIGHT(E66,2),IF(G66=12,"00"&amp;"."&amp;LEFT(E66,3)&amp;"."&amp;MID(E66,4,3)&amp;"/"&amp;MID(E66,7,4)&amp;"-"&amp;RIGHT(E66,2),IF(G66=11,"00.0"&amp;LEFT(E66,2)&amp;"."&amp;MID(E66,3,3)&amp;"/"&amp;MID(E66,6,4)&amp;"-"&amp;RIGHT(E66,2),"erro")))))</f>
        <v>60.851.615/0001-53</v>
      </c>
      <c r="G66" s="2">
        <f t="shared" si="0"/>
        <v>14</v>
      </c>
      <c r="H66" s="6" t="s">
        <v>56</v>
      </c>
      <c r="I66" s="2">
        <v>1</v>
      </c>
      <c r="J66" s="6">
        <v>12.635058948679683</v>
      </c>
      <c r="K66" s="6">
        <v>307140</v>
      </c>
      <c r="L66" s="2">
        <v>0</v>
      </c>
      <c r="M66" s="2">
        <v>1</v>
      </c>
      <c r="N66" s="2"/>
      <c r="O66" s="2">
        <v>0</v>
      </c>
      <c r="P66" s="2">
        <v>0</v>
      </c>
      <c r="Q66" s="2">
        <v>0</v>
      </c>
      <c r="R66" s="2">
        <v>15</v>
      </c>
      <c r="S66" s="2">
        <v>0</v>
      </c>
      <c r="T66" s="6">
        <v>13.644285605494026</v>
      </c>
      <c r="U66" s="6">
        <v>-0.11601149730843358</v>
      </c>
      <c r="V66" s="6">
        <v>0.74844772095054546</v>
      </c>
      <c r="W66" s="6">
        <v>225834</v>
      </c>
      <c r="X66" s="6">
        <v>404832</v>
      </c>
      <c r="Y66" s="6">
        <v>842632</v>
      </c>
      <c r="Z66" s="6">
        <v>-97755</v>
      </c>
      <c r="AA66" s="2" t="e">
        <f>IF(C66=#REF!,IF(#REF!&lt;0,1,0),"")</f>
        <v>#REF!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3">
        <v>0</v>
      </c>
      <c r="AS66" s="6">
        <v>13.7</v>
      </c>
      <c r="AT66" s="6">
        <v>-0.11</v>
      </c>
      <c r="AU66" s="6">
        <v>0.64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16</v>
      </c>
      <c r="BB66" s="6">
        <v>0</v>
      </c>
      <c r="BC66" s="2"/>
      <c r="BD66" s="2"/>
    </row>
    <row r="67" spans="1:56" ht="15.75" customHeight="1" x14ac:dyDescent="0.25">
      <c r="A67" s="2">
        <v>26</v>
      </c>
      <c r="B67" s="2">
        <v>2018</v>
      </c>
      <c r="C67" s="6" t="s">
        <v>73</v>
      </c>
      <c r="D67" s="2">
        <v>1520</v>
      </c>
      <c r="E67" s="2">
        <v>60851615000153</v>
      </c>
      <c r="F67" s="2" t="str">
        <f t="array" ref="F67">IFERROR(INDEX(cnpj!$A:$B,MATCH(C67,cnpj!$B:$B,0),1),IF(G67=14,LEFT(E67,2)&amp;"."&amp;MID(E67,3,3)&amp;"."&amp;MID(E67,6,3)&amp;"/"&amp;MID(E67,9,4)&amp;"-"&amp;RIGHT(E67,2),IF(G67=13,0&amp;LEFT(E67,1)&amp;"."&amp;MID(E67,2,3)&amp;"."&amp;MID(E67,5,3)&amp;"/"&amp;MID(E67,8,4)&amp;"-"&amp;RIGHT(E67,2),IF(G67=12,"00"&amp;"."&amp;LEFT(E67,3)&amp;"."&amp;MID(E67,4,3)&amp;"/"&amp;MID(E67,7,4)&amp;"-"&amp;RIGHT(E67,2),IF(G67=11,"00.0"&amp;LEFT(E67,2)&amp;"."&amp;MID(E67,3,3)&amp;"/"&amp;MID(E67,6,4)&amp;"-"&amp;RIGHT(E67,2),"erro")))))</f>
        <v>60.851.615/0001-53</v>
      </c>
      <c r="G67" s="2">
        <f t="shared" si="0"/>
        <v>14</v>
      </c>
      <c r="H67" s="6" t="s">
        <v>56</v>
      </c>
      <c r="I67" s="2">
        <v>1</v>
      </c>
      <c r="J67" s="6">
        <v>12.652839632995445</v>
      </c>
      <c r="K67" s="6">
        <v>312650</v>
      </c>
      <c r="L67" s="2">
        <v>0</v>
      </c>
      <c r="M67" s="2">
        <v>1</v>
      </c>
      <c r="N67" s="2"/>
      <c r="O67" s="2">
        <v>0</v>
      </c>
      <c r="P67" s="2">
        <v>0</v>
      </c>
      <c r="Q67" s="2">
        <v>0</v>
      </c>
      <c r="R67" s="2">
        <v>4</v>
      </c>
      <c r="S67" s="2">
        <v>0</v>
      </c>
      <c r="T67" s="6">
        <v>13.634354321920272</v>
      </c>
      <c r="U67" s="6">
        <v>-0.11490042610316371</v>
      </c>
      <c r="V67" s="6">
        <v>0.87207316269230073</v>
      </c>
      <c r="W67" s="6">
        <v>271426</v>
      </c>
      <c r="X67" s="6">
        <v>456149</v>
      </c>
      <c r="Y67" s="6">
        <v>834305</v>
      </c>
      <c r="Z67" s="6">
        <v>-95862</v>
      </c>
      <c r="AA67" s="2">
        <f t="shared" si="1"/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3">
        <v>0</v>
      </c>
      <c r="AS67" s="6">
        <v>13.644285605494026</v>
      </c>
      <c r="AT67" s="6">
        <v>-0.11601149730843358</v>
      </c>
      <c r="AU67" s="6">
        <v>0.74844772095054546</v>
      </c>
      <c r="AV67" s="6">
        <v>0</v>
      </c>
      <c r="AW67" s="6">
        <v>1</v>
      </c>
      <c r="AX67" s="6">
        <v>0</v>
      </c>
      <c r="AY67" s="6">
        <v>0</v>
      </c>
      <c r="AZ67" s="6">
        <v>0</v>
      </c>
      <c r="BA67" s="6">
        <v>15</v>
      </c>
      <c r="BB67" s="6">
        <v>0</v>
      </c>
      <c r="BC67" s="2"/>
      <c r="BD67" s="2"/>
    </row>
    <row r="68" spans="1:56" ht="15.75" customHeight="1" x14ac:dyDescent="0.25">
      <c r="A68" s="2">
        <v>26</v>
      </c>
      <c r="B68" s="2">
        <v>2019</v>
      </c>
      <c r="C68" s="6" t="s">
        <v>73</v>
      </c>
      <c r="D68" s="2">
        <v>1520</v>
      </c>
      <c r="E68" s="2">
        <v>60851615000153</v>
      </c>
      <c r="F68" s="2" t="str">
        <f t="array" ref="F68">IFERROR(INDEX(cnpj!$A:$B,MATCH(C68,cnpj!$B:$B,0),1),IF(G68=14,LEFT(E68,2)&amp;"."&amp;MID(E68,3,3)&amp;"."&amp;MID(E68,6,3)&amp;"/"&amp;MID(E68,9,4)&amp;"-"&amp;RIGHT(E68,2),IF(G68=13,0&amp;LEFT(E68,1)&amp;"."&amp;MID(E68,2,3)&amp;"."&amp;MID(E68,5,3)&amp;"/"&amp;MID(E68,8,4)&amp;"-"&amp;RIGHT(E68,2),IF(G68=12,"00"&amp;"."&amp;LEFT(E68,3)&amp;"."&amp;MID(E68,4,3)&amp;"/"&amp;MID(E68,7,4)&amp;"-"&amp;RIGHT(E68,2),IF(G68=11,"00.0"&amp;LEFT(E68,2)&amp;"."&amp;MID(E68,3,3)&amp;"/"&amp;MID(E68,6,4)&amp;"-"&amp;RIGHT(E68,2),"erro")))))</f>
        <v>60.851.615/0001-53</v>
      </c>
      <c r="G68" s="2">
        <f t="shared" si="0"/>
        <v>14</v>
      </c>
      <c r="H68" s="6" t="s">
        <v>56</v>
      </c>
      <c r="I68" s="2">
        <v>1</v>
      </c>
      <c r="J68" s="6">
        <v>11.884489021402711</v>
      </c>
      <c r="K68" s="6">
        <v>145000</v>
      </c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5</v>
      </c>
      <c r="S68" s="2">
        <v>0</v>
      </c>
      <c r="T68" s="6">
        <v>13.526994804763916</v>
      </c>
      <c r="U68" s="6">
        <v>-0.27278732276897416</v>
      </c>
      <c r="V68" s="6">
        <v>0.99115529608006669</v>
      </c>
      <c r="W68" s="6">
        <v>422495</v>
      </c>
      <c r="X68" s="6">
        <v>320252</v>
      </c>
      <c r="Y68" s="6">
        <v>749375</v>
      </c>
      <c r="Z68" s="6">
        <v>-204420</v>
      </c>
      <c r="AA68" s="2">
        <f t="shared" si="1"/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3">
        <v>0</v>
      </c>
      <c r="AS68" s="6">
        <v>13.634354321920272</v>
      </c>
      <c r="AT68" s="6">
        <v>-0.11490042610316371</v>
      </c>
      <c r="AU68" s="6">
        <v>0.87207316269230073</v>
      </c>
      <c r="AV68" s="6">
        <v>0</v>
      </c>
      <c r="AW68" s="6">
        <v>1</v>
      </c>
      <c r="AX68" s="6">
        <v>0</v>
      </c>
      <c r="AY68" s="6">
        <v>0</v>
      </c>
      <c r="AZ68" s="6">
        <v>0</v>
      </c>
      <c r="BA68" s="6">
        <v>4</v>
      </c>
      <c r="BB68" s="6">
        <v>0</v>
      </c>
      <c r="BC68" s="2"/>
      <c r="BD68" s="2"/>
    </row>
    <row r="69" spans="1:56" ht="15.75" customHeight="1" x14ac:dyDescent="0.25">
      <c r="A69" s="2">
        <v>26</v>
      </c>
      <c r="B69" s="2">
        <v>2020</v>
      </c>
      <c r="C69" s="6" t="s">
        <v>73</v>
      </c>
      <c r="D69" s="2">
        <v>1520</v>
      </c>
      <c r="E69" s="2">
        <v>60851615000153</v>
      </c>
      <c r="F69" s="2" t="str">
        <f t="array" ref="F69">IFERROR(INDEX(cnpj!$A:$B,MATCH(C69,cnpj!$B:$B,0),1),IF(G69=14,LEFT(E69,2)&amp;"."&amp;MID(E69,3,3)&amp;"."&amp;MID(E69,6,3)&amp;"/"&amp;MID(E69,9,4)&amp;"-"&amp;RIGHT(E69,2),IF(G69=13,0&amp;LEFT(E69,1)&amp;"."&amp;MID(E69,2,3)&amp;"."&amp;MID(E69,5,3)&amp;"/"&amp;MID(E69,8,4)&amp;"-"&amp;RIGHT(E69,2),IF(G69=12,"00"&amp;"."&amp;LEFT(E69,3)&amp;"."&amp;MID(E69,4,3)&amp;"/"&amp;MID(E69,7,4)&amp;"-"&amp;RIGHT(E69,2),IF(G69=11,"00.0"&amp;LEFT(E69,2)&amp;"."&amp;MID(E69,3,3)&amp;"/"&amp;MID(E69,6,4)&amp;"-"&amp;RIGHT(E69,2),"erro")))))</f>
        <v>60.851.615/0001-53</v>
      </c>
      <c r="G69" s="2">
        <f t="shared" si="0"/>
        <v>14</v>
      </c>
      <c r="H69" s="6" t="s">
        <v>56</v>
      </c>
      <c r="I69" s="2">
        <v>1</v>
      </c>
      <c r="J69" s="6">
        <v>11.512925464970229</v>
      </c>
      <c r="K69" s="6">
        <v>100000</v>
      </c>
      <c r="L69" s="2">
        <v>1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5</v>
      </c>
      <c r="S69" s="2">
        <v>0</v>
      </c>
      <c r="T69" s="6">
        <v>13.433103068034681</v>
      </c>
      <c r="U69" s="6">
        <v>-9.5944545503849954E-2</v>
      </c>
      <c r="V69" s="6">
        <v>1.2391394526961363</v>
      </c>
      <c r="W69" s="6">
        <v>432069</v>
      </c>
      <c r="X69" s="6">
        <v>413293</v>
      </c>
      <c r="Y69" s="6">
        <v>682217</v>
      </c>
      <c r="Z69" s="6">
        <v>-65455</v>
      </c>
      <c r="AA69" s="2">
        <f t="shared" si="1"/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3">
        <v>0</v>
      </c>
      <c r="AS69" s="6">
        <v>13.526994804763916</v>
      </c>
      <c r="AT69" s="6">
        <v>-0.27278732276897416</v>
      </c>
      <c r="AU69" s="6">
        <v>0.99115529608006669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5</v>
      </c>
      <c r="BB69" s="6">
        <v>0</v>
      </c>
      <c r="BC69" s="2"/>
      <c r="BD69" s="2"/>
    </row>
    <row r="70" spans="1:56" ht="15.75" customHeight="1" x14ac:dyDescent="0.25">
      <c r="A70" s="2">
        <v>29</v>
      </c>
      <c r="B70" s="2">
        <v>2017</v>
      </c>
      <c r="C70" s="6" t="s">
        <v>75</v>
      </c>
      <c r="D70" s="2">
        <v>17884</v>
      </c>
      <c r="E70" s="2">
        <v>2762124000130</v>
      </c>
      <c r="F70" s="2" t="str">
        <f t="array" ref="F70">IFERROR(INDEX(cnpj!$A:$B,MATCH(C70,cnpj!$B:$B,0),1),IF(G70=14,LEFT(E70,2)&amp;"."&amp;MID(E70,3,3)&amp;"."&amp;MID(E70,6,3)&amp;"/"&amp;MID(E70,9,4)&amp;"-"&amp;RIGHT(E70,2),IF(G70=13,0&amp;LEFT(E70,1)&amp;"."&amp;MID(E70,2,3)&amp;"."&amp;MID(E70,5,3)&amp;"/"&amp;MID(E70,8,4)&amp;"-"&amp;RIGHT(E70,2),IF(G70=12,"00"&amp;"."&amp;LEFT(E70,3)&amp;"."&amp;MID(E70,4,3)&amp;"/"&amp;MID(E70,7,4)&amp;"-"&amp;RIGHT(E70,2),IF(G70=11,"00.0"&amp;LEFT(E70,2)&amp;"."&amp;MID(E70,3,3)&amp;"/"&amp;MID(E70,6,4)&amp;"-"&amp;RIGHT(E70,2),"erro")))))</f>
        <v>02.762.124/0001-30</v>
      </c>
      <c r="G70" s="2">
        <f t="shared" si="0"/>
        <v>13</v>
      </c>
      <c r="H70" s="6" t="s">
        <v>48</v>
      </c>
      <c r="I70" s="2">
        <v>6</v>
      </c>
      <c r="J70" s="6">
        <v>10.571316925111784</v>
      </c>
      <c r="K70" s="6">
        <v>39000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5</v>
      </c>
      <c r="S70" s="2">
        <v>0</v>
      </c>
      <c r="T70" s="6">
        <v>6.9975959829819265</v>
      </c>
      <c r="U70" s="6">
        <v>-3.0164533820840951E-2</v>
      </c>
      <c r="V70" s="6">
        <v>0</v>
      </c>
      <c r="W70" s="6">
        <v>0</v>
      </c>
      <c r="X70" s="6">
        <v>0</v>
      </c>
      <c r="Y70" s="6">
        <v>1094</v>
      </c>
      <c r="Z70" s="6">
        <v>-33</v>
      </c>
      <c r="AA70" s="2" t="e">
        <f>IF(C70=#REF!,IF(#REF!&lt;0,1,0),"")</f>
        <v>#REF!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3">
        <v>0</v>
      </c>
      <c r="AS70" s="6">
        <v>7.03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5</v>
      </c>
      <c r="BB70" s="6">
        <v>0</v>
      </c>
      <c r="BC70" s="2"/>
      <c r="BD70" s="2"/>
    </row>
    <row r="71" spans="1:56" ht="15.75" customHeight="1" x14ac:dyDescent="0.25">
      <c r="A71" s="2">
        <v>29</v>
      </c>
      <c r="B71" s="2">
        <v>2018</v>
      </c>
      <c r="C71" s="6" t="s">
        <v>75</v>
      </c>
      <c r="D71" s="2">
        <v>17884</v>
      </c>
      <c r="E71" s="2">
        <v>2762124000130</v>
      </c>
      <c r="F71" s="2" t="str">
        <f t="array" ref="F71">IFERROR(INDEX(cnpj!$A:$B,MATCH(C71,cnpj!$B:$B,0),1),IF(G71=14,LEFT(E71,2)&amp;"."&amp;MID(E71,3,3)&amp;"."&amp;MID(E71,6,3)&amp;"/"&amp;MID(E71,9,4)&amp;"-"&amp;RIGHT(E71,2),IF(G71=13,0&amp;LEFT(E71,1)&amp;"."&amp;MID(E71,2,3)&amp;"."&amp;MID(E71,5,3)&amp;"/"&amp;MID(E71,8,4)&amp;"-"&amp;RIGHT(E71,2),IF(G71=12,"00"&amp;"."&amp;LEFT(E71,3)&amp;"."&amp;MID(E71,4,3)&amp;"/"&amp;MID(E71,7,4)&amp;"-"&amp;RIGHT(E71,2),IF(G71=11,"00.0"&amp;LEFT(E71,2)&amp;"."&amp;MID(E71,3,3)&amp;"/"&amp;MID(E71,6,4)&amp;"-"&amp;RIGHT(E71,2),"erro")))))</f>
        <v>02.762.124/0001-30</v>
      </c>
      <c r="G71" s="2">
        <f t="shared" si="0"/>
        <v>13</v>
      </c>
      <c r="H71" s="6" t="s">
        <v>48</v>
      </c>
      <c r="I71" s="2">
        <v>6</v>
      </c>
      <c r="J71" s="6">
        <v>10.380963196620565</v>
      </c>
      <c r="K71" s="6">
        <v>32240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5</v>
      </c>
      <c r="S71" s="2">
        <v>0</v>
      </c>
      <c r="T71" s="6">
        <v>6.9236286281384274</v>
      </c>
      <c r="U71" s="6">
        <v>-7.6771653543307089E-2</v>
      </c>
      <c r="V71" s="6">
        <v>0</v>
      </c>
      <c r="W71" s="6">
        <v>0</v>
      </c>
      <c r="X71" s="6">
        <v>0</v>
      </c>
      <c r="Y71" s="6">
        <v>1016</v>
      </c>
      <c r="Z71" s="6">
        <v>-78</v>
      </c>
      <c r="AA71" s="2">
        <f t="shared" si="1"/>
        <v>1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3">
        <v>0</v>
      </c>
      <c r="AS71" s="6">
        <v>6.9975959829819265</v>
      </c>
      <c r="AT71" s="6">
        <v>-3.0164533820840951E-2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5</v>
      </c>
      <c r="BB71" s="6">
        <v>0</v>
      </c>
      <c r="BC71" s="2"/>
      <c r="BD71" s="2"/>
    </row>
    <row r="72" spans="1:56" ht="15.75" customHeight="1" x14ac:dyDescent="0.25">
      <c r="A72" s="2">
        <v>29</v>
      </c>
      <c r="B72" s="2">
        <v>2019</v>
      </c>
      <c r="C72" s="6" t="s">
        <v>75</v>
      </c>
      <c r="D72" s="2">
        <v>17884</v>
      </c>
      <c r="E72" s="2">
        <v>2762124000130</v>
      </c>
      <c r="F72" s="2" t="str">
        <f t="array" ref="F72">IFERROR(INDEX(cnpj!$A:$B,MATCH(C72,cnpj!$B:$B,0),1),IF(G72=14,LEFT(E72,2)&amp;"."&amp;MID(E72,3,3)&amp;"."&amp;MID(E72,6,3)&amp;"/"&amp;MID(E72,9,4)&amp;"-"&amp;RIGHT(E72,2),IF(G72=13,0&amp;LEFT(E72,1)&amp;"."&amp;MID(E72,2,3)&amp;"."&amp;MID(E72,5,3)&amp;"/"&amp;MID(E72,8,4)&amp;"-"&amp;RIGHT(E72,2),IF(G72=12,"00"&amp;"."&amp;LEFT(E72,3)&amp;"."&amp;MID(E72,4,3)&amp;"/"&amp;MID(E72,7,4)&amp;"-"&amp;RIGHT(E72,2),IF(G72=11,"00.0"&amp;LEFT(E72,2)&amp;"."&amp;MID(E72,3,3)&amp;"/"&amp;MID(E72,6,4)&amp;"-"&amp;RIGHT(E72,2),"erro")))))</f>
        <v>02.762.124/0001-30</v>
      </c>
      <c r="G72" s="2">
        <f t="shared" si="0"/>
        <v>13</v>
      </c>
      <c r="H72" s="6" t="s">
        <v>48</v>
      </c>
      <c r="I72" s="2">
        <v>6</v>
      </c>
      <c r="J72" s="6">
        <v>10.420195839460273</v>
      </c>
      <c r="K72" s="6">
        <v>33530</v>
      </c>
      <c r="L72" s="2">
        <v>0</v>
      </c>
      <c r="M72" s="2">
        <v>0</v>
      </c>
      <c r="N72" s="2"/>
      <c r="O72" s="2">
        <v>0</v>
      </c>
      <c r="P72" s="2">
        <v>0</v>
      </c>
      <c r="Q72" s="2">
        <v>0</v>
      </c>
      <c r="R72" s="2">
        <v>7</v>
      </c>
      <c r="S72" s="2">
        <v>0</v>
      </c>
      <c r="T72" s="6">
        <v>6.8123450941774788</v>
      </c>
      <c r="U72" s="6">
        <v>-0.12321232123212321</v>
      </c>
      <c r="V72" s="6">
        <v>7.7007700770077006E-3</v>
      </c>
      <c r="W72" s="6">
        <v>5</v>
      </c>
      <c r="X72" s="6">
        <v>2</v>
      </c>
      <c r="Y72" s="6">
        <v>909</v>
      </c>
      <c r="Z72" s="6">
        <v>-112</v>
      </c>
      <c r="AA72" s="2">
        <f t="shared" si="1"/>
        <v>1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  <c r="AR72" s="3">
        <v>0</v>
      </c>
      <c r="AS72" s="6">
        <v>6.9236286281384274</v>
      </c>
      <c r="AT72" s="6">
        <v>-7.6771653543307089E-2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5</v>
      </c>
      <c r="BB72" s="6">
        <v>0</v>
      </c>
      <c r="BC72" s="2"/>
      <c r="BD72" s="2"/>
    </row>
    <row r="73" spans="1:56" ht="15.75" customHeight="1" x14ac:dyDescent="0.25">
      <c r="A73" s="2">
        <v>29</v>
      </c>
      <c r="B73" s="2">
        <v>2020</v>
      </c>
      <c r="C73" s="6" t="s">
        <v>75</v>
      </c>
      <c r="D73" s="2">
        <v>17884</v>
      </c>
      <c r="E73" s="2">
        <v>2762124000130</v>
      </c>
      <c r="F73" s="2" t="str">
        <f t="array" ref="F73">IFERROR(INDEX(cnpj!$A:$B,MATCH(C73,cnpj!$B:$B,0),1),IF(G73=14,LEFT(E73,2)&amp;"."&amp;MID(E73,3,3)&amp;"."&amp;MID(E73,6,3)&amp;"/"&amp;MID(E73,9,4)&amp;"-"&amp;RIGHT(E73,2),IF(G73=13,0&amp;LEFT(E73,1)&amp;"."&amp;MID(E73,2,3)&amp;"."&amp;MID(E73,5,3)&amp;"/"&amp;MID(E73,8,4)&amp;"-"&amp;RIGHT(E73,2),IF(G73=12,"00"&amp;"."&amp;LEFT(E73,3)&amp;"."&amp;MID(E73,4,3)&amp;"/"&amp;MID(E73,7,4)&amp;"-"&amp;RIGHT(E73,2),IF(G73=11,"00.0"&amp;LEFT(E73,2)&amp;"."&amp;MID(E73,3,3)&amp;"/"&amp;MID(E73,6,4)&amp;"-"&amp;RIGHT(E73,2),"erro")))))</f>
        <v>02.762.124/0001-30</v>
      </c>
      <c r="G73" s="2">
        <f t="shared" si="0"/>
        <v>13</v>
      </c>
      <c r="H73" s="6" t="s">
        <v>48</v>
      </c>
      <c r="I73" s="2">
        <v>6</v>
      </c>
      <c r="J73" s="6">
        <v>10.21552071585174</v>
      </c>
      <c r="K73" s="6">
        <v>27324</v>
      </c>
      <c r="L73" s="2">
        <v>0</v>
      </c>
      <c r="M73" s="2">
        <v>0</v>
      </c>
      <c r="N73" s="2"/>
      <c r="O73" s="2">
        <v>0</v>
      </c>
      <c r="P73" s="2">
        <v>0</v>
      </c>
      <c r="Q73" s="2">
        <v>0</v>
      </c>
      <c r="R73" s="2">
        <v>5</v>
      </c>
      <c r="S73" s="2">
        <v>0</v>
      </c>
      <c r="T73" s="6">
        <v>6.6656837177824082</v>
      </c>
      <c r="U73" s="6">
        <v>-0.15159235668789808</v>
      </c>
      <c r="V73" s="6">
        <v>0</v>
      </c>
      <c r="W73" s="6">
        <v>0</v>
      </c>
      <c r="X73" s="6">
        <v>0</v>
      </c>
      <c r="Y73" s="6">
        <v>785</v>
      </c>
      <c r="Z73" s="6">
        <v>-119</v>
      </c>
      <c r="AA73" s="2">
        <f t="shared" si="1"/>
        <v>1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</v>
      </c>
      <c r="AR73" s="3">
        <v>0</v>
      </c>
      <c r="AS73" s="6">
        <v>6.8123450941774788</v>
      </c>
      <c r="AT73" s="6">
        <v>-0.12321232123212321</v>
      </c>
      <c r="AU73" s="6">
        <v>7.7007700770077006E-3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7</v>
      </c>
      <c r="BB73" s="6">
        <v>0</v>
      </c>
      <c r="BC73" s="2"/>
      <c r="BD73" s="2"/>
    </row>
    <row r="74" spans="1:56" ht="15.75" customHeight="1" x14ac:dyDescent="0.25">
      <c r="A74" s="2">
        <v>30</v>
      </c>
      <c r="B74" s="2">
        <v>2017</v>
      </c>
      <c r="C74" s="6" t="s">
        <v>76</v>
      </c>
      <c r="D74" s="2">
        <v>1694</v>
      </c>
      <c r="E74" s="2">
        <v>56992423000190</v>
      </c>
      <c r="F74" s="2" t="str">
        <f t="array" ref="F74">IFERROR(INDEX(cnpj!$A:$B,MATCH(C74,cnpj!$B:$B,0),1),IF(G74=14,LEFT(E74,2)&amp;"."&amp;MID(E74,3,3)&amp;"."&amp;MID(E74,6,3)&amp;"/"&amp;MID(E74,9,4)&amp;"-"&amp;RIGHT(E74,2),IF(G74=13,0&amp;LEFT(E74,1)&amp;"."&amp;MID(E74,2,3)&amp;"."&amp;MID(E74,5,3)&amp;"/"&amp;MID(E74,8,4)&amp;"-"&amp;RIGHT(E74,2),IF(G74=12,"00"&amp;"."&amp;LEFT(E74,3)&amp;"."&amp;MID(E74,4,3)&amp;"/"&amp;MID(E74,7,4)&amp;"-"&amp;RIGHT(E74,2),IF(G74=11,"00.0"&amp;LEFT(E74,2)&amp;"."&amp;MID(E74,3,3)&amp;"/"&amp;MID(E74,6,4)&amp;"-"&amp;RIGHT(E74,2),"erro")))))</f>
        <v>56.992.423/0001-90</v>
      </c>
      <c r="G74" s="2">
        <f t="shared" si="0"/>
        <v>14</v>
      </c>
      <c r="H74" s="6" t="s">
        <v>58</v>
      </c>
      <c r="I74" s="2">
        <v>3</v>
      </c>
      <c r="J74" s="6">
        <v>11.626254150277232</v>
      </c>
      <c r="K74" s="6">
        <v>112000</v>
      </c>
      <c r="L74" s="2">
        <v>0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10</v>
      </c>
      <c r="S74" s="2">
        <v>1</v>
      </c>
      <c r="T74" s="6">
        <v>12.21460117402202</v>
      </c>
      <c r="U74" s="6">
        <v>3.9804078071319152E-2</v>
      </c>
      <c r="V74" s="6">
        <v>9.5254148220491497E-2</v>
      </c>
      <c r="W74" s="6">
        <v>4676</v>
      </c>
      <c r="X74" s="6">
        <v>14538</v>
      </c>
      <c r="Y74" s="6">
        <v>201713</v>
      </c>
      <c r="Z74" s="6">
        <v>8029</v>
      </c>
      <c r="AA74" s="2" t="e">
        <f>IF(C74=#REF!,IF(#REF!&lt;0,1,0),"")</f>
        <v>#REF!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3">
        <v>0</v>
      </c>
      <c r="AS74" s="6">
        <v>12.25</v>
      </c>
      <c r="AT74" s="6">
        <v>0.08</v>
      </c>
      <c r="AU74" s="6">
        <v>0.11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10</v>
      </c>
      <c r="BB74" s="6">
        <v>1</v>
      </c>
      <c r="BC74" s="2"/>
      <c r="BD74" s="2"/>
    </row>
    <row r="75" spans="1:56" ht="15.75" customHeight="1" x14ac:dyDescent="0.25">
      <c r="A75" s="2">
        <v>30</v>
      </c>
      <c r="B75" s="2">
        <v>2018</v>
      </c>
      <c r="C75" s="6" t="s">
        <v>76</v>
      </c>
      <c r="D75" s="2">
        <v>1694</v>
      </c>
      <c r="E75" s="2">
        <v>56992423000190</v>
      </c>
      <c r="F75" s="2" t="str">
        <f t="array" ref="F75">IFERROR(INDEX(cnpj!$A:$B,MATCH(C75,cnpj!$B:$B,0),1),IF(G75=14,LEFT(E75,2)&amp;"."&amp;MID(E75,3,3)&amp;"."&amp;MID(E75,6,3)&amp;"/"&amp;MID(E75,9,4)&amp;"-"&amp;RIGHT(E75,2),IF(G75=13,0&amp;LEFT(E75,1)&amp;"."&amp;MID(E75,2,3)&amp;"."&amp;MID(E75,5,3)&amp;"/"&amp;MID(E75,8,4)&amp;"-"&amp;RIGHT(E75,2),IF(G75=12,"00"&amp;"."&amp;LEFT(E75,3)&amp;"."&amp;MID(E75,4,3)&amp;"/"&amp;MID(E75,7,4)&amp;"-"&amp;RIGHT(E75,2),IF(G75=11,"00.0"&amp;LEFT(E75,2)&amp;"."&amp;MID(E75,3,3)&amp;"/"&amp;MID(E75,6,4)&amp;"-"&amp;RIGHT(E75,2),"erro")))))</f>
        <v>56.992.423/0001-90</v>
      </c>
      <c r="G75" s="2">
        <f t="shared" si="0"/>
        <v>14</v>
      </c>
      <c r="H75" s="6" t="s">
        <v>58</v>
      </c>
      <c r="I75" s="2">
        <v>3</v>
      </c>
      <c r="J75" s="6">
        <v>11.407564949312402</v>
      </c>
      <c r="K75" s="6">
        <v>90000</v>
      </c>
      <c r="L75" s="2">
        <v>0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10</v>
      </c>
      <c r="S75" s="2">
        <v>1</v>
      </c>
      <c r="T75" s="6">
        <v>12.221483289229607</v>
      </c>
      <c r="U75" s="6">
        <v>1.8246629838606442E-2</v>
      </c>
      <c r="V75" s="6">
        <v>9.1735350014278252E-2</v>
      </c>
      <c r="W75" s="6">
        <v>3331</v>
      </c>
      <c r="X75" s="6">
        <v>15301</v>
      </c>
      <c r="Y75" s="6">
        <v>203106</v>
      </c>
      <c r="Z75" s="6">
        <v>3706</v>
      </c>
      <c r="AA75" s="2">
        <f t="shared" si="1"/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3">
        <v>0</v>
      </c>
      <c r="AS75" s="6">
        <v>12.21460117402202</v>
      </c>
      <c r="AT75" s="6">
        <v>3.9804078071319152E-2</v>
      </c>
      <c r="AU75" s="6">
        <v>9.5254148220491497E-2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10</v>
      </c>
      <c r="BB75" s="6">
        <v>1</v>
      </c>
      <c r="BC75" s="2"/>
      <c r="BD75" s="2"/>
    </row>
    <row r="76" spans="1:56" ht="15.75" customHeight="1" x14ac:dyDescent="0.25">
      <c r="A76" s="2">
        <v>30</v>
      </c>
      <c r="B76" s="2">
        <v>2019</v>
      </c>
      <c r="C76" s="6" t="s">
        <v>76</v>
      </c>
      <c r="D76" s="2">
        <v>1694</v>
      </c>
      <c r="E76" s="2">
        <v>56992423000190</v>
      </c>
      <c r="F76" s="2" t="str">
        <f t="array" ref="F76">IFERROR(INDEX(cnpj!$A:$B,MATCH(C76,cnpj!$B:$B,0),1),IF(G76=14,LEFT(E76,2)&amp;"."&amp;MID(E76,3,3)&amp;"."&amp;MID(E76,6,3)&amp;"/"&amp;MID(E76,9,4)&amp;"-"&amp;RIGHT(E76,2),IF(G76=13,0&amp;LEFT(E76,1)&amp;"."&amp;MID(E76,2,3)&amp;"."&amp;MID(E76,5,3)&amp;"/"&amp;MID(E76,8,4)&amp;"-"&amp;RIGHT(E76,2),IF(G76=12,"00"&amp;"."&amp;LEFT(E76,3)&amp;"."&amp;MID(E76,4,3)&amp;"/"&amp;MID(E76,7,4)&amp;"-"&amp;RIGHT(E76,2),IF(G76=11,"00.0"&amp;LEFT(E76,2)&amp;"."&amp;MID(E76,3,3)&amp;"/"&amp;MID(E76,6,4)&amp;"-"&amp;RIGHT(E76,2),"erro")))))</f>
        <v>56.992.423/0001-90</v>
      </c>
      <c r="G76" s="2">
        <f t="shared" si="0"/>
        <v>14</v>
      </c>
      <c r="H76" s="6" t="s">
        <v>58</v>
      </c>
      <c r="I76" s="2">
        <v>3</v>
      </c>
      <c r="J76" s="6">
        <v>11.407564949312402</v>
      </c>
      <c r="K76" s="6">
        <v>90000</v>
      </c>
      <c r="L76" s="2">
        <v>0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10</v>
      </c>
      <c r="S76" s="2">
        <v>1</v>
      </c>
      <c r="T76" s="6">
        <v>12.304314886275954</v>
      </c>
      <c r="U76" s="6">
        <v>1.2173345539914615E-2</v>
      </c>
      <c r="V76" s="6">
        <v>6.3264233206131087E-2</v>
      </c>
      <c r="W76" s="6">
        <v>6028</v>
      </c>
      <c r="X76" s="6">
        <v>7931</v>
      </c>
      <c r="Y76" s="6">
        <v>220646</v>
      </c>
      <c r="Z76" s="6">
        <v>2686</v>
      </c>
      <c r="AA76" s="2">
        <f t="shared" si="1"/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3">
        <v>0</v>
      </c>
      <c r="AS76" s="6">
        <v>12.221483289229607</v>
      </c>
      <c r="AT76" s="6">
        <v>1.8246629838606442E-2</v>
      </c>
      <c r="AU76" s="6">
        <v>9.1735350014278252E-2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10</v>
      </c>
      <c r="BB76" s="6">
        <v>1</v>
      </c>
      <c r="BC76" s="2"/>
      <c r="BD76" s="2"/>
    </row>
    <row r="77" spans="1:56" ht="15.75" customHeight="1" x14ac:dyDescent="0.25">
      <c r="A77" s="2">
        <v>30</v>
      </c>
      <c r="B77" s="2">
        <v>2020</v>
      </c>
      <c r="C77" s="6" t="s">
        <v>76</v>
      </c>
      <c r="D77" s="2">
        <v>1694</v>
      </c>
      <c r="E77" s="2">
        <v>56992423000190</v>
      </c>
      <c r="F77" s="2" t="str">
        <f t="array" ref="F77">IFERROR(INDEX(cnpj!$A:$B,MATCH(C77,cnpj!$B:$B,0),1),IF(G77=14,LEFT(E77,2)&amp;"."&amp;MID(E77,3,3)&amp;"."&amp;MID(E77,6,3)&amp;"/"&amp;MID(E77,9,4)&amp;"-"&amp;RIGHT(E77,2),IF(G77=13,0&amp;LEFT(E77,1)&amp;"."&amp;MID(E77,2,3)&amp;"."&amp;MID(E77,5,3)&amp;"/"&amp;MID(E77,8,4)&amp;"-"&amp;RIGHT(E77,2),IF(G77=12,"00"&amp;"."&amp;LEFT(E77,3)&amp;"."&amp;MID(E77,4,3)&amp;"/"&amp;MID(E77,7,4)&amp;"-"&amp;RIGHT(E77,2),IF(G77=11,"00.0"&amp;LEFT(E77,2)&amp;"."&amp;MID(E77,3,3)&amp;"/"&amp;MID(E77,6,4)&amp;"-"&amp;RIGHT(E77,2),"erro")))))</f>
        <v>56.992.423/0001-90</v>
      </c>
      <c r="G77" s="2">
        <f t="shared" si="0"/>
        <v>14</v>
      </c>
      <c r="H77" s="6" t="s">
        <v>58</v>
      </c>
      <c r="I77" s="2">
        <v>3</v>
      </c>
      <c r="J77" s="6">
        <v>11.451050061252142</v>
      </c>
      <c r="K77" s="6">
        <v>94000</v>
      </c>
      <c r="L77" s="2">
        <v>0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10</v>
      </c>
      <c r="S77" s="2">
        <v>1</v>
      </c>
      <c r="T77" s="6">
        <v>12.285271920691411</v>
      </c>
      <c r="U77" s="6">
        <v>1.608432955784261E-2</v>
      </c>
      <c r="V77" s="6">
        <v>0.12023059440882466</v>
      </c>
      <c r="W77" s="6">
        <v>5225</v>
      </c>
      <c r="X77" s="6">
        <v>20803</v>
      </c>
      <c r="Y77" s="6">
        <v>216484</v>
      </c>
      <c r="Z77" s="6">
        <v>3482</v>
      </c>
      <c r="AA77" s="2">
        <f t="shared" si="1"/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3">
        <v>0</v>
      </c>
      <c r="AS77" s="6">
        <v>12.304314886275954</v>
      </c>
      <c r="AT77" s="6">
        <v>1.2173345539914615E-2</v>
      </c>
      <c r="AU77" s="6">
        <v>6.3264233206131087E-2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10</v>
      </c>
      <c r="BB77" s="6">
        <v>1</v>
      </c>
      <c r="BC77" s="2"/>
      <c r="BD77" s="2"/>
    </row>
    <row r="78" spans="1:56" ht="15.75" customHeight="1" x14ac:dyDescent="0.25">
      <c r="A78" s="2">
        <v>32</v>
      </c>
      <c r="B78" s="2">
        <v>2017</v>
      </c>
      <c r="C78" s="6" t="s">
        <v>78</v>
      </c>
      <c r="D78" s="2">
        <v>12190</v>
      </c>
      <c r="E78" s="2">
        <v>50564053000103</v>
      </c>
      <c r="F78" s="2" t="str">
        <f t="array" ref="F78">IFERROR(INDEX(cnpj!$A:$B,MATCH(C78,cnpj!$B:$B,0),1),IF(G78=14,LEFT(E78,2)&amp;"."&amp;MID(E78,3,3)&amp;"."&amp;MID(E78,6,3)&amp;"/"&amp;MID(E78,9,4)&amp;"-"&amp;RIGHT(E78,2),IF(G78=13,0&amp;LEFT(E78,1)&amp;"."&amp;MID(E78,2,3)&amp;"."&amp;MID(E78,5,3)&amp;"/"&amp;MID(E78,8,4)&amp;"-"&amp;RIGHT(E78,2),IF(G78=12,"00"&amp;"."&amp;LEFT(E78,3)&amp;"."&amp;MID(E78,4,3)&amp;"/"&amp;MID(E78,7,4)&amp;"-"&amp;RIGHT(E78,2),IF(G78=11,"00.0"&amp;LEFT(E78,2)&amp;"."&amp;MID(E78,3,3)&amp;"/"&amp;MID(E78,6,4)&amp;"-"&amp;RIGHT(E78,2),"erro")))))</f>
        <v>50.564.053/0001-03</v>
      </c>
      <c r="G78" s="2">
        <f t="shared" si="0"/>
        <v>14</v>
      </c>
      <c r="H78" s="6" t="s">
        <v>79</v>
      </c>
      <c r="I78" s="2">
        <v>4</v>
      </c>
      <c r="J78" s="6">
        <v>13.697852514496041</v>
      </c>
      <c r="K78" s="6">
        <v>889000</v>
      </c>
      <c r="L78" s="2">
        <v>0</v>
      </c>
      <c r="M78" s="2">
        <v>0</v>
      </c>
      <c r="N78" s="2"/>
      <c r="O78" s="2">
        <v>0</v>
      </c>
      <c r="P78" s="2">
        <v>0</v>
      </c>
      <c r="Q78" s="2">
        <v>0</v>
      </c>
      <c r="R78" s="2">
        <v>12</v>
      </c>
      <c r="S78" s="2">
        <v>0</v>
      </c>
      <c r="T78" s="6">
        <v>13.441369683098136</v>
      </c>
      <c r="U78" s="6">
        <v>0.18436936675001453</v>
      </c>
      <c r="V78" s="6">
        <v>1.2131592719660407</v>
      </c>
      <c r="W78" s="6">
        <v>482268</v>
      </c>
      <c r="X78" s="6">
        <v>352240</v>
      </c>
      <c r="Y78" s="6">
        <v>687880</v>
      </c>
      <c r="Z78" s="6">
        <v>126824</v>
      </c>
      <c r="AA78" s="2" t="e">
        <f>IF(C78=#REF!,IF(#REF!&lt;0,1,0),"")</f>
        <v>#REF!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3">
        <v>0</v>
      </c>
      <c r="AS78" s="6">
        <v>14.02</v>
      </c>
      <c r="AT78" s="6">
        <v>0.05</v>
      </c>
      <c r="AU78" s="6">
        <v>1.22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12</v>
      </c>
      <c r="BB78" s="6">
        <v>0</v>
      </c>
      <c r="BC78" s="2"/>
      <c r="BD78" s="2"/>
    </row>
    <row r="79" spans="1:56" ht="15.75" customHeight="1" x14ac:dyDescent="0.25">
      <c r="A79" s="2">
        <v>32</v>
      </c>
      <c r="B79" s="2">
        <v>2018</v>
      </c>
      <c r="C79" s="6" t="s">
        <v>78</v>
      </c>
      <c r="D79" s="2">
        <v>12190</v>
      </c>
      <c r="E79" s="2">
        <v>50564053000103</v>
      </c>
      <c r="F79" s="2" t="str">
        <f t="array" ref="F79">IFERROR(INDEX(cnpj!$A:$B,MATCH(C79,cnpj!$B:$B,0),1),IF(G79=14,LEFT(E79,2)&amp;"."&amp;MID(E79,3,3)&amp;"."&amp;MID(E79,6,3)&amp;"/"&amp;MID(E79,9,4)&amp;"-"&amp;RIGHT(E79,2),IF(G79=13,0&amp;LEFT(E79,1)&amp;"."&amp;MID(E79,2,3)&amp;"."&amp;MID(E79,5,3)&amp;"/"&amp;MID(E79,8,4)&amp;"-"&amp;RIGHT(E79,2),IF(G79=12,"00"&amp;"."&amp;LEFT(E79,3)&amp;"."&amp;MID(E79,4,3)&amp;"/"&amp;MID(E79,7,4)&amp;"-"&amp;RIGHT(E79,2),IF(G79=11,"00.0"&amp;LEFT(E79,2)&amp;"."&amp;MID(E79,3,3)&amp;"/"&amp;MID(E79,6,4)&amp;"-"&amp;RIGHT(E79,2),"erro")))))</f>
        <v>50.564.053/0001-03</v>
      </c>
      <c r="G79" s="2">
        <f t="shared" si="0"/>
        <v>14</v>
      </c>
      <c r="H79" s="6" t="s">
        <v>79</v>
      </c>
      <c r="I79" s="2">
        <v>4</v>
      </c>
      <c r="J79" s="6">
        <v>12.842649474601725</v>
      </c>
      <c r="K79" s="6">
        <v>378000</v>
      </c>
      <c r="L79" s="2">
        <v>0</v>
      </c>
      <c r="M79" s="2">
        <v>0</v>
      </c>
      <c r="N79" s="2"/>
      <c r="O79" s="2">
        <v>0</v>
      </c>
      <c r="P79" s="2">
        <v>0</v>
      </c>
      <c r="Q79" s="2">
        <v>0</v>
      </c>
      <c r="R79" s="2">
        <v>13</v>
      </c>
      <c r="S79" s="2">
        <v>0</v>
      </c>
      <c r="T79" s="6">
        <v>13.384132079944633</v>
      </c>
      <c r="U79" s="6">
        <v>0.10801200099135948</v>
      </c>
      <c r="V79" s="6">
        <v>1.3715889306402427</v>
      </c>
      <c r="W79" s="6">
        <v>514613</v>
      </c>
      <c r="X79" s="6">
        <v>376389</v>
      </c>
      <c r="Y79" s="6">
        <v>649613</v>
      </c>
      <c r="Z79" s="6">
        <v>70166</v>
      </c>
      <c r="AA79" s="2">
        <f t="shared" si="1"/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3">
        <v>0</v>
      </c>
      <c r="AS79" s="6">
        <v>13.441369683098136</v>
      </c>
      <c r="AT79" s="6">
        <v>0.18436936675001453</v>
      </c>
      <c r="AU79" s="6">
        <v>1.2131592719660407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12</v>
      </c>
      <c r="BB79" s="6">
        <v>0</v>
      </c>
      <c r="BC79" s="2"/>
      <c r="BD79" s="2"/>
    </row>
    <row r="80" spans="1:56" ht="15.75" customHeight="1" x14ac:dyDescent="0.25">
      <c r="A80" s="2">
        <v>32</v>
      </c>
      <c r="B80" s="2">
        <v>2019</v>
      </c>
      <c r="C80" s="6" t="s">
        <v>78</v>
      </c>
      <c r="D80" s="2">
        <v>12190</v>
      </c>
      <c r="E80" s="2">
        <v>50564053000103</v>
      </c>
      <c r="F80" s="2" t="str">
        <f t="array" ref="F80">IFERROR(INDEX(cnpj!$A:$B,MATCH(C80,cnpj!$B:$B,0),1),IF(G80=14,LEFT(E80,2)&amp;"."&amp;MID(E80,3,3)&amp;"."&amp;MID(E80,6,3)&amp;"/"&amp;MID(E80,9,4)&amp;"-"&amp;RIGHT(E80,2),IF(G80=13,0&amp;LEFT(E80,1)&amp;"."&amp;MID(E80,2,3)&amp;"."&amp;MID(E80,5,3)&amp;"/"&amp;MID(E80,8,4)&amp;"-"&amp;RIGHT(E80,2),IF(G80=12,"00"&amp;"."&amp;LEFT(E80,3)&amp;"."&amp;MID(E80,4,3)&amp;"/"&amp;MID(E80,7,4)&amp;"-"&amp;RIGHT(E80,2),IF(G80=11,"00.0"&amp;LEFT(E80,2)&amp;"."&amp;MID(E80,3,3)&amp;"/"&amp;MID(E80,6,4)&amp;"-"&amp;RIGHT(E80,2),"erro")))))</f>
        <v>50.564.053/0001-03</v>
      </c>
      <c r="G80" s="2">
        <f t="shared" si="0"/>
        <v>14</v>
      </c>
      <c r="H80" s="6" t="s">
        <v>79</v>
      </c>
      <c r="I80" s="2">
        <v>4</v>
      </c>
      <c r="J80" s="6">
        <v>13.744009185675502</v>
      </c>
      <c r="K80" s="6">
        <v>930995</v>
      </c>
      <c r="L80" s="2">
        <v>0</v>
      </c>
      <c r="M80" s="2">
        <v>1</v>
      </c>
      <c r="N80" s="2"/>
      <c r="O80" s="2">
        <v>0</v>
      </c>
      <c r="P80" s="2">
        <v>0</v>
      </c>
      <c r="Q80" s="2">
        <v>0</v>
      </c>
      <c r="R80" s="2">
        <v>13</v>
      </c>
      <c r="S80" s="2">
        <v>0</v>
      </c>
      <c r="T80" s="6">
        <v>13.379826419712082</v>
      </c>
      <c r="U80" s="6">
        <v>-6.2593727486078082E-2</v>
      </c>
      <c r="V80" s="6">
        <v>1.6196990825915012</v>
      </c>
      <c r="W80" s="6">
        <v>469028</v>
      </c>
      <c r="X80" s="6">
        <v>578629</v>
      </c>
      <c r="Y80" s="6">
        <v>646822</v>
      </c>
      <c r="Z80" s="6">
        <v>-40487</v>
      </c>
      <c r="AA80" s="2">
        <f t="shared" si="1"/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3">
        <v>0</v>
      </c>
      <c r="AS80" s="6">
        <v>13.384132079944633</v>
      </c>
      <c r="AT80" s="6">
        <v>0.10801200099135948</v>
      </c>
      <c r="AU80" s="6">
        <v>1.3715889306402427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13</v>
      </c>
      <c r="BB80" s="6">
        <v>0</v>
      </c>
      <c r="BC80" s="2"/>
      <c r="BD80" s="2"/>
    </row>
    <row r="81" spans="1:56" ht="15.75" customHeight="1" x14ac:dyDescent="0.25">
      <c r="A81" s="2">
        <v>32</v>
      </c>
      <c r="B81" s="2">
        <v>2020</v>
      </c>
      <c r="C81" s="6" t="s">
        <v>78</v>
      </c>
      <c r="D81" s="2">
        <v>12190</v>
      </c>
      <c r="E81" s="2">
        <v>50564053000103</v>
      </c>
      <c r="F81" s="2" t="str">
        <f t="array" ref="F81">IFERROR(INDEX(cnpj!$A:$B,MATCH(C81,cnpj!$B:$B,0),1),IF(G81=14,LEFT(E81,2)&amp;"."&amp;MID(E81,3,3)&amp;"."&amp;MID(E81,6,3)&amp;"/"&amp;MID(E81,9,4)&amp;"-"&amp;RIGHT(E81,2),IF(G81=13,0&amp;LEFT(E81,1)&amp;"."&amp;MID(E81,2,3)&amp;"."&amp;MID(E81,5,3)&amp;"/"&amp;MID(E81,8,4)&amp;"-"&amp;RIGHT(E81,2),IF(G81=12,"00"&amp;"."&amp;LEFT(E81,3)&amp;"."&amp;MID(E81,4,3)&amp;"/"&amp;MID(E81,7,4)&amp;"-"&amp;RIGHT(E81,2),IF(G81=11,"00.0"&amp;LEFT(E81,2)&amp;"."&amp;MID(E81,3,3)&amp;"/"&amp;MID(E81,6,4)&amp;"-"&amp;RIGHT(E81,2),"erro")))))</f>
        <v>50.564.053/0001-03</v>
      </c>
      <c r="G81" s="2">
        <f t="shared" si="0"/>
        <v>14</v>
      </c>
      <c r="H81" s="6" t="s">
        <v>79</v>
      </c>
      <c r="I81" s="2">
        <v>4</v>
      </c>
      <c r="J81" s="6">
        <v>13.592367006650065</v>
      </c>
      <c r="K81" s="6">
        <v>800000</v>
      </c>
      <c r="L81" s="2">
        <v>0</v>
      </c>
      <c r="M81" s="2">
        <v>1</v>
      </c>
      <c r="N81" s="2"/>
      <c r="O81" s="2">
        <v>0</v>
      </c>
      <c r="P81" s="2">
        <v>0</v>
      </c>
      <c r="Q81" s="2">
        <v>0</v>
      </c>
      <c r="R81" s="2">
        <v>13</v>
      </c>
      <c r="S81" s="2">
        <v>0</v>
      </c>
      <c r="T81" s="6">
        <v>13.412302401024652</v>
      </c>
      <c r="U81" s="6">
        <v>5.9798884420651538E-2</v>
      </c>
      <c r="V81" s="6">
        <v>1.3669124612937069</v>
      </c>
      <c r="W81" s="6">
        <v>487350</v>
      </c>
      <c r="X81" s="6">
        <v>425984</v>
      </c>
      <c r="Y81" s="6">
        <v>668173</v>
      </c>
      <c r="Z81" s="6">
        <v>39956</v>
      </c>
      <c r="AA81" s="2">
        <f t="shared" si="1"/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</v>
      </c>
      <c r="AR81" s="3">
        <v>0</v>
      </c>
      <c r="AS81" s="6">
        <v>13.379826419712082</v>
      </c>
      <c r="AT81" s="6">
        <v>-6.2593727486078082E-2</v>
      </c>
      <c r="AU81" s="6">
        <v>1.6196990825915012</v>
      </c>
      <c r="AV81" s="6">
        <v>0</v>
      </c>
      <c r="AW81" s="6">
        <v>1</v>
      </c>
      <c r="AX81" s="6">
        <v>0</v>
      </c>
      <c r="AY81" s="6">
        <v>0</v>
      </c>
      <c r="AZ81" s="6">
        <v>0</v>
      </c>
      <c r="BA81" s="6">
        <v>13</v>
      </c>
      <c r="BB81" s="6">
        <v>0</v>
      </c>
      <c r="BC81" s="2"/>
      <c r="BD81" s="2"/>
    </row>
    <row r="82" spans="1:56" ht="15.75" customHeight="1" x14ac:dyDescent="0.25">
      <c r="A82" s="2">
        <v>34</v>
      </c>
      <c r="B82" s="2">
        <v>2017</v>
      </c>
      <c r="C82" s="6" t="s">
        <v>82</v>
      </c>
      <c r="D82" s="2">
        <v>4820</v>
      </c>
      <c r="E82" s="2">
        <v>42150391000170</v>
      </c>
      <c r="F82" s="2" t="str">
        <f t="array" ref="F82">IFERROR(INDEX(cnpj!$A:$B,MATCH(C82,cnpj!$B:$B,0),1),IF(G82=14,LEFT(E82,2)&amp;"."&amp;MID(E82,3,3)&amp;"."&amp;MID(E82,6,3)&amp;"/"&amp;MID(E82,9,4)&amp;"-"&amp;RIGHT(E82,2),IF(G82=13,0&amp;LEFT(E82,1)&amp;"."&amp;MID(E82,2,3)&amp;"."&amp;MID(E82,5,3)&amp;"/"&amp;MID(E82,8,4)&amp;"-"&amp;RIGHT(E82,2),IF(G82=12,"00"&amp;"."&amp;LEFT(E82,3)&amp;"."&amp;MID(E82,4,3)&amp;"/"&amp;MID(E82,7,4)&amp;"-"&amp;RIGHT(E82,2),IF(G82=11,"00.0"&amp;LEFT(E82,2)&amp;"."&amp;MID(E82,3,3)&amp;"/"&amp;MID(E82,6,4)&amp;"-"&amp;RIGHT(E82,2),"erro")))))</f>
        <v>42.150.391/0001-70</v>
      </c>
      <c r="G82" s="2">
        <f t="shared" si="0"/>
        <v>14</v>
      </c>
      <c r="H82" s="6" t="s">
        <v>81</v>
      </c>
      <c r="I82" s="2">
        <v>5</v>
      </c>
      <c r="J82" s="6">
        <v>15.498198932137967</v>
      </c>
      <c r="K82" s="6">
        <v>5380000</v>
      </c>
      <c r="L82" s="2">
        <v>0</v>
      </c>
      <c r="M82" s="2">
        <v>1</v>
      </c>
      <c r="N82" s="2"/>
      <c r="O82" s="2">
        <v>0</v>
      </c>
      <c r="P82" s="2">
        <v>0</v>
      </c>
      <c r="Q82" s="2">
        <v>0</v>
      </c>
      <c r="R82" s="2">
        <v>35</v>
      </c>
      <c r="S82" s="2">
        <v>0</v>
      </c>
      <c r="T82" s="6">
        <v>17.458798876805108</v>
      </c>
      <c r="U82" s="6">
        <v>0.10683616825793114</v>
      </c>
      <c r="V82" s="6">
        <v>0.82945287004961443</v>
      </c>
      <c r="W82" s="6">
        <v>4255032</v>
      </c>
      <c r="X82" s="6">
        <v>27444418</v>
      </c>
      <c r="Y82" s="6">
        <v>38217301</v>
      </c>
      <c r="Z82" s="6">
        <v>4082990</v>
      </c>
      <c r="AA82" s="2" t="e">
        <f>IF(C82=#REF!,IF(#REF!&lt;0,1,0),"")</f>
        <v>#REF!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3">
        <v>0</v>
      </c>
      <c r="AS82" s="6">
        <v>17.43</v>
      </c>
      <c r="AT82" s="6">
        <v>-0.01</v>
      </c>
      <c r="AU82" s="6">
        <v>0.93</v>
      </c>
      <c r="AV82" s="6">
        <v>0</v>
      </c>
      <c r="AW82" s="6">
        <v>1</v>
      </c>
      <c r="AX82" s="6">
        <v>0</v>
      </c>
      <c r="AY82" s="6">
        <v>0</v>
      </c>
      <c r="AZ82" s="6">
        <v>0</v>
      </c>
      <c r="BA82" s="6">
        <v>36</v>
      </c>
      <c r="BB82" s="6">
        <v>0</v>
      </c>
      <c r="BC82" s="2"/>
      <c r="BD82" s="2"/>
    </row>
    <row r="83" spans="1:56" ht="15.75" customHeight="1" x14ac:dyDescent="0.25">
      <c r="A83" s="2">
        <v>34</v>
      </c>
      <c r="B83" s="2">
        <v>2018</v>
      </c>
      <c r="C83" s="6" t="s">
        <v>82</v>
      </c>
      <c r="D83" s="2">
        <v>4820</v>
      </c>
      <c r="E83" s="2">
        <v>42150391000170</v>
      </c>
      <c r="F83" s="2" t="str">
        <f t="array" ref="F83">IFERROR(INDEX(cnpj!$A:$B,MATCH(C83,cnpj!$B:$B,0),1),IF(G83=14,LEFT(E83,2)&amp;"."&amp;MID(E83,3,3)&amp;"."&amp;MID(E83,6,3)&amp;"/"&amp;MID(E83,9,4)&amp;"-"&amp;RIGHT(E83,2),IF(G83=13,0&amp;LEFT(E83,1)&amp;"."&amp;MID(E83,2,3)&amp;"."&amp;MID(E83,5,3)&amp;"/"&amp;MID(E83,8,4)&amp;"-"&amp;RIGHT(E83,2),IF(G83=12,"00"&amp;"."&amp;LEFT(E83,3)&amp;"."&amp;MID(E83,4,3)&amp;"/"&amp;MID(E83,7,4)&amp;"-"&amp;RIGHT(E83,2),IF(G83=11,"00.0"&amp;LEFT(E83,2)&amp;"."&amp;MID(E83,3,3)&amp;"/"&amp;MID(E83,6,4)&amp;"-"&amp;RIGHT(E83,2),"erro")))))</f>
        <v>42.150.391/0001-70</v>
      </c>
      <c r="G83" s="2">
        <f t="shared" si="0"/>
        <v>14</v>
      </c>
      <c r="H83" s="6" t="s">
        <v>81</v>
      </c>
      <c r="I83" s="2">
        <v>5</v>
      </c>
      <c r="J83" s="6">
        <v>16.293728219601476</v>
      </c>
      <c r="K83" s="6">
        <v>11920000</v>
      </c>
      <c r="L83" s="2">
        <v>0</v>
      </c>
      <c r="M83" s="2">
        <v>1</v>
      </c>
      <c r="N83" s="2"/>
      <c r="O83" s="2">
        <v>0</v>
      </c>
      <c r="P83" s="2">
        <v>0</v>
      </c>
      <c r="Q83" s="2">
        <v>0</v>
      </c>
      <c r="R83" s="2">
        <v>35</v>
      </c>
      <c r="S83" s="2">
        <v>0</v>
      </c>
      <c r="T83" s="6">
        <v>17.565910843943126</v>
      </c>
      <c r="U83" s="6">
        <v>6.7390753128500833E-2</v>
      </c>
      <c r="V83" s="6">
        <v>0.8404337748370837</v>
      </c>
      <c r="W83" s="6">
        <v>11309062</v>
      </c>
      <c r="X83" s="6">
        <v>24441399</v>
      </c>
      <c r="Y83" s="6">
        <v>42538106</v>
      </c>
      <c r="Z83" s="6">
        <v>2866675</v>
      </c>
      <c r="AA83" s="2">
        <f t="shared" si="1"/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3">
        <v>0</v>
      </c>
      <c r="AS83" s="6">
        <v>17.458798876805108</v>
      </c>
      <c r="AT83" s="6">
        <v>0.10683616825793114</v>
      </c>
      <c r="AU83" s="6">
        <v>0.82945287004961443</v>
      </c>
      <c r="AV83" s="6">
        <v>0</v>
      </c>
      <c r="AW83" s="6">
        <v>1</v>
      </c>
      <c r="AX83" s="6">
        <v>0</v>
      </c>
      <c r="AY83" s="6">
        <v>0</v>
      </c>
      <c r="AZ83" s="6">
        <v>0</v>
      </c>
      <c r="BA83" s="6">
        <v>35</v>
      </c>
      <c r="BB83" s="6">
        <v>0</v>
      </c>
      <c r="BC83" s="2"/>
      <c r="BD83" s="2"/>
    </row>
    <row r="84" spans="1:56" ht="15.75" customHeight="1" x14ac:dyDescent="0.25">
      <c r="A84" s="2">
        <v>34</v>
      </c>
      <c r="B84" s="2">
        <v>2019</v>
      </c>
      <c r="C84" s="6" t="s">
        <v>82</v>
      </c>
      <c r="D84" s="2">
        <v>4820</v>
      </c>
      <c r="E84" s="2">
        <v>42150391000170</v>
      </c>
      <c r="F84" s="2" t="str">
        <f t="array" ref="F84">IFERROR(INDEX(cnpj!$A:$B,MATCH(C84,cnpj!$B:$B,0),1),IF(G84=14,LEFT(E84,2)&amp;"."&amp;MID(E84,3,3)&amp;"."&amp;MID(E84,6,3)&amp;"/"&amp;MID(E84,9,4)&amp;"-"&amp;RIGHT(E84,2),IF(G84=13,0&amp;LEFT(E84,1)&amp;"."&amp;MID(E84,2,3)&amp;"."&amp;MID(E84,5,3)&amp;"/"&amp;MID(E84,8,4)&amp;"-"&amp;RIGHT(E84,2),IF(G84=12,"00"&amp;"."&amp;LEFT(E84,3)&amp;"."&amp;MID(E84,4,3)&amp;"/"&amp;MID(E84,7,4)&amp;"-"&amp;RIGHT(E84,2),IF(G84=11,"00.0"&amp;LEFT(E84,2)&amp;"."&amp;MID(E84,3,3)&amp;"/"&amp;MID(E84,6,4)&amp;"-"&amp;RIGHT(E84,2),"erro")))))</f>
        <v>42.150.391/0001-70</v>
      </c>
      <c r="G84" s="2">
        <f t="shared" si="0"/>
        <v>14</v>
      </c>
      <c r="H84" s="6" t="s">
        <v>81</v>
      </c>
      <c r="I84" s="2">
        <v>5</v>
      </c>
      <c r="J84" s="6">
        <v>14.808762330974558</v>
      </c>
      <c r="K84" s="6">
        <v>2700000</v>
      </c>
      <c r="L84" s="2">
        <v>0</v>
      </c>
      <c r="M84" s="2">
        <v>1</v>
      </c>
      <c r="N84" s="2"/>
      <c r="O84" s="2">
        <v>0</v>
      </c>
      <c r="P84" s="2">
        <v>0</v>
      </c>
      <c r="Q84" s="2">
        <v>0</v>
      </c>
      <c r="R84" s="2">
        <v>34</v>
      </c>
      <c r="S84" s="2">
        <v>0</v>
      </c>
      <c r="T84" s="6">
        <v>17.781242941697169</v>
      </c>
      <c r="U84" s="6">
        <v>-5.3025560903047726E-2</v>
      </c>
      <c r="V84" s="6">
        <v>0.41403469500261519</v>
      </c>
      <c r="W84" s="6">
        <v>14495672</v>
      </c>
      <c r="X84" s="6">
        <v>7348341</v>
      </c>
      <c r="Y84" s="6">
        <v>52758895</v>
      </c>
      <c r="Z84" s="6">
        <v>-2797570</v>
      </c>
      <c r="AA84" s="2">
        <f t="shared" si="1"/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3">
        <v>0</v>
      </c>
      <c r="AS84" s="6">
        <v>17.565910843943126</v>
      </c>
      <c r="AT84" s="6">
        <v>6.7390753128500833E-2</v>
      </c>
      <c r="AU84" s="6">
        <v>0.8404337748370837</v>
      </c>
      <c r="AV84" s="6">
        <v>0</v>
      </c>
      <c r="AW84" s="6">
        <v>1</v>
      </c>
      <c r="AX84" s="6">
        <v>0</v>
      </c>
      <c r="AY84" s="6">
        <v>0</v>
      </c>
      <c r="AZ84" s="6">
        <v>0</v>
      </c>
      <c r="BA84" s="6">
        <v>35</v>
      </c>
      <c r="BB84" s="6">
        <v>0</v>
      </c>
      <c r="BC84" s="2"/>
      <c r="BD84" s="2"/>
    </row>
    <row r="85" spans="1:56" ht="15.75" customHeight="1" x14ac:dyDescent="0.25">
      <c r="A85" s="2">
        <v>34</v>
      </c>
      <c r="B85" s="2">
        <v>2020</v>
      </c>
      <c r="C85" s="6" t="s">
        <v>82</v>
      </c>
      <c r="D85" s="2">
        <v>4820</v>
      </c>
      <c r="E85" s="2">
        <v>42150391000170</v>
      </c>
      <c r="F85" s="2" t="str">
        <f t="array" ref="F85">IFERROR(INDEX(cnpj!$A:$B,MATCH(C85,cnpj!$B:$B,0),1),IF(G85=14,LEFT(E85,2)&amp;"."&amp;MID(E85,3,3)&amp;"."&amp;MID(E85,6,3)&amp;"/"&amp;MID(E85,9,4)&amp;"-"&amp;RIGHT(E85,2),IF(G85=13,0&amp;LEFT(E85,1)&amp;"."&amp;MID(E85,2,3)&amp;"."&amp;MID(E85,5,3)&amp;"/"&amp;MID(E85,8,4)&amp;"-"&amp;RIGHT(E85,2),IF(G85=12,"00"&amp;"."&amp;LEFT(E85,3)&amp;"."&amp;MID(E85,4,3)&amp;"/"&amp;MID(E85,7,4)&amp;"-"&amp;RIGHT(E85,2),IF(G85=11,"00.0"&amp;LEFT(E85,2)&amp;"."&amp;MID(E85,3,3)&amp;"/"&amp;MID(E85,6,4)&amp;"-"&amp;RIGHT(E85,2),"erro")))))</f>
        <v>42.150.391/0001-70</v>
      </c>
      <c r="G85" s="2">
        <f t="shared" si="0"/>
        <v>14</v>
      </c>
      <c r="H85" s="6" t="s">
        <v>81</v>
      </c>
      <c r="I85" s="2">
        <v>5</v>
      </c>
      <c r="J85" s="6">
        <v>14.557447902693651</v>
      </c>
      <c r="K85" s="6">
        <v>2100000</v>
      </c>
      <c r="L85" s="2">
        <v>0</v>
      </c>
      <c r="M85" s="2">
        <v>1</v>
      </c>
      <c r="N85" s="2"/>
      <c r="O85" s="2">
        <v>0</v>
      </c>
      <c r="P85" s="2">
        <v>0</v>
      </c>
      <c r="Q85" s="2">
        <v>0</v>
      </c>
      <c r="R85" s="2">
        <v>34</v>
      </c>
      <c r="S85" s="2">
        <v>0</v>
      </c>
      <c r="T85" s="6">
        <v>18.023662931765479</v>
      </c>
      <c r="U85" s="6">
        <v>-9.9531467099732929E-2</v>
      </c>
      <c r="V85" s="6">
        <v>1.0327567123523615</v>
      </c>
      <c r="W85" s="6">
        <v>19672016</v>
      </c>
      <c r="X85" s="6">
        <v>49762495</v>
      </c>
      <c r="Y85" s="6">
        <v>67232205</v>
      </c>
      <c r="Z85" s="6">
        <v>-6691720</v>
      </c>
      <c r="AA85" s="2">
        <f t="shared" si="1"/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3">
        <v>0</v>
      </c>
      <c r="AS85" s="6">
        <v>17.781242941697169</v>
      </c>
      <c r="AT85" s="6">
        <v>-5.3025560903047726E-2</v>
      </c>
      <c r="AU85" s="6">
        <v>0.41403469500261519</v>
      </c>
      <c r="AV85" s="6">
        <v>0</v>
      </c>
      <c r="AW85" s="6">
        <v>1</v>
      </c>
      <c r="AX85" s="6">
        <v>0</v>
      </c>
      <c r="AY85" s="6">
        <v>0</v>
      </c>
      <c r="AZ85" s="6">
        <v>0</v>
      </c>
      <c r="BA85" s="6">
        <v>34</v>
      </c>
      <c r="BB85" s="6">
        <v>0</v>
      </c>
      <c r="BC85" s="2"/>
      <c r="BD85" s="2"/>
    </row>
    <row r="86" spans="1:56" ht="15.75" customHeight="1" x14ac:dyDescent="0.25">
      <c r="A86" s="2">
        <v>35</v>
      </c>
      <c r="B86" s="2">
        <v>2017</v>
      </c>
      <c r="C86" s="6" t="s">
        <v>83</v>
      </c>
      <c r="D86" s="2">
        <v>16292</v>
      </c>
      <c r="E86" s="2">
        <v>1838723000127</v>
      </c>
      <c r="F86" s="2" t="str">
        <f t="array" ref="F86">IFERROR(INDEX(cnpj!$A:$B,MATCH(C86,cnpj!$B:$B,0),1),IF(G86=14,LEFT(E86,2)&amp;"."&amp;MID(E86,3,3)&amp;"."&amp;MID(E86,6,3)&amp;"/"&amp;MID(E86,9,4)&amp;"-"&amp;RIGHT(E86,2),IF(G86=13,0&amp;LEFT(E86,1)&amp;"."&amp;MID(E86,2,3)&amp;"."&amp;MID(E86,5,3)&amp;"/"&amp;MID(E86,8,4)&amp;"-"&amp;RIGHT(E86,2),IF(G86=12,"00"&amp;"."&amp;LEFT(E86,3)&amp;"."&amp;MID(E86,4,3)&amp;"/"&amp;MID(E86,7,4)&amp;"-"&amp;RIGHT(E86,2),IF(G86=11,"00.0"&amp;LEFT(E86,2)&amp;"."&amp;MID(E86,3,3)&amp;"/"&amp;MID(E86,6,4)&amp;"-"&amp;RIGHT(E86,2),"erro")))))</f>
        <v>01.838.723/0001-27</v>
      </c>
      <c r="G86" s="2">
        <f t="shared" si="0"/>
        <v>13</v>
      </c>
      <c r="H86" s="6" t="s">
        <v>79</v>
      </c>
      <c r="I86" s="2">
        <v>4</v>
      </c>
      <c r="J86" s="6">
        <v>15.96692386315658</v>
      </c>
      <c r="K86" s="6">
        <v>8597000</v>
      </c>
      <c r="L86" s="2">
        <v>0</v>
      </c>
      <c r="M86" s="2">
        <v>1</v>
      </c>
      <c r="N86" s="2"/>
      <c r="O86" s="2">
        <v>1</v>
      </c>
      <c r="P86" s="2">
        <v>4</v>
      </c>
      <c r="Q86" s="2">
        <v>0</v>
      </c>
      <c r="R86" s="2">
        <v>19</v>
      </c>
      <c r="S86" s="2">
        <v>0</v>
      </c>
      <c r="T86" s="6">
        <v>17.503983654526163</v>
      </c>
      <c r="U86" s="6">
        <v>-2.8150736940650564E-2</v>
      </c>
      <c r="V86" s="6">
        <v>0.71988091962061884</v>
      </c>
      <c r="W86" s="6">
        <v>14391025</v>
      </c>
      <c r="X86" s="6">
        <v>14392513</v>
      </c>
      <c r="Y86" s="6">
        <v>39983749</v>
      </c>
      <c r="Z86" s="6">
        <v>-1125572</v>
      </c>
      <c r="AA86" s="2" t="e">
        <f>IF(C86=#REF!,IF(#REF!&lt;0,1,0),"")</f>
        <v>#REF!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3">
        <v>0</v>
      </c>
      <c r="AS86" s="6">
        <v>17.579999999999998</v>
      </c>
      <c r="AT86" s="6">
        <v>-0.01</v>
      </c>
      <c r="AU86" s="6">
        <v>0.73</v>
      </c>
      <c r="AV86" s="6">
        <v>0</v>
      </c>
      <c r="AW86" s="6">
        <v>1</v>
      </c>
      <c r="AX86" s="6">
        <v>1</v>
      </c>
      <c r="AY86" s="6">
        <v>3</v>
      </c>
      <c r="AZ86" s="6">
        <v>0</v>
      </c>
      <c r="BA86" s="6">
        <v>21</v>
      </c>
      <c r="BB86" s="6">
        <v>0</v>
      </c>
      <c r="BC86" s="2"/>
      <c r="BD86" s="2"/>
    </row>
    <row r="87" spans="1:56" ht="15.75" customHeight="1" x14ac:dyDescent="0.25">
      <c r="A87" s="2">
        <v>35</v>
      </c>
      <c r="B87" s="2">
        <v>2018</v>
      </c>
      <c r="C87" s="6" t="s">
        <v>83</v>
      </c>
      <c r="D87" s="2">
        <v>16292</v>
      </c>
      <c r="E87" s="2">
        <v>1838723000127</v>
      </c>
      <c r="F87" s="2" t="str">
        <f t="array" ref="F87">IFERROR(INDEX(cnpj!$A:$B,MATCH(C87,cnpj!$B:$B,0),1),IF(G87=14,LEFT(E87,2)&amp;"."&amp;MID(E87,3,3)&amp;"."&amp;MID(E87,6,3)&amp;"/"&amp;MID(E87,9,4)&amp;"-"&amp;RIGHT(E87,2),IF(G87=13,0&amp;LEFT(E87,1)&amp;"."&amp;MID(E87,2,3)&amp;"."&amp;MID(E87,5,3)&amp;"/"&amp;MID(E87,8,4)&amp;"-"&amp;RIGHT(E87,2),IF(G87=12,"00"&amp;"."&amp;LEFT(E87,3)&amp;"."&amp;MID(E87,4,3)&amp;"/"&amp;MID(E87,7,4)&amp;"-"&amp;RIGHT(E87,2),IF(G87=11,"00.0"&amp;LEFT(E87,2)&amp;"."&amp;MID(E87,3,3)&amp;"/"&amp;MID(E87,6,4)&amp;"-"&amp;RIGHT(E87,2),"erro")))))</f>
        <v>01.838.723/0001-27</v>
      </c>
      <c r="G87" s="2">
        <f t="shared" si="0"/>
        <v>13</v>
      </c>
      <c r="H87" s="6" t="s">
        <v>79</v>
      </c>
      <c r="I87" s="2">
        <v>4</v>
      </c>
      <c r="J87" s="6">
        <v>9.2175046471602009</v>
      </c>
      <c r="K87" s="6">
        <v>10071.9</v>
      </c>
      <c r="L87" s="2">
        <v>0</v>
      </c>
      <c r="M87" s="2">
        <v>1</v>
      </c>
      <c r="N87" s="2"/>
      <c r="O87" s="2">
        <v>1</v>
      </c>
      <c r="P87" s="2">
        <v>5</v>
      </c>
      <c r="Q87" s="2">
        <v>0</v>
      </c>
      <c r="R87" s="2">
        <v>19</v>
      </c>
      <c r="S87" s="2">
        <v>1</v>
      </c>
      <c r="T87" s="6">
        <v>17.511390079338884</v>
      </c>
      <c r="U87" s="6">
        <v>-0.1104258249891357</v>
      </c>
      <c r="V87" s="6">
        <v>0.8270988904566261</v>
      </c>
      <c r="W87" s="6">
        <v>14857202</v>
      </c>
      <c r="X87" s="6">
        <v>18459156</v>
      </c>
      <c r="Y87" s="6">
        <v>40280985</v>
      </c>
      <c r="Z87" s="6">
        <v>-4448061</v>
      </c>
      <c r="AA87" s="2">
        <f t="shared" si="1"/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3">
        <v>0</v>
      </c>
      <c r="AS87" s="6">
        <v>17.503983654526163</v>
      </c>
      <c r="AT87" s="6">
        <v>-2.8150736940650564E-2</v>
      </c>
      <c r="AU87" s="6">
        <v>0.71988091962061884</v>
      </c>
      <c r="AV87" s="6">
        <v>0</v>
      </c>
      <c r="AW87" s="6">
        <v>1</v>
      </c>
      <c r="AX87" s="6">
        <v>1</v>
      </c>
      <c r="AY87" s="6">
        <v>4</v>
      </c>
      <c r="AZ87" s="6">
        <v>0</v>
      </c>
      <c r="BA87" s="6">
        <v>19</v>
      </c>
      <c r="BB87" s="6">
        <v>0</v>
      </c>
      <c r="BC87" s="2"/>
      <c r="BD87" s="2"/>
    </row>
    <row r="88" spans="1:56" ht="15.75" customHeight="1" x14ac:dyDescent="0.25">
      <c r="A88" s="2">
        <v>35</v>
      </c>
      <c r="B88" s="2">
        <v>2019</v>
      </c>
      <c r="C88" s="6" t="s">
        <v>83</v>
      </c>
      <c r="D88" s="2">
        <v>16292</v>
      </c>
      <c r="E88" s="2">
        <v>1838723000127</v>
      </c>
      <c r="F88" s="2" t="str">
        <f t="array" ref="F88">IFERROR(INDEX(cnpj!$A:$B,MATCH(C88,cnpj!$B:$B,0),1),IF(G88=14,LEFT(E88,2)&amp;"."&amp;MID(E88,3,3)&amp;"."&amp;MID(E88,6,3)&amp;"/"&amp;MID(E88,9,4)&amp;"-"&amp;RIGHT(E88,2),IF(G88=13,0&amp;LEFT(E88,1)&amp;"."&amp;MID(E88,2,3)&amp;"."&amp;MID(E88,5,3)&amp;"/"&amp;MID(E88,8,4)&amp;"-"&amp;RIGHT(E88,2),IF(G88=12,"00"&amp;"."&amp;LEFT(E88,3)&amp;"."&amp;MID(E88,4,3)&amp;"/"&amp;MID(E88,7,4)&amp;"-"&amp;RIGHT(E88,2),IF(G88=11,"00.0"&amp;LEFT(E88,2)&amp;"."&amp;MID(E88,3,3)&amp;"/"&amp;MID(E88,6,4)&amp;"-"&amp;RIGHT(E88,2),"erro")))))</f>
        <v>01.838.723/0001-27</v>
      </c>
      <c r="G88" s="2">
        <f t="shared" si="0"/>
        <v>13</v>
      </c>
      <c r="H88" s="6" t="s">
        <v>79</v>
      </c>
      <c r="I88" s="2">
        <v>4</v>
      </c>
      <c r="J88" s="6">
        <v>16.099870578667645</v>
      </c>
      <c r="K88" s="6">
        <v>9819400</v>
      </c>
      <c r="L88" s="2">
        <v>0</v>
      </c>
      <c r="M88" s="2">
        <v>1</v>
      </c>
      <c r="N88" s="2"/>
      <c r="O88" s="2">
        <v>1</v>
      </c>
      <c r="P88" s="2">
        <v>4</v>
      </c>
      <c r="Q88" s="2">
        <v>0</v>
      </c>
      <c r="R88" s="2">
        <v>24</v>
      </c>
      <c r="S88" s="2">
        <v>0</v>
      </c>
      <c r="T88" s="6">
        <v>17.590285030755044</v>
      </c>
      <c r="U88" s="6">
        <v>6.8278931221776281E-3</v>
      </c>
      <c r="V88" s="6">
        <v>0.74959025689760894</v>
      </c>
      <c r="W88" s="6">
        <v>17495267</v>
      </c>
      <c r="X88" s="6">
        <v>15177631</v>
      </c>
      <c r="Y88" s="6">
        <v>43587677</v>
      </c>
      <c r="Z88" s="6">
        <v>297612</v>
      </c>
      <c r="AA88" s="2">
        <f t="shared" si="1"/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3">
        <v>0</v>
      </c>
      <c r="AS88" s="6">
        <v>17.511390079338884</v>
      </c>
      <c r="AT88" s="6">
        <v>-0.1104258249891357</v>
      </c>
      <c r="AU88" s="6">
        <v>0.8270988904566261</v>
      </c>
      <c r="AV88" s="6">
        <v>0</v>
      </c>
      <c r="AW88" s="6">
        <v>1</v>
      </c>
      <c r="AX88" s="6">
        <v>1</v>
      </c>
      <c r="AY88" s="6">
        <v>5</v>
      </c>
      <c r="AZ88" s="6">
        <v>0</v>
      </c>
      <c r="BA88" s="6">
        <v>19</v>
      </c>
      <c r="BB88" s="6">
        <v>1</v>
      </c>
      <c r="BC88" s="2"/>
      <c r="BD88" s="2"/>
    </row>
    <row r="89" spans="1:56" ht="15.75" customHeight="1" x14ac:dyDescent="0.25">
      <c r="A89" s="2">
        <v>35</v>
      </c>
      <c r="B89" s="2">
        <v>2020</v>
      </c>
      <c r="C89" s="6" t="s">
        <v>83</v>
      </c>
      <c r="D89" s="2">
        <v>16292</v>
      </c>
      <c r="E89" s="2">
        <v>1838723000127</v>
      </c>
      <c r="F89" s="2" t="str">
        <f t="array" ref="F89">IFERROR(INDEX(cnpj!$A:$B,MATCH(C89,cnpj!$B:$B,0),1),IF(G89=14,LEFT(E89,2)&amp;"."&amp;MID(E89,3,3)&amp;"."&amp;MID(E89,6,3)&amp;"/"&amp;MID(E89,9,4)&amp;"-"&amp;RIGHT(E89,2),IF(G89=13,0&amp;LEFT(E89,1)&amp;"."&amp;MID(E89,2,3)&amp;"."&amp;MID(E89,5,3)&amp;"/"&amp;MID(E89,8,4)&amp;"-"&amp;RIGHT(E89,2),IF(G89=12,"00"&amp;"."&amp;LEFT(E89,3)&amp;"."&amp;MID(E89,4,3)&amp;"/"&amp;MID(E89,7,4)&amp;"-"&amp;RIGHT(E89,2),IF(G89=11,"00.0"&amp;LEFT(E89,2)&amp;"."&amp;MID(E89,3,3)&amp;"/"&amp;MID(E89,6,4)&amp;"-"&amp;RIGHT(E89,2),"erro")))))</f>
        <v>01.838.723/0001-27</v>
      </c>
      <c r="G89" s="2">
        <f t="shared" si="0"/>
        <v>13</v>
      </c>
      <c r="H89" s="6" t="s">
        <v>79</v>
      </c>
      <c r="I89" s="2">
        <v>4</v>
      </c>
      <c r="J89" s="6">
        <v>9.29596745794362</v>
      </c>
      <c r="K89" s="6">
        <v>10894</v>
      </c>
      <c r="L89" s="2">
        <v>0</v>
      </c>
      <c r="M89" s="2">
        <v>1</v>
      </c>
      <c r="N89" s="2"/>
      <c r="O89" s="2">
        <v>1</v>
      </c>
      <c r="P89" s="2">
        <v>5</v>
      </c>
      <c r="Q89" s="2">
        <v>0</v>
      </c>
      <c r="R89" s="2">
        <v>23</v>
      </c>
      <c r="S89" s="2">
        <v>0</v>
      </c>
      <c r="T89" s="6">
        <v>17.792552993874555</v>
      </c>
      <c r="U89" s="6">
        <v>2.5929352333293878E-2</v>
      </c>
      <c r="V89" s="6">
        <v>0.83909394983278174</v>
      </c>
      <c r="W89" s="6">
        <v>22502817</v>
      </c>
      <c r="X89" s="6">
        <v>22270387</v>
      </c>
      <c r="Y89" s="6">
        <v>53358988</v>
      </c>
      <c r="Z89" s="6">
        <v>1383564</v>
      </c>
      <c r="AA89" s="2">
        <f t="shared" si="1"/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3">
        <v>0</v>
      </c>
      <c r="AS89" s="6">
        <v>17.590285030755044</v>
      </c>
      <c r="AT89" s="6">
        <v>6.8278931221776281E-3</v>
      </c>
      <c r="AU89" s="6">
        <v>0.74959025689760894</v>
      </c>
      <c r="AV89" s="6">
        <v>0</v>
      </c>
      <c r="AW89" s="6">
        <v>1</v>
      </c>
      <c r="AX89" s="6">
        <v>1</v>
      </c>
      <c r="AY89" s="6">
        <v>4</v>
      </c>
      <c r="AZ89" s="6">
        <v>0</v>
      </c>
      <c r="BA89" s="6">
        <v>24</v>
      </c>
      <c r="BB89" s="6">
        <v>0</v>
      </c>
      <c r="BC89" s="2"/>
      <c r="BD89" s="2"/>
    </row>
    <row r="90" spans="1:56" ht="15.75" customHeight="1" x14ac:dyDescent="0.25">
      <c r="A90" s="2">
        <v>38</v>
      </c>
      <c r="B90" s="2">
        <v>2017</v>
      </c>
      <c r="C90" s="6" t="s">
        <v>86</v>
      </c>
      <c r="D90" s="2">
        <v>18546</v>
      </c>
      <c r="E90" s="2">
        <v>7040108000157</v>
      </c>
      <c r="F90" s="2" t="str">
        <f t="array" ref="F90">IFERROR(INDEX(cnpj!$A:$B,MATCH(C90,cnpj!$B:$B,0),1),IF(G90=14,LEFT(E90,2)&amp;"."&amp;MID(E90,3,3)&amp;"."&amp;MID(E90,6,3)&amp;"/"&amp;MID(E90,9,4)&amp;"-"&amp;RIGHT(E90,2),IF(G90=13,0&amp;LEFT(E90,1)&amp;"."&amp;MID(E90,2,3)&amp;"."&amp;MID(E90,5,3)&amp;"/"&amp;MID(E90,8,4)&amp;"-"&amp;RIGHT(E90,2),IF(G90=12,"00"&amp;"."&amp;LEFT(E90,3)&amp;"."&amp;MID(E90,4,3)&amp;"/"&amp;MID(E90,7,4)&amp;"-"&amp;RIGHT(E90,2),IF(G90=11,"00.0"&amp;LEFT(E90,2)&amp;"."&amp;MID(E90,3,3)&amp;"/"&amp;MID(E90,6,4)&amp;"-"&amp;RIGHT(E90,2),"erro")))))</f>
        <v>07.040.108/0001-57</v>
      </c>
      <c r="G90" s="2">
        <f t="shared" si="0"/>
        <v>13</v>
      </c>
      <c r="H90" s="6" t="s">
        <v>50</v>
      </c>
      <c r="I90" s="2">
        <v>10</v>
      </c>
      <c r="J90" s="6">
        <v>11.002099841204238</v>
      </c>
      <c r="K90" s="6">
        <v>60000</v>
      </c>
      <c r="L90" s="2">
        <v>0</v>
      </c>
      <c r="M90" s="2">
        <v>1</v>
      </c>
      <c r="N90" s="2"/>
      <c r="O90" s="2">
        <v>0</v>
      </c>
      <c r="P90" s="2">
        <v>0</v>
      </c>
      <c r="Q90" s="2">
        <v>0</v>
      </c>
      <c r="R90" s="2">
        <v>24</v>
      </c>
      <c r="S90" s="2">
        <v>0</v>
      </c>
      <c r="T90" s="6">
        <v>15.113725335401224</v>
      </c>
      <c r="U90" s="6">
        <v>3.0182223639492927E-3</v>
      </c>
      <c r="V90" s="6">
        <v>0.3930462668507177</v>
      </c>
      <c r="W90" s="6">
        <v>453733</v>
      </c>
      <c r="X90" s="6">
        <v>985898</v>
      </c>
      <c r="Y90" s="6">
        <v>3662752</v>
      </c>
      <c r="Z90" s="6">
        <v>11055</v>
      </c>
      <c r="AA90" s="2" t="e">
        <f>IF(C90=#REF!,IF(#REF!&lt;0,1,0),"")</f>
        <v>#REF!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3">
        <v>0</v>
      </c>
      <c r="AS90" s="6">
        <v>15.14</v>
      </c>
      <c r="AT90" s="6">
        <v>0.03</v>
      </c>
      <c r="AU90" s="6">
        <v>0.37</v>
      </c>
      <c r="AV90" s="6">
        <v>0</v>
      </c>
      <c r="AW90" s="6">
        <v>1</v>
      </c>
      <c r="AX90" s="6">
        <v>0</v>
      </c>
      <c r="AY90" s="6">
        <v>0</v>
      </c>
      <c r="AZ90" s="6">
        <v>0</v>
      </c>
      <c r="BA90" s="6">
        <v>24</v>
      </c>
      <c r="BB90" s="6">
        <v>0</v>
      </c>
      <c r="BC90" s="2"/>
      <c r="BD90" s="2"/>
    </row>
    <row r="91" spans="1:56" ht="15.75" customHeight="1" x14ac:dyDescent="0.25">
      <c r="A91" s="2">
        <v>38</v>
      </c>
      <c r="B91" s="2">
        <v>2018</v>
      </c>
      <c r="C91" s="6" t="s">
        <v>86</v>
      </c>
      <c r="D91" s="2">
        <v>18546</v>
      </c>
      <c r="E91" s="2">
        <v>7040108000157</v>
      </c>
      <c r="F91" s="2" t="str">
        <f t="array" ref="F91">IFERROR(INDEX(cnpj!$A:$B,MATCH(C91,cnpj!$B:$B,0),1),IF(G91=14,LEFT(E91,2)&amp;"."&amp;MID(E91,3,3)&amp;"."&amp;MID(E91,6,3)&amp;"/"&amp;MID(E91,9,4)&amp;"-"&amp;RIGHT(E91,2),IF(G91=13,0&amp;LEFT(E91,1)&amp;"."&amp;MID(E91,2,3)&amp;"."&amp;MID(E91,5,3)&amp;"/"&amp;MID(E91,8,4)&amp;"-"&amp;RIGHT(E91,2),IF(G91=12,"00"&amp;"."&amp;LEFT(E91,3)&amp;"."&amp;MID(E91,4,3)&amp;"/"&amp;MID(E91,7,4)&amp;"-"&amp;RIGHT(E91,2),IF(G91=11,"00.0"&amp;LEFT(E91,2)&amp;"."&amp;MID(E91,3,3)&amp;"/"&amp;MID(E91,6,4)&amp;"-"&amp;RIGHT(E91,2),"erro")))))</f>
        <v>07.040.108/0001-57</v>
      </c>
      <c r="G91" s="2">
        <f t="shared" si="0"/>
        <v>13</v>
      </c>
      <c r="H91" s="6" t="s">
        <v>50</v>
      </c>
      <c r="I91" s="2">
        <v>10</v>
      </c>
      <c r="J91" s="6">
        <v>12.328474730268653</v>
      </c>
      <c r="K91" s="6">
        <v>226041.69</v>
      </c>
      <c r="L91" s="2">
        <v>0</v>
      </c>
      <c r="M91" s="2">
        <v>1</v>
      </c>
      <c r="N91" s="2"/>
      <c r="O91" s="2">
        <v>1</v>
      </c>
      <c r="P91" s="2">
        <v>3</v>
      </c>
      <c r="Q91" s="2">
        <v>0</v>
      </c>
      <c r="R91" s="2">
        <v>23</v>
      </c>
      <c r="S91" s="2">
        <v>0</v>
      </c>
      <c r="T91" s="6">
        <v>15.134125470394027</v>
      </c>
      <c r="U91" s="6">
        <v>2.3657389573703134E-2</v>
      </c>
      <c r="V91" s="6">
        <v>0.38703480782400274</v>
      </c>
      <c r="W91" s="6">
        <v>450322</v>
      </c>
      <c r="X91" s="6">
        <v>996507</v>
      </c>
      <c r="Y91" s="6">
        <v>3738240</v>
      </c>
      <c r="Z91" s="6">
        <v>88437</v>
      </c>
      <c r="AA91" s="2">
        <f t="shared" si="1"/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3">
        <v>0</v>
      </c>
      <c r="AS91" s="6">
        <v>15.113725335401224</v>
      </c>
      <c r="AT91" s="6">
        <v>3.0182223639492927E-3</v>
      </c>
      <c r="AU91" s="6">
        <v>0.3930462668507177</v>
      </c>
      <c r="AV91" s="6">
        <v>0</v>
      </c>
      <c r="AW91" s="6">
        <v>1</v>
      </c>
      <c r="AX91" s="6">
        <v>0</v>
      </c>
      <c r="AY91" s="6">
        <v>0</v>
      </c>
      <c r="AZ91" s="6">
        <v>0</v>
      </c>
      <c r="BA91" s="6">
        <v>24</v>
      </c>
      <c r="BB91" s="6">
        <v>0</v>
      </c>
      <c r="BC91" s="2"/>
      <c r="BD91" s="2"/>
    </row>
    <row r="92" spans="1:56" ht="15.75" customHeight="1" x14ac:dyDescent="0.25">
      <c r="A92" s="2">
        <v>38</v>
      </c>
      <c r="B92" s="2">
        <v>2019</v>
      </c>
      <c r="C92" s="6" t="s">
        <v>86</v>
      </c>
      <c r="D92" s="2">
        <v>18546</v>
      </c>
      <c r="E92" s="2">
        <v>7040108000157</v>
      </c>
      <c r="F92" s="2" t="str">
        <f t="array" ref="F92">IFERROR(INDEX(cnpj!$A:$B,MATCH(C92,cnpj!$B:$B,0),1),IF(G92=14,LEFT(E92,2)&amp;"."&amp;MID(E92,3,3)&amp;"."&amp;MID(E92,6,3)&amp;"/"&amp;MID(E92,9,4)&amp;"-"&amp;RIGHT(E92,2),IF(G92=13,0&amp;LEFT(E92,1)&amp;"."&amp;MID(E92,2,3)&amp;"."&amp;MID(E92,5,3)&amp;"/"&amp;MID(E92,8,4)&amp;"-"&amp;RIGHT(E92,2),IF(G92=12,"00"&amp;"."&amp;LEFT(E92,3)&amp;"."&amp;MID(E92,4,3)&amp;"/"&amp;MID(E92,7,4)&amp;"-"&amp;RIGHT(E92,2),IF(G92=11,"00.0"&amp;LEFT(E92,2)&amp;"."&amp;MID(E92,3,3)&amp;"/"&amp;MID(E92,6,4)&amp;"-"&amp;RIGHT(E92,2),"erro")))))</f>
        <v>07.040.108/0001-57</v>
      </c>
      <c r="G92" s="2">
        <f t="shared" si="0"/>
        <v>13</v>
      </c>
      <c r="H92" s="6" t="s">
        <v>50</v>
      </c>
      <c r="I92" s="2">
        <v>10</v>
      </c>
      <c r="J92" s="6">
        <v>12.328474730268653</v>
      </c>
      <c r="K92" s="6">
        <v>226041.69</v>
      </c>
      <c r="L92" s="2">
        <v>0</v>
      </c>
      <c r="M92" s="2">
        <v>1</v>
      </c>
      <c r="N92" s="2"/>
      <c r="O92" s="2">
        <v>1</v>
      </c>
      <c r="P92" s="2">
        <v>3</v>
      </c>
      <c r="Q92" s="2">
        <v>0</v>
      </c>
      <c r="R92" s="2">
        <v>24</v>
      </c>
      <c r="S92" s="2">
        <v>0</v>
      </c>
      <c r="T92" s="6">
        <v>15.121771232203274</v>
      </c>
      <c r="U92" s="6">
        <v>4.4886428420343627E-2</v>
      </c>
      <c r="V92" s="6">
        <v>0.24302739102374346</v>
      </c>
      <c r="W92" s="6">
        <v>517317</v>
      </c>
      <c r="X92" s="6">
        <v>380023</v>
      </c>
      <c r="Y92" s="6">
        <v>3692341</v>
      </c>
      <c r="Z92" s="6">
        <v>165736</v>
      </c>
      <c r="AA92" s="2">
        <f t="shared" si="1"/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3">
        <v>0</v>
      </c>
      <c r="AS92" s="6">
        <v>15.134125470394027</v>
      </c>
      <c r="AT92" s="6">
        <v>2.3657389573703134E-2</v>
      </c>
      <c r="AU92" s="6">
        <v>0.38703480782400274</v>
      </c>
      <c r="AV92" s="6">
        <v>0</v>
      </c>
      <c r="AW92" s="6">
        <v>1</v>
      </c>
      <c r="AX92" s="6">
        <v>1</v>
      </c>
      <c r="AY92" s="6">
        <v>3</v>
      </c>
      <c r="AZ92" s="6">
        <v>0</v>
      </c>
      <c r="BA92" s="6">
        <v>23</v>
      </c>
      <c r="BB92" s="6">
        <v>0</v>
      </c>
      <c r="BC92" s="2"/>
      <c r="BD92" s="2"/>
    </row>
    <row r="93" spans="1:56" ht="15.75" customHeight="1" x14ac:dyDescent="0.25">
      <c r="A93" s="2">
        <v>38</v>
      </c>
      <c r="B93" s="2">
        <v>2020</v>
      </c>
      <c r="C93" s="6" t="s">
        <v>86</v>
      </c>
      <c r="D93" s="2">
        <v>18546</v>
      </c>
      <c r="E93" s="2">
        <v>7040108000157</v>
      </c>
      <c r="F93" s="2" t="str">
        <f t="array" ref="F93">IFERROR(INDEX(cnpj!$A:$B,MATCH(C93,cnpj!$B:$B,0),1),IF(G93=14,LEFT(E93,2)&amp;"."&amp;MID(E93,3,3)&amp;"."&amp;MID(E93,6,3)&amp;"/"&amp;MID(E93,9,4)&amp;"-"&amp;RIGHT(E93,2),IF(G93=13,0&amp;LEFT(E93,1)&amp;"."&amp;MID(E93,2,3)&amp;"."&amp;MID(E93,5,3)&amp;"/"&amp;MID(E93,8,4)&amp;"-"&amp;RIGHT(E93,2),IF(G93=12,"00"&amp;"."&amp;LEFT(E93,3)&amp;"."&amp;MID(E93,4,3)&amp;"/"&amp;MID(E93,7,4)&amp;"-"&amp;RIGHT(E93,2),IF(G93=11,"00.0"&amp;LEFT(E93,2)&amp;"."&amp;MID(E93,3,3)&amp;"/"&amp;MID(E93,6,4)&amp;"-"&amp;RIGHT(E93,2),"erro")))))</f>
        <v>07.040.108/0001-57</v>
      </c>
      <c r="G93" s="2">
        <f t="shared" si="0"/>
        <v>13</v>
      </c>
      <c r="H93" s="6" t="s">
        <v>50</v>
      </c>
      <c r="I93" s="2">
        <v>10</v>
      </c>
      <c r="J93" s="6">
        <v>12.328474730268653</v>
      </c>
      <c r="K93" s="6">
        <v>226041.69</v>
      </c>
      <c r="L93" s="2">
        <v>0</v>
      </c>
      <c r="M93" s="2">
        <v>1</v>
      </c>
      <c r="N93" s="2"/>
      <c r="O93" s="2">
        <v>1</v>
      </c>
      <c r="P93" s="2">
        <v>3</v>
      </c>
      <c r="Q93" s="2">
        <v>0</v>
      </c>
      <c r="R93" s="2">
        <v>24</v>
      </c>
      <c r="S93" s="2">
        <v>0</v>
      </c>
      <c r="T93" s="6">
        <v>15.165276039693369</v>
      </c>
      <c r="U93" s="6">
        <v>3.4901404659795708E-2</v>
      </c>
      <c r="V93" s="6">
        <v>0.34893988649355206</v>
      </c>
      <c r="W93" s="6">
        <v>529862</v>
      </c>
      <c r="X93" s="6">
        <v>815832</v>
      </c>
      <c r="Y93" s="6">
        <v>3856521</v>
      </c>
      <c r="Z93" s="6">
        <v>134598</v>
      </c>
      <c r="AA93" s="2">
        <f t="shared" si="1"/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3">
        <v>0</v>
      </c>
      <c r="AS93" s="6">
        <v>15.121771232203274</v>
      </c>
      <c r="AT93" s="6">
        <v>4.4886428420343627E-2</v>
      </c>
      <c r="AU93" s="6">
        <v>0.24302739102374346</v>
      </c>
      <c r="AV93" s="6">
        <v>0</v>
      </c>
      <c r="AW93" s="6">
        <v>1</v>
      </c>
      <c r="AX93" s="6">
        <v>1</v>
      </c>
      <c r="AY93" s="6">
        <v>3</v>
      </c>
      <c r="AZ93" s="6">
        <v>0</v>
      </c>
      <c r="BA93" s="6">
        <v>24</v>
      </c>
      <c r="BB93" s="6">
        <v>0</v>
      </c>
      <c r="BC93" s="2"/>
      <c r="BD93" s="2"/>
    </row>
    <row r="94" spans="1:56" ht="15.75" customHeight="1" x14ac:dyDescent="0.25">
      <c r="A94" s="2">
        <v>39</v>
      </c>
      <c r="B94" s="2">
        <v>2017</v>
      </c>
      <c r="C94" s="6" t="s">
        <v>87</v>
      </c>
      <c r="D94" s="2">
        <v>2100</v>
      </c>
      <c r="E94" s="2">
        <v>61088894000108</v>
      </c>
      <c r="F94" s="2" t="str">
        <f t="array" ref="F94">IFERROR(INDEX(cnpj!$A:$B,MATCH(C94,cnpj!$B:$B,0),1),IF(G94=14,LEFT(E94,2)&amp;"."&amp;MID(E94,3,3)&amp;"."&amp;MID(E94,6,3)&amp;"/"&amp;MID(E94,9,4)&amp;"-"&amp;RIGHT(E94,2),IF(G94=13,0&amp;LEFT(E94,1)&amp;"."&amp;MID(E94,2,3)&amp;"."&amp;MID(E94,5,3)&amp;"/"&amp;MID(E94,8,4)&amp;"-"&amp;RIGHT(E94,2),IF(G94=12,"00"&amp;"."&amp;LEFT(E94,3)&amp;"."&amp;MID(E94,4,3)&amp;"/"&amp;MID(E94,7,4)&amp;"-"&amp;RIGHT(E94,2),IF(G94=11,"00.0"&amp;LEFT(E94,2)&amp;"."&amp;MID(E94,3,3)&amp;"/"&amp;MID(E94,6,4)&amp;"-"&amp;RIGHT(E94,2),"erro")))))</f>
        <v>61.088.894/0001-08</v>
      </c>
      <c r="G94" s="2">
        <f t="shared" si="0"/>
        <v>14</v>
      </c>
      <c r="H94" s="6" t="s">
        <v>58</v>
      </c>
      <c r="I94" s="2">
        <v>3</v>
      </c>
      <c r="J94" s="6">
        <v>12.323855681186558</v>
      </c>
      <c r="K94" s="6">
        <v>225000</v>
      </c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8</v>
      </c>
      <c r="S94" s="2">
        <v>0</v>
      </c>
      <c r="T94" s="6">
        <v>12.266617264146438</v>
      </c>
      <c r="U94" s="6">
        <v>0.21051566478259437</v>
      </c>
      <c r="V94" s="6">
        <v>0.9672209070843315</v>
      </c>
      <c r="W94" s="6">
        <v>145681</v>
      </c>
      <c r="X94" s="6">
        <v>59837</v>
      </c>
      <c r="Y94" s="6">
        <v>212483</v>
      </c>
      <c r="Z94" s="6">
        <v>44731</v>
      </c>
      <c r="AA94" s="2" t="e">
        <f>IF(C94=#REF!,IF(#REF!&lt;0,1,0),"")</f>
        <v>#REF!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3">
        <v>0</v>
      </c>
      <c r="AS94" s="6">
        <v>12.24</v>
      </c>
      <c r="AT94" s="6">
        <v>-0.16</v>
      </c>
      <c r="AU94" s="6">
        <v>1.18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11</v>
      </c>
      <c r="BB94" s="6">
        <v>0</v>
      </c>
      <c r="BC94" s="2"/>
      <c r="BD94" s="2"/>
    </row>
    <row r="95" spans="1:56" ht="15.75" customHeight="1" x14ac:dyDescent="0.25">
      <c r="A95" s="2">
        <v>39</v>
      </c>
      <c r="B95" s="2">
        <v>2018</v>
      </c>
      <c r="C95" s="6" t="s">
        <v>87</v>
      </c>
      <c r="D95" s="2">
        <v>2100</v>
      </c>
      <c r="E95" s="2">
        <v>61088894000108</v>
      </c>
      <c r="F95" s="2" t="str">
        <f t="array" ref="F95">IFERROR(INDEX(cnpj!$A:$B,MATCH(C95,cnpj!$B:$B,0),1),IF(G95=14,LEFT(E95,2)&amp;"."&amp;MID(E95,3,3)&amp;"."&amp;MID(E95,6,3)&amp;"/"&amp;MID(E95,9,4)&amp;"-"&amp;RIGHT(E95,2),IF(G95=13,0&amp;LEFT(E95,1)&amp;"."&amp;MID(E95,2,3)&amp;"."&amp;MID(E95,5,3)&amp;"/"&amp;MID(E95,8,4)&amp;"-"&amp;RIGHT(E95,2),IF(G95=12,"00"&amp;"."&amp;LEFT(E95,3)&amp;"."&amp;MID(E95,4,3)&amp;"/"&amp;MID(E95,7,4)&amp;"-"&amp;RIGHT(E95,2),IF(G95=11,"00.0"&amp;LEFT(E95,2)&amp;"."&amp;MID(E95,3,3)&amp;"/"&amp;MID(E95,6,4)&amp;"-"&amp;RIGHT(E95,2),"erro")))))</f>
        <v>61.088.894/0001-08</v>
      </c>
      <c r="G95" s="2">
        <f t="shared" si="0"/>
        <v>14</v>
      </c>
      <c r="H95" s="6" t="s">
        <v>58</v>
      </c>
      <c r="I95" s="2">
        <v>3</v>
      </c>
      <c r="J95" s="6">
        <v>12.323855681186558</v>
      </c>
      <c r="K95" s="6">
        <v>225000</v>
      </c>
      <c r="L95" s="2">
        <v>0</v>
      </c>
      <c r="M95" s="2">
        <v>0</v>
      </c>
      <c r="N95" s="2"/>
      <c r="O95" s="2">
        <v>0</v>
      </c>
      <c r="P95" s="2">
        <v>0</v>
      </c>
      <c r="Q95" s="2">
        <v>0</v>
      </c>
      <c r="R95" s="2">
        <v>11</v>
      </c>
      <c r="S95" s="2">
        <v>0</v>
      </c>
      <c r="T95" s="6">
        <v>12.296562133539634</v>
      </c>
      <c r="U95" s="6">
        <v>7.5997296087548294E-2</v>
      </c>
      <c r="V95" s="6">
        <v>0.88879703300417467</v>
      </c>
      <c r="W95" s="6">
        <v>119830</v>
      </c>
      <c r="X95" s="6">
        <v>74765</v>
      </c>
      <c r="Y95" s="6">
        <v>218942</v>
      </c>
      <c r="Z95" s="6">
        <v>16639</v>
      </c>
      <c r="AA95" s="2">
        <f t="shared" si="1"/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3">
        <v>0</v>
      </c>
      <c r="AS95" s="6">
        <v>12.266617264146438</v>
      </c>
      <c r="AT95" s="6">
        <v>0.21051566478259437</v>
      </c>
      <c r="AU95" s="6">
        <v>0.9672209070843315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8</v>
      </c>
      <c r="BB95" s="6">
        <v>0</v>
      </c>
      <c r="BC95" s="2"/>
      <c r="BD95" s="2"/>
    </row>
    <row r="96" spans="1:56" ht="15.75" customHeight="1" x14ac:dyDescent="0.25">
      <c r="A96" s="2">
        <v>39</v>
      </c>
      <c r="B96" s="2">
        <v>2019</v>
      </c>
      <c r="C96" s="6" t="s">
        <v>87</v>
      </c>
      <c r="D96" s="2">
        <v>2100</v>
      </c>
      <c r="E96" s="2">
        <v>61088894000108</v>
      </c>
      <c r="F96" s="2" t="str">
        <f t="array" ref="F96">IFERROR(INDEX(cnpj!$A:$B,MATCH(C96,cnpj!$B:$B,0),1),IF(G96=14,LEFT(E96,2)&amp;"."&amp;MID(E96,3,3)&amp;"."&amp;MID(E96,6,3)&amp;"/"&amp;MID(E96,9,4)&amp;"-"&amp;RIGHT(E96,2),IF(G96=13,0&amp;LEFT(E96,1)&amp;"."&amp;MID(E96,2,3)&amp;"."&amp;MID(E96,5,3)&amp;"/"&amp;MID(E96,8,4)&amp;"-"&amp;RIGHT(E96,2),IF(G96=12,"00"&amp;"."&amp;LEFT(E96,3)&amp;"."&amp;MID(E96,4,3)&amp;"/"&amp;MID(E96,7,4)&amp;"-"&amp;RIGHT(E96,2),IF(G96=11,"00.0"&amp;LEFT(E96,2)&amp;"."&amp;MID(E96,3,3)&amp;"/"&amp;MID(E96,6,4)&amp;"-"&amp;RIGHT(E96,2),"erro")))))</f>
        <v>61.088.894/0001-08</v>
      </c>
      <c r="G96" s="2">
        <f t="shared" si="0"/>
        <v>14</v>
      </c>
      <c r="H96" s="6" t="s">
        <v>58</v>
      </c>
      <c r="I96" s="2">
        <v>3</v>
      </c>
      <c r="J96" s="6">
        <v>12.337100907936577</v>
      </c>
      <c r="K96" s="6">
        <v>228000</v>
      </c>
      <c r="L96" s="2">
        <v>0</v>
      </c>
      <c r="M96" s="2">
        <v>1</v>
      </c>
      <c r="N96" s="2"/>
      <c r="O96" s="2">
        <v>0</v>
      </c>
      <c r="P96" s="2">
        <v>0</v>
      </c>
      <c r="Q96" s="2">
        <v>0</v>
      </c>
      <c r="R96" s="2">
        <v>11</v>
      </c>
      <c r="S96" s="2">
        <v>0</v>
      </c>
      <c r="T96" s="6">
        <v>12.408588909609648</v>
      </c>
      <c r="U96" s="6">
        <v>8.2528910231281852E-2</v>
      </c>
      <c r="V96" s="6">
        <v>1.1471767607474193</v>
      </c>
      <c r="W96" s="6">
        <v>88770</v>
      </c>
      <c r="X96" s="6">
        <v>192169</v>
      </c>
      <c r="Y96" s="6">
        <v>244896</v>
      </c>
      <c r="Z96" s="6">
        <v>20211</v>
      </c>
      <c r="AA96" s="2">
        <f t="shared" si="1"/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3">
        <v>0</v>
      </c>
      <c r="AS96" s="6">
        <v>12.296562133539634</v>
      </c>
      <c r="AT96" s="6">
        <v>7.5997296087548294E-2</v>
      </c>
      <c r="AU96" s="6">
        <v>0.88879703300417467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11</v>
      </c>
      <c r="BB96" s="6">
        <v>0</v>
      </c>
      <c r="BC96" s="2"/>
      <c r="BD96" s="2"/>
    </row>
    <row r="97" spans="1:56" ht="15.75" customHeight="1" x14ac:dyDescent="0.25">
      <c r="A97" s="2">
        <v>39</v>
      </c>
      <c r="B97" s="2">
        <v>2020</v>
      </c>
      <c r="C97" s="6" t="s">
        <v>87</v>
      </c>
      <c r="D97" s="2">
        <v>2100</v>
      </c>
      <c r="E97" s="2">
        <v>61088894000108</v>
      </c>
      <c r="F97" s="2" t="str">
        <f t="array" ref="F97">IFERROR(INDEX(cnpj!$A:$B,MATCH(C97,cnpj!$B:$B,0),1),IF(G97=14,LEFT(E97,2)&amp;"."&amp;MID(E97,3,3)&amp;"."&amp;MID(E97,6,3)&amp;"/"&amp;MID(E97,9,4)&amp;"-"&amp;RIGHT(E97,2),IF(G97=13,0&amp;LEFT(E97,1)&amp;"."&amp;MID(E97,2,3)&amp;"."&amp;MID(E97,5,3)&amp;"/"&amp;MID(E97,8,4)&amp;"-"&amp;RIGHT(E97,2),IF(G97=12,"00"&amp;"."&amp;LEFT(E97,3)&amp;"."&amp;MID(E97,4,3)&amp;"/"&amp;MID(E97,7,4)&amp;"-"&amp;RIGHT(E97,2),IF(G97=11,"00.0"&amp;LEFT(E97,2)&amp;"."&amp;MID(E97,3,3)&amp;"/"&amp;MID(E97,6,4)&amp;"-"&amp;RIGHT(E97,2),"erro")))))</f>
        <v>61.088.894/0001-08</v>
      </c>
      <c r="G97" s="2">
        <f t="shared" si="0"/>
        <v>14</v>
      </c>
      <c r="H97" s="6" t="s">
        <v>58</v>
      </c>
      <c r="I97" s="2">
        <v>3</v>
      </c>
      <c r="J97" s="6">
        <v>12.373280564514079</v>
      </c>
      <c r="K97" s="6">
        <v>236400</v>
      </c>
      <c r="L97" s="2">
        <v>0</v>
      </c>
      <c r="M97" s="2">
        <v>1</v>
      </c>
      <c r="N97" s="2"/>
      <c r="O97" s="2">
        <v>0</v>
      </c>
      <c r="P97" s="2">
        <v>0</v>
      </c>
      <c r="Q97" s="2">
        <v>0</v>
      </c>
      <c r="R97" s="2">
        <v>11</v>
      </c>
      <c r="S97" s="2">
        <v>0</v>
      </c>
      <c r="T97" s="6">
        <v>12.569537982478057</v>
      </c>
      <c r="U97" s="6">
        <v>7.6513674081644709E-2</v>
      </c>
      <c r="V97" s="6">
        <v>0.66160515328807168</v>
      </c>
      <c r="W97" s="6">
        <v>99435</v>
      </c>
      <c r="X97" s="6">
        <v>90883</v>
      </c>
      <c r="Y97" s="6">
        <v>287661</v>
      </c>
      <c r="Z97" s="6">
        <v>22010</v>
      </c>
      <c r="AA97" s="2">
        <f t="shared" si="1"/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3">
        <v>0</v>
      </c>
      <c r="AS97" s="6">
        <v>12.408588909609648</v>
      </c>
      <c r="AT97" s="6">
        <v>8.2528910231281852E-2</v>
      </c>
      <c r="AU97" s="6">
        <v>1.1471767607474193</v>
      </c>
      <c r="AV97" s="6">
        <v>0</v>
      </c>
      <c r="AW97" s="6">
        <v>1</v>
      </c>
      <c r="AX97" s="6">
        <v>0</v>
      </c>
      <c r="AY97" s="6">
        <v>0</v>
      </c>
      <c r="AZ97" s="6">
        <v>0</v>
      </c>
      <c r="BA97" s="6">
        <v>11</v>
      </c>
      <c r="BB97" s="6">
        <v>0</v>
      </c>
      <c r="BC97" s="2"/>
      <c r="BD97" s="2"/>
    </row>
    <row r="98" spans="1:56" ht="15.75" customHeight="1" x14ac:dyDescent="0.25">
      <c r="A98" s="2">
        <v>41</v>
      </c>
      <c r="B98" s="2">
        <v>2017</v>
      </c>
      <c r="C98" s="6" t="s">
        <v>88</v>
      </c>
      <c r="D98" s="2">
        <v>14168</v>
      </c>
      <c r="E98" s="2">
        <v>7253321000147</v>
      </c>
      <c r="F98" s="2" t="str">
        <f t="array" ref="F98">IFERROR(INDEX(cnpj!$A:$B,MATCH(C98,cnpj!$B:$B,0),1),IF(G98=14,LEFT(E98,2)&amp;"."&amp;MID(E98,3,3)&amp;"."&amp;MID(E98,6,3)&amp;"/"&amp;MID(E98,9,4)&amp;"-"&amp;RIGHT(E98,2),IF(G98=13,0&amp;LEFT(E98,1)&amp;"."&amp;MID(E98,2,3)&amp;"."&amp;MID(E98,5,3)&amp;"/"&amp;MID(E98,8,4)&amp;"-"&amp;RIGHT(E98,2),IF(G98=12,"00"&amp;"."&amp;LEFT(E98,3)&amp;"."&amp;MID(E98,4,3)&amp;"/"&amp;MID(E98,7,4)&amp;"-"&amp;RIGHT(E98,2),IF(G98=11,"00.0"&amp;LEFT(E98,2)&amp;"."&amp;MID(E98,3,3)&amp;"/"&amp;MID(E98,6,4)&amp;"-"&amp;RIGHT(E98,2),"erro")))))</f>
        <v>07.253.321/0001-47</v>
      </c>
      <c r="G98" s="2">
        <f t="shared" si="0"/>
        <v>13</v>
      </c>
      <c r="H98" s="6" t="s">
        <v>81</v>
      </c>
      <c r="I98" s="2">
        <v>5</v>
      </c>
      <c r="J98" s="6">
        <v>9.9522777167055594</v>
      </c>
      <c r="K98" s="6">
        <v>21000</v>
      </c>
      <c r="L98" s="2">
        <v>0</v>
      </c>
      <c r="M98" s="2">
        <v>0</v>
      </c>
      <c r="N98" s="2"/>
      <c r="O98" s="2">
        <v>1</v>
      </c>
      <c r="P98" s="2">
        <v>2</v>
      </c>
      <c r="Q98" s="2">
        <v>0</v>
      </c>
      <c r="R98" s="2">
        <v>5</v>
      </c>
      <c r="S98" s="2">
        <v>1</v>
      </c>
      <c r="T98" s="6">
        <v>11.190886564806565</v>
      </c>
      <c r="U98" s="6">
        <v>-4.5744959774794043E-2</v>
      </c>
      <c r="V98" s="6">
        <v>1.3980570466557192</v>
      </c>
      <c r="W98" s="6">
        <v>6599</v>
      </c>
      <c r="X98" s="6">
        <v>94714</v>
      </c>
      <c r="Y98" s="6">
        <v>72467</v>
      </c>
      <c r="Z98" s="6">
        <v>-3315</v>
      </c>
      <c r="AA98" s="2" t="e">
        <f>IF(C98=#REF!,IF(#REF!&lt;0,1,0),"")</f>
        <v>#REF!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3">
        <v>0</v>
      </c>
      <c r="AS98" s="6">
        <v>11.13</v>
      </c>
      <c r="AT98" s="6">
        <v>-0.06</v>
      </c>
      <c r="AU98" s="6">
        <v>1.38</v>
      </c>
      <c r="AV98" s="6">
        <v>0</v>
      </c>
      <c r="AW98" s="6">
        <v>0</v>
      </c>
      <c r="AX98" s="6">
        <v>1</v>
      </c>
      <c r="AY98" s="6">
        <v>2</v>
      </c>
      <c r="AZ98" s="6">
        <v>0</v>
      </c>
      <c r="BA98" s="6">
        <v>5</v>
      </c>
      <c r="BB98" s="6">
        <v>1</v>
      </c>
      <c r="BC98" s="2"/>
      <c r="BD98" s="2"/>
    </row>
    <row r="99" spans="1:56" ht="15.75" customHeight="1" x14ac:dyDescent="0.25">
      <c r="A99" s="2">
        <v>41</v>
      </c>
      <c r="B99" s="2">
        <v>2018</v>
      </c>
      <c r="C99" s="6" t="s">
        <v>88</v>
      </c>
      <c r="D99" s="2">
        <v>14168</v>
      </c>
      <c r="E99" s="2">
        <v>7253321000147</v>
      </c>
      <c r="F99" s="2" t="str">
        <f t="array" ref="F99">IFERROR(INDEX(cnpj!$A:$B,MATCH(C99,cnpj!$B:$B,0),1),IF(G99=14,LEFT(E99,2)&amp;"."&amp;MID(E99,3,3)&amp;"."&amp;MID(E99,6,3)&amp;"/"&amp;MID(E99,9,4)&amp;"-"&amp;RIGHT(E99,2),IF(G99=13,0&amp;LEFT(E99,1)&amp;"."&amp;MID(E99,2,3)&amp;"."&amp;MID(E99,5,3)&amp;"/"&amp;MID(E99,8,4)&amp;"-"&amp;RIGHT(E99,2),IF(G99=12,"00"&amp;"."&amp;LEFT(E99,3)&amp;"."&amp;MID(E99,4,3)&amp;"/"&amp;MID(E99,7,4)&amp;"-"&amp;RIGHT(E99,2),IF(G99=11,"00.0"&amp;LEFT(E99,2)&amp;"."&amp;MID(E99,3,3)&amp;"/"&amp;MID(E99,6,4)&amp;"-"&amp;RIGHT(E99,2),"erro")))))</f>
        <v>07.253.321/0001-47</v>
      </c>
      <c r="G99" s="2">
        <f t="shared" si="0"/>
        <v>13</v>
      </c>
      <c r="H99" s="6" t="s">
        <v>81</v>
      </c>
      <c r="I99" s="2">
        <v>5</v>
      </c>
      <c r="J99" s="6">
        <v>9.9522777167055594</v>
      </c>
      <c r="K99" s="6">
        <v>21000</v>
      </c>
      <c r="L99" s="2">
        <v>0</v>
      </c>
      <c r="M99" s="2">
        <v>0</v>
      </c>
      <c r="N99" s="2"/>
      <c r="O99" s="2">
        <v>1</v>
      </c>
      <c r="P99" s="2">
        <v>2</v>
      </c>
      <c r="Q99" s="2">
        <v>0</v>
      </c>
      <c r="R99" s="2">
        <v>4</v>
      </c>
      <c r="S99" s="2">
        <v>0</v>
      </c>
      <c r="T99" s="6">
        <v>11.268877429538509</v>
      </c>
      <c r="U99" s="6">
        <v>-3.5509604952453887E-2</v>
      </c>
      <c r="V99" s="6">
        <v>1.4024762269449231</v>
      </c>
      <c r="W99" s="6">
        <v>6448</v>
      </c>
      <c r="X99" s="6">
        <v>103429</v>
      </c>
      <c r="Y99" s="6">
        <v>78345</v>
      </c>
      <c r="Z99" s="6">
        <v>-2782</v>
      </c>
      <c r="AA99" s="2">
        <f t="shared" si="1"/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3">
        <v>0</v>
      </c>
      <c r="AS99" s="6">
        <v>11.190886564806565</v>
      </c>
      <c r="AT99" s="6">
        <v>-4.5744959774794043E-2</v>
      </c>
      <c r="AU99" s="6">
        <v>1.3980570466557192</v>
      </c>
      <c r="AV99" s="6">
        <v>0</v>
      </c>
      <c r="AW99" s="6">
        <v>0</v>
      </c>
      <c r="AX99" s="6">
        <v>1</v>
      </c>
      <c r="AY99" s="6">
        <v>2</v>
      </c>
      <c r="AZ99" s="6">
        <v>0</v>
      </c>
      <c r="BA99" s="6">
        <v>5</v>
      </c>
      <c r="BB99" s="6">
        <v>1</v>
      </c>
      <c r="BC99" s="2"/>
      <c r="BD99" s="2"/>
    </row>
    <row r="100" spans="1:56" ht="15.75" customHeight="1" x14ac:dyDescent="0.25">
      <c r="A100" s="2">
        <v>41</v>
      </c>
      <c r="B100" s="2">
        <v>2019</v>
      </c>
      <c r="C100" s="6" t="s">
        <v>88</v>
      </c>
      <c r="D100" s="2">
        <v>14168</v>
      </c>
      <c r="E100" s="2">
        <v>7253321000147</v>
      </c>
      <c r="F100" s="2" t="str">
        <f t="array" ref="F100">IFERROR(INDEX(cnpj!$A:$B,MATCH(C100,cnpj!$B:$B,0),1),IF(G100=14,LEFT(E100,2)&amp;"."&amp;MID(E100,3,3)&amp;"."&amp;MID(E100,6,3)&amp;"/"&amp;MID(E100,9,4)&amp;"-"&amp;RIGHT(E100,2),IF(G100=13,0&amp;LEFT(E100,1)&amp;"."&amp;MID(E100,2,3)&amp;"."&amp;MID(E100,5,3)&amp;"/"&amp;MID(E100,8,4)&amp;"-"&amp;RIGHT(E100,2),IF(G100=12,"00"&amp;"."&amp;LEFT(E100,3)&amp;"."&amp;MID(E100,4,3)&amp;"/"&amp;MID(E100,7,4)&amp;"-"&amp;RIGHT(E100,2),IF(G100=11,"00.0"&amp;LEFT(E100,2)&amp;"."&amp;MID(E100,3,3)&amp;"/"&amp;MID(E100,6,4)&amp;"-"&amp;RIGHT(E100,2),"erro")))))</f>
        <v>07.253.321/0001-47</v>
      </c>
      <c r="G100" s="2">
        <f t="shared" si="0"/>
        <v>13</v>
      </c>
      <c r="H100" s="6" t="s">
        <v>81</v>
      </c>
      <c r="I100" s="2">
        <v>5</v>
      </c>
      <c r="J100" s="6">
        <v>9.9522777167055594</v>
      </c>
      <c r="K100" s="6">
        <v>21000</v>
      </c>
      <c r="L100" s="2">
        <v>0</v>
      </c>
      <c r="M100" s="2">
        <v>0</v>
      </c>
      <c r="N100" s="2"/>
      <c r="O100" s="2">
        <v>1</v>
      </c>
      <c r="P100" s="2">
        <v>2</v>
      </c>
      <c r="Q100" s="2">
        <v>0</v>
      </c>
      <c r="R100" s="2">
        <v>4</v>
      </c>
      <c r="S100" s="2">
        <v>0</v>
      </c>
      <c r="T100" s="6">
        <v>11.362997523487175</v>
      </c>
      <c r="U100" s="6">
        <v>8.1903412061293951E-3</v>
      </c>
      <c r="V100" s="6">
        <v>0.15852085923068882</v>
      </c>
      <c r="W100" s="6">
        <v>7057</v>
      </c>
      <c r="X100" s="6">
        <v>6588</v>
      </c>
      <c r="Y100" s="6">
        <v>86077</v>
      </c>
      <c r="Z100" s="6">
        <v>705</v>
      </c>
      <c r="AA100" s="2">
        <f t="shared" si="1"/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3">
        <v>0</v>
      </c>
      <c r="AS100" s="6">
        <v>11.268877429538509</v>
      </c>
      <c r="AT100" s="6">
        <v>-3.5509604952453887E-2</v>
      </c>
      <c r="AU100" s="6">
        <v>1.4024762269449231</v>
      </c>
      <c r="AV100" s="6">
        <v>0</v>
      </c>
      <c r="AW100" s="6">
        <v>0</v>
      </c>
      <c r="AX100" s="6">
        <v>1</v>
      </c>
      <c r="AY100" s="6">
        <v>2</v>
      </c>
      <c r="AZ100" s="6">
        <v>0</v>
      </c>
      <c r="BA100" s="6">
        <v>4</v>
      </c>
      <c r="BB100" s="6">
        <v>0</v>
      </c>
      <c r="BC100" s="2"/>
      <c r="BD100" s="2"/>
    </row>
    <row r="101" spans="1:56" ht="15.75" customHeight="1" x14ac:dyDescent="0.25">
      <c r="A101" s="2">
        <v>41</v>
      </c>
      <c r="B101" s="2">
        <v>2020</v>
      </c>
      <c r="C101" s="6" t="s">
        <v>88</v>
      </c>
      <c r="D101" s="2">
        <v>14168</v>
      </c>
      <c r="E101" s="2">
        <v>7253321000147</v>
      </c>
      <c r="F101" s="2" t="str">
        <f t="array" ref="F101">IFERROR(INDEX(cnpj!$A:$B,MATCH(C101,cnpj!$B:$B,0),1),IF(G101=14,LEFT(E101,2)&amp;"."&amp;MID(E101,3,3)&amp;"."&amp;MID(E101,6,3)&amp;"/"&amp;MID(E101,9,4)&amp;"-"&amp;RIGHT(E101,2),IF(G101=13,0&amp;LEFT(E101,1)&amp;"."&amp;MID(E101,2,3)&amp;"."&amp;MID(E101,5,3)&amp;"/"&amp;MID(E101,8,4)&amp;"-"&amp;RIGHT(E101,2),IF(G101=12,"00"&amp;"."&amp;LEFT(E101,3)&amp;"."&amp;MID(E101,4,3)&amp;"/"&amp;MID(E101,7,4)&amp;"-"&amp;RIGHT(E101,2),IF(G101=11,"00.0"&amp;LEFT(E101,2)&amp;"."&amp;MID(E101,3,3)&amp;"/"&amp;MID(E101,6,4)&amp;"-"&amp;RIGHT(E101,2),"erro")))))</f>
        <v>07.253.321/0001-47</v>
      </c>
      <c r="G101" s="2">
        <f t="shared" si="0"/>
        <v>13</v>
      </c>
      <c r="H101" s="6" t="s">
        <v>81</v>
      </c>
      <c r="I101" s="2">
        <v>5</v>
      </c>
      <c r="J101" s="6">
        <v>9.8459643662924616</v>
      </c>
      <c r="K101" s="6">
        <v>18882</v>
      </c>
      <c r="L101" s="2">
        <v>0</v>
      </c>
      <c r="M101" s="2">
        <v>0</v>
      </c>
      <c r="N101" s="2"/>
      <c r="O101" s="2">
        <v>1</v>
      </c>
      <c r="P101" s="2">
        <v>2</v>
      </c>
      <c r="Q101" s="2">
        <v>0</v>
      </c>
      <c r="R101" s="2">
        <v>4</v>
      </c>
      <c r="S101" s="2">
        <v>0</v>
      </c>
      <c r="T101" s="6">
        <v>11.43513688151539</v>
      </c>
      <c r="U101" s="6">
        <v>-3.3140213584677246E-2</v>
      </c>
      <c r="V101" s="6">
        <v>1.3642937437848588</v>
      </c>
      <c r="W101" s="6">
        <v>7082</v>
      </c>
      <c r="X101" s="6">
        <v>119137</v>
      </c>
      <c r="Y101" s="6">
        <v>92516</v>
      </c>
      <c r="Z101" s="6">
        <v>-3066</v>
      </c>
      <c r="AA101" s="2">
        <f t="shared" si="1"/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3">
        <v>0</v>
      </c>
      <c r="AS101" s="6">
        <v>11.362997523487175</v>
      </c>
      <c r="AT101" s="6">
        <v>8.1903412061293951E-3</v>
      </c>
      <c r="AU101" s="6">
        <v>0.15852085923068882</v>
      </c>
      <c r="AV101" s="6">
        <v>0</v>
      </c>
      <c r="AW101" s="6">
        <v>0</v>
      </c>
      <c r="AX101" s="6">
        <v>1</v>
      </c>
      <c r="AY101" s="6">
        <v>2</v>
      </c>
      <c r="AZ101" s="6">
        <v>0</v>
      </c>
      <c r="BA101" s="6">
        <v>4</v>
      </c>
      <c r="BB101" s="6">
        <v>0</v>
      </c>
      <c r="BC101" s="2"/>
      <c r="BD101" s="2"/>
    </row>
    <row r="102" spans="1:56" ht="15.75" customHeight="1" x14ac:dyDescent="0.25">
      <c r="A102" s="2">
        <v>44</v>
      </c>
      <c r="B102" s="2">
        <v>2017</v>
      </c>
      <c r="C102" s="6" t="s">
        <v>91</v>
      </c>
      <c r="D102" s="2">
        <v>16675</v>
      </c>
      <c r="E102" s="2">
        <v>2201787000185</v>
      </c>
      <c r="F102" s="2" t="str">
        <f t="array" ref="F102">IFERROR(INDEX(cnpj!$A:$B,MATCH(C102,cnpj!$B:$B,0),1),IF(G102=14,LEFT(E102,2)&amp;"."&amp;MID(E102,3,3)&amp;"."&amp;MID(E102,6,3)&amp;"/"&amp;MID(E102,9,4)&amp;"-"&amp;RIGHT(E102,2),IF(G102=13,0&amp;LEFT(E102,1)&amp;"."&amp;MID(E102,2,3)&amp;"."&amp;MID(E102,5,3)&amp;"/"&amp;MID(E102,8,4)&amp;"-"&amp;RIGHT(E102,2),IF(G102=12,"00"&amp;"."&amp;LEFT(E102,3)&amp;"."&amp;MID(E102,4,3)&amp;"/"&amp;MID(E102,7,4)&amp;"-"&amp;RIGHT(E102,2),IF(G102=11,"00.0"&amp;LEFT(E102,2)&amp;"."&amp;MID(E102,3,3)&amp;"/"&amp;MID(E102,6,4)&amp;"-"&amp;RIGHT(E102,2),"erro")))))</f>
        <v>02.201.787/0001-85</v>
      </c>
      <c r="G102" s="2">
        <f t="shared" si="0"/>
        <v>13</v>
      </c>
      <c r="H102" s="6" t="s">
        <v>48</v>
      </c>
      <c r="I102" s="2">
        <v>6</v>
      </c>
      <c r="J102" s="6">
        <v>8.8098628053790566</v>
      </c>
      <c r="K102" s="6">
        <v>6700</v>
      </c>
      <c r="L102" s="2">
        <v>0</v>
      </c>
      <c r="M102" s="2">
        <v>0</v>
      </c>
      <c r="N102" s="2"/>
      <c r="O102" s="2">
        <v>0</v>
      </c>
      <c r="P102" s="2">
        <v>0</v>
      </c>
      <c r="Q102" s="2">
        <v>0</v>
      </c>
      <c r="R102" s="2">
        <v>5</v>
      </c>
      <c r="S102" s="2">
        <v>0</v>
      </c>
      <c r="T102" s="6">
        <v>15.805593424449768</v>
      </c>
      <c r="U102" s="6">
        <v>3.6057265169884671E-5</v>
      </c>
      <c r="V102" s="6">
        <v>14.401768418865686</v>
      </c>
      <c r="W102" s="6">
        <v>2081</v>
      </c>
      <c r="X102" s="6">
        <v>105363273</v>
      </c>
      <c r="Y102" s="6">
        <v>7316140</v>
      </c>
      <c r="Z102" s="6">
        <v>263.8</v>
      </c>
      <c r="AA102" s="2" t="e">
        <f>IF(C102=#REF!,IF(#REF!&lt;0,1,0),"")</f>
        <v>#REF!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3">
        <v>0</v>
      </c>
      <c r="AS102" s="6">
        <v>15.69</v>
      </c>
      <c r="AT102" s="6">
        <v>0</v>
      </c>
      <c r="AU102" s="6">
        <v>16.22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5</v>
      </c>
      <c r="BB102" s="6">
        <v>0</v>
      </c>
      <c r="BC102" s="2"/>
      <c r="BD102" s="2"/>
    </row>
    <row r="103" spans="1:56" ht="15.75" customHeight="1" x14ac:dyDescent="0.25">
      <c r="A103" s="2">
        <v>44</v>
      </c>
      <c r="B103" s="2">
        <v>2018</v>
      </c>
      <c r="C103" s="6" t="s">
        <v>91</v>
      </c>
      <c r="D103" s="2">
        <v>16675</v>
      </c>
      <c r="E103" s="2">
        <v>2201787000185</v>
      </c>
      <c r="F103" s="2" t="str">
        <f t="array" ref="F103">IFERROR(INDEX(cnpj!$A:$B,MATCH(C103,cnpj!$B:$B,0),1),IF(G103=14,LEFT(E103,2)&amp;"."&amp;MID(E103,3,3)&amp;"."&amp;MID(E103,6,3)&amp;"/"&amp;MID(E103,9,4)&amp;"-"&amp;RIGHT(E103,2),IF(G103=13,0&amp;LEFT(E103,1)&amp;"."&amp;MID(E103,2,3)&amp;"."&amp;MID(E103,5,3)&amp;"/"&amp;MID(E103,8,4)&amp;"-"&amp;RIGHT(E103,2),IF(G103=12,"00"&amp;"."&amp;LEFT(E103,3)&amp;"."&amp;MID(E103,4,3)&amp;"/"&amp;MID(E103,7,4)&amp;"-"&amp;RIGHT(E103,2),IF(G103=11,"00.0"&amp;LEFT(E103,2)&amp;"."&amp;MID(E103,3,3)&amp;"/"&amp;MID(E103,6,4)&amp;"-"&amp;RIGHT(E103,2),"erro")))))</f>
        <v>02.201.787/0001-85</v>
      </c>
      <c r="G103" s="2">
        <f t="shared" si="0"/>
        <v>13</v>
      </c>
      <c r="H103" s="6" t="s">
        <v>48</v>
      </c>
      <c r="I103" s="2">
        <v>6</v>
      </c>
      <c r="J103" s="6">
        <v>8.8098628053790566</v>
      </c>
      <c r="K103" s="6">
        <v>6700</v>
      </c>
      <c r="L103" s="2">
        <v>0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5</v>
      </c>
      <c r="S103" s="2">
        <v>0</v>
      </c>
      <c r="T103" s="6">
        <v>16.014101201806621</v>
      </c>
      <c r="U103" s="6">
        <v>-1.3794487380195717E-4</v>
      </c>
      <c r="V103" s="6">
        <v>11.953840211541934</v>
      </c>
      <c r="W103" s="6">
        <v>2186</v>
      </c>
      <c r="X103" s="6">
        <v>107729444</v>
      </c>
      <c r="Y103" s="6">
        <v>9012303</v>
      </c>
      <c r="Z103" s="6">
        <v>-1243.201</v>
      </c>
      <c r="AA103" s="2">
        <f t="shared" si="1"/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3">
        <v>0</v>
      </c>
      <c r="AS103" s="6">
        <v>15.805593424449768</v>
      </c>
      <c r="AT103" s="6">
        <v>3.6057265169884671E-5</v>
      </c>
      <c r="AU103" s="6">
        <v>14.401768418865686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5</v>
      </c>
      <c r="BB103" s="6">
        <v>0</v>
      </c>
      <c r="BC103" s="2"/>
      <c r="BD103" s="2"/>
    </row>
    <row r="104" spans="1:56" ht="15.75" customHeight="1" x14ac:dyDescent="0.25">
      <c r="A104" s="2">
        <v>44</v>
      </c>
      <c r="B104" s="2">
        <v>2019</v>
      </c>
      <c r="C104" s="6" t="s">
        <v>91</v>
      </c>
      <c r="D104" s="2">
        <v>16675</v>
      </c>
      <c r="E104" s="2">
        <v>2201787000185</v>
      </c>
      <c r="F104" s="2" t="str">
        <f t="array" ref="F104">IFERROR(INDEX(cnpj!$A:$B,MATCH(C104,cnpj!$B:$B,0),1),IF(G104=14,LEFT(E104,2)&amp;"."&amp;MID(E104,3,3)&amp;"."&amp;MID(E104,6,3)&amp;"/"&amp;MID(E104,9,4)&amp;"-"&amp;RIGHT(E104,2),IF(G104=13,0&amp;LEFT(E104,1)&amp;"."&amp;MID(E104,2,3)&amp;"."&amp;MID(E104,5,3)&amp;"/"&amp;MID(E104,8,4)&amp;"-"&amp;RIGHT(E104,2),IF(G104=12,"00"&amp;"."&amp;LEFT(E104,3)&amp;"."&amp;MID(E104,4,3)&amp;"/"&amp;MID(E104,7,4)&amp;"-"&amp;RIGHT(E104,2),IF(G104=11,"00.0"&amp;LEFT(E104,2)&amp;"."&amp;MID(E104,3,3)&amp;"/"&amp;MID(E104,6,4)&amp;"-"&amp;RIGHT(E104,2),"erro")))))</f>
        <v>02.201.787/0001-85</v>
      </c>
      <c r="G104" s="2">
        <f t="shared" si="0"/>
        <v>13</v>
      </c>
      <c r="H104" s="6" t="s">
        <v>48</v>
      </c>
      <c r="I104" s="2">
        <v>6</v>
      </c>
      <c r="J104" s="6">
        <v>11.150519846322512</v>
      </c>
      <c r="K104" s="6">
        <v>69600</v>
      </c>
      <c r="L104" s="2">
        <v>0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5</v>
      </c>
      <c r="S104" s="2">
        <v>0</v>
      </c>
      <c r="T104" s="6">
        <v>16.293145751342053</v>
      </c>
      <c r="U104" s="6">
        <v>6.8760517344873388E-4</v>
      </c>
      <c r="V104" s="6">
        <v>1.1699765778042399E-3</v>
      </c>
      <c r="W104" s="6">
        <v>11899</v>
      </c>
      <c r="X104" s="6">
        <v>2039</v>
      </c>
      <c r="Y104" s="6">
        <v>11913059</v>
      </c>
      <c r="Z104" s="6">
        <v>8191.4809999999998</v>
      </c>
      <c r="AA104" s="2">
        <f t="shared" si="1"/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3">
        <v>0</v>
      </c>
      <c r="AS104" s="6">
        <v>16.014101201806621</v>
      </c>
      <c r="AT104" s="6">
        <v>-1.3794487380195717E-4</v>
      </c>
      <c r="AU104" s="6">
        <v>11.953840211541934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5</v>
      </c>
      <c r="BB104" s="6">
        <v>0</v>
      </c>
      <c r="BC104" s="2"/>
      <c r="BD104" s="2"/>
    </row>
    <row r="105" spans="1:56" ht="15.75" customHeight="1" x14ac:dyDescent="0.25">
      <c r="A105" s="2">
        <v>44</v>
      </c>
      <c r="B105" s="2">
        <v>2020</v>
      </c>
      <c r="C105" s="6" t="s">
        <v>91</v>
      </c>
      <c r="D105" s="2">
        <v>16675</v>
      </c>
      <c r="E105" s="2">
        <v>2201787000185</v>
      </c>
      <c r="F105" s="2" t="str">
        <f t="array" ref="F105">IFERROR(INDEX(cnpj!$A:$B,MATCH(C105,cnpj!$B:$B,0),1),IF(G105=14,LEFT(E105,2)&amp;"."&amp;MID(E105,3,3)&amp;"."&amp;MID(E105,6,3)&amp;"/"&amp;MID(E105,9,4)&amp;"-"&amp;RIGHT(E105,2),IF(G105=13,0&amp;LEFT(E105,1)&amp;"."&amp;MID(E105,2,3)&amp;"."&amp;MID(E105,5,3)&amp;"/"&amp;MID(E105,8,4)&amp;"-"&amp;RIGHT(E105,2),IF(G105=12,"00"&amp;"."&amp;LEFT(E105,3)&amp;"."&amp;MID(E105,4,3)&amp;"/"&amp;MID(E105,7,4)&amp;"-"&amp;RIGHT(E105,2),IF(G105=11,"00.0"&amp;LEFT(E105,2)&amp;"."&amp;MID(E105,3,3)&amp;"/"&amp;MID(E105,6,4)&amp;"-"&amp;RIGHT(E105,2),"erro")))))</f>
        <v>02.201.787/0001-85</v>
      </c>
      <c r="G105" s="2">
        <f t="shared" si="0"/>
        <v>13</v>
      </c>
      <c r="H105" s="6" t="s">
        <v>48</v>
      </c>
      <c r="I105" s="2">
        <v>6</v>
      </c>
      <c r="J105" s="6">
        <v>11.150519846322512</v>
      </c>
      <c r="K105" s="6">
        <v>69600</v>
      </c>
      <c r="L105" s="2">
        <v>0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5</v>
      </c>
      <c r="S105" s="2">
        <v>0</v>
      </c>
      <c r="T105" s="6">
        <v>16.328706677223639</v>
      </c>
      <c r="U105" s="6">
        <v>2.2509946071557925E-5</v>
      </c>
      <c r="V105" s="6">
        <v>2.2214092617973886</v>
      </c>
      <c r="W105" s="6">
        <v>11629</v>
      </c>
      <c r="X105" s="6">
        <v>27410160</v>
      </c>
      <c r="Y105" s="6">
        <v>12344321</v>
      </c>
      <c r="Z105" s="6">
        <v>277.87</v>
      </c>
      <c r="AA105" s="2">
        <f t="shared" si="1"/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3">
        <v>0</v>
      </c>
      <c r="AS105" s="6">
        <v>16.293145751342053</v>
      </c>
      <c r="AT105" s="6">
        <v>6.8760517344873388E-4</v>
      </c>
      <c r="AU105" s="6">
        <v>1.1699765778042399E-3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5</v>
      </c>
      <c r="BB105" s="6">
        <v>0</v>
      </c>
      <c r="BC105" s="2"/>
      <c r="BD105" s="2"/>
    </row>
    <row r="106" spans="1:56" ht="15.75" customHeight="1" x14ac:dyDescent="0.25">
      <c r="A106" s="2">
        <v>45</v>
      </c>
      <c r="B106" s="2">
        <v>2017</v>
      </c>
      <c r="C106" s="6" t="s">
        <v>92</v>
      </c>
      <c r="D106" s="2">
        <v>13854</v>
      </c>
      <c r="E106" s="2">
        <v>93828986000173</v>
      </c>
      <c r="F106" s="2" t="str">
        <f t="array" ref="F106">IFERROR(INDEX(cnpj!$A:$B,MATCH(C106,cnpj!$B:$B,0),1),IF(G106=14,LEFT(E106,2)&amp;"."&amp;MID(E106,3,3)&amp;"."&amp;MID(E106,6,3)&amp;"/"&amp;MID(E106,9,4)&amp;"-"&amp;RIGHT(E106,2),IF(G106=13,0&amp;LEFT(E106,1)&amp;"."&amp;MID(E106,2,3)&amp;"."&amp;MID(E106,5,3)&amp;"/"&amp;MID(E106,8,4)&amp;"-"&amp;RIGHT(E106,2),IF(G106=12,"00"&amp;"."&amp;LEFT(E106,3)&amp;"."&amp;MID(E106,4,3)&amp;"/"&amp;MID(E106,7,4)&amp;"-"&amp;RIGHT(E106,2),IF(G106=11,"00.0"&amp;LEFT(E106,2)&amp;"."&amp;MID(E106,3,3)&amp;"/"&amp;MID(E106,6,4)&amp;"-"&amp;RIGHT(E106,2),"erro")))))</f>
        <v>93.828.986/0001-73</v>
      </c>
      <c r="G106" s="2">
        <f t="shared" si="0"/>
        <v>14</v>
      </c>
      <c r="H106" s="6" t="s">
        <v>48</v>
      </c>
      <c r="I106" s="2">
        <v>6</v>
      </c>
      <c r="J106" s="6">
        <v>8.8392766905853506</v>
      </c>
      <c r="K106" s="6">
        <v>6900</v>
      </c>
      <c r="L106" s="2">
        <v>0</v>
      </c>
      <c r="M106" s="2">
        <v>0</v>
      </c>
      <c r="N106" s="2"/>
      <c r="O106" s="2">
        <v>0</v>
      </c>
      <c r="P106" s="2">
        <v>0</v>
      </c>
      <c r="Q106" s="2">
        <v>0</v>
      </c>
      <c r="R106" s="2">
        <v>4</v>
      </c>
      <c r="S106" s="2">
        <v>0</v>
      </c>
      <c r="T106" s="6">
        <v>6.6502790485874224</v>
      </c>
      <c r="U106" s="6">
        <v>-0.18240620957309184</v>
      </c>
      <c r="V106" s="6">
        <v>7.7761966364812416</v>
      </c>
      <c r="W106" s="6">
        <v>7</v>
      </c>
      <c r="X106" s="6">
        <v>6004</v>
      </c>
      <c r="Y106" s="6">
        <v>773</v>
      </c>
      <c r="Z106" s="6">
        <v>-141</v>
      </c>
      <c r="AA106" s="2" t="e">
        <f>IF(C106=#REF!,IF(#REF!&lt;0,1,0),"")</f>
        <v>#REF!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3">
        <v>0</v>
      </c>
      <c r="AS106" s="6">
        <v>6.65</v>
      </c>
      <c r="AT106" s="6">
        <v>-0.26</v>
      </c>
      <c r="AU106" s="6">
        <v>7.59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</v>
      </c>
      <c r="BB106" s="6">
        <v>0</v>
      </c>
      <c r="BC106" s="2"/>
      <c r="BD106" s="2"/>
    </row>
    <row r="107" spans="1:56" ht="15.75" customHeight="1" x14ac:dyDescent="0.25">
      <c r="A107" s="2">
        <v>45</v>
      </c>
      <c r="B107" s="2">
        <v>2018</v>
      </c>
      <c r="C107" s="6" t="s">
        <v>92</v>
      </c>
      <c r="D107" s="2">
        <v>13854</v>
      </c>
      <c r="E107" s="2">
        <v>93828986000173</v>
      </c>
      <c r="F107" s="2" t="str">
        <f t="array" ref="F107">IFERROR(INDEX(cnpj!$A:$B,MATCH(C107,cnpj!$B:$B,0),1),IF(G107=14,LEFT(E107,2)&amp;"."&amp;MID(E107,3,3)&amp;"."&amp;MID(E107,6,3)&amp;"/"&amp;MID(E107,9,4)&amp;"-"&amp;RIGHT(E107,2),IF(G107=13,0&amp;LEFT(E107,1)&amp;"."&amp;MID(E107,2,3)&amp;"."&amp;MID(E107,5,3)&amp;"/"&amp;MID(E107,8,4)&amp;"-"&amp;RIGHT(E107,2),IF(G107=12,"00"&amp;"."&amp;LEFT(E107,3)&amp;"."&amp;MID(E107,4,3)&amp;"/"&amp;MID(E107,7,4)&amp;"-"&amp;RIGHT(E107,2),IF(G107=11,"00.0"&amp;LEFT(E107,2)&amp;"."&amp;MID(E107,3,3)&amp;"/"&amp;MID(E107,6,4)&amp;"-"&amp;RIGHT(E107,2),"erro")))))</f>
        <v>93.828.986/0001-73</v>
      </c>
      <c r="G107" s="2">
        <f t="shared" si="0"/>
        <v>14</v>
      </c>
      <c r="H107" s="6" t="s">
        <v>48</v>
      </c>
      <c r="I107" s="2">
        <v>6</v>
      </c>
      <c r="J107" s="6">
        <v>8.8392766905853506</v>
      </c>
      <c r="K107" s="6">
        <v>6900</v>
      </c>
      <c r="L107" s="2">
        <v>0</v>
      </c>
      <c r="M107" s="2">
        <v>0</v>
      </c>
      <c r="N107" s="2"/>
      <c r="O107" s="2">
        <v>0</v>
      </c>
      <c r="P107" s="2">
        <v>0</v>
      </c>
      <c r="Q107" s="2">
        <v>0</v>
      </c>
      <c r="R107" s="2">
        <v>4</v>
      </c>
      <c r="S107" s="2">
        <v>0</v>
      </c>
      <c r="T107" s="6">
        <v>6.6502790485874224</v>
      </c>
      <c r="U107" s="6">
        <v>-0.2276843467011643</v>
      </c>
      <c r="V107" s="6">
        <v>8.0038809831824054</v>
      </c>
      <c r="W107" s="6">
        <v>10</v>
      </c>
      <c r="X107" s="6">
        <v>6177</v>
      </c>
      <c r="Y107" s="6">
        <v>773</v>
      </c>
      <c r="Z107" s="6">
        <v>-176</v>
      </c>
      <c r="AA107" s="2">
        <f t="shared" si="1"/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3">
        <v>0</v>
      </c>
      <c r="AS107" s="6">
        <v>6.6502790485874224</v>
      </c>
      <c r="AT107" s="6">
        <v>-0.18240620957309184</v>
      </c>
      <c r="AU107" s="6">
        <v>7.7761966364812416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4</v>
      </c>
      <c r="BB107" s="6">
        <v>0</v>
      </c>
      <c r="BC107" s="2"/>
      <c r="BD107" s="2"/>
    </row>
    <row r="108" spans="1:56" ht="15.75" customHeight="1" x14ac:dyDescent="0.25">
      <c r="A108" s="2">
        <v>45</v>
      </c>
      <c r="B108" s="2">
        <v>2019</v>
      </c>
      <c r="C108" s="6" t="s">
        <v>92</v>
      </c>
      <c r="D108" s="2">
        <v>13854</v>
      </c>
      <c r="E108" s="2">
        <v>93828986000173</v>
      </c>
      <c r="F108" s="2" t="str">
        <f t="array" ref="F108">IFERROR(INDEX(cnpj!$A:$B,MATCH(C108,cnpj!$B:$B,0),1),IF(G108=14,LEFT(E108,2)&amp;"."&amp;MID(E108,3,3)&amp;"."&amp;MID(E108,6,3)&amp;"/"&amp;MID(E108,9,4)&amp;"-"&amp;RIGHT(E108,2),IF(G108=13,0&amp;LEFT(E108,1)&amp;"."&amp;MID(E108,2,3)&amp;"."&amp;MID(E108,5,3)&amp;"/"&amp;MID(E108,8,4)&amp;"-"&amp;RIGHT(E108,2),IF(G108=12,"00"&amp;"."&amp;LEFT(E108,3)&amp;"."&amp;MID(E108,4,3)&amp;"/"&amp;MID(E108,7,4)&amp;"-"&amp;RIGHT(E108,2),IF(G108=11,"00.0"&amp;LEFT(E108,2)&amp;"."&amp;MID(E108,3,3)&amp;"/"&amp;MID(E108,6,4)&amp;"-"&amp;RIGHT(E108,2),"erro")))))</f>
        <v>93.828.986/0001-73</v>
      </c>
      <c r="G108" s="2">
        <f t="shared" si="0"/>
        <v>14</v>
      </c>
      <c r="H108" s="6" t="s">
        <v>48</v>
      </c>
      <c r="I108" s="2">
        <v>6</v>
      </c>
      <c r="J108" s="6">
        <v>8.8392766905853506</v>
      </c>
      <c r="K108" s="6">
        <v>6900</v>
      </c>
      <c r="L108" s="2">
        <v>0</v>
      </c>
      <c r="M108" s="2">
        <v>0</v>
      </c>
      <c r="N108" s="2"/>
      <c r="O108" s="2">
        <v>0</v>
      </c>
      <c r="P108" s="2">
        <v>0</v>
      </c>
      <c r="Q108" s="2">
        <v>0</v>
      </c>
      <c r="R108" s="2">
        <v>4</v>
      </c>
      <c r="S108" s="2">
        <v>0</v>
      </c>
      <c r="T108" s="6">
        <v>6.6502790485874224</v>
      </c>
      <c r="U108" s="6">
        <v>-0.21086675291073739</v>
      </c>
      <c r="V108" s="6">
        <v>1.2936610608020699E-2</v>
      </c>
      <c r="W108" s="6">
        <v>4</v>
      </c>
      <c r="X108" s="6">
        <v>6</v>
      </c>
      <c r="Y108" s="6">
        <v>773</v>
      </c>
      <c r="Z108" s="6">
        <v>-163</v>
      </c>
      <c r="AA108" s="2">
        <f t="shared" si="1"/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  <c r="AR108" s="3">
        <v>0</v>
      </c>
      <c r="AS108" s="6">
        <v>6.6502790485874224</v>
      </c>
      <c r="AT108" s="6">
        <v>-0.2276843467011643</v>
      </c>
      <c r="AU108" s="6">
        <v>8.0038809831824054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4</v>
      </c>
      <c r="BB108" s="6">
        <v>0</v>
      </c>
      <c r="BC108" s="2"/>
      <c r="BD108" s="2"/>
    </row>
    <row r="109" spans="1:56" ht="15.75" customHeight="1" x14ac:dyDescent="0.25">
      <c r="A109" s="2">
        <v>45</v>
      </c>
      <c r="B109" s="2">
        <v>2020</v>
      </c>
      <c r="C109" s="6" t="s">
        <v>92</v>
      </c>
      <c r="D109" s="2">
        <v>13854</v>
      </c>
      <c r="E109" s="2">
        <v>93828986000173</v>
      </c>
      <c r="F109" s="2" t="str">
        <f t="array" ref="F109">IFERROR(INDEX(cnpj!$A:$B,MATCH(C109,cnpj!$B:$B,0),1),IF(G109=14,LEFT(E109,2)&amp;"."&amp;MID(E109,3,3)&amp;"."&amp;MID(E109,6,3)&amp;"/"&amp;MID(E109,9,4)&amp;"-"&amp;RIGHT(E109,2),IF(G109=13,0&amp;LEFT(E109,1)&amp;"."&amp;MID(E109,2,3)&amp;"."&amp;MID(E109,5,3)&amp;"/"&amp;MID(E109,8,4)&amp;"-"&amp;RIGHT(E109,2),IF(G109=12,"00"&amp;"."&amp;LEFT(E109,3)&amp;"."&amp;MID(E109,4,3)&amp;"/"&amp;MID(E109,7,4)&amp;"-"&amp;RIGHT(E109,2),IF(G109=11,"00.0"&amp;LEFT(E109,2)&amp;"."&amp;MID(E109,3,3)&amp;"/"&amp;MID(E109,6,4)&amp;"-"&amp;RIGHT(E109,2),"erro")))))</f>
        <v>93.828.986/0001-73</v>
      </c>
      <c r="G109" s="2">
        <f t="shared" si="0"/>
        <v>14</v>
      </c>
      <c r="H109" s="6" t="s">
        <v>48</v>
      </c>
      <c r="I109" s="2">
        <v>6</v>
      </c>
      <c r="J109" s="6">
        <v>8.8392766905853506</v>
      </c>
      <c r="K109" s="6">
        <v>6900</v>
      </c>
      <c r="L109" s="2">
        <v>0</v>
      </c>
      <c r="M109" s="2">
        <v>0</v>
      </c>
      <c r="N109" s="2"/>
      <c r="O109" s="2">
        <v>0</v>
      </c>
      <c r="P109" s="2">
        <v>0</v>
      </c>
      <c r="Q109" s="2">
        <v>0</v>
      </c>
      <c r="R109" s="2">
        <v>4</v>
      </c>
      <c r="S109" s="2">
        <v>0</v>
      </c>
      <c r="T109" s="6">
        <v>6.6502790485874224</v>
      </c>
      <c r="U109" s="6">
        <v>-0.21992238033635186</v>
      </c>
      <c r="V109" s="6">
        <v>8.4346701164294959</v>
      </c>
      <c r="W109" s="6">
        <v>5</v>
      </c>
      <c r="X109" s="6">
        <v>6515</v>
      </c>
      <c r="Y109" s="6">
        <v>773</v>
      </c>
      <c r="Z109" s="6">
        <v>-170</v>
      </c>
      <c r="AA109" s="2">
        <f t="shared" si="1"/>
        <v>1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3">
        <v>0</v>
      </c>
      <c r="AS109" s="6">
        <v>6.6502790485874224</v>
      </c>
      <c r="AT109" s="6">
        <v>-0.21086675291073739</v>
      </c>
      <c r="AU109" s="6">
        <v>1.2936610608020699E-2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4</v>
      </c>
      <c r="BB109" s="6">
        <v>0</v>
      </c>
      <c r="BC109" s="2"/>
      <c r="BD109" s="2"/>
    </row>
    <row r="110" spans="1:56" ht="15.75" customHeight="1" x14ac:dyDescent="0.25">
      <c r="A110" s="2">
        <v>46</v>
      </c>
      <c r="B110" s="2">
        <v>2017</v>
      </c>
      <c r="C110" s="6" t="s">
        <v>93</v>
      </c>
      <c r="D110" s="2">
        <v>20303</v>
      </c>
      <c r="E110" s="2">
        <v>6981180000116</v>
      </c>
      <c r="F110" s="2" t="str">
        <f t="array" ref="F110">IFERROR(INDEX(cnpj!$A:$B,MATCH(C110,cnpj!$B:$B,0),1),IF(G110=14,LEFT(E110,2)&amp;"."&amp;MID(E110,3,3)&amp;"."&amp;MID(E110,6,3)&amp;"/"&amp;MID(E110,9,4)&amp;"-"&amp;RIGHT(E110,2),IF(G110=13,0&amp;LEFT(E110,1)&amp;"."&amp;MID(E110,2,3)&amp;"."&amp;MID(E110,5,3)&amp;"/"&amp;MID(E110,8,4)&amp;"-"&amp;RIGHT(E110,2),IF(G110=12,"00"&amp;"."&amp;LEFT(E110,3)&amp;"."&amp;MID(E110,4,3)&amp;"/"&amp;MID(E110,7,4)&amp;"-"&amp;RIGHT(E110,2),IF(G110=11,"00.0"&amp;LEFT(E110,2)&amp;"."&amp;MID(E110,3,3)&amp;"/"&amp;MID(E110,6,4)&amp;"-"&amp;RIGHT(E110,2),"erro")))))</f>
        <v>06.981.180/0001-16</v>
      </c>
      <c r="G110" s="2">
        <f t="shared" si="0"/>
        <v>13</v>
      </c>
      <c r="H110" s="6" t="s">
        <v>50</v>
      </c>
      <c r="I110" s="2">
        <v>10</v>
      </c>
      <c r="J110" s="6">
        <v>13.6740621943799</v>
      </c>
      <c r="K110" s="6">
        <v>868100</v>
      </c>
      <c r="L110" s="2">
        <v>0</v>
      </c>
      <c r="M110" s="2">
        <v>1</v>
      </c>
      <c r="N110" s="2"/>
      <c r="O110" s="2">
        <v>0</v>
      </c>
      <c r="P110" s="2">
        <v>0</v>
      </c>
      <c r="Q110" s="2">
        <v>0</v>
      </c>
      <c r="R110" s="2">
        <v>32</v>
      </c>
      <c r="S110" s="2">
        <v>0</v>
      </c>
      <c r="T110" s="6">
        <v>16.686111941377465</v>
      </c>
      <c r="U110" s="6">
        <v>-6.6475222619153127E-3</v>
      </c>
      <c r="V110" s="6">
        <v>0.78822593041965749</v>
      </c>
      <c r="W110" s="6">
        <v>4392844</v>
      </c>
      <c r="X110" s="6">
        <v>9517474</v>
      </c>
      <c r="Y110" s="6">
        <v>17647628</v>
      </c>
      <c r="Z110" s="6">
        <v>-117313</v>
      </c>
      <c r="AA110" s="2" t="e">
        <f>IF(C110=#REF!,IF(#REF!&lt;0,1,0),"")</f>
        <v>#REF!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3">
        <v>0</v>
      </c>
      <c r="AS110" s="6">
        <v>16.61</v>
      </c>
      <c r="AT110" s="6">
        <v>-0.02</v>
      </c>
      <c r="AU110" s="6">
        <v>0.85</v>
      </c>
      <c r="AV110" s="6">
        <v>0</v>
      </c>
      <c r="AW110" s="6">
        <v>1</v>
      </c>
      <c r="AX110" s="6">
        <v>0</v>
      </c>
      <c r="AY110" s="6">
        <v>0</v>
      </c>
      <c r="AZ110" s="6">
        <v>0</v>
      </c>
      <c r="BA110" s="6">
        <v>45</v>
      </c>
      <c r="BB110" s="6">
        <v>0</v>
      </c>
      <c r="BC110" s="2"/>
      <c r="BD110" s="2"/>
    </row>
    <row r="111" spans="1:56" ht="15.75" customHeight="1" x14ac:dyDescent="0.25">
      <c r="A111" s="2">
        <v>46</v>
      </c>
      <c r="B111" s="2">
        <v>2018</v>
      </c>
      <c r="C111" s="6" t="s">
        <v>93</v>
      </c>
      <c r="D111" s="2">
        <v>20303</v>
      </c>
      <c r="E111" s="2">
        <v>6981180000116</v>
      </c>
      <c r="F111" s="2" t="str">
        <f t="array" ref="F111">IFERROR(INDEX(cnpj!$A:$B,MATCH(C111,cnpj!$B:$B,0),1),IF(G111=14,LEFT(E111,2)&amp;"."&amp;MID(E111,3,3)&amp;"."&amp;MID(E111,6,3)&amp;"/"&amp;MID(E111,9,4)&amp;"-"&amp;RIGHT(E111,2),IF(G111=13,0&amp;LEFT(E111,1)&amp;"."&amp;MID(E111,2,3)&amp;"."&amp;MID(E111,5,3)&amp;"/"&amp;MID(E111,8,4)&amp;"-"&amp;RIGHT(E111,2),IF(G111=12,"00"&amp;"."&amp;LEFT(E111,3)&amp;"."&amp;MID(E111,4,3)&amp;"/"&amp;MID(E111,7,4)&amp;"-"&amp;RIGHT(E111,2),IF(G111=11,"00.0"&amp;LEFT(E111,2)&amp;"."&amp;MID(E111,3,3)&amp;"/"&amp;MID(E111,6,4)&amp;"-"&amp;RIGHT(E111,2),"erro")))))</f>
        <v>06.981.180/0001-16</v>
      </c>
      <c r="G111" s="2">
        <f t="shared" si="0"/>
        <v>13</v>
      </c>
      <c r="H111" s="6" t="s">
        <v>50</v>
      </c>
      <c r="I111" s="2">
        <v>10</v>
      </c>
      <c r="J111" s="6">
        <v>14.014361416709439</v>
      </c>
      <c r="K111" s="6">
        <v>1220000</v>
      </c>
      <c r="L111" s="2">
        <v>0</v>
      </c>
      <c r="M111" s="2">
        <v>1</v>
      </c>
      <c r="N111" s="2"/>
      <c r="O111" s="2">
        <v>1</v>
      </c>
      <c r="P111" s="2">
        <v>3</v>
      </c>
      <c r="Q111" s="2">
        <v>0</v>
      </c>
      <c r="R111" s="2">
        <v>24</v>
      </c>
      <c r="S111" s="2">
        <v>0</v>
      </c>
      <c r="T111" s="6">
        <v>16.755575722776946</v>
      </c>
      <c r="U111" s="6">
        <v>2.8274449771024373E-2</v>
      </c>
      <c r="V111" s="6">
        <v>0.7545943535997286</v>
      </c>
      <c r="W111" s="6">
        <v>4570970</v>
      </c>
      <c r="X111" s="6">
        <v>9703751</v>
      </c>
      <c r="Y111" s="6">
        <v>18917079</v>
      </c>
      <c r="Z111" s="6">
        <v>534870</v>
      </c>
      <c r="AA111" s="2">
        <f t="shared" si="1"/>
        <v>1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3">
        <v>0</v>
      </c>
      <c r="AS111" s="6">
        <v>16.686111941377465</v>
      </c>
      <c r="AT111" s="6">
        <v>-6.6475222619153127E-3</v>
      </c>
      <c r="AU111" s="6">
        <v>0.78822593041965749</v>
      </c>
      <c r="AV111" s="6">
        <v>0</v>
      </c>
      <c r="AW111" s="6">
        <v>1</v>
      </c>
      <c r="AX111" s="6">
        <v>0</v>
      </c>
      <c r="AY111" s="6">
        <v>0</v>
      </c>
      <c r="AZ111" s="6">
        <v>0</v>
      </c>
      <c r="BA111" s="6">
        <v>32</v>
      </c>
      <c r="BB111" s="6">
        <v>0</v>
      </c>
      <c r="BC111" s="2"/>
      <c r="BD111" s="2"/>
    </row>
    <row r="112" spans="1:56" ht="15.75" customHeight="1" x14ac:dyDescent="0.25">
      <c r="A112" s="2">
        <v>46</v>
      </c>
      <c r="B112" s="2">
        <v>2019</v>
      </c>
      <c r="C112" s="6" t="s">
        <v>93</v>
      </c>
      <c r="D112" s="2">
        <v>20303</v>
      </c>
      <c r="E112" s="2">
        <v>6981180000116</v>
      </c>
      <c r="F112" s="2" t="str">
        <f t="array" ref="F112">IFERROR(INDEX(cnpj!$A:$B,MATCH(C112,cnpj!$B:$B,0),1),IF(G112=14,LEFT(E112,2)&amp;"."&amp;MID(E112,3,3)&amp;"."&amp;MID(E112,6,3)&amp;"/"&amp;MID(E112,9,4)&amp;"-"&amp;RIGHT(E112,2),IF(G112=13,0&amp;LEFT(E112,1)&amp;"."&amp;MID(E112,2,3)&amp;"."&amp;MID(E112,5,3)&amp;"/"&amp;MID(E112,8,4)&amp;"-"&amp;RIGHT(E112,2),IF(G112=12,"00"&amp;"."&amp;LEFT(E112,3)&amp;"."&amp;MID(E112,4,3)&amp;"/"&amp;MID(E112,7,4)&amp;"-"&amp;RIGHT(E112,2),IF(G112=11,"00.0"&amp;LEFT(E112,2)&amp;"."&amp;MID(E112,3,3)&amp;"/"&amp;MID(E112,6,4)&amp;"-"&amp;RIGHT(E112,2),"erro")))))</f>
        <v>06.981.180/0001-16</v>
      </c>
      <c r="G112" s="2">
        <f t="shared" si="0"/>
        <v>13</v>
      </c>
      <c r="H112" s="6" t="s">
        <v>50</v>
      </c>
      <c r="I112" s="2">
        <v>10</v>
      </c>
      <c r="J112" s="6">
        <v>14.18638422130282</v>
      </c>
      <c r="K112" s="6">
        <v>1449000</v>
      </c>
      <c r="L112" s="2">
        <v>0</v>
      </c>
      <c r="M112" s="2">
        <v>1</v>
      </c>
      <c r="N112" s="2"/>
      <c r="O112" s="2">
        <v>1</v>
      </c>
      <c r="P112" s="2">
        <v>3</v>
      </c>
      <c r="Q112" s="2">
        <v>0</v>
      </c>
      <c r="R112" s="2">
        <v>24</v>
      </c>
      <c r="S112" s="2">
        <v>0</v>
      </c>
      <c r="T112" s="6">
        <v>17.008373482045094</v>
      </c>
      <c r="U112" s="6">
        <v>6.7508077304833311E-2</v>
      </c>
      <c r="V112" s="6">
        <v>0.39126859143110027</v>
      </c>
      <c r="W112" s="6">
        <v>4711320</v>
      </c>
      <c r="X112" s="6">
        <v>4819225</v>
      </c>
      <c r="Y112" s="6">
        <v>24358063</v>
      </c>
      <c r="Z112" s="6">
        <v>1644366</v>
      </c>
      <c r="AA112" s="2">
        <f t="shared" si="1"/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3">
        <v>0</v>
      </c>
      <c r="AS112" s="6">
        <v>16.755575722776946</v>
      </c>
      <c r="AT112" s="6">
        <v>2.8274449771024373E-2</v>
      </c>
      <c r="AU112" s="6">
        <v>0.7545943535997286</v>
      </c>
      <c r="AV112" s="6">
        <v>0</v>
      </c>
      <c r="AW112" s="6">
        <v>1</v>
      </c>
      <c r="AX112" s="6">
        <v>1</v>
      </c>
      <c r="AY112" s="6">
        <v>3</v>
      </c>
      <c r="AZ112" s="6">
        <v>0</v>
      </c>
      <c r="BA112" s="6">
        <v>24</v>
      </c>
      <c r="BB112" s="6">
        <v>0</v>
      </c>
      <c r="BC112" s="2"/>
      <c r="BD112" s="2"/>
    </row>
    <row r="113" spans="1:56" ht="15.75" customHeight="1" x14ac:dyDescent="0.25">
      <c r="A113" s="2">
        <v>46</v>
      </c>
      <c r="B113" s="2">
        <v>2020</v>
      </c>
      <c r="C113" s="6" t="s">
        <v>93</v>
      </c>
      <c r="D113" s="2">
        <v>20303</v>
      </c>
      <c r="E113" s="2">
        <v>6981180000116</v>
      </c>
      <c r="F113" s="2" t="str">
        <f t="array" ref="F113">IFERROR(INDEX(cnpj!$A:$B,MATCH(C113,cnpj!$B:$B,0),1),IF(G113=14,LEFT(E113,2)&amp;"."&amp;MID(E113,3,3)&amp;"."&amp;MID(E113,6,3)&amp;"/"&amp;MID(E113,9,4)&amp;"-"&amp;RIGHT(E113,2),IF(G113=13,0&amp;LEFT(E113,1)&amp;"."&amp;MID(E113,2,3)&amp;"."&amp;MID(E113,5,3)&amp;"/"&amp;MID(E113,8,4)&amp;"-"&amp;RIGHT(E113,2),IF(G113=12,"00"&amp;"."&amp;LEFT(E113,3)&amp;"."&amp;MID(E113,4,3)&amp;"/"&amp;MID(E113,7,4)&amp;"-"&amp;RIGHT(E113,2),IF(G113=11,"00.0"&amp;LEFT(E113,2)&amp;"."&amp;MID(E113,3,3)&amp;"/"&amp;MID(E113,6,4)&amp;"-"&amp;RIGHT(E113,2),"erro")))))</f>
        <v>06.981.180/0001-16</v>
      </c>
      <c r="G113" s="2">
        <f t="shared" si="0"/>
        <v>13</v>
      </c>
      <c r="H113" s="6" t="s">
        <v>50</v>
      </c>
      <c r="I113" s="2">
        <v>10</v>
      </c>
      <c r="J113" s="6">
        <v>14.366517971363097</v>
      </c>
      <c r="K113" s="6">
        <v>1735000</v>
      </c>
      <c r="L113" s="2">
        <v>0</v>
      </c>
      <c r="M113" s="2">
        <v>1</v>
      </c>
      <c r="N113" s="2"/>
      <c r="O113" s="2">
        <v>1</v>
      </c>
      <c r="P113" s="2">
        <v>3</v>
      </c>
      <c r="Q113" s="2">
        <v>0</v>
      </c>
      <c r="R113" s="2">
        <v>23</v>
      </c>
      <c r="S113" s="2">
        <v>0</v>
      </c>
      <c r="T113" s="6">
        <v>17.040011452422579</v>
      </c>
      <c r="U113" s="6">
        <v>4.7792565958831509E-2</v>
      </c>
      <c r="V113" s="6">
        <v>0.76048584021421883</v>
      </c>
      <c r="W113" s="6">
        <v>5563184</v>
      </c>
      <c r="X113" s="6">
        <v>13556208</v>
      </c>
      <c r="Y113" s="6">
        <v>25141023</v>
      </c>
      <c r="Z113" s="6">
        <v>1201554</v>
      </c>
      <c r="AA113" s="2">
        <f t="shared" si="1"/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3">
        <v>0</v>
      </c>
      <c r="AS113" s="6">
        <v>17.008373482045094</v>
      </c>
      <c r="AT113" s="6">
        <v>6.7508077304833311E-2</v>
      </c>
      <c r="AU113" s="6">
        <v>0.39126859143110027</v>
      </c>
      <c r="AV113" s="6">
        <v>0</v>
      </c>
      <c r="AW113" s="6">
        <v>1</v>
      </c>
      <c r="AX113" s="6">
        <v>1</v>
      </c>
      <c r="AY113" s="6">
        <v>3</v>
      </c>
      <c r="AZ113" s="6">
        <v>0</v>
      </c>
      <c r="BA113" s="6">
        <v>24</v>
      </c>
      <c r="BB113" s="6">
        <v>0</v>
      </c>
      <c r="BC113" s="2"/>
      <c r="BD113" s="2"/>
    </row>
    <row r="114" spans="1:56" ht="15.75" customHeight="1" x14ac:dyDescent="0.25">
      <c r="A114" s="2">
        <v>49</v>
      </c>
      <c r="B114" s="2">
        <v>2017</v>
      </c>
      <c r="C114" s="6" t="s">
        <v>95</v>
      </c>
      <c r="D114" s="2">
        <v>2437</v>
      </c>
      <c r="E114" s="2">
        <v>1180000126</v>
      </c>
      <c r="F114" s="2" t="str">
        <f t="array" ref="F114">IFERROR(INDEX(cnpj!$A:$B,MATCH(C114,cnpj!$B:$B,0),1),IF(G114=14,LEFT(E114,2)&amp;"."&amp;MID(E114,3,3)&amp;"."&amp;MID(E114,6,3)&amp;"/"&amp;MID(E114,9,4)&amp;"-"&amp;RIGHT(E114,2),IF(G114=13,0&amp;LEFT(E114,1)&amp;"."&amp;MID(E114,2,3)&amp;"."&amp;MID(E114,5,3)&amp;"/"&amp;MID(E114,8,4)&amp;"-"&amp;RIGHT(E114,2),IF(G114=12,"00"&amp;"."&amp;LEFT(E114,3)&amp;"."&amp;MID(E114,4,3)&amp;"/"&amp;MID(E114,7,4)&amp;"-"&amp;RIGHT(E114,2),IF(G114=11,"00.0"&amp;LEFT(E114,2)&amp;"."&amp;MID(E114,3,3)&amp;"/"&amp;MID(E114,6,4)&amp;"-"&amp;RIGHT(E114,2),"erro")))))</f>
        <v>00.001.180/0001-26</v>
      </c>
      <c r="G114" s="2">
        <f t="shared" si="0"/>
        <v>10</v>
      </c>
      <c r="H114" s="6" t="s">
        <v>52</v>
      </c>
      <c r="I114" s="2">
        <v>10</v>
      </c>
      <c r="J114" s="6">
        <v>16.782527669312373</v>
      </c>
      <c r="K114" s="6">
        <v>19433864</v>
      </c>
      <c r="L114" s="2">
        <v>0</v>
      </c>
      <c r="M114" s="2">
        <v>1</v>
      </c>
      <c r="N114" s="2"/>
      <c r="O114" s="2">
        <v>0</v>
      </c>
      <c r="P114" s="2">
        <v>0</v>
      </c>
      <c r="Q114" s="2">
        <v>0</v>
      </c>
      <c r="R114" s="2">
        <v>24</v>
      </c>
      <c r="S114" s="2">
        <v>0</v>
      </c>
      <c r="T114" s="6">
        <v>18.613650424389093</v>
      </c>
      <c r="U114" s="6">
        <v>-1.4542695205447431E-2</v>
      </c>
      <c r="V114" s="6">
        <v>0.65090888454249118</v>
      </c>
      <c r="W114" s="6">
        <v>12844104</v>
      </c>
      <c r="X114" s="6">
        <v>66101121</v>
      </c>
      <c r="Y114" s="6">
        <v>121284602</v>
      </c>
      <c r="Z114" s="6">
        <v>-1763805</v>
      </c>
      <c r="AA114" s="2" t="e">
        <f>IF(C114=#REF!,IF(#REF!&lt;0,1,0),"")</f>
        <v>#REF!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3">
        <v>0</v>
      </c>
      <c r="AS114" s="6">
        <v>18.57</v>
      </c>
      <c r="AT114" s="6">
        <v>0.03</v>
      </c>
      <c r="AU114" s="6">
        <v>0.62</v>
      </c>
      <c r="AV114" s="6">
        <v>0</v>
      </c>
      <c r="AW114" s="6">
        <v>1</v>
      </c>
      <c r="AX114" s="6">
        <v>0</v>
      </c>
      <c r="AY114" s="6">
        <v>0</v>
      </c>
      <c r="AZ114" s="6">
        <v>0</v>
      </c>
      <c r="BA114" s="6">
        <v>26</v>
      </c>
      <c r="BB114" s="6">
        <v>0</v>
      </c>
      <c r="BC114" s="2"/>
      <c r="BD114" s="2"/>
    </row>
    <row r="115" spans="1:56" ht="15.75" customHeight="1" x14ac:dyDescent="0.25">
      <c r="A115" s="2">
        <v>49</v>
      </c>
      <c r="B115" s="2">
        <v>2018</v>
      </c>
      <c r="C115" s="6" t="s">
        <v>95</v>
      </c>
      <c r="D115" s="2">
        <v>2437</v>
      </c>
      <c r="E115" s="2">
        <v>1180000126</v>
      </c>
      <c r="F115" s="2" t="str">
        <f t="array" ref="F115">IFERROR(INDEX(cnpj!$A:$B,MATCH(C115,cnpj!$B:$B,0),1),IF(G115=14,LEFT(E115,2)&amp;"."&amp;MID(E115,3,3)&amp;"."&amp;MID(E115,6,3)&amp;"/"&amp;MID(E115,9,4)&amp;"-"&amp;RIGHT(E115,2),IF(G115=13,0&amp;LEFT(E115,1)&amp;"."&amp;MID(E115,2,3)&amp;"."&amp;MID(E115,5,3)&amp;"/"&amp;MID(E115,8,4)&amp;"-"&amp;RIGHT(E115,2),IF(G115=12,"00"&amp;"."&amp;LEFT(E115,3)&amp;"."&amp;MID(E115,4,3)&amp;"/"&amp;MID(E115,7,4)&amp;"-"&amp;RIGHT(E115,2),IF(G115=11,"00.0"&amp;LEFT(E115,2)&amp;"."&amp;MID(E115,3,3)&amp;"/"&amp;MID(E115,6,4)&amp;"-"&amp;RIGHT(E115,2),"erro")))))</f>
        <v>00.001.180/0001-26</v>
      </c>
      <c r="G115" s="2">
        <f t="shared" si="0"/>
        <v>10</v>
      </c>
      <c r="H115" s="6" t="s">
        <v>52</v>
      </c>
      <c r="I115" s="2">
        <v>10</v>
      </c>
      <c r="J115" s="6">
        <v>16.781162659922337</v>
      </c>
      <c r="K115" s="6">
        <v>19407354.690000001</v>
      </c>
      <c r="L115" s="2">
        <v>0</v>
      </c>
      <c r="M115" s="2">
        <v>1</v>
      </c>
      <c r="N115" s="2"/>
      <c r="O115" s="2">
        <v>1</v>
      </c>
      <c r="P115" s="2">
        <v>3</v>
      </c>
      <c r="Q115" s="2">
        <v>0</v>
      </c>
      <c r="R115" s="2">
        <v>23</v>
      </c>
      <c r="S115" s="2">
        <v>0</v>
      </c>
      <c r="T115" s="6">
        <v>18.702826836103043</v>
      </c>
      <c r="U115" s="6">
        <v>0.10002001399093957</v>
      </c>
      <c r="V115" s="6">
        <v>0.58111567659906527</v>
      </c>
      <c r="W115" s="6">
        <v>27472035</v>
      </c>
      <c r="X115" s="6">
        <v>49582301</v>
      </c>
      <c r="Y115" s="6">
        <v>132597242</v>
      </c>
      <c r="Z115" s="6">
        <v>13262378</v>
      </c>
      <c r="AA115" s="2">
        <f t="shared" si="1"/>
        <v>1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3">
        <v>0</v>
      </c>
      <c r="AS115" s="6">
        <v>18.613650424389093</v>
      </c>
      <c r="AT115" s="6">
        <v>-1.4542695205447431E-2</v>
      </c>
      <c r="AU115" s="6">
        <v>0.65090888454249118</v>
      </c>
      <c r="AV115" s="6">
        <v>0</v>
      </c>
      <c r="AW115" s="6">
        <v>1</v>
      </c>
      <c r="AX115" s="6">
        <v>0</v>
      </c>
      <c r="AY115" s="6">
        <v>0</v>
      </c>
      <c r="AZ115" s="6">
        <v>0</v>
      </c>
      <c r="BA115" s="6">
        <v>24</v>
      </c>
      <c r="BB115" s="6">
        <v>0</v>
      </c>
      <c r="BC115" s="2"/>
      <c r="BD115" s="2"/>
    </row>
    <row r="116" spans="1:56" ht="15.75" customHeight="1" x14ac:dyDescent="0.25">
      <c r="A116" s="2">
        <v>49</v>
      </c>
      <c r="B116" s="2">
        <v>2019</v>
      </c>
      <c r="C116" s="6" t="s">
        <v>95</v>
      </c>
      <c r="D116" s="2">
        <v>2437</v>
      </c>
      <c r="E116" s="2">
        <v>1180000126</v>
      </c>
      <c r="F116" s="2" t="str">
        <f t="array" ref="F116">IFERROR(INDEX(cnpj!$A:$B,MATCH(C116,cnpj!$B:$B,0),1),IF(G116=14,LEFT(E116,2)&amp;"."&amp;MID(E116,3,3)&amp;"."&amp;MID(E116,6,3)&amp;"/"&amp;MID(E116,9,4)&amp;"-"&amp;RIGHT(E116,2),IF(G116=13,0&amp;LEFT(E116,1)&amp;"."&amp;MID(E116,2,3)&amp;"."&amp;MID(E116,5,3)&amp;"/"&amp;MID(E116,8,4)&amp;"-"&amp;RIGHT(E116,2),IF(G116=12,"00"&amp;"."&amp;LEFT(E116,3)&amp;"."&amp;MID(E116,4,3)&amp;"/"&amp;MID(E116,7,4)&amp;"-"&amp;RIGHT(E116,2),IF(G116=11,"00.0"&amp;LEFT(E116,2)&amp;"."&amp;MID(E116,3,3)&amp;"/"&amp;MID(E116,6,4)&amp;"-"&amp;RIGHT(E116,2),"erro")))))</f>
        <v>00.001.180/0001-26</v>
      </c>
      <c r="G116" s="2">
        <f t="shared" si="0"/>
        <v>10</v>
      </c>
      <c r="H116" s="6" t="s">
        <v>52</v>
      </c>
      <c r="I116" s="2">
        <v>10</v>
      </c>
      <c r="J116" s="6">
        <v>16.412008269682477</v>
      </c>
      <c r="K116" s="6">
        <v>13416666.619999999</v>
      </c>
      <c r="L116" s="2">
        <v>0</v>
      </c>
      <c r="M116" s="2">
        <v>1</v>
      </c>
      <c r="N116" s="2"/>
      <c r="O116" s="2">
        <v>1</v>
      </c>
      <c r="P116" s="2">
        <v>5</v>
      </c>
      <c r="Q116" s="2">
        <v>0</v>
      </c>
      <c r="R116" s="2">
        <v>23</v>
      </c>
      <c r="S116" s="2">
        <v>0</v>
      </c>
      <c r="T116" s="6">
        <v>18.703581250416192</v>
      </c>
      <c r="U116" s="6">
        <v>8.0612966141974551E-2</v>
      </c>
      <c r="V116" s="6">
        <v>0.17469321326800341</v>
      </c>
      <c r="W116" s="6">
        <v>13450971</v>
      </c>
      <c r="X116" s="6">
        <v>9730349</v>
      </c>
      <c r="Y116" s="6">
        <v>132697313</v>
      </c>
      <c r="Z116" s="6">
        <v>10697124</v>
      </c>
      <c r="AA116" s="2">
        <f t="shared" si="1"/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3">
        <v>0</v>
      </c>
      <c r="AS116" s="6">
        <v>18.702826836103043</v>
      </c>
      <c r="AT116" s="6">
        <v>0.10002001399093957</v>
      </c>
      <c r="AU116" s="6">
        <v>0.58111567659906527</v>
      </c>
      <c r="AV116" s="6">
        <v>0</v>
      </c>
      <c r="AW116" s="6">
        <v>1</v>
      </c>
      <c r="AX116" s="6">
        <v>1</v>
      </c>
      <c r="AY116" s="6">
        <v>3</v>
      </c>
      <c r="AZ116" s="6">
        <v>0</v>
      </c>
      <c r="BA116" s="6">
        <v>23</v>
      </c>
      <c r="BB116" s="6">
        <v>0</v>
      </c>
      <c r="BC116" s="2"/>
      <c r="BD116" s="2"/>
    </row>
    <row r="117" spans="1:56" ht="15.75" customHeight="1" x14ac:dyDescent="0.25">
      <c r="A117" s="2">
        <v>49</v>
      </c>
      <c r="B117" s="2">
        <v>2020</v>
      </c>
      <c r="C117" s="6" t="s">
        <v>95</v>
      </c>
      <c r="D117" s="2">
        <v>2437</v>
      </c>
      <c r="E117" s="2">
        <v>1180000126</v>
      </c>
      <c r="F117" s="2" t="str">
        <f t="array" ref="F117">IFERROR(INDEX(cnpj!$A:$B,MATCH(C117,cnpj!$B:$B,0),1),IF(G117=14,LEFT(E117,2)&amp;"."&amp;MID(E117,3,3)&amp;"."&amp;MID(E117,6,3)&amp;"/"&amp;MID(E117,9,4)&amp;"-"&amp;RIGHT(E117,2),IF(G117=13,0&amp;LEFT(E117,1)&amp;"."&amp;MID(E117,2,3)&amp;"."&amp;MID(E117,5,3)&amp;"/"&amp;MID(E117,8,4)&amp;"-"&amp;RIGHT(E117,2),IF(G117=12,"00"&amp;"."&amp;LEFT(E117,3)&amp;"."&amp;MID(E117,4,3)&amp;"/"&amp;MID(E117,7,4)&amp;"-"&amp;RIGHT(E117,2),IF(G117=11,"00.0"&amp;LEFT(E117,2)&amp;"."&amp;MID(E117,3,3)&amp;"/"&amp;MID(E117,6,4)&amp;"-"&amp;RIGHT(E117,2),"erro")))))</f>
        <v>00.001.180/0001-26</v>
      </c>
      <c r="G117" s="2">
        <f t="shared" si="0"/>
        <v>10</v>
      </c>
      <c r="H117" s="6" t="s">
        <v>52</v>
      </c>
      <c r="I117" s="2">
        <v>10</v>
      </c>
      <c r="J117" s="6">
        <v>17.014183675514957</v>
      </c>
      <c r="K117" s="6">
        <v>24500000</v>
      </c>
      <c r="L117" s="2">
        <v>0</v>
      </c>
      <c r="M117" s="2">
        <v>1</v>
      </c>
      <c r="N117" s="2"/>
      <c r="O117" s="2">
        <v>1</v>
      </c>
      <c r="P117" s="2">
        <v>4</v>
      </c>
      <c r="Q117" s="2">
        <v>0</v>
      </c>
      <c r="R117" s="2">
        <v>23</v>
      </c>
      <c r="S117" s="2">
        <v>0</v>
      </c>
      <c r="T117" s="6">
        <v>18.68671058198883</v>
      </c>
      <c r="U117" s="6">
        <v>4.8580735426830515E-2</v>
      </c>
      <c r="V117" s="6">
        <v>0.43685030845840206</v>
      </c>
      <c r="W117" s="6">
        <v>15314809</v>
      </c>
      <c r="X117" s="6">
        <v>41684283</v>
      </c>
      <c r="Y117" s="6">
        <v>130477399</v>
      </c>
      <c r="Z117" s="6">
        <v>6338688</v>
      </c>
      <c r="AA117" s="2">
        <f t="shared" si="1"/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3">
        <v>0</v>
      </c>
      <c r="AS117" s="6">
        <v>18.703581250416192</v>
      </c>
      <c r="AT117" s="6">
        <v>8.0612966141974551E-2</v>
      </c>
      <c r="AU117" s="6">
        <v>0.17469321326800341</v>
      </c>
      <c r="AV117" s="6">
        <v>0</v>
      </c>
      <c r="AW117" s="6">
        <v>1</v>
      </c>
      <c r="AX117" s="6">
        <v>1</v>
      </c>
      <c r="AY117" s="6">
        <v>5</v>
      </c>
      <c r="AZ117" s="6">
        <v>0</v>
      </c>
      <c r="BA117" s="6">
        <v>23</v>
      </c>
      <c r="BB117" s="6">
        <v>0</v>
      </c>
      <c r="BC117" s="2"/>
      <c r="BD117" s="2"/>
    </row>
    <row r="118" spans="1:56" ht="15.75" customHeight="1" x14ac:dyDescent="0.25">
      <c r="A118" s="2">
        <v>50</v>
      </c>
      <c r="B118" s="2">
        <v>2017</v>
      </c>
      <c r="C118" s="6" t="s">
        <v>96</v>
      </c>
      <c r="D118" s="2">
        <v>2461</v>
      </c>
      <c r="E118" s="2">
        <v>83878892000155</v>
      </c>
      <c r="F118" s="2" t="str">
        <f t="array" ref="F118">IFERROR(INDEX(cnpj!$A:$B,MATCH(C118,cnpj!$B:$B,0),1),IF(G118=14,LEFT(E118,2)&amp;"."&amp;MID(E118,3,3)&amp;"."&amp;MID(E118,6,3)&amp;"/"&amp;MID(E118,9,4)&amp;"-"&amp;RIGHT(E118,2),IF(G118=13,0&amp;LEFT(E118,1)&amp;"."&amp;MID(E118,2,3)&amp;"."&amp;MID(E118,5,3)&amp;"/"&amp;MID(E118,8,4)&amp;"-"&amp;RIGHT(E118,2),IF(G118=12,"00"&amp;"."&amp;LEFT(E118,3)&amp;"."&amp;MID(E118,4,3)&amp;"/"&amp;MID(E118,7,4)&amp;"-"&amp;RIGHT(E118,2),IF(G118=11,"00.0"&amp;LEFT(E118,2)&amp;"."&amp;MID(E118,3,3)&amp;"/"&amp;MID(E118,6,4)&amp;"-"&amp;RIGHT(E118,2),"erro")))))</f>
        <v>83.878.892/0001-55</v>
      </c>
      <c r="G118" s="2">
        <f t="shared" si="0"/>
        <v>14</v>
      </c>
      <c r="H118" s="6" t="s">
        <v>52</v>
      </c>
      <c r="I118" s="2">
        <v>10</v>
      </c>
      <c r="J118" s="6">
        <v>13.389669258103281</v>
      </c>
      <c r="K118" s="6">
        <v>653220</v>
      </c>
      <c r="L118" s="2">
        <v>0</v>
      </c>
      <c r="M118" s="2">
        <v>1</v>
      </c>
      <c r="N118" s="2"/>
      <c r="O118" s="2">
        <v>1</v>
      </c>
      <c r="P118" s="2">
        <v>5</v>
      </c>
      <c r="Q118" s="2">
        <v>0</v>
      </c>
      <c r="R118" s="2">
        <v>28</v>
      </c>
      <c r="S118" s="2">
        <v>0</v>
      </c>
      <c r="T118" s="6">
        <v>14.44019901007176</v>
      </c>
      <c r="U118" s="6">
        <v>3.5597944812343123E-2</v>
      </c>
      <c r="V118" s="6">
        <v>1.3613797770905258E-2</v>
      </c>
      <c r="W118" s="6">
        <v>18927</v>
      </c>
      <c r="X118" s="6">
        <v>6499</v>
      </c>
      <c r="Y118" s="6">
        <v>1867664</v>
      </c>
      <c r="Z118" s="6">
        <v>66485</v>
      </c>
      <c r="AA118" s="2" t="e">
        <f>IF(C118=#REF!,IF(#REF!&lt;0,1,0),"")</f>
        <v>#REF!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3">
        <v>0</v>
      </c>
      <c r="AS118" s="6">
        <v>14.55</v>
      </c>
      <c r="AT118" s="6">
        <v>0</v>
      </c>
      <c r="AU118" s="6">
        <v>0.01</v>
      </c>
      <c r="AV118" s="6">
        <v>0</v>
      </c>
      <c r="AW118" s="6">
        <v>1</v>
      </c>
      <c r="AX118" s="6">
        <v>1</v>
      </c>
      <c r="AY118" s="6">
        <v>6</v>
      </c>
      <c r="AZ118" s="6">
        <v>0</v>
      </c>
      <c r="BA118" s="6">
        <v>30</v>
      </c>
      <c r="BB118" s="6">
        <v>0</v>
      </c>
      <c r="BC118" s="2"/>
      <c r="BD118" s="2"/>
    </row>
    <row r="119" spans="1:56" ht="15.75" customHeight="1" x14ac:dyDescent="0.25">
      <c r="A119" s="2">
        <v>50</v>
      </c>
      <c r="B119" s="2">
        <v>2018</v>
      </c>
      <c r="C119" s="6" t="s">
        <v>96</v>
      </c>
      <c r="D119" s="2">
        <v>2461</v>
      </c>
      <c r="E119" s="2">
        <v>83878892000155</v>
      </c>
      <c r="F119" s="2" t="str">
        <f t="array" ref="F119">IFERROR(INDEX(cnpj!$A:$B,MATCH(C119,cnpj!$B:$B,0),1),IF(G119=14,LEFT(E119,2)&amp;"."&amp;MID(E119,3,3)&amp;"."&amp;MID(E119,6,3)&amp;"/"&amp;MID(E119,9,4)&amp;"-"&amp;RIGHT(E119,2),IF(G119=13,0&amp;LEFT(E119,1)&amp;"."&amp;MID(E119,2,3)&amp;"."&amp;MID(E119,5,3)&amp;"/"&amp;MID(E119,8,4)&amp;"-"&amp;RIGHT(E119,2),IF(G119=12,"00"&amp;"."&amp;LEFT(E119,3)&amp;"."&amp;MID(E119,4,3)&amp;"/"&amp;MID(E119,7,4)&amp;"-"&amp;RIGHT(E119,2),IF(G119=11,"00.0"&amp;LEFT(E119,2)&amp;"."&amp;MID(E119,3,3)&amp;"/"&amp;MID(E119,6,4)&amp;"-"&amp;RIGHT(E119,2),"erro")))))</f>
        <v>83.878.892/0001-55</v>
      </c>
      <c r="G119" s="2">
        <f t="shared" si="0"/>
        <v>14</v>
      </c>
      <c r="H119" s="6" t="s">
        <v>52</v>
      </c>
      <c r="I119" s="2">
        <v>10</v>
      </c>
      <c r="J119" s="6">
        <v>13.389669258103281</v>
      </c>
      <c r="K119" s="6">
        <v>653220</v>
      </c>
      <c r="L119" s="2">
        <v>0</v>
      </c>
      <c r="M119" s="2">
        <v>1</v>
      </c>
      <c r="N119" s="2"/>
      <c r="O119" s="2">
        <v>1</v>
      </c>
      <c r="P119" s="2">
        <v>5</v>
      </c>
      <c r="Q119" s="2">
        <v>0</v>
      </c>
      <c r="R119" s="2">
        <v>28</v>
      </c>
      <c r="S119" s="2">
        <v>0</v>
      </c>
      <c r="T119" s="6">
        <v>14.430262589546844</v>
      </c>
      <c r="U119" s="6">
        <v>8.9245175476071248E-2</v>
      </c>
      <c r="V119" s="6">
        <v>2.6142143783413133E-2</v>
      </c>
      <c r="W119" s="6">
        <v>41717</v>
      </c>
      <c r="X119" s="6">
        <v>6625</v>
      </c>
      <c r="Y119" s="6">
        <v>1849198</v>
      </c>
      <c r="Z119" s="6">
        <v>165032</v>
      </c>
      <c r="AA119" s="2">
        <f t="shared" si="1"/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3">
        <v>0</v>
      </c>
      <c r="AS119" s="6">
        <v>14.44019901007176</v>
      </c>
      <c r="AT119" s="6">
        <v>3.5597944812343123E-2</v>
      </c>
      <c r="AU119" s="6">
        <v>1.3613797770905258E-2</v>
      </c>
      <c r="AV119" s="6">
        <v>0</v>
      </c>
      <c r="AW119" s="6">
        <v>1</v>
      </c>
      <c r="AX119" s="6">
        <v>1</v>
      </c>
      <c r="AY119" s="6">
        <v>5</v>
      </c>
      <c r="AZ119" s="6">
        <v>0</v>
      </c>
      <c r="BA119" s="6">
        <v>28</v>
      </c>
      <c r="BB119" s="6">
        <v>0</v>
      </c>
      <c r="BC119" s="2"/>
      <c r="BD119" s="2"/>
    </row>
    <row r="120" spans="1:56" ht="15.75" customHeight="1" x14ac:dyDescent="0.25">
      <c r="A120" s="2">
        <v>50</v>
      </c>
      <c r="B120" s="2">
        <v>2019</v>
      </c>
      <c r="C120" s="6" t="s">
        <v>96</v>
      </c>
      <c r="D120" s="2">
        <v>2461</v>
      </c>
      <c r="E120" s="2">
        <v>83878892000155</v>
      </c>
      <c r="F120" s="2" t="str">
        <f t="array" ref="F120">IFERROR(INDEX(cnpj!$A:$B,MATCH(C120,cnpj!$B:$B,0),1),IF(G120=14,LEFT(E120,2)&amp;"."&amp;MID(E120,3,3)&amp;"."&amp;MID(E120,6,3)&amp;"/"&amp;MID(E120,9,4)&amp;"-"&amp;RIGHT(E120,2),IF(G120=13,0&amp;LEFT(E120,1)&amp;"."&amp;MID(E120,2,3)&amp;"."&amp;MID(E120,5,3)&amp;"/"&amp;MID(E120,8,4)&amp;"-"&amp;RIGHT(E120,2),IF(G120=12,"00"&amp;"."&amp;LEFT(E120,3)&amp;"."&amp;MID(E120,4,3)&amp;"/"&amp;MID(E120,7,4)&amp;"-"&amp;RIGHT(E120,2),IF(G120=11,"00.0"&amp;LEFT(E120,2)&amp;"."&amp;MID(E120,3,3)&amp;"/"&amp;MID(E120,6,4)&amp;"-"&amp;RIGHT(E120,2),"erro")))))</f>
        <v>83.878.892/0001-55</v>
      </c>
      <c r="G120" s="2">
        <f t="shared" si="0"/>
        <v>14</v>
      </c>
      <c r="H120" s="6" t="s">
        <v>52</v>
      </c>
      <c r="I120" s="2">
        <v>10</v>
      </c>
      <c r="J120" s="6">
        <v>13.389669258103281</v>
      </c>
      <c r="K120" s="6">
        <v>653220</v>
      </c>
      <c r="L120" s="2">
        <v>0</v>
      </c>
      <c r="M120" s="2">
        <v>1</v>
      </c>
      <c r="N120" s="2"/>
      <c r="O120" s="2">
        <v>1</v>
      </c>
      <c r="P120" s="2">
        <v>5</v>
      </c>
      <c r="Q120" s="2">
        <v>0</v>
      </c>
      <c r="R120" s="2">
        <v>27</v>
      </c>
      <c r="S120" s="2">
        <v>0</v>
      </c>
      <c r="T120" s="6">
        <v>14.215083005064304</v>
      </c>
      <c r="U120" s="6">
        <v>0.1901672962545945</v>
      </c>
      <c r="V120" s="6">
        <v>5.6257196448198647E-2</v>
      </c>
      <c r="W120" s="6">
        <v>79525</v>
      </c>
      <c r="X120" s="6">
        <v>4365</v>
      </c>
      <c r="Y120" s="6">
        <v>1491187</v>
      </c>
      <c r="Z120" s="6">
        <v>283575</v>
      </c>
      <c r="AA120" s="2">
        <f t="shared" si="1"/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3">
        <v>0</v>
      </c>
      <c r="AS120" s="6">
        <v>14.430262589546844</v>
      </c>
      <c r="AT120" s="6">
        <v>8.9245175476071248E-2</v>
      </c>
      <c r="AU120" s="6">
        <v>2.6142143783413133E-2</v>
      </c>
      <c r="AV120" s="6">
        <v>0</v>
      </c>
      <c r="AW120" s="6">
        <v>1</v>
      </c>
      <c r="AX120" s="6">
        <v>1</v>
      </c>
      <c r="AY120" s="6">
        <v>5</v>
      </c>
      <c r="AZ120" s="6">
        <v>0</v>
      </c>
      <c r="BA120" s="6">
        <v>28</v>
      </c>
      <c r="BB120" s="6">
        <v>0</v>
      </c>
      <c r="BC120" s="2"/>
      <c r="BD120" s="2"/>
    </row>
    <row r="121" spans="1:56" ht="15.75" customHeight="1" x14ac:dyDescent="0.25">
      <c r="A121" s="2">
        <v>50</v>
      </c>
      <c r="B121" s="2">
        <v>2020</v>
      </c>
      <c r="C121" s="6" t="s">
        <v>96</v>
      </c>
      <c r="D121" s="2">
        <v>2461</v>
      </c>
      <c r="E121" s="2">
        <v>83878892000155</v>
      </c>
      <c r="F121" s="2" t="str">
        <f t="array" ref="F121">IFERROR(INDEX(cnpj!$A:$B,MATCH(C121,cnpj!$B:$B,0),1),IF(G121=14,LEFT(E121,2)&amp;"."&amp;MID(E121,3,3)&amp;"."&amp;MID(E121,6,3)&amp;"/"&amp;MID(E121,9,4)&amp;"-"&amp;RIGHT(E121,2),IF(G121=13,0&amp;LEFT(E121,1)&amp;"."&amp;MID(E121,2,3)&amp;"."&amp;MID(E121,5,3)&amp;"/"&amp;MID(E121,8,4)&amp;"-"&amp;RIGHT(E121,2),IF(G121=12,"00"&amp;"."&amp;LEFT(E121,3)&amp;"."&amp;MID(E121,4,3)&amp;"/"&amp;MID(E121,7,4)&amp;"-"&amp;RIGHT(E121,2),IF(G121=11,"00.0"&amp;LEFT(E121,2)&amp;"."&amp;MID(E121,3,3)&amp;"/"&amp;MID(E121,6,4)&amp;"-"&amp;RIGHT(E121,2),"erro")))))</f>
        <v>83.878.892/0001-55</v>
      </c>
      <c r="G121" s="2">
        <f t="shared" si="0"/>
        <v>14</v>
      </c>
      <c r="H121" s="6" t="s">
        <v>52</v>
      </c>
      <c r="I121" s="2">
        <v>10</v>
      </c>
      <c r="J121" s="6">
        <v>13.389669258103281</v>
      </c>
      <c r="K121" s="6">
        <v>653220</v>
      </c>
      <c r="L121" s="2">
        <v>0</v>
      </c>
      <c r="M121" s="2">
        <v>1</v>
      </c>
      <c r="N121" s="2"/>
      <c r="O121" s="2">
        <v>1</v>
      </c>
      <c r="P121" s="2">
        <v>5</v>
      </c>
      <c r="Q121" s="2">
        <v>0</v>
      </c>
      <c r="R121" s="2">
        <v>27</v>
      </c>
      <c r="S121" s="2">
        <v>0</v>
      </c>
      <c r="T121" s="6">
        <v>14.573383585865141</v>
      </c>
      <c r="U121" s="6">
        <v>0.24308805272262274</v>
      </c>
      <c r="V121" s="6">
        <v>6.987331592097043E-2</v>
      </c>
      <c r="W121" s="6">
        <v>144163</v>
      </c>
      <c r="X121" s="6">
        <v>4928</v>
      </c>
      <c r="Y121" s="6">
        <v>2133733</v>
      </c>
      <c r="Z121" s="6">
        <v>518685</v>
      </c>
      <c r="AA121" s="2">
        <f t="shared" si="1"/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</v>
      </c>
      <c r="AR121" s="3">
        <v>0</v>
      </c>
      <c r="AS121" s="6">
        <v>14.215083005064304</v>
      </c>
      <c r="AT121" s="6">
        <v>0.1901672962545945</v>
      </c>
      <c r="AU121" s="6">
        <v>5.6257196448198647E-2</v>
      </c>
      <c r="AV121" s="6">
        <v>0</v>
      </c>
      <c r="AW121" s="6">
        <v>1</v>
      </c>
      <c r="AX121" s="6">
        <v>1</v>
      </c>
      <c r="AY121" s="6">
        <v>5</v>
      </c>
      <c r="AZ121" s="6">
        <v>0</v>
      </c>
      <c r="BA121" s="6">
        <v>27</v>
      </c>
      <c r="BB121" s="6">
        <v>0</v>
      </c>
      <c r="BC121" s="2"/>
      <c r="BD121" s="2"/>
    </row>
    <row r="122" spans="1:56" ht="15.75" customHeight="1" x14ac:dyDescent="0.25">
      <c r="A122" s="2">
        <v>54</v>
      </c>
      <c r="B122" s="2">
        <v>2017</v>
      </c>
      <c r="C122" s="6" t="s">
        <v>98</v>
      </c>
      <c r="D122" s="2">
        <v>14826</v>
      </c>
      <c r="E122" s="2">
        <v>47508411000156</v>
      </c>
      <c r="F122" s="2" t="str">
        <f t="array" ref="F122">IFERROR(INDEX(cnpj!$A:$B,MATCH(C122,cnpj!$B:$B,0),1),IF(G122=14,LEFT(E122,2)&amp;"."&amp;MID(E122,3,3)&amp;"."&amp;MID(E122,6,3)&amp;"/"&amp;MID(E122,9,4)&amp;"-"&amp;RIGHT(E122,2),IF(G122=13,0&amp;LEFT(E122,1)&amp;"."&amp;MID(E122,2,3)&amp;"."&amp;MID(E122,5,3)&amp;"/"&amp;MID(E122,8,4)&amp;"-"&amp;RIGHT(E122,2),IF(G122=12,"00"&amp;"."&amp;LEFT(E122,3)&amp;"."&amp;MID(E122,4,3)&amp;"/"&amp;MID(E122,7,4)&amp;"-"&amp;RIGHT(E122,2),IF(G122=11,"00.0"&amp;LEFT(E122,2)&amp;"."&amp;MID(E122,3,3)&amp;"/"&amp;MID(E122,6,4)&amp;"-"&amp;RIGHT(E122,2),"erro")))))</f>
        <v>47.508.411/0001-56</v>
      </c>
      <c r="G122" s="2">
        <f t="shared" si="0"/>
        <v>14</v>
      </c>
      <c r="H122" s="6" t="s">
        <v>79</v>
      </c>
      <c r="I122" s="2">
        <v>4</v>
      </c>
      <c r="J122" s="6">
        <v>15.73264181749561</v>
      </c>
      <c r="K122" s="6">
        <v>6801418.9500000002</v>
      </c>
      <c r="L122" s="2">
        <v>0</v>
      </c>
      <c r="M122" s="2">
        <v>1</v>
      </c>
      <c r="N122" s="2"/>
      <c r="O122" s="2">
        <v>1</v>
      </c>
      <c r="P122" s="2">
        <v>3</v>
      </c>
      <c r="Q122" s="2">
        <v>0</v>
      </c>
      <c r="R122" s="2">
        <v>14</v>
      </c>
      <c r="S122" s="2">
        <v>0</v>
      </c>
      <c r="T122" s="6">
        <v>16.950047794395449</v>
      </c>
      <c r="U122" s="6">
        <v>2.6938811036643747E-2</v>
      </c>
      <c r="V122" s="6">
        <v>0.55030899120898247</v>
      </c>
      <c r="W122" s="6">
        <v>8162000</v>
      </c>
      <c r="X122" s="6">
        <v>4483000</v>
      </c>
      <c r="Y122" s="6">
        <v>22978000</v>
      </c>
      <c r="Z122" s="6">
        <v>619000</v>
      </c>
      <c r="AA122" s="2" t="e">
        <f>IF(C122=#REF!,IF(#REF!&lt;0,1,0),"")</f>
        <v>#REF!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3">
        <v>0</v>
      </c>
      <c r="AS122" s="6">
        <v>16.98</v>
      </c>
      <c r="AT122" s="6">
        <v>-0.02</v>
      </c>
      <c r="AU122" s="6">
        <v>0.57999999999999996</v>
      </c>
      <c r="AV122" s="6">
        <v>0</v>
      </c>
      <c r="AW122" s="6">
        <v>1</v>
      </c>
      <c r="AX122" s="6">
        <v>1</v>
      </c>
      <c r="AY122" s="6">
        <v>3</v>
      </c>
      <c r="AZ122" s="6">
        <v>0</v>
      </c>
      <c r="BA122" s="6">
        <v>23</v>
      </c>
      <c r="BB122" s="6">
        <v>0</v>
      </c>
      <c r="BC122" s="2"/>
      <c r="BD122" s="2"/>
    </row>
    <row r="123" spans="1:56" ht="15.75" customHeight="1" x14ac:dyDescent="0.25">
      <c r="A123" s="2">
        <v>54</v>
      </c>
      <c r="B123" s="2">
        <v>2018</v>
      </c>
      <c r="C123" s="6" t="s">
        <v>98</v>
      </c>
      <c r="D123" s="2">
        <v>14826</v>
      </c>
      <c r="E123" s="2">
        <v>47508411000156</v>
      </c>
      <c r="F123" s="2" t="str">
        <f t="array" ref="F123">IFERROR(INDEX(cnpj!$A:$B,MATCH(C123,cnpj!$B:$B,0),1),IF(G123=14,LEFT(E123,2)&amp;"."&amp;MID(E123,3,3)&amp;"."&amp;MID(E123,6,3)&amp;"/"&amp;MID(E123,9,4)&amp;"-"&amp;RIGHT(E123,2),IF(G123=13,0&amp;LEFT(E123,1)&amp;"."&amp;MID(E123,2,3)&amp;"."&amp;MID(E123,5,3)&amp;"/"&amp;MID(E123,8,4)&amp;"-"&amp;RIGHT(E123,2),IF(G123=12,"00"&amp;"."&amp;LEFT(E123,3)&amp;"."&amp;MID(E123,4,3)&amp;"/"&amp;MID(E123,7,4)&amp;"-"&amp;RIGHT(E123,2),IF(G123=11,"00.0"&amp;LEFT(E123,2)&amp;"."&amp;MID(E123,3,3)&amp;"/"&amp;MID(E123,6,4)&amp;"-"&amp;RIGHT(E123,2),"erro")))))</f>
        <v>47.508.411/0001-56</v>
      </c>
      <c r="G123" s="2">
        <f t="shared" si="0"/>
        <v>14</v>
      </c>
      <c r="H123" s="6" t="s">
        <v>79</v>
      </c>
      <c r="I123" s="2">
        <v>4</v>
      </c>
      <c r="J123" s="6">
        <v>15.813449190874834</v>
      </c>
      <c r="K123" s="6">
        <v>7373840.2300000004</v>
      </c>
      <c r="L123" s="2">
        <v>0</v>
      </c>
      <c r="M123" s="2">
        <v>1</v>
      </c>
      <c r="N123" s="2"/>
      <c r="O123" s="2">
        <v>1</v>
      </c>
      <c r="P123" s="2">
        <v>3</v>
      </c>
      <c r="Q123" s="2">
        <v>0</v>
      </c>
      <c r="R123" s="2">
        <v>14</v>
      </c>
      <c r="S123" s="2">
        <v>0</v>
      </c>
      <c r="T123" s="6">
        <v>17.025628141158574</v>
      </c>
      <c r="U123" s="6">
        <v>4.8139778871761761E-2</v>
      </c>
      <c r="V123" s="6">
        <v>0.55278024372528445</v>
      </c>
      <c r="W123" s="6">
        <v>8523000</v>
      </c>
      <c r="X123" s="6">
        <v>5176000</v>
      </c>
      <c r="Y123" s="6">
        <v>24782000</v>
      </c>
      <c r="Z123" s="6">
        <v>1193000</v>
      </c>
      <c r="AA123" s="2">
        <f t="shared" si="1"/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3">
        <v>0</v>
      </c>
      <c r="AS123" s="6">
        <v>16.950047794395449</v>
      </c>
      <c r="AT123" s="6">
        <v>2.6938811036643747E-2</v>
      </c>
      <c r="AU123" s="6">
        <v>0.55030899120898247</v>
      </c>
      <c r="AV123" s="6">
        <v>0</v>
      </c>
      <c r="AW123" s="6">
        <v>1</v>
      </c>
      <c r="AX123" s="6">
        <v>1</v>
      </c>
      <c r="AY123" s="6">
        <v>3</v>
      </c>
      <c r="AZ123" s="6">
        <v>0</v>
      </c>
      <c r="BA123" s="6">
        <v>14</v>
      </c>
      <c r="BB123" s="6">
        <v>0</v>
      </c>
      <c r="BC123" s="2"/>
      <c r="BD123" s="2"/>
    </row>
    <row r="124" spans="1:56" ht="15.75" customHeight="1" x14ac:dyDescent="0.25">
      <c r="A124" s="2">
        <v>54</v>
      </c>
      <c r="B124" s="2">
        <v>2019</v>
      </c>
      <c r="C124" s="6" t="s">
        <v>98</v>
      </c>
      <c r="D124" s="2">
        <v>14826</v>
      </c>
      <c r="E124" s="2">
        <v>47508411000156</v>
      </c>
      <c r="F124" s="2" t="str">
        <f t="array" ref="F124">IFERROR(INDEX(cnpj!$A:$B,MATCH(C124,cnpj!$B:$B,0),1),IF(G124=14,LEFT(E124,2)&amp;"."&amp;MID(E124,3,3)&amp;"."&amp;MID(E124,6,3)&amp;"/"&amp;MID(E124,9,4)&amp;"-"&amp;RIGHT(E124,2),IF(G124=13,0&amp;LEFT(E124,1)&amp;"."&amp;MID(E124,2,3)&amp;"."&amp;MID(E124,5,3)&amp;"/"&amp;MID(E124,8,4)&amp;"-"&amp;RIGHT(E124,2),IF(G124=12,"00"&amp;"."&amp;LEFT(E124,3)&amp;"."&amp;MID(E124,4,3)&amp;"/"&amp;MID(E124,7,4)&amp;"-"&amp;RIGHT(E124,2),IF(G124=11,"00.0"&amp;LEFT(E124,2)&amp;"."&amp;MID(E124,3,3)&amp;"/"&amp;MID(E124,6,4)&amp;"-"&amp;RIGHT(E124,2),"erro")))))</f>
        <v>47.508.411/0001-56</v>
      </c>
      <c r="G124" s="2">
        <f t="shared" si="0"/>
        <v>14</v>
      </c>
      <c r="H124" s="6" t="s">
        <v>79</v>
      </c>
      <c r="I124" s="2">
        <v>4</v>
      </c>
      <c r="J124" s="6">
        <v>16.014669757156685</v>
      </c>
      <c r="K124" s="6">
        <v>9017428.4499999993</v>
      </c>
      <c r="L124" s="2">
        <v>0</v>
      </c>
      <c r="M124" s="2">
        <v>1</v>
      </c>
      <c r="N124" s="2"/>
      <c r="O124" s="2">
        <v>1</v>
      </c>
      <c r="P124" s="2">
        <v>3</v>
      </c>
      <c r="Q124" s="2">
        <v>0</v>
      </c>
      <c r="R124" s="2">
        <v>19</v>
      </c>
      <c r="S124" s="2">
        <v>0</v>
      </c>
      <c r="T124" s="6">
        <v>17.205309894674059</v>
      </c>
      <c r="U124" s="6">
        <v>2.6635198921105867E-2</v>
      </c>
      <c r="V124" s="6">
        <v>0.63142279163857051</v>
      </c>
      <c r="W124" s="6">
        <v>9218000</v>
      </c>
      <c r="X124" s="6">
        <v>9510000</v>
      </c>
      <c r="Y124" s="6">
        <v>29660000</v>
      </c>
      <c r="Z124" s="6">
        <v>790000</v>
      </c>
      <c r="AA124" s="2">
        <f t="shared" si="1"/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3">
        <v>0</v>
      </c>
      <c r="AS124" s="6">
        <v>17.025628141158574</v>
      </c>
      <c r="AT124" s="6">
        <v>4.8139778871761761E-2</v>
      </c>
      <c r="AU124" s="6">
        <v>0.55278024372528445</v>
      </c>
      <c r="AV124" s="6">
        <v>0</v>
      </c>
      <c r="AW124" s="6">
        <v>1</v>
      </c>
      <c r="AX124" s="6">
        <v>1</v>
      </c>
      <c r="AY124" s="6">
        <v>3</v>
      </c>
      <c r="AZ124" s="6">
        <v>0</v>
      </c>
      <c r="BA124" s="6">
        <v>14</v>
      </c>
      <c r="BB124" s="6">
        <v>0</v>
      </c>
      <c r="BC124" s="2"/>
      <c r="BD124" s="2"/>
    </row>
    <row r="125" spans="1:56" ht="15.75" customHeight="1" x14ac:dyDescent="0.25">
      <c r="A125" s="2">
        <v>54</v>
      </c>
      <c r="B125" s="2">
        <v>2020</v>
      </c>
      <c r="C125" s="6" t="s">
        <v>98</v>
      </c>
      <c r="D125" s="2">
        <v>14826</v>
      </c>
      <c r="E125" s="2">
        <v>47508411000156</v>
      </c>
      <c r="F125" s="2" t="str">
        <f t="array" ref="F125">IFERROR(INDEX(cnpj!$A:$B,MATCH(C125,cnpj!$B:$B,0),1),IF(G125=14,LEFT(E125,2)&amp;"."&amp;MID(E125,3,3)&amp;"."&amp;MID(E125,6,3)&amp;"/"&amp;MID(E125,9,4)&amp;"-"&amp;RIGHT(E125,2),IF(G125=13,0&amp;LEFT(E125,1)&amp;"."&amp;MID(E125,2,3)&amp;"."&amp;MID(E125,5,3)&amp;"/"&amp;MID(E125,8,4)&amp;"-"&amp;RIGHT(E125,2),IF(G125=12,"00"&amp;"."&amp;LEFT(E125,3)&amp;"."&amp;MID(E125,4,3)&amp;"/"&amp;MID(E125,7,4)&amp;"-"&amp;RIGHT(E125,2),IF(G125=11,"00.0"&amp;LEFT(E125,2)&amp;"."&amp;MID(E125,3,3)&amp;"/"&amp;MID(E125,6,4)&amp;"-"&amp;RIGHT(E125,2),"erro")))))</f>
        <v>47.508.411/0001-56</v>
      </c>
      <c r="G125" s="2">
        <f t="shared" si="0"/>
        <v>14</v>
      </c>
      <c r="H125" s="6" t="s">
        <v>79</v>
      </c>
      <c r="I125" s="2">
        <v>4</v>
      </c>
      <c r="J125" s="6">
        <v>15.733670382424672</v>
      </c>
      <c r="K125" s="6">
        <v>6808418.25</v>
      </c>
      <c r="L125" s="2">
        <v>0</v>
      </c>
      <c r="M125" s="2">
        <v>1</v>
      </c>
      <c r="N125" s="2"/>
      <c r="O125" s="2">
        <v>1</v>
      </c>
      <c r="P125" s="2">
        <v>4</v>
      </c>
      <c r="Q125" s="2">
        <v>0</v>
      </c>
      <c r="R125" s="2">
        <v>17</v>
      </c>
      <c r="S125" s="2">
        <v>0</v>
      </c>
      <c r="T125" s="6">
        <v>17.420247243965783</v>
      </c>
      <c r="U125" s="6">
        <v>5.925704340258893E-2</v>
      </c>
      <c r="V125" s="6">
        <v>0.62756989013379749</v>
      </c>
      <c r="W125" s="6">
        <v>8617000</v>
      </c>
      <c r="X125" s="6">
        <v>14460000</v>
      </c>
      <c r="Y125" s="6">
        <v>36772000</v>
      </c>
      <c r="Z125" s="6">
        <v>2179000</v>
      </c>
      <c r="AA125" s="2">
        <f t="shared" si="1"/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3">
        <v>0</v>
      </c>
      <c r="AS125" s="6">
        <v>17.205309894674059</v>
      </c>
      <c r="AT125" s="6">
        <v>2.6635198921105867E-2</v>
      </c>
      <c r="AU125" s="6">
        <v>0.63142279163857051</v>
      </c>
      <c r="AV125" s="6">
        <v>0</v>
      </c>
      <c r="AW125" s="6">
        <v>1</v>
      </c>
      <c r="AX125" s="6">
        <v>1</v>
      </c>
      <c r="AY125" s="6">
        <v>3</v>
      </c>
      <c r="AZ125" s="6">
        <v>0</v>
      </c>
      <c r="BA125" s="6">
        <v>19</v>
      </c>
      <c r="BB125" s="6">
        <v>0</v>
      </c>
      <c r="BC125" s="2"/>
      <c r="BD125" s="2"/>
    </row>
    <row r="126" spans="1:56" ht="15.75" customHeight="1" x14ac:dyDescent="0.25">
      <c r="A126" s="2">
        <v>55</v>
      </c>
      <c r="B126" s="2">
        <v>2017</v>
      </c>
      <c r="C126" s="6" t="s">
        <v>99</v>
      </c>
      <c r="D126" s="2">
        <v>16861</v>
      </c>
      <c r="E126" s="2">
        <v>82508433000117</v>
      </c>
      <c r="F126" s="2" t="str">
        <f t="array" ref="F126">IFERROR(INDEX(cnpj!$A:$B,MATCH(C126,cnpj!$B:$B,0),1),IF(G126=14,LEFT(E126,2)&amp;"."&amp;MID(E126,3,3)&amp;"."&amp;MID(E126,6,3)&amp;"/"&amp;MID(E126,9,4)&amp;"-"&amp;RIGHT(E126,2),IF(G126=13,0&amp;LEFT(E126,1)&amp;"."&amp;MID(E126,2,3)&amp;"."&amp;MID(E126,5,3)&amp;"/"&amp;MID(E126,8,4)&amp;"-"&amp;RIGHT(E126,2),IF(G126=12,"00"&amp;"."&amp;LEFT(E126,3)&amp;"."&amp;MID(E126,4,3)&amp;"/"&amp;MID(E126,7,4)&amp;"-"&amp;RIGHT(E126,2),IF(G126=11,"00.0"&amp;LEFT(E126,2)&amp;"."&amp;MID(E126,3,3)&amp;"/"&amp;MID(E126,6,4)&amp;"-"&amp;RIGHT(E126,2),"erro")))))</f>
        <v>82.508.433/0001-17</v>
      </c>
      <c r="G126" s="2">
        <f t="shared" si="0"/>
        <v>14</v>
      </c>
      <c r="H126" s="6" t="s">
        <v>52</v>
      </c>
      <c r="I126" s="2">
        <v>10</v>
      </c>
      <c r="J126" s="6">
        <v>12.230438375431927</v>
      </c>
      <c r="K126" s="6">
        <v>204933</v>
      </c>
      <c r="L126" s="2">
        <v>0</v>
      </c>
      <c r="M126" s="2">
        <v>0</v>
      </c>
      <c r="N126" s="2"/>
      <c r="O126" s="2">
        <v>0</v>
      </c>
      <c r="P126" s="2">
        <v>0</v>
      </c>
      <c r="Q126" s="2">
        <v>0</v>
      </c>
      <c r="R126" s="2">
        <v>21</v>
      </c>
      <c r="S126" s="2">
        <v>1</v>
      </c>
      <c r="T126" s="6">
        <v>14.986828860310942</v>
      </c>
      <c r="U126" s="6">
        <v>-8.8269854440598556E-3</v>
      </c>
      <c r="V126" s="6">
        <v>0.59498804026851049</v>
      </c>
      <c r="W126" s="6">
        <v>391702</v>
      </c>
      <c r="X126" s="6">
        <v>1527874</v>
      </c>
      <c r="Y126" s="6">
        <v>3226243</v>
      </c>
      <c r="Z126" s="6">
        <v>-28478</v>
      </c>
      <c r="AA126" s="2" t="e">
        <f>IF(C126=#REF!,IF(#REF!&lt;0,1,0),"")</f>
        <v>#REF!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3">
        <v>0</v>
      </c>
      <c r="AS126" s="6">
        <v>14.88</v>
      </c>
      <c r="AT126" s="6">
        <v>0.01</v>
      </c>
      <c r="AU126" s="6">
        <v>0.54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22</v>
      </c>
      <c r="BB126" s="6">
        <v>1</v>
      </c>
      <c r="BC126" s="2"/>
      <c r="BD126" s="2"/>
    </row>
    <row r="127" spans="1:56" ht="15.75" customHeight="1" x14ac:dyDescent="0.25">
      <c r="A127" s="2">
        <v>55</v>
      </c>
      <c r="B127" s="2">
        <v>2018</v>
      </c>
      <c r="C127" s="6" t="s">
        <v>99</v>
      </c>
      <c r="D127" s="2">
        <v>16861</v>
      </c>
      <c r="E127" s="2">
        <v>82508433000117</v>
      </c>
      <c r="F127" s="2" t="str">
        <f t="array" ref="F127">IFERROR(INDEX(cnpj!$A:$B,MATCH(C127,cnpj!$B:$B,0),1),IF(G127=14,LEFT(E127,2)&amp;"."&amp;MID(E127,3,3)&amp;"."&amp;MID(E127,6,3)&amp;"/"&amp;MID(E127,9,4)&amp;"-"&amp;RIGHT(E127,2),IF(G127=13,0&amp;LEFT(E127,1)&amp;"."&amp;MID(E127,2,3)&amp;"."&amp;MID(E127,5,3)&amp;"/"&amp;MID(E127,8,4)&amp;"-"&amp;RIGHT(E127,2),IF(G127=12,"00"&amp;"."&amp;LEFT(E127,3)&amp;"."&amp;MID(E127,4,3)&amp;"/"&amp;MID(E127,7,4)&amp;"-"&amp;RIGHT(E127,2),IF(G127=11,"00.0"&amp;LEFT(E127,2)&amp;"."&amp;MID(E127,3,3)&amp;"/"&amp;MID(E127,6,4)&amp;"-"&amp;RIGHT(E127,2),"erro")))))</f>
        <v>82.508.433/0001-17</v>
      </c>
      <c r="G127" s="2">
        <f t="shared" si="0"/>
        <v>14</v>
      </c>
      <c r="H127" s="6" t="s">
        <v>52</v>
      </c>
      <c r="I127" s="2">
        <v>10</v>
      </c>
      <c r="J127" s="6">
        <v>12.289250433699182</v>
      </c>
      <c r="K127" s="6">
        <v>217347</v>
      </c>
      <c r="L127" s="2">
        <v>0</v>
      </c>
      <c r="M127" s="2">
        <v>0</v>
      </c>
      <c r="N127" s="2"/>
      <c r="O127" s="2">
        <v>1</v>
      </c>
      <c r="P127" s="2">
        <v>3</v>
      </c>
      <c r="Q127" s="2">
        <v>0</v>
      </c>
      <c r="R127" s="2">
        <v>22</v>
      </c>
      <c r="S127" s="2">
        <v>0</v>
      </c>
      <c r="T127" s="6">
        <v>15.017550295119182</v>
      </c>
      <c r="U127" s="6">
        <v>-3.5836707850200308E-2</v>
      </c>
      <c r="V127" s="6">
        <v>3.2765075914606284E-2</v>
      </c>
      <c r="W127" s="6">
        <v>106548</v>
      </c>
      <c r="X127" s="6">
        <v>2458</v>
      </c>
      <c r="Y127" s="6">
        <v>3326896</v>
      </c>
      <c r="Z127" s="6">
        <v>-119225</v>
      </c>
      <c r="AA127" s="2">
        <f t="shared" si="1"/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3">
        <v>0</v>
      </c>
      <c r="AS127" s="6">
        <v>14.986828860310942</v>
      </c>
      <c r="AT127" s="6">
        <v>-8.8269854440598556E-3</v>
      </c>
      <c r="AU127" s="6">
        <v>0.59498804026851049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21</v>
      </c>
      <c r="BB127" s="6">
        <v>1</v>
      </c>
      <c r="BC127" s="2"/>
      <c r="BD127" s="2"/>
    </row>
    <row r="128" spans="1:56" ht="15.75" customHeight="1" x14ac:dyDescent="0.25">
      <c r="A128" s="2">
        <v>55</v>
      </c>
      <c r="B128" s="2">
        <v>2019</v>
      </c>
      <c r="C128" s="6" t="s">
        <v>99</v>
      </c>
      <c r="D128" s="2">
        <v>16861</v>
      </c>
      <c r="E128" s="2">
        <v>82508433000117</v>
      </c>
      <c r="F128" s="2" t="str">
        <f t="array" ref="F128">IFERROR(INDEX(cnpj!$A:$B,MATCH(C128,cnpj!$B:$B,0),1),IF(G128=14,LEFT(E128,2)&amp;"."&amp;MID(E128,3,3)&amp;"."&amp;MID(E128,6,3)&amp;"/"&amp;MID(E128,9,4)&amp;"-"&amp;RIGHT(E128,2),IF(G128=13,0&amp;LEFT(E128,1)&amp;"."&amp;MID(E128,2,3)&amp;"."&amp;MID(E128,5,3)&amp;"/"&amp;MID(E128,8,4)&amp;"-"&amp;RIGHT(E128,2),IF(G128=12,"00"&amp;"."&amp;LEFT(E128,3)&amp;"."&amp;MID(E128,4,3)&amp;"/"&amp;MID(E128,7,4)&amp;"-"&amp;RIGHT(E128,2),IF(G128=11,"00.0"&amp;LEFT(E128,2)&amp;"."&amp;MID(E128,3,3)&amp;"/"&amp;MID(E128,6,4)&amp;"-"&amp;RIGHT(E128,2),"erro")))))</f>
        <v>82.508.433/0001-17</v>
      </c>
      <c r="G128" s="2">
        <f t="shared" si="0"/>
        <v>14</v>
      </c>
      <c r="H128" s="6" t="s">
        <v>52</v>
      </c>
      <c r="I128" s="2">
        <v>10</v>
      </c>
      <c r="J128" s="6">
        <v>12.289250433699182</v>
      </c>
      <c r="K128" s="6">
        <v>217347</v>
      </c>
      <c r="L128" s="2">
        <v>0</v>
      </c>
      <c r="M128" s="2">
        <v>0</v>
      </c>
      <c r="N128" s="2"/>
      <c r="O128" s="2">
        <v>1</v>
      </c>
      <c r="P128" s="2">
        <v>3</v>
      </c>
      <c r="Q128" s="2">
        <v>0</v>
      </c>
      <c r="R128" s="2">
        <v>22</v>
      </c>
      <c r="S128" s="2">
        <v>0</v>
      </c>
      <c r="T128" s="6">
        <v>15.084995222079989</v>
      </c>
      <c r="U128" s="6">
        <v>3.3628939218627162E-2</v>
      </c>
      <c r="V128" s="6">
        <v>0.18582541588719134</v>
      </c>
      <c r="W128" s="6">
        <v>404456</v>
      </c>
      <c r="X128" s="6">
        <v>256900</v>
      </c>
      <c r="Y128" s="6">
        <v>3559018</v>
      </c>
      <c r="Z128" s="6">
        <v>119686</v>
      </c>
      <c r="AA128" s="2">
        <f t="shared" si="1"/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3">
        <v>0</v>
      </c>
      <c r="AS128" s="6">
        <v>15.017550295119182</v>
      </c>
      <c r="AT128" s="6">
        <v>-3.5836707850200308E-2</v>
      </c>
      <c r="AU128" s="6">
        <v>3.2765075914606284E-2</v>
      </c>
      <c r="AV128" s="6">
        <v>0</v>
      </c>
      <c r="AW128" s="6">
        <v>0</v>
      </c>
      <c r="AX128" s="6">
        <v>1</v>
      </c>
      <c r="AY128" s="6">
        <v>3</v>
      </c>
      <c r="AZ128" s="6">
        <v>0</v>
      </c>
      <c r="BA128" s="6">
        <v>22</v>
      </c>
      <c r="BB128" s="6">
        <v>0</v>
      </c>
      <c r="BC128" s="2"/>
      <c r="BD128" s="2"/>
    </row>
    <row r="129" spans="1:56" ht="15.75" customHeight="1" x14ac:dyDescent="0.25">
      <c r="A129" s="2">
        <v>55</v>
      </c>
      <c r="B129" s="2">
        <v>2020</v>
      </c>
      <c r="C129" s="6" t="s">
        <v>99</v>
      </c>
      <c r="D129" s="2">
        <v>16861</v>
      </c>
      <c r="E129" s="2">
        <v>82508433000117</v>
      </c>
      <c r="F129" s="2" t="str">
        <f t="array" ref="F129">IFERROR(INDEX(cnpj!$A:$B,MATCH(C129,cnpj!$B:$B,0),1),IF(G129=14,LEFT(E129,2)&amp;"."&amp;MID(E129,3,3)&amp;"."&amp;MID(E129,6,3)&amp;"/"&amp;MID(E129,9,4)&amp;"-"&amp;RIGHT(E129,2),IF(G129=13,0&amp;LEFT(E129,1)&amp;"."&amp;MID(E129,2,3)&amp;"."&amp;MID(E129,5,3)&amp;"/"&amp;MID(E129,8,4)&amp;"-"&amp;RIGHT(E129,2),IF(G129=12,"00"&amp;"."&amp;LEFT(E129,3)&amp;"."&amp;MID(E129,4,3)&amp;"/"&amp;MID(E129,7,4)&amp;"-"&amp;RIGHT(E129,2),IF(G129=11,"00.0"&amp;LEFT(E129,2)&amp;"."&amp;MID(E129,3,3)&amp;"/"&amp;MID(E129,6,4)&amp;"-"&amp;RIGHT(E129,2),"erro")))))</f>
        <v>82.508.433/0001-17</v>
      </c>
      <c r="G129" s="2">
        <f t="shared" si="0"/>
        <v>14</v>
      </c>
      <c r="H129" s="6" t="s">
        <v>52</v>
      </c>
      <c r="I129" s="2">
        <v>10</v>
      </c>
      <c r="J129" s="6">
        <v>12.289250433699182</v>
      </c>
      <c r="K129" s="6">
        <v>217347</v>
      </c>
      <c r="L129" s="2">
        <v>0</v>
      </c>
      <c r="M129" s="2">
        <v>0</v>
      </c>
      <c r="N129" s="2"/>
      <c r="O129" s="2">
        <v>1</v>
      </c>
      <c r="P129" s="2">
        <v>3</v>
      </c>
      <c r="Q129" s="2">
        <v>0</v>
      </c>
      <c r="R129" s="2">
        <v>21</v>
      </c>
      <c r="S129" s="2">
        <v>0</v>
      </c>
      <c r="T129" s="6">
        <v>15.141912654029039</v>
      </c>
      <c r="U129" s="6">
        <v>2.9861997354188388E-2</v>
      </c>
      <c r="V129" s="6">
        <v>0.64852829383373012</v>
      </c>
      <c r="W129" s="6">
        <v>571202</v>
      </c>
      <c r="X129" s="6">
        <v>1872105</v>
      </c>
      <c r="Y129" s="6">
        <v>3767464</v>
      </c>
      <c r="Z129" s="6">
        <v>112504</v>
      </c>
      <c r="AA129" s="2">
        <f t="shared" si="1"/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</v>
      </c>
      <c r="AR129" s="3">
        <v>0</v>
      </c>
      <c r="AS129" s="6">
        <v>15.084995222079989</v>
      </c>
      <c r="AT129" s="6">
        <v>3.3628939218627162E-2</v>
      </c>
      <c r="AU129" s="6">
        <v>0.18582541588719134</v>
      </c>
      <c r="AV129" s="6">
        <v>0</v>
      </c>
      <c r="AW129" s="6">
        <v>0</v>
      </c>
      <c r="AX129" s="6">
        <v>1</v>
      </c>
      <c r="AY129" s="6">
        <v>3</v>
      </c>
      <c r="AZ129" s="6">
        <v>0</v>
      </c>
      <c r="BA129" s="6">
        <v>22</v>
      </c>
      <c r="BB129" s="6">
        <v>0</v>
      </c>
      <c r="BC129" s="2"/>
      <c r="BD129" s="2"/>
    </row>
    <row r="130" spans="1:56" ht="15.75" customHeight="1" x14ac:dyDescent="0.25">
      <c r="A130" s="2">
        <v>56</v>
      </c>
      <c r="B130" s="2">
        <v>2017</v>
      </c>
      <c r="C130" s="6" t="s">
        <v>100</v>
      </c>
      <c r="D130" s="2">
        <v>21393</v>
      </c>
      <c r="E130" s="2">
        <v>8560444000193</v>
      </c>
      <c r="F130" s="2" t="str">
        <f t="array" ref="F130">IFERROR(INDEX(cnpj!$A:$B,MATCH(C130,cnpj!$B:$B,0),1),IF(G130=14,LEFT(E130,2)&amp;"."&amp;MID(E130,3,3)&amp;"."&amp;MID(E130,6,3)&amp;"/"&amp;MID(E130,9,4)&amp;"-"&amp;RIGHT(E130,2),IF(G130=13,0&amp;LEFT(E130,1)&amp;"."&amp;MID(E130,2,3)&amp;"."&amp;MID(E130,5,3)&amp;"/"&amp;MID(E130,8,4)&amp;"-"&amp;RIGHT(E130,2),IF(G130=12,"00"&amp;"."&amp;LEFT(E130,3)&amp;"."&amp;MID(E130,4,3)&amp;"/"&amp;MID(E130,7,4)&amp;"-"&amp;RIGHT(E130,2),IF(G130=11,"00.0"&amp;LEFT(E130,2)&amp;"."&amp;MID(E130,3,3)&amp;"/"&amp;MID(E130,6,4)&amp;"-"&amp;RIGHT(E130,2),"erro")))))</f>
        <v>08.560.444/0001-93</v>
      </c>
      <c r="G130" s="2">
        <f t="shared" si="0"/>
        <v>13</v>
      </c>
      <c r="H130" s="6" t="s">
        <v>52</v>
      </c>
      <c r="I130" s="2">
        <v>10</v>
      </c>
      <c r="J130" s="6">
        <v>11.397514613458901</v>
      </c>
      <c r="K130" s="6">
        <v>89100</v>
      </c>
      <c r="L130" s="2">
        <v>0</v>
      </c>
      <c r="M130" s="2">
        <v>0</v>
      </c>
      <c r="N130" s="2"/>
      <c r="O130" s="2">
        <v>0</v>
      </c>
      <c r="P130" s="2">
        <v>0</v>
      </c>
      <c r="Q130" s="2">
        <v>0</v>
      </c>
      <c r="R130" s="2">
        <v>22</v>
      </c>
      <c r="S130" s="2">
        <v>0</v>
      </c>
      <c r="T130" s="6">
        <v>13.82799233546633</v>
      </c>
      <c r="U130" s="6">
        <v>0.12322035237418029</v>
      </c>
      <c r="V130" s="6">
        <v>2.7542269100102712</v>
      </c>
      <c r="W130" s="6">
        <v>2062</v>
      </c>
      <c r="X130" s="6">
        <v>2786758</v>
      </c>
      <c r="Y130" s="6">
        <v>1012560</v>
      </c>
      <c r="Z130" s="6">
        <v>124768</v>
      </c>
      <c r="AA130" s="2" t="e">
        <f>IF(C130=#REF!,IF(#REF!&lt;0,1,0),"")</f>
        <v>#REF!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3">
        <v>0</v>
      </c>
      <c r="AS130" s="6">
        <v>14.5</v>
      </c>
      <c r="AT130" s="6">
        <v>0.73</v>
      </c>
      <c r="AU130" s="6">
        <v>1.96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22</v>
      </c>
      <c r="BB130" s="6">
        <v>0</v>
      </c>
      <c r="BC130" s="2"/>
      <c r="BD130" s="2"/>
    </row>
    <row r="131" spans="1:56" ht="15.75" customHeight="1" x14ac:dyDescent="0.25">
      <c r="A131" s="2">
        <v>56</v>
      </c>
      <c r="B131" s="2">
        <v>2018</v>
      </c>
      <c r="C131" s="6" t="s">
        <v>100</v>
      </c>
      <c r="D131" s="2">
        <v>21393</v>
      </c>
      <c r="E131" s="2">
        <v>8560444000193</v>
      </c>
      <c r="F131" s="2" t="str">
        <f t="array" ref="F131">IFERROR(INDEX(cnpj!$A:$B,MATCH(C131,cnpj!$B:$B,0),1),IF(G131=14,LEFT(E131,2)&amp;"."&amp;MID(E131,3,3)&amp;"."&amp;MID(E131,6,3)&amp;"/"&amp;MID(E131,9,4)&amp;"-"&amp;RIGHT(E131,2),IF(G131=13,0&amp;LEFT(E131,1)&amp;"."&amp;MID(E131,2,3)&amp;"."&amp;MID(E131,5,3)&amp;"/"&amp;MID(E131,8,4)&amp;"-"&amp;RIGHT(E131,2),IF(G131=12,"00"&amp;"."&amp;LEFT(E131,3)&amp;"."&amp;MID(E131,4,3)&amp;"/"&amp;MID(E131,7,4)&amp;"-"&amp;RIGHT(E131,2),IF(G131=11,"00.0"&amp;LEFT(E131,2)&amp;"."&amp;MID(E131,3,3)&amp;"/"&amp;MID(E131,6,4)&amp;"-"&amp;RIGHT(E131,2),"erro")))))</f>
        <v>08.560.444/0001-93</v>
      </c>
      <c r="G131" s="2">
        <f t="shared" si="0"/>
        <v>13</v>
      </c>
      <c r="H131" s="6" t="s">
        <v>52</v>
      </c>
      <c r="I131" s="2">
        <v>10</v>
      </c>
      <c r="J131" s="6">
        <v>11.419977263497563</v>
      </c>
      <c r="K131" s="6">
        <v>91124.07</v>
      </c>
      <c r="L131" s="2">
        <v>0</v>
      </c>
      <c r="M131" s="2">
        <v>0</v>
      </c>
      <c r="N131" s="2"/>
      <c r="O131" s="2">
        <v>1</v>
      </c>
      <c r="P131" s="2">
        <v>3</v>
      </c>
      <c r="Q131" s="2">
        <v>0</v>
      </c>
      <c r="R131" s="2">
        <v>14</v>
      </c>
      <c r="S131" s="2">
        <v>0</v>
      </c>
      <c r="T131" s="6">
        <v>13.885360262265126</v>
      </c>
      <c r="U131" s="6">
        <v>5.8288968029938069E-2</v>
      </c>
      <c r="V131" s="6">
        <v>2.5990644819260931</v>
      </c>
      <c r="W131" s="6">
        <v>486</v>
      </c>
      <c r="X131" s="6">
        <v>2786613</v>
      </c>
      <c r="Y131" s="6">
        <v>1072347</v>
      </c>
      <c r="Z131" s="6">
        <v>62506</v>
      </c>
      <c r="AA131" s="2">
        <f t="shared" si="1"/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3">
        <v>0</v>
      </c>
      <c r="AS131" s="6">
        <v>13.82799233546633</v>
      </c>
      <c r="AT131" s="6">
        <v>0.12322035237418029</v>
      </c>
      <c r="AU131" s="6">
        <v>2.7542269100102712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22</v>
      </c>
      <c r="BB131" s="6">
        <v>0</v>
      </c>
      <c r="BC131" s="2"/>
      <c r="BD131" s="2"/>
    </row>
    <row r="132" spans="1:56" ht="15.75" customHeight="1" x14ac:dyDescent="0.25">
      <c r="A132" s="2">
        <v>56</v>
      </c>
      <c r="B132" s="2">
        <v>2019</v>
      </c>
      <c r="C132" s="6" t="s">
        <v>100</v>
      </c>
      <c r="D132" s="2">
        <v>21393</v>
      </c>
      <c r="E132" s="2">
        <v>8560444000193</v>
      </c>
      <c r="F132" s="2" t="str">
        <f t="array" ref="F132">IFERROR(INDEX(cnpj!$A:$B,MATCH(C132,cnpj!$B:$B,0),1),IF(G132=14,LEFT(E132,2)&amp;"."&amp;MID(E132,3,3)&amp;"."&amp;MID(E132,6,3)&amp;"/"&amp;MID(E132,9,4)&amp;"-"&amp;RIGHT(E132,2),IF(G132=13,0&amp;LEFT(E132,1)&amp;"."&amp;MID(E132,2,3)&amp;"."&amp;MID(E132,5,3)&amp;"/"&amp;MID(E132,8,4)&amp;"-"&amp;RIGHT(E132,2),IF(G132=12,"00"&amp;"."&amp;LEFT(E132,3)&amp;"."&amp;MID(E132,4,3)&amp;"/"&amp;MID(E132,7,4)&amp;"-"&amp;RIGHT(E132,2),IF(G132=11,"00.0"&amp;LEFT(E132,2)&amp;"."&amp;MID(E132,3,3)&amp;"/"&amp;MID(E132,6,4)&amp;"-"&amp;RIGHT(E132,2),"erro")))))</f>
        <v>08.560.444/0001-93</v>
      </c>
      <c r="G132" s="2">
        <f t="shared" si="0"/>
        <v>13</v>
      </c>
      <c r="H132" s="6" t="s">
        <v>52</v>
      </c>
      <c r="I132" s="2">
        <v>10</v>
      </c>
      <c r="J132" s="6">
        <v>11.464242655038124</v>
      </c>
      <c r="K132" s="6">
        <v>95248.320000000007</v>
      </c>
      <c r="L132" s="2">
        <v>0</v>
      </c>
      <c r="M132" s="2">
        <v>0</v>
      </c>
      <c r="N132" s="2"/>
      <c r="O132" s="2">
        <v>1</v>
      </c>
      <c r="P132" s="2">
        <v>3</v>
      </c>
      <c r="Q132" s="2">
        <v>0</v>
      </c>
      <c r="R132" s="2">
        <v>14</v>
      </c>
      <c r="S132" s="2">
        <v>0</v>
      </c>
      <c r="T132" s="6">
        <v>13.936041813801777</v>
      </c>
      <c r="U132" s="6">
        <v>6.3755212322355551E-2</v>
      </c>
      <c r="V132" s="6">
        <v>0.26043971435055174</v>
      </c>
      <c r="W132" s="6">
        <v>720</v>
      </c>
      <c r="X132" s="6">
        <v>293081</v>
      </c>
      <c r="Y132" s="6">
        <v>1128096</v>
      </c>
      <c r="Z132" s="6">
        <v>71922</v>
      </c>
      <c r="AA132" s="2">
        <f t="shared" si="1"/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3">
        <v>0</v>
      </c>
      <c r="AS132" s="6">
        <v>13.885360262265126</v>
      </c>
      <c r="AT132" s="6">
        <v>5.8288968029938069E-2</v>
      </c>
      <c r="AU132" s="6">
        <v>2.5990644819260931</v>
      </c>
      <c r="AV132" s="6">
        <v>0</v>
      </c>
      <c r="AW132" s="6">
        <v>0</v>
      </c>
      <c r="AX132" s="6">
        <v>1</v>
      </c>
      <c r="AY132" s="6">
        <v>3</v>
      </c>
      <c r="AZ132" s="6">
        <v>0</v>
      </c>
      <c r="BA132" s="6">
        <v>14</v>
      </c>
      <c r="BB132" s="6">
        <v>0</v>
      </c>
      <c r="BC132" s="2"/>
      <c r="BD132" s="2"/>
    </row>
    <row r="133" spans="1:56" ht="15.75" customHeight="1" x14ac:dyDescent="0.25">
      <c r="A133" s="2">
        <v>56</v>
      </c>
      <c r="B133" s="2">
        <v>2020</v>
      </c>
      <c r="C133" s="6" t="s">
        <v>100</v>
      </c>
      <c r="D133" s="2">
        <v>21393</v>
      </c>
      <c r="E133" s="2">
        <v>8560444000193</v>
      </c>
      <c r="F133" s="2" t="str">
        <f t="array" ref="F133">IFERROR(INDEX(cnpj!$A:$B,MATCH(C133,cnpj!$B:$B,0),1),IF(G133=14,LEFT(E133,2)&amp;"."&amp;MID(E133,3,3)&amp;"."&amp;MID(E133,6,3)&amp;"/"&amp;MID(E133,9,4)&amp;"-"&amp;RIGHT(E133,2),IF(G133=13,0&amp;LEFT(E133,1)&amp;"."&amp;MID(E133,2,3)&amp;"."&amp;MID(E133,5,3)&amp;"/"&amp;MID(E133,8,4)&amp;"-"&amp;RIGHT(E133,2),IF(G133=12,"00"&amp;"."&amp;LEFT(E133,3)&amp;"."&amp;MID(E133,4,3)&amp;"/"&amp;MID(E133,7,4)&amp;"-"&amp;RIGHT(E133,2),IF(G133=11,"00.0"&amp;LEFT(E133,2)&amp;"."&amp;MID(E133,3,3)&amp;"/"&amp;MID(E133,6,4)&amp;"-"&amp;RIGHT(E133,2),"erro")))))</f>
        <v>08.560.444/0001-93</v>
      </c>
      <c r="G133" s="2">
        <f t="shared" si="0"/>
        <v>13</v>
      </c>
      <c r="H133" s="6" t="s">
        <v>52</v>
      </c>
      <c r="I133" s="2">
        <v>10</v>
      </c>
      <c r="J133" s="6">
        <v>11.493165924745787</v>
      </c>
      <c r="K133" s="6">
        <v>98043.44</v>
      </c>
      <c r="L133" s="2">
        <v>0</v>
      </c>
      <c r="M133" s="2">
        <v>0</v>
      </c>
      <c r="N133" s="2"/>
      <c r="O133" s="2">
        <v>1</v>
      </c>
      <c r="P133" s="2">
        <v>3</v>
      </c>
      <c r="Q133" s="2">
        <v>0</v>
      </c>
      <c r="R133" s="2">
        <v>13</v>
      </c>
      <c r="S133" s="2">
        <v>0</v>
      </c>
      <c r="T133" s="6">
        <v>14.194123005590775</v>
      </c>
      <c r="U133" s="6">
        <v>0.11397719716460869</v>
      </c>
      <c r="V133" s="6">
        <v>2.8403219433291538E-2</v>
      </c>
      <c r="W133" s="6">
        <v>40816</v>
      </c>
      <c r="X133" s="6">
        <v>660</v>
      </c>
      <c r="Y133" s="6">
        <v>1460257</v>
      </c>
      <c r="Z133" s="6">
        <v>166436</v>
      </c>
      <c r="AA133" s="2">
        <f t="shared" si="1"/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3">
        <v>0</v>
      </c>
      <c r="AS133" s="6">
        <v>13.936041813801777</v>
      </c>
      <c r="AT133" s="6">
        <v>6.3755212322355551E-2</v>
      </c>
      <c r="AU133" s="6">
        <v>0.26043971435055174</v>
      </c>
      <c r="AV133" s="6">
        <v>0</v>
      </c>
      <c r="AW133" s="6">
        <v>0</v>
      </c>
      <c r="AX133" s="6">
        <v>1</v>
      </c>
      <c r="AY133" s="6">
        <v>3</v>
      </c>
      <c r="AZ133" s="6">
        <v>0</v>
      </c>
      <c r="BA133" s="6">
        <v>14</v>
      </c>
      <c r="BB133" s="6">
        <v>0</v>
      </c>
      <c r="BC133" s="2"/>
      <c r="BD133" s="2"/>
    </row>
    <row r="134" spans="1:56" ht="15.75" customHeight="1" x14ac:dyDescent="0.25">
      <c r="A134" s="2">
        <v>57</v>
      </c>
      <c r="B134" s="2">
        <v>2017</v>
      </c>
      <c r="C134" s="6" t="s">
        <v>101</v>
      </c>
      <c r="D134" s="2">
        <v>16616</v>
      </c>
      <c r="E134" s="2">
        <v>33938119000169</v>
      </c>
      <c r="F134" s="2" t="str">
        <f t="array" ref="F134">IFERROR(INDEX(cnpj!$A:$B,MATCH(C134,cnpj!$B:$B,0),1),IF(G134=14,LEFT(E134,2)&amp;"."&amp;MID(E134,3,3)&amp;"."&amp;MID(E134,6,3)&amp;"/"&amp;MID(E134,9,4)&amp;"-"&amp;RIGHT(E134,2),IF(G134=13,0&amp;LEFT(E134,1)&amp;"."&amp;MID(E134,2,3)&amp;"."&amp;MID(E134,5,3)&amp;"/"&amp;MID(E134,8,4)&amp;"-"&amp;RIGHT(E134,2),IF(G134=12,"00"&amp;"."&amp;LEFT(E134,3)&amp;"."&amp;MID(E134,4,3)&amp;"/"&amp;MID(E134,7,4)&amp;"-"&amp;RIGHT(E134,2),IF(G134=11,"00.0"&amp;LEFT(E134,2)&amp;"."&amp;MID(E134,3,3)&amp;"/"&amp;MID(E134,6,4)&amp;"-"&amp;RIGHT(E134,2),"erro")))))</f>
        <v>33.938.119/0001-69</v>
      </c>
      <c r="G134" s="2">
        <f t="shared" si="0"/>
        <v>14</v>
      </c>
      <c r="H134" s="6" t="s">
        <v>52</v>
      </c>
      <c r="I134" s="2">
        <v>10</v>
      </c>
      <c r="J134" s="6">
        <v>12.959844447906553</v>
      </c>
      <c r="K134" s="6">
        <v>425000</v>
      </c>
      <c r="L134" s="2">
        <v>0</v>
      </c>
      <c r="M134" s="2">
        <v>1</v>
      </c>
      <c r="N134" s="2"/>
      <c r="O134" s="2">
        <v>0</v>
      </c>
      <c r="P134" s="2">
        <v>0</v>
      </c>
      <c r="Q134" s="2">
        <v>0</v>
      </c>
      <c r="R134" s="2">
        <v>27</v>
      </c>
      <c r="S134" s="2">
        <v>0</v>
      </c>
      <c r="T134" s="6">
        <v>14.947059110345288</v>
      </c>
      <c r="U134" s="6">
        <v>0.10928947825060459</v>
      </c>
      <c r="V134" s="6">
        <v>0.56654315787300824</v>
      </c>
      <c r="W134" s="6">
        <v>887274</v>
      </c>
      <c r="X134" s="6">
        <v>869267</v>
      </c>
      <c r="Y134" s="6">
        <v>3100454</v>
      </c>
      <c r="Z134" s="6">
        <v>338847</v>
      </c>
      <c r="AA134" s="2" t="e">
        <f>IF(C134=#REF!,IF(#REF!&lt;0,1,0),"")</f>
        <v>#REF!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3">
        <v>0</v>
      </c>
      <c r="AS134" s="6">
        <v>14.85</v>
      </c>
      <c r="AT134" s="6">
        <v>0.1</v>
      </c>
      <c r="AU134" s="6">
        <v>0.55000000000000004</v>
      </c>
      <c r="AV134" s="6">
        <v>0</v>
      </c>
      <c r="AW134" s="6">
        <v>1</v>
      </c>
      <c r="AX134" s="6">
        <v>0</v>
      </c>
      <c r="AY134" s="6">
        <v>0</v>
      </c>
      <c r="AZ134" s="6">
        <v>0</v>
      </c>
      <c r="BA134" s="6">
        <v>29</v>
      </c>
      <c r="BB134" s="6">
        <v>0</v>
      </c>
      <c r="BC134" s="2"/>
      <c r="BD134" s="2"/>
    </row>
    <row r="135" spans="1:56" ht="15.75" customHeight="1" x14ac:dyDescent="0.25">
      <c r="A135" s="2">
        <v>57</v>
      </c>
      <c r="B135" s="2">
        <v>2018</v>
      </c>
      <c r="C135" s="6" t="s">
        <v>101</v>
      </c>
      <c r="D135" s="2">
        <v>16616</v>
      </c>
      <c r="E135" s="2">
        <v>33938119000169</v>
      </c>
      <c r="F135" s="2" t="str">
        <f t="array" ref="F135">IFERROR(INDEX(cnpj!$A:$B,MATCH(C135,cnpj!$B:$B,0),1),IF(G135=14,LEFT(E135,2)&amp;"."&amp;MID(E135,3,3)&amp;"."&amp;MID(E135,6,3)&amp;"/"&amp;MID(E135,9,4)&amp;"-"&amp;RIGHT(E135,2),IF(G135=13,0&amp;LEFT(E135,1)&amp;"."&amp;MID(E135,2,3)&amp;"."&amp;MID(E135,5,3)&amp;"/"&amp;MID(E135,8,4)&amp;"-"&amp;RIGHT(E135,2),IF(G135=12,"00"&amp;"."&amp;LEFT(E135,3)&amp;"."&amp;MID(E135,4,3)&amp;"/"&amp;MID(E135,7,4)&amp;"-"&amp;RIGHT(E135,2),IF(G135=11,"00.0"&amp;LEFT(E135,2)&amp;"."&amp;MID(E135,3,3)&amp;"/"&amp;MID(E135,6,4)&amp;"-"&amp;RIGHT(E135,2),"erro")))))</f>
        <v>33.938.119/0001-69</v>
      </c>
      <c r="G135" s="2">
        <f t="shared" si="0"/>
        <v>14</v>
      </c>
      <c r="H135" s="6" t="s">
        <v>52</v>
      </c>
      <c r="I135" s="2">
        <v>10</v>
      </c>
      <c r="J135" s="6">
        <v>12.959844447906553</v>
      </c>
      <c r="K135" s="6">
        <v>425000</v>
      </c>
      <c r="L135" s="2">
        <v>0</v>
      </c>
      <c r="M135" s="2">
        <v>1</v>
      </c>
      <c r="N135" s="2"/>
      <c r="O135" s="2">
        <v>0</v>
      </c>
      <c r="P135" s="2">
        <v>0</v>
      </c>
      <c r="Q135" s="2">
        <v>0</v>
      </c>
      <c r="R135" s="2">
        <v>26</v>
      </c>
      <c r="S135" s="2">
        <v>0</v>
      </c>
      <c r="T135" s="6">
        <v>14.996387698897429</v>
      </c>
      <c r="U135" s="6">
        <v>5.3146385118643759E-2</v>
      </c>
      <c r="V135" s="6">
        <v>0.60293347414827936</v>
      </c>
      <c r="W135" s="6">
        <v>852300</v>
      </c>
      <c r="X135" s="6">
        <v>1111593</v>
      </c>
      <c r="Y135" s="6">
        <v>3257230</v>
      </c>
      <c r="Z135" s="6">
        <v>173110</v>
      </c>
      <c r="AA135" s="2">
        <f t="shared" si="1"/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3">
        <v>0</v>
      </c>
      <c r="AS135" s="6">
        <v>14.947059110345288</v>
      </c>
      <c r="AT135" s="6">
        <v>0.10928947825060459</v>
      </c>
      <c r="AU135" s="6">
        <v>0.56654315787300824</v>
      </c>
      <c r="AV135" s="6">
        <v>0</v>
      </c>
      <c r="AW135" s="6">
        <v>1</v>
      </c>
      <c r="AX135" s="6">
        <v>0</v>
      </c>
      <c r="AY135" s="6">
        <v>0</v>
      </c>
      <c r="AZ135" s="6">
        <v>0</v>
      </c>
      <c r="BA135" s="6">
        <v>27</v>
      </c>
      <c r="BB135" s="6">
        <v>0</v>
      </c>
      <c r="BC135" s="2"/>
      <c r="BD135" s="2"/>
    </row>
    <row r="136" spans="1:56" ht="15.75" customHeight="1" x14ac:dyDescent="0.25">
      <c r="A136" s="2">
        <v>57</v>
      </c>
      <c r="B136" s="2">
        <v>2019</v>
      </c>
      <c r="C136" s="6" t="s">
        <v>101</v>
      </c>
      <c r="D136" s="2">
        <v>16616</v>
      </c>
      <c r="E136" s="2">
        <v>33938119000169</v>
      </c>
      <c r="F136" s="2" t="str">
        <f t="array" ref="F136">IFERROR(INDEX(cnpj!$A:$B,MATCH(C136,cnpj!$B:$B,0),1),IF(G136=14,LEFT(E136,2)&amp;"."&amp;MID(E136,3,3)&amp;"."&amp;MID(E136,6,3)&amp;"/"&amp;MID(E136,9,4)&amp;"-"&amp;RIGHT(E136,2),IF(G136=13,0&amp;LEFT(E136,1)&amp;"."&amp;MID(E136,2,3)&amp;"."&amp;MID(E136,5,3)&amp;"/"&amp;MID(E136,8,4)&amp;"-"&amp;RIGHT(E136,2),IF(G136=12,"00"&amp;"."&amp;LEFT(E136,3)&amp;"."&amp;MID(E136,4,3)&amp;"/"&amp;MID(E136,7,4)&amp;"-"&amp;RIGHT(E136,2),IF(G136=11,"00.0"&amp;LEFT(E136,2)&amp;"."&amp;MID(E136,3,3)&amp;"/"&amp;MID(E136,6,4)&amp;"-"&amp;RIGHT(E136,2),"erro")))))</f>
        <v>33.938.119/0001-69</v>
      </c>
      <c r="G136" s="2">
        <f t="shared" si="0"/>
        <v>14</v>
      </c>
      <c r="H136" s="6" t="s">
        <v>52</v>
      </c>
      <c r="I136" s="2">
        <v>10</v>
      </c>
      <c r="J136" s="6">
        <v>12.959844447906553</v>
      </c>
      <c r="K136" s="6">
        <v>425000</v>
      </c>
      <c r="L136" s="2">
        <v>0</v>
      </c>
      <c r="M136" s="2">
        <v>1</v>
      </c>
      <c r="N136" s="2"/>
      <c r="O136" s="2">
        <v>1</v>
      </c>
      <c r="P136" s="2">
        <v>3</v>
      </c>
      <c r="Q136" s="2">
        <v>0</v>
      </c>
      <c r="R136" s="2">
        <v>27</v>
      </c>
      <c r="S136" s="2">
        <v>0</v>
      </c>
      <c r="T136" s="6">
        <v>14.992787066166029</v>
      </c>
      <c r="U136" s="6">
        <v>0.11490228231320498</v>
      </c>
      <c r="V136" s="6">
        <v>0.56370298407991559</v>
      </c>
      <c r="W136" s="6">
        <v>972036</v>
      </c>
      <c r="X136" s="6">
        <v>857475</v>
      </c>
      <c r="Y136" s="6">
        <v>3245523</v>
      </c>
      <c r="Z136" s="6">
        <v>372918</v>
      </c>
      <c r="AA136" s="2">
        <f t="shared" si="1"/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3">
        <v>0</v>
      </c>
      <c r="AS136" s="6">
        <v>14.996387698897429</v>
      </c>
      <c r="AT136" s="6">
        <v>5.3146385118643759E-2</v>
      </c>
      <c r="AU136" s="6">
        <v>0.60293347414827936</v>
      </c>
      <c r="AV136" s="6">
        <v>0</v>
      </c>
      <c r="AW136" s="6">
        <v>1</v>
      </c>
      <c r="AX136" s="6">
        <v>0</v>
      </c>
      <c r="AY136" s="6">
        <v>0</v>
      </c>
      <c r="AZ136" s="6">
        <v>0</v>
      </c>
      <c r="BA136" s="6">
        <v>26</v>
      </c>
      <c r="BB136" s="6">
        <v>0</v>
      </c>
      <c r="BC136" s="2"/>
      <c r="BD136" s="2"/>
    </row>
    <row r="137" spans="1:56" ht="15.75" customHeight="1" x14ac:dyDescent="0.25">
      <c r="A137" s="2">
        <v>57</v>
      </c>
      <c r="B137" s="2">
        <v>2020</v>
      </c>
      <c r="C137" s="6" t="s">
        <v>101</v>
      </c>
      <c r="D137" s="2">
        <v>16616</v>
      </c>
      <c r="E137" s="2">
        <v>33938119000169</v>
      </c>
      <c r="F137" s="2" t="str">
        <f t="array" ref="F137">IFERROR(INDEX(cnpj!$A:$B,MATCH(C137,cnpj!$B:$B,0),1),IF(G137=14,LEFT(E137,2)&amp;"."&amp;MID(E137,3,3)&amp;"."&amp;MID(E137,6,3)&amp;"/"&amp;MID(E137,9,4)&amp;"-"&amp;RIGHT(E137,2),IF(G137=13,0&amp;LEFT(E137,1)&amp;"."&amp;MID(E137,2,3)&amp;"."&amp;MID(E137,5,3)&amp;"/"&amp;MID(E137,8,4)&amp;"-"&amp;RIGHT(E137,2),IF(G137=12,"00"&amp;"."&amp;LEFT(E137,3)&amp;"."&amp;MID(E137,4,3)&amp;"/"&amp;MID(E137,7,4)&amp;"-"&amp;RIGHT(E137,2),IF(G137=11,"00.0"&amp;LEFT(E137,2)&amp;"."&amp;MID(E137,3,3)&amp;"/"&amp;MID(E137,6,4)&amp;"-"&amp;RIGHT(E137,2),"erro")))))</f>
        <v>33.938.119/0001-69</v>
      </c>
      <c r="G137" s="2">
        <f t="shared" si="0"/>
        <v>14</v>
      </c>
      <c r="H137" s="6" t="s">
        <v>52</v>
      </c>
      <c r="I137" s="2">
        <v>10</v>
      </c>
      <c r="J137" s="6">
        <v>13.222208712374044</v>
      </c>
      <c r="K137" s="6">
        <v>552500</v>
      </c>
      <c r="L137" s="2">
        <v>0</v>
      </c>
      <c r="M137" s="2">
        <v>1</v>
      </c>
      <c r="N137" s="2"/>
      <c r="O137" s="2">
        <v>1</v>
      </c>
      <c r="P137" s="2">
        <v>3</v>
      </c>
      <c r="Q137" s="2">
        <v>0</v>
      </c>
      <c r="R137" s="2">
        <v>28</v>
      </c>
      <c r="S137" s="2">
        <v>0</v>
      </c>
      <c r="T137" s="6">
        <v>15.042875422211401</v>
      </c>
      <c r="U137" s="6">
        <v>0.10318044584385677</v>
      </c>
      <c r="V137" s="6">
        <v>0.65004985015646677</v>
      </c>
      <c r="W137" s="6">
        <v>1023006</v>
      </c>
      <c r="X137" s="6">
        <v>1195111</v>
      </c>
      <c r="Y137" s="6">
        <v>3412226</v>
      </c>
      <c r="Z137" s="6">
        <v>352075</v>
      </c>
      <c r="AA137" s="2">
        <f t="shared" si="1"/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3">
        <v>0</v>
      </c>
      <c r="AS137" s="6">
        <v>14.992787066166029</v>
      </c>
      <c r="AT137" s="6">
        <v>0.11490228231320498</v>
      </c>
      <c r="AU137" s="6">
        <v>0.56370298407991559</v>
      </c>
      <c r="AV137" s="6">
        <v>0</v>
      </c>
      <c r="AW137" s="6">
        <v>1</v>
      </c>
      <c r="AX137" s="6">
        <v>1</v>
      </c>
      <c r="AY137" s="6">
        <v>3</v>
      </c>
      <c r="AZ137" s="6">
        <v>0</v>
      </c>
      <c r="BA137" s="6">
        <v>27</v>
      </c>
      <c r="BB137" s="6">
        <v>0</v>
      </c>
      <c r="BC137" s="2"/>
      <c r="BD137" s="2"/>
    </row>
    <row r="138" spans="1:56" ht="15.75" customHeight="1" x14ac:dyDescent="0.25">
      <c r="A138" s="2">
        <v>58</v>
      </c>
      <c r="B138" s="2">
        <v>2017</v>
      </c>
      <c r="C138" s="6" t="s">
        <v>102</v>
      </c>
      <c r="D138" s="2">
        <v>14524</v>
      </c>
      <c r="E138" s="2">
        <v>15139629000194</v>
      </c>
      <c r="F138" s="2" t="str">
        <f t="array" ref="F138">IFERROR(INDEX(cnpj!$A:$B,MATCH(C138,cnpj!$B:$B,0),1),IF(G138=14,LEFT(E138,2)&amp;"."&amp;MID(E138,3,3)&amp;"."&amp;MID(E138,6,3)&amp;"/"&amp;MID(E138,9,4)&amp;"-"&amp;RIGHT(E138,2),IF(G138=13,0&amp;LEFT(E138,1)&amp;"."&amp;MID(E138,2,3)&amp;"."&amp;MID(E138,5,3)&amp;"/"&amp;MID(E138,8,4)&amp;"-"&amp;RIGHT(E138,2),IF(G138=12,"00"&amp;"."&amp;LEFT(E138,3)&amp;"."&amp;MID(E138,4,3)&amp;"/"&amp;MID(E138,7,4)&amp;"-"&amp;RIGHT(E138,2),IF(G138=11,"00.0"&amp;LEFT(E138,2)&amp;"."&amp;MID(E138,3,3)&amp;"/"&amp;MID(E138,6,4)&amp;"-"&amp;RIGHT(E138,2),"erro")))))</f>
        <v>15.139.629/0001-94</v>
      </c>
      <c r="G138" s="2">
        <f t="shared" si="0"/>
        <v>14</v>
      </c>
      <c r="H138" s="6" t="s">
        <v>52</v>
      </c>
      <c r="I138" s="2">
        <v>10</v>
      </c>
      <c r="J138" s="6">
        <v>14.327247444404287</v>
      </c>
      <c r="K138" s="6">
        <v>1668186.13</v>
      </c>
      <c r="L138" s="2">
        <v>0</v>
      </c>
      <c r="M138" s="2">
        <v>1</v>
      </c>
      <c r="N138" s="2"/>
      <c r="O138" s="2">
        <v>0</v>
      </c>
      <c r="P138" s="2">
        <v>0</v>
      </c>
      <c r="Q138" s="2">
        <v>0</v>
      </c>
      <c r="R138" s="2">
        <v>17</v>
      </c>
      <c r="S138" s="2">
        <v>1</v>
      </c>
      <c r="T138" s="6">
        <v>16.345524089019321</v>
      </c>
      <c r="U138" s="6">
        <v>1.410296075826714E-2</v>
      </c>
      <c r="V138" s="6">
        <v>0.7478278075680781</v>
      </c>
      <c r="W138" s="6">
        <v>3927324</v>
      </c>
      <c r="X138" s="6">
        <v>5460664</v>
      </c>
      <c r="Y138" s="6">
        <v>12553676</v>
      </c>
      <c r="Z138" s="6">
        <v>177044</v>
      </c>
      <c r="AA138" s="2" t="e">
        <f>IF(C138=#REF!,IF(#REF!&lt;0,1,0),"")</f>
        <v>#REF!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3">
        <v>0</v>
      </c>
      <c r="AS138" s="6">
        <v>16.170000000000002</v>
      </c>
      <c r="AT138" s="6">
        <v>0.02</v>
      </c>
      <c r="AU138" s="6">
        <v>0.72</v>
      </c>
      <c r="AV138" s="6">
        <v>0</v>
      </c>
      <c r="AW138" s="6">
        <v>1</v>
      </c>
      <c r="AX138" s="6">
        <v>0</v>
      </c>
      <c r="AY138" s="6">
        <v>0</v>
      </c>
      <c r="AZ138" s="6">
        <v>0</v>
      </c>
      <c r="BA138" s="6">
        <v>19</v>
      </c>
      <c r="BB138" s="6">
        <v>0</v>
      </c>
      <c r="BC138" s="2"/>
      <c r="BD138" s="2"/>
    </row>
    <row r="139" spans="1:56" ht="15.75" customHeight="1" x14ac:dyDescent="0.25">
      <c r="A139" s="2">
        <v>58</v>
      </c>
      <c r="B139" s="2">
        <v>2018</v>
      </c>
      <c r="C139" s="6" t="s">
        <v>102</v>
      </c>
      <c r="D139" s="2">
        <v>14524</v>
      </c>
      <c r="E139" s="2">
        <v>15139629000194</v>
      </c>
      <c r="F139" s="2" t="str">
        <f t="array" ref="F139">IFERROR(INDEX(cnpj!$A:$B,MATCH(C139,cnpj!$B:$B,0),1),IF(G139=14,LEFT(E139,2)&amp;"."&amp;MID(E139,3,3)&amp;"."&amp;MID(E139,6,3)&amp;"/"&amp;MID(E139,9,4)&amp;"-"&amp;RIGHT(E139,2),IF(G139=13,0&amp;LEFT(E139,1)&amp;"."&amp;MID(E139,2,3)&amp;"."&amp;MID(E139,5,3)&amp;"/"&amp;MID(E139,8,4)&amp;"-"&amp;RIGHT(E139,2),IF(G139=12,"00"&amp;"."&amp;LEFT(E139,3)&amp;"."&amp;MID(E139,4,3)&amp;"/"&amp;MID(E139,7,4)&amp;"-"&amp;RIGHT(E139,2),IF(G139=11,"00.0"&amp;LEFT(E139,2)&amp;"."&amp;MID(E139,3,3)&amp;"/"&amp;MID(E139,6,4)&amp;"-"&amp;RIGHT(E139,2),"erro")))))</f>
        <v>15.139.629/0001-94</v>
      </c>
      <c r="G139" s="2">
        <f t="shared" si="0"/>
        <v>14</v>
      </c>
      <c r="H139" s="6" t="s">
        <v>52</v>
      </c>
      <c r="I139" s="2">
        <v>10</v>
      </c>
      <c r="J139" s="6">
        <v>14.716805005548279</v>
      </c>
      <c r="K139" s="6">
        <v>2462789</v>
      </c>
      <c r="L139" s="2">
        <v>0</v>
      </c>
      <c r="M139" s="2">
        <v>1</v>
      </c>
      <c r="N139" s="2"/>
      <c r="O139" s="2">
        <v>0</v>
      </c>
      <c r="P139" s="2">
        <v>0</v>
      </c>
      <c r="Q139" s="2">
        <v>0</v>
      </c>
      <c r="R139" s="2">
        <v>20</v>
      </c>
      <c r="S139" s="2">
        <v>1</v>
      </c>
      <c r="T139" s="6">
        <v>16.491764988676291</v>
      </c>
      <c r="U139" s="6">
        <v>4.3945776097090779E-2</v>
      </c>
      <c r="V139" s="6">
        <v>0.64178952148181978</v>
      </c>
      <c r="W139" s="6">
        <v>2715489</v>
      </c>
      <c r="X139" s="6">
        <v>6610076</v>
      </c>
      <c r="Y139" s="6">
        <v>14530566</v>
      </c>
      <c r="Z139" s="6">
        <v>638557</v>
      </c>
      <c r="AA139" s="2">
        <f t="shared" si="1"/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3">
        <v>0</v>
      </c>
      <c r="AS139" s="6">
        <v>16.345524089019321</v>
      </c>
      <c r="AT139" s="6">
        <v>1.410296075826714E-2</v>
      </c>
      <c r="AU139" s="6">
        <v>0.7478278075680781</v>
      </c>
      <c r="AV139" s="6">
        <v>0</v>
      </c>
      <c r="AW139" s="6">
        <v>1</v>
      </c>
      <c r="AX139" s="6">
        <v>0</v>
      </c>
      <c r="AY139" s="6">
        <v>0</v>
      </c>
      <c r="AZ139" s="6">
        <v>0</v>
      </c>
      <c r="BA139" s="6">
        <v>17</v>
      </c>
      <c r="BB139" s="6">
        <v>1</v>
      </c>
      <c r="BC139" s="2"/>
      <c r="BD139" s="2"/>
    </row>
    <row r="140" spans="1:56" ht="15.75" customHeight="1" x14ac:dyDescent="0.25">
      <c r="A140" s="2">
        <v>58</v>
      </c>
      <c r="B140" s="2">
        <v>2019</v>
      </c>
      <c r="C140" s="6" t="s">
        <v>102</v>
      </c>
      <c r="D140" s="2">
        <v>14524</v>
      </c>
      <c r="E140" s="2">
        <v>15139629000194</v>
      </c>
      <c r="F140" s="2" t="str">
        <f t="array" ref="F140">IFERROR(INDEX(cnpj!$A:$B,MATCH(C140,cnpj!$B:$B,0),1),IF(G140=14,LEFT(E140,2)&amp;"."&amp;MID(E140,3,3)&amp;"."&amp;MID(E140,6,3)&amp;"/"&amp;MID(E140,9,4)&amp;"-"&amp;RIGHT(E140,2),IF(G140=13,0&amp;LEFT(E140,1)&amp;"."&amp;MID(E140,2,3)&amp;"."&amp;MID(E140,5,3)&amp;"/"&amp;MID(E140,8,4)&amp;"-"&amp;RIGHT(E140,2),IF(G140=12,"00"&amp;"."&amp;LEFT(E140,3)&amp;"."&amp;MID(E140,4,3)&amp;"/"&amp;MID(E140,7,4)&amp;"-"&amp;RIGHT(E140,2),IF(G140=11,"00.0"&amp;LEFT(E140,2)&amp;"."&amp;MID(E140,3,3)&amp;"/"&amp;MID(E140,6,4)&amp;"-"&amp;RIGHT(E140,2),"erro")))))</f>
        <v>15.139.629/0001-94</v>
      </c>
      <c r="G140" s="2">
        <f t="shared" si="0"/>
        <v>14</v>
      </c>
      <c r="H140" s="6" t="s">
        <v>52</v>
      </c>
      <c r="I140" s="2">
        <v>10</v>
      </c>
      <c r="J140" s="6">
        <v>14.716805005548279</v>
      </c>
      <c r="K140" s="6">
        <v>2462789</v>
      </c>
      <c r="L140" s="2">
        <v>0</v>
      </c>
      <c r="M140" s="2">
        <v>1</v>
      </c>
      <c r="N140" s="2"/>
      <c r="O140" s="2">
        <v>0</v>
      </c>
      <c r="P140" s="2">
        <v>0</v>
      </c>
      <c r="Q140" s="2">
        <v>0</v>
      </c>
      <c r="R140" s="2">
        <v>18</v>
      </c>
      <c r="S140" s="2">
        <v>1</v>
      </c>
      <c r="T140" s="6">
        <v>16.757075991397308</v>
      </c>
      <c r="U140" s="6">
        <v>5.3284368974321636E-2</v>
      </c>
      <c r="V140" s="6">
        <v>0.36176774820338425</v>
      </c>
      <c r="W140" s="6">
        <v>3821902</v>
      </c>
      <c r="X140" s="6">
        <v>3031962</v>
      </c>
      <c r="Y140" s="6">
        <v>18945481</v>
      </c>
      <c r="Z140" s="6">
        <v>1009498</v>
      </c>
      <c r="AA140" s="2">
        <f t="shared" si="1"/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0</v>
      </c>
      <c r="AR140" s="3">
        <v>0</v>
      </c>
      <c r="AS140" s="6">
        <v>16.491764988676291</v>
      </c>
      <c r="AT140" s="6">
        <v>4.3945776097090779E-2</v>
      </c>
      <c r="AU140" s="6">
        <v>0.64178952148181978</v>
      </c>
      <c r="AV140" s="6">
        <v>0</v>
      </c>
      <c r="AW140" s="6">
        <v>1</v>
      </c>
      <c r="AX140" s="6">
        <v>0</v>
      </c>
      <c r="AY140" s="6">
        <v>0</v>
      </c>
      <c r="AZ140" s="6">
        <v>0</v>
      </c>
      <c r="BA140" s="6">
        <v>20</v>
      </c>
      <c r="BB140" s="6">
        <v>1</v>
      </c>
      <c r="BC140" s="2"/>
      <c r="BD140" s="2"/>
    </row>
    <row r="141" spans="1:56" ht="15.75" customHeight="1" x14ac:dyDescent="0.25">
      <c r="A141" s="2">
        <v>58</v>
      </c>
      <c r="B141" s="2">
        <v>2020</v>
      </c>
      <c r="C141" s="6" t="s">
        <v>102</v>
      </c>
      <c r="D141" s="2">
        <v>14524</v>
      </c>
      <c r="E141" s="2">
        <v>15139629000194</v>
      </c>
      <c r="F141" s="2" t="str">
        <f t="array" ref="F141">IFERROR(INDEX(cnpj!$A:$B,MATCH(C141,cnpj!$B:$B,0),1),IF(G141=14,LEFT(E141,2)&amp;"."&amp;MID(E141,3,3)&amp;"."&amp;MID(E141,6,3)&amp;"/"&amp;MID(E141,9,4)&amp;"-"&amp;RIGHT(E141,2),IF(G141=13,0&amp;LEFT(E141,1)&amp;"."&amp;MID(E141,2,3)&amp;"."&amp;MID(E141,5,3)&amp;"/"&amp;MID(E141,8,4)&amp;"-"&amp;RIGHT(E141,2),IF(G141=12,"00"&amp;"."&amp;LEFT(E141,3)&amp;"."&amp;MID(E141,4,3)&amp;"/"&amp;MID(E141,7,4)&amp;"-"&amp;RIGHT(E141,2),IF(G141=11,"00.0"&amp;LEFT(E141,2)&amp;"."&amp;MID(E141,3,3)&amp;"/"&amp;MID(E141,6,4)&amp;"-"&amp;RIGHT(E141,2),"erro")))))</f>
        <v>15.139.629/0001-94</v>
      </c>
      <c r="G141" s="2">
        <f t="shared" si="0"/>
        <v>14</v>
      </c>
      <c r="H141" s="6" t="s">
        <v>52</v>
      </c>
      <c r="I141" s="2">
        <v>10</v>
      </c>
      <c r="J141" s="6">
        <v>14.716805005548279</v>
      </c>
      <c r="K141" s="6">
        <v>2462789</v>
      </c>
      <c r="L141" s="2">
        <v>0</v>
      </c>
      <c r="M141" s="2">
        <v>1</v>
      </c>
      <c r="N141" s="2"/>
      <c r="O141" s="2">
        <v>0</v>
      </c>
      <c r="P141" s="2">
        <v>0</v>
      </c>
      <c r="Q141" s="2">
        <v>0</v>
      </c>
      <c r="R141" s="2">
        <v>22</v>
      </c>
      <c r="S141" s="2">
        <v>0</v>
      </c>
      <c r="T141" s="6">
        <v>16.856263997165787</v>
      </c>
      <c r="U141" s="6">
        <v>5.8266813249844653E-2</v>
      </c>
      <c r="V141" s="6">
        <v>0.70799674967735771</v>
      </c>
      <c r="W141" s="6">
        <v>3475000</v>
      </c>
      <c r="X141" s="6">
        <v>11337000</v>
      </c>
      <c r="Y141" s="6">
        <v>20921000</v>
      </c>
      <c r="Z141" s="6">
        <v>1219000</v>
      </c>
      <c r="AA141" s="2">
        <f t="shared" si="1"/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</v>
      </c>
      <c r="AR141" s="3">
        <v>0</v>
      </c>
      <c r="AS141" s="6">
        <v>16.757075991397308</v>
      </c>
      <c r="AT141" s="6">
        <v>5.3284368974321636E-2</v>
      </c>
      <c r="AU141" s="6">
        <v>0.36176774820338425</v>
      </c>
      <c r="AV141" s="6">
        <v>0</v>
      </c>
      <c r="AW141" s="6">
        <v>1</v>
      </c>
      <c r="AX141" s="6">
        <v>0</v>
      </c>
      <c r="AY141" s="6">
        <v>0</v>
      </c>
      <c r="AZ141" s="6">
        <v>0</v>
      </c>
      <c r="BA141" s="6">
        <v>18</v>
      </c>
      <c r="BB141" s="6">
        <v>1</v>
      </c>
      <c r="BC141" s="2"/>
      <c r="BD141" s="2"/>
    </row>
    <row r="142" spans="1:56" ht="15.75" customHeight="1" x14ac:dyDescent="0.25">
      <c r="A142" s="2">
        <v>59</v>
      </c>
      <c r="B142" s="2">
        <v>2017</v>
      </c>
      <c r="C142" s="6" t="s">
        <v>103</v>
      </c>
      <c r="D142" s="2">
        <v>14451</v>
      </c>
      <c r="E142" s="2">
        <v>70698000111</v>
      </c>
      <c r="F142" s="2" t="str">
        <f t="array" ref="F142">IFERROR(INDEX(cnpj!$A:$B,MATCH(C142,cnpj!$B:$B,0),1),IF(G142=14,LEFT(E142,2)&amp;"."&amp;MID(E142,3,3)&amp;"."&amp;MID(E142,6,3)&amp;"/"&amp;MID(E142,9,4)&amp;"-"&amp;RIGHT(E142,2),IF(G142=13,0&amp;LEFT(E142,1)&amp;"."&amp;MID(E142,2,3)&amp;"."&amp;MID(E142,5,3)&amp;"/"&amp;MID(E142,8,4)&amp;"-"&amp;RIGHT(E142,2),IF(G142=12,"00"&amp;"."&amp;LEFT(E142,3)&amp;"."&amp;MID(E142,4,3)&amp;"/"&amp;MID(E142,7,4)&amp;"-"&amp;RIGHT(E142,2),IF(G142=11,"00.0"&amp;LEFT(E142,2)&amp;"."&amp;MID(E142,3,3)&amp;"/"&amp;MID(E142,6,4)&amp;"-"&amp;RIGHT(E142,2),"erro")))))</f>
        <v>00.070.698/0001-11</v>
      </c>
      <c r="G142" s="2">
        <f t="shared" si="0"/>
        <v>11</v>
      </c>
      <c r="H142" s="6" t="s">
        <v>52</v>
      </c>
      <c r="I142" s="2">
        <v>10</v>
      </c>
      <c r="J142" s="6">
        <v>13.815510557964274</v>
      </c>
      <c r="K142" s="6">
        <v>1000000</v>
      </c>
      <c r="L142" s="2">
        <v>0</v>
      </c>
      <c r="M142" s="2">
        <v>0</v>
      </c>
      <c r="N142" s="2"/>
      <c r="O142" s="2">
        <v>0</v>
      </c>
      <c r="P142" s="2">
        <v>0</v>
      </c>
      <c r="Q142" s="2">
        <v>0</v>
      </c>
      <c r="R142" s="2">
        <v>23</v>
      </c>
      <c r="S142" s="2">
        <v>0</v>
      </c>
      <c r="T142" s="6">
        <v>13.533813207948622</v>
      </c>
      <c r="U142" s="6">
        <v>0.20156606609392685</v>
      </c>
      <c r="V142" s="6">
        <v>0.16106385403882295</v>
      </c>
      <c r="W142" s="6">
        <v>24157</v>
      </c>
      <c r="X142" s="6">
        <v>97366</v>
      </c>
      <c r="Y142" s="6">
        <v>754502</v>
      </c>
      <c r="Z142" s="6">
        <v>152082</v>
      </c>
      <c r="AA142" s="2" t="e">
        <f>IF(C142=#REF!,IF(#REF!&lt;0,1,0),"")</f>
        <v>#REF!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3">
        <v>0</v>
      </c>
      <c r="AS142" s="6">
        <v>13.52</v>
      </c>
      <c r="AT142" s="6">
        <v>0.15</v>
      </c>
      <c r="AU142" s="6">
        <v>0.17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21</v>
      </c>
      <c r="BB142" s="6">
        <v>0</v>
      </c>
      <c r="BC142" s="2"/>
      <c r="BD142" s="2"/>
    </row>
    <row r="143" spans="1:56" ht="15.75" customHeight="1" x14ac:dyDescent="0.25">
      <c r="A143" s="2">
        <v>59</v>
      </c>
      <c r="B143" s="2">
        <v>2018</v>
      </c>
      <c r="C143" s="6" t="s">
        <v>103</v>
      </c>
      <c r="D143" s="2">
        <v>14451</v>
      </c>
      <c r="E143" s="2">
        <v>70698000111</v>
      </c>
      <c r="F143" s="2" t="str">
        <f t="array" ref="F143">IFERROR(INDEX(cnpj!$A:$B,MATCH(C143,cnpj!$B:$B,0),1),IF(G143=14,LEFT(E143,2)&amp;"."&amp;MID(E143,3,3)&amp;"."&amp;MID(E143,6,3)&amp;"/"&amp;MID(E143,9,4)&amp;"-"&amp;RIGHT(E143,2),IF(G143=13,0&amp;LEFT(E143,1)&amp;"."&amp;MID(E143,2,3)&amp;"."&amp;MID(E143,5,3)&amp;"/"&amp;MID(E143,8,4)&amp;"-"&amp;RIGHT(E143,2),IF(G143=12,"00"&amp;"."&amp;LEFT(E143,3)&amp;"."&amp;MID(E143,4,3)&amp;"/"&amp;MID(E143,7,4)&amp;"-"&amp;RIGHT(E143,2),IF(G143=11,"00.0"&amp;LEFT(E143,2)&amp;"."&amp;MID(E143,3,3)&amp;"/"&amp;MID(E143,6,4)&amp;"-"&amp;RIGHT(E143,2),"erro")))))</f>
        <v>00.070.698/0001-11</v>
      </c>
      <c r="G143" s="2">
        <f t="shared" si="0"/>
        <v>11</v>
      </c>
      <c r="H143" s="6" t="s">
        <v>52</v>
      </c>
      <c r="I143" s="2">
        <v>10</v>
      </c>
      <c r="J143" s="6">
        <v>14.089848390764418</v>
      </c>
      <c r="K143" s="6">
        <v>1315659.2</v>
      </c>
      <c r="L143" s="2">
        <v>0</v>
      </c>
      <c r="M143" s="2">
        <v>0</v>
      </c>
      <c r="N143" s="2"/>
      <c r="O143" s="2">
        <v>1</v>
      </c>
      <c r="P143" s="2">
        <v>3</v>
      </c>
      <c r="Q143" s="2">
        <v>0</v>
      </c>
      <c r="R143" s="2">
        <v>22</v>
      </c>
      <c r="S143" s="2">
        <v>0</v>
      </c>
      <c r="T143" s="6">
        <v>13.474902982604066</v>
      </c>
      <c r="U143" s="6">
        <v>0.12648276909148676</v>
      </c>
      <c r="V143" s="6">
        <v>0.17463568655125974</v>
      </c>
      <c r="W143" s="6">
        <v>27443</v>
      </c>
      <c r="X143" s="6">
        <v>96782</v>
      </c>
      <c r="Y143" s="6">
        <v>711338</v>
      </c>
      <c r="Z143" s="6">
        <v>89972</v>
      </c>
      <c r="AA143" s="2">
        <f t="shared" si="1"/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3">
        <v>0</v>
      </c>
      <c r="AS143" s="6">
        <v>13.533813207948622</v>
      </c>
      <c r="AT143" s="6">
        <v>0.20156606609392685</v>
      </c>
      <c r="AU143" s="6">
        <v>0.16106385403882295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23</v>
      </c>
      <c r="BB143" s="6">
        <v>0</v>
      </c>
      <c r="BC143" s="2"/>
      <c r="BD143" s="2"/>
    </row>
    <row r="144" spans="1:56" ht="15.75" customHeight="1" x14ac:dyDescent="0.25">
      <c r="A144" s="2">
        <v>59</v>
      </c>
      <c r="B144" s="2">
        <v>2019</v>
      </c>
      <c r="C144" s="6" t="s">
        <v>103</v>
      </c>
      <c r="D144" s="2">
        <v>14451</v>
      </c>
      <c r="E144" s="2">
        <v>70698000111</v>
      </c>
      <c r="F144" s="2" t="str">
        <f t="array" ref="F144">IFERROR(INDEX(cnpj!$A:$B,MATCH(C144,cnpj!$B:$B,0),1),IF(G144=14,LEFT(E144,2)&amp;"."&amp;MID(E144,3,3)&amp;"."&amp;MID(E144,6,3)&amp;"/"&amp;MID(E144,9,4)&amp;"-"&amp;RIGHT(E144,2),IF(G144=13,0&amp;LEFT(E144,1)&amp;"."&amp;MID(E144,2,3)&amp;"."&amp;MID(E144,5,3)&amp;"/"&amp;MID(E144,8,4)&amp;"-"&amp;RIGHT(E144,2),IF(G144=12,"00"&amp;"."&amp;LEFT(E144,3)&amp;"."&amp;MID(E144,4,3)&amp;"/"&amp;MID(E144,7,4)&amp;"-"&amp;RIGHT(E144,2),IF(G144=11,"00.0"&amp;LEFT(E144,2)&amp;"."&amp;MID(E144,3,3)&amp;"/"&amp;MID(E144,6,4)&amp;"-"&amp;RIGHT(E144,2),"erro")))))</f>
        <v>00.070.698/0001-11</v>
      </c>
      <c r="G144" s="2">
        <f t="shared" si="0"/>
        <v>11</v>
      </c>
      <c r="H144" s="6" t="s">
        <v>52</v>
      </c>
      <c r="I144" s="2">
        <v>10</v>
      </c>
      <c r="J144" s="6">
        <v>9.7699561599116063</v>
      </c>
      <c r="K144" s="6">
        <v>17500</v>
      </c>
      <c r="L144" s="2">
        <v>0</v>
      </c>
      <c r="M144" s="2">
        <v>0</v>
      </c>
      <c r="N144" s="2"/>
      <c r="O144" s="2">
        <v>1</v>
      </c>
      <c r="P144" s="2">
        <v>3</v>
      </c>
      <c r="Q144" s="2">
        <v>0</v>
      </c>
      <c r="R144" s="2">
        <v>23</v>
      </c>
      <c r="S144" s="2">
        <v>0</v>
      </c>
      <c r="T144" s="6">
        <v>13.86239891484411</v>
      </c>
      <c r="U144" s="6">
        <v>0.11359201530527049</v>
      </c>
      <c r="V144" s="6">
        <v>8.5467149488790611E-2</v>
      </c>
      <c r="W144" s="6">
        <v>73237</v>
      </c>
      <c r="X144" s="6">
        <v>16333</v>
      </c>
      <c r="Y144" s="6">
        <v>1048005</v>
      </c>
      <c r="Z144" s="6">
        <v>119045</v>
      </c>
      <c r="AA144" s="2">
        <f t="shared" si="1"/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3">
        <v>0</v>
      </c>
      <c r="AS144" s="6">
        <v>13.474902982604066</v>
      </c>
      <c r="AT144" s="6">
        <v>0.12648276909148676</v>
      </c>
      <c r="AU144" s="6">
        <v>0.17463568655125974</v>
      </c>
      <c r="AV144" s="6">
        <v>0</v>
      </c>
      <c r="AW144" s="6">
        <v>0</v>
      </c>
      <c r="AX144" s="6">
        <v>1</v>
      </c>
      <c r="AY144" s="6">
        <v>3</v>
      </c>
      <c r="AZ144" s="6">
        <v>0</v>
      </c>
      <c r="BA144" s="6">
        <v>22</v>
      </c>
      <c r="BB144" s="6">
        <v>0</v>
      </c>
      <c r="BC144" s="2"/>
      <c r="BD144" s="2"/>
    </row>
    <row r="145" spans="1:56" ht="15.75" customHeight="1" x14ac:dyDescent="0.25">
      <c r="A145" s="2">
        <v>59</v>
      </c>
      <c r="B145" s="2">
        <v>2020</v>
      </c>
      <c r="C145" s="6" t="s">
        <v>103</v>
      </c>
      <c r="D145" s="2">
        <v>14451</v>
      </c>
      <c r="E145" s="2">
        <v>70698000111</v>
      </c>
      <c r="F145" s="2" t="str">
        <f t="array" ref="F145">IFERROR(INDEX(cnpj!$A:$B,MATCH(C145,cnpj!$B:$B,0),1),IF(G145=14,LEFT(E145,2)&amp;"."&amp;MID(E145,3,3)&amp;"."&amp;MID(E145,6,3)&amp;"/"&amp;MID(E145,9,4)&amp;"-"&amp;RIGHT(E145,2),IF(G145=13,0&amp;LEFT(E145,1)&amp;"."&amp;MID(E145,2,3)&amp;"."&amp;MID(E145,5,3)&amp;"/"&amp;MID(E145,8,4)&amp;"-"&amp;RIGHT(E145,2),IF(G145=12,"00"&amp;"."&amp;LEFT(E145,3)&amp;"."&amp;MID(E145,4,3)&amp;"/"&amp;MID(E145,7,4)&amp;"-"&amp;RIGHT(E145,2),IF(G145=11,"00.0"&amp;LEFT(E145,2)&amp;"."&amp;MID(E145,3,3)&amp;"/"&amp;MID(E145,6,4)&amp;"-"&amp;RIGHT(E145,2),"erro")))))</f>
        <v>00.070.698/0001-11</v>
      </c>
      <c r="G145" s="2">
        <f t="shared" si="0"/>
        <v>11</v>
      </c>
      <c r="H145" s="6" t="s">
        <v>52</v>
      </c>
      <c r="I145" s="2">
        <v>10</v>
      </c>
      <c r="J145" s="6">
        <v>12.727244561350309</v>
      </c>
      <c r="K145" s="6">
        <v>336800</v>
      </c>
      <c r="L145" s="2">
        <v>0</v>
      </c>
      <c r="M145" s="2">
        <v>0</v>
      </c>
      <c r="N145" s="2"/>
      <c r="O145" s="2">
        <v>1</v>
      </c>
      <c r="P145" s="2">
        <v>5</v>
      </c>
      <c r="Q145" s="2">
        <v>0</v>
      </c>
      <c r="R145" s="2">
        <v>22</v>
      </c>
      <c r="S145" s="2">
        <v>0</v>
      </c>
      <c r="T145" s="6">
        <v>14.155118587130584</v>
      </c>
      <c r="U145" s="6">
        <v>0.30804608668346628</v>
      </c>
      <c r="V145" s="6">
        <v>0.51668296072976516</v>
      </c>
      <c r="W145" s="6">
        <v>639968</v>
      </c>
      <c r="X145" s="6">
        <v>85660</v>
      </c>
      <c r="Y145" s="6">
        <v>1404397</v>
      </c>
      <c r="Z145" s="6">
        <v>432619</v>
      </c>
      <c r="AA145" s="2">
        <f t="shared" si="1"/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3">
        <v>0</v>
      </c>
      <c r="AS145" s="6">
        <v>13.86239891484411</v>
      </c>
      <c r="AT145" s="6">
        <v>0.11359201530527049</v>
      </c>
      <c r="AU145" s="6">
        <v>8.5467149488790611E-2</v>
      </c>
      <c r="AV145" s="6">
        <v>0</v>
      </c>
      <c r="AW145" s="6">
        <v>0</v>
      </c>
      <c r="AX145" s="6">
        <v>1</v>
      </c>
      <c r="AY145" s="6">
        <v>3</v>
      </c>
      <c r="AZ145" s="6">
        <v>0</v>
      </c>
      <c r="BA145" s="6">
        <v>23</v>
      </c>
      <c r="BB145" s="6">
        <v>0</v>
      </c>
      <c r="BC145" s="2"/>
      <c r="BD145" s="2"/>
    </row>
    <row r="146" spans="1:56" ht="15.75" customHeight="1" x14ac:dyDescent="0.25">
      <c r="A146" s="2">
        <v>65</v>
      </c>
      <c r="B146" s="2">
        <v>2017</v>
      </c>
      <c r="C146" s="6" t="s">
        <v>109</v>
      </c>
      <c r="D146" s="2">
        <v>20648</v>
      </c>
      <c r="E146" s="2">
        <v>8467115000100</v>
      </c>
      <c r="F146" s="2" t="str">
        <f t="array" ref="F146">IFERROR(INDEX(cnpj!$A:$B,MATCH(C146,cnpj!$B:$B,0),1),IF(G146=14,LEFT(E146,2)&amp;"."&amp;MID(E146,3,3)&amp;"."&amp;MID(E146,6,3)&amp;"/"&amp;MID(E146,9,4)&amp;"-"&amp;RIGHT(E146,2),IF(G146=13,0&amp;LEFT(E146,1)&amp;"."&amp;MID(E146,2,3)&amp;"."&amp;MID(E146,5,3)&amp;"/"&amp;MID(E146,8,4)&amp;"-"&amp;RIGHT(E146,2),IF(G146=12,"00"&amp;"."&amp;LEFT(E146,3)&amp;"."&amp;MID(E146,4,3)&amp;"/"&amp;MID(E146,7,4)&amp;"-"&amp;RIGHT(E146,2),IF(G146=11,"00.0"&amp;LEFT(E146,2)&amp;"."&amp;MID(E146,3,3)&amp;"/"&amp;MID(E146,6,4)&amp;"-"&amp;RIGHT(E146,2),"erro")))))</f>
        <v>08.467.115/0001-00</v>
      </c>
      <c r="G146" s="2">
        <f t="shared" ref="G146:G269" si="2">LEN(E146)</f>
        <v>13</v>
      </c>
      <c r="H146" s="6" t="s">
        <v>52</v>
      </c>
      <c r="I146" s="2">
        <v>10</v>
      </c>
      <c r="J146" s="6">
        <v>11.18216774932753</v>
      </c>
      <c r="K146" s="6">
        <v>71837.919999999998</v>
      </c>
      <c r="L146" s="2">
        <v>0</v>
      </c>
      <c r="M146" s="2">
        <v>1</v>
      </c>
      <c r="N146" s="2"/>
      <c r="O146" s="2">
        <v>0</v>
      </c>
      <c r="P146" s="2">
        <v>0</v>
      </c>
      <c r="Q146" s="2">
        <v>0</v>
      </c>
      <c r="R146" s="2">
        <v>28</v>
      </c>
      <c r="S146" s="2">
        <v>0</v>
      </c>
      <c r="T146" s="6">
        <v>15.156293561249583</v>
      </c>
      <c r="U146" s="6">
        <v>-2.2901150826719275E-2</v>
      </c>
      <c r="V146" s="6">
        <v>1.3245595605482419</v>
      </c>
      <c r="W146" s="6">
        <v>2225886</v>
      </c>
      <c r="X146" s="6">
        <v>2836627</v>
      </c>
      <c r="Y146" s="6">
        <v>3822035</v>
      </c>
      <c r="Z146" s="6">
        <v>-87529</v>
      </c>
      <c r="AA146" s="2" t="e">
        <f>IF(C146=#REF!,IF(#REF!&lt;0,1,0),"")</f>
        <v>#REF!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3">
        <v>0</v>
      </c>
      <c r="AS146" s="6">
        <v>15.06</v>
      </c>
      <c r="AT146" s="6">
        <v>-0.15</v>
      </c>
      <c r="AU146" s="6">
        <v>1.36</v>
      </c>
      <c r="AV146" s="6">
        <v>0</v>
      </c>
      <c r="AW146" s="6">
        <v>1</v>
      </c>
      <c r="AX146" s="6">
        <v>0</v>
      </c>
      <c r="AY146" s="6">
        <v>0</v>
      </c>
      <c r="AZ146" s="6">
        <v>0</v>
      </c>
      <c r="BA146" s="6">
        <v>32</v>
      </c>
      <c r="BB146" s="6">
        <v>0</v>
      </c>
      <c r="BC146" s="2"/>
      <c r="BD146" s="2"/>
    </row>
    <row r="147" spans="1:56" ht="15.75" customHeight="1" x14ac:dyDescent="0.25">
      <c r="A147" s="2">
        <v>65</v>
      </c>
      <c r="B147" s="2">
        <v>2018</v>
      </c>
      <c r="C147" s="6" t="s">
        <v>109</v>
      </c>
      <c r="D147" s="2">
        <v>20648</v>
      </c>
      <c r="E147" s="2">
        <v>8467115000100</v>
      </c>
      <c r="F147" s="2" t="str">
        <f t="array" ref="F147">IFERROR(INDEX(cnpj!$A:$B,MATCH(C147,cnpj!$B:$B,0),1),IF(G147=14,LEFT(E147,2)&amp;"."&amp;MID(E147,3,3)&amp;"."&amp;MID(E147,6,3)&amp;"/"&amp;MID(E147,9,4)&amp;"-"&amp;RIGHT(E147,2),IF(G147=13,0&amp;LEFT(E147,1)&amp;"."&amp;MID(E147,2,3)&amp;"."&amp;MID(E147,5,3)&amp;"/"&amp;MID(E147,8,4)&amp;"-"&amp;RIGHT(E147,2),IF(G147=12,"00"&amp;"."&amp;LEFT(E147,3)&amp;"."&amp;MID(E147,4,3)&amp;"/"&amp;MID(E147,7,4)&amp;"-"&amp;RIGHT(E147,2),IF(G147=11,"00.0"&amp;LEFT(E147,2)&amp;"."&amp;MID(E147,3,3)&amp;"/"&amp;MID(E147,6,4)&amp;"-"&amp;RIGHT(E147,2),"erro")))))</f>
        <v>08.467.115/0001-00</v>
      </c>
      <c r="G147" s="2">
        <f t="shared" si="2"/>
        <v>13</v>
      </c>
      <c r="H147" s="6" t="s">
        <v>52</v>
      </c>
      <c r="I147" s="2">
        <v>10</v>
      </c>
      <c r="J147" s="6">
        <v>11.468973577441046</v>
      </c>
      <c r="K147" s="6">
        <v>95700</v>
      </c>
      <c r="L147" s="2">
        <v>0</v>
      </c>
      <c r="M147" s="2">
        <v>1</v>
      </c>
      <c r="N147" s="2"/>
      <c r="O147" s="2">
        <v>1</v>
      </c>
      <c r="P147" s="2">
        <v>10</v>
      </c>
      <c r="Q147" s="2">
        <v>0</v>
      </c>
      <c r="R147" s="2">
        <v>19</v>
      </c>
      <c r="S147" s="2">
        <v>0</v>
      </c>
      <c r="T147" s="6">
        <v>15.244202072390202</v>
      </c>
      <c r="U147" s="6">
        <v>-0.23706908429551654</v>
      </c>
      <c r="V147" s="6">
        <v>1.563697227690269</v>
      </c>
      <c r="W147" s="6">
        <v>3208767</v>
      </c>
      <c r="X147" s="6">
        <v>3316909</v>
      </c>
      <c r="Y147" s="6">
        <v>4173235</v>
      </c>
      <c r="Z147" s="6">
        <v>-989345</v>
      </c>
      <c r="AA147" s="2">
        <f t="shared" ref="AA147:AA269" si="3">IF(C147=C146,IF(Z146&lt;0,1,0),"")</f>
        <v>1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3">
        <v>0</v>
      </c>
      <c r="AS147" s="6">
        <v>15.156293561249583</v>
      </c>
      <c r="AT147" s="6">
        <v>-2.2901150826719275E-2</v>
      </c>
      <c r="AU147" s="6">
        <v>1.3245595605482419</v>
      </c>
      <c r="AV147" s="6">
        <v>0</v>
      </c>
      <c r="AW147" s="6">
        <v>1</v>
      </c>
      <c r="AX147" s="6">
        <v>0</v>
      </c>
      <c r="AY147" s="6">
        <v>0</v>
      </c>
      <c r="AZ147" s="6">
        <v>0</v>
      </c>
      <c r="BA147" s="6">
        <v>28</v>
      </c>
      <c r="BB147" s="6">
        <v>0</v>
      </c>
      <c r="BC147" s="2"/>
      <c r="BD147" s="2"/>
    </row>
    <row r="148" spans="1:56" ht="15.75" customHeight="1" x14ac:dyDescent="0.25">
      <c r="A148" s="2">
        <v>65</v>
      </c>
      <c r="B148" s="2">
        <v>2019</v>
      </c>
      <c r="C148" s="6" t="s">
        <v>109</v>
      </c>
      <c r="D148" s="2">
        <v>20648</v>
      </c>
      <c r="E148" s="2">
        <v>8467115000100</v>
      </c>
      <c r="F148" s="2" t="str">
        <f t="array" ref="F148">IFERROR(INDEX(cnpj!$A:$B,MATCH(C148,cnpj!$B:$B,0),1),IF(G148=14,LEFT(E148,2)&amp;"."&amp;MID(E148,3,3)&amp;"."&amp;MID(E148,6,3)&amp;"/"&amp;MID(E148,9,4)&amp;"-"&amp;RIGHT(E148,2),IF(G148=13,0&amp;LEFT(E148,1)&amp;"."&amp;MID(E148,2,3)&amp;"."&amp;MID(E148,5,3)&amp;"/"&amp;MID(E148,8,4)&amp;"-"&amp;RIGHT(E148,2),IF(G148=12,"00"&amp;"."&amp;LEFT(E148,3)&amp;"."&amp;MID(E148,4,3)&amp;"/"&amp;MID(E148,7,4)&amp;"-"&amp;RIGHT(E148,2),IF(G148=11,"00.0"&amp;LEFT(E148,2)&amp;"."&amp;MID(E148,3,3)&amp;"/"&amp;MID(E148,6,4)&amp;"-"&amp;RIGHT(E148,2),"erro")))))</f>
        <v>08.467.115/0001-00</v>
      </c>
      <c r="G148" s="2">
        <f t="shared" si="2"/>
        <v>13</v>
      </c>
      <c r="H148" s="6" t="s">
        <v>52</v>
      </c>
      <c r="I148" s="2">
        <v>10</v>
      </c>
      <c r="J148" s="6">
        <v>11.468973577441046</v>
      </c>
      <c r="K148" s="6">
        <v>95700</v>
      </c>
      <c r="L148" s="2">
        <v>0</v>
      </c>
      <c r="M148" s="2">
        <v>1</v>
      </c>
      <c r="N148" s="2"/>
      <c r="O148" s="2">
        <v>1</v>
      </c>
      <c r="P148" s="2">
        <v>10</v>
      </c>
      <c r="Q148" s="2">
        <v>0</v>
      </c>
      <c r="R148" s="2">
        <v>15</v>
      </c>
      <c r="S148" s="2">
        <v>0</v>
      </c>
      <c r="T148" s="6">
        <v>15.238235927318923</v>
      </c>
      <c r="U148" s="6">
        <v>-0.26094617915148716</v>
      </c>
      <c r="V148" s="6">
        <v>1.5255549655036591</v>
      </c>
      <c r="W148" s="6">
        <v>4446964</v>
      </c>
      <c r="X148" s="6">
        <v>1881665</v>
      </c>
      <c r="Y148" s="6">
        <v>4148411</v>
      </c>
      <c r="Z148" s="6">
        <v>-1082512</v>
      </c>
      <c r="AA148" s="2">
        <f t="shared" si="3"/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3">
        <v>0</v>
      </c>
      <c r="AS148" s="6">
        <v>15.244202072390202</v>
      </c>
      <c r="AT148" s="6">
        <v>-0.23706908429551654</v>
      </c>
      <c r="AU148" s="6">
        <v>1.563697227690269</v>
      </c>
      <c r="AV148" s="6">
        <v>0</v>
      </c>
      <c r="AW148" s="6">
        <v>1</v>
      </c>
      <c r="AX148" s="6">
        <v>1</v>
      </c>
      <c r="AY148" s="6">
        <v>10</v>
      </c>
      <c r="AZ148" s="6">
        <v>0</v>
      </c>
      <c r="BA148" s="6">
        <v>19</v>
      </c>
      <c r="BB148" s="6">
        <v>0</v>
      </c>
      <c r="BC148" s="2"/>
      <c r="BD148" s="2"/>
    </row>
    <row r="149" spans="1:56" ht="15.75" customHeight="1" x14ac:dyDescent="0.25">
      <c r="A149" s="2">
        <v>65</v>
      </c>
      <c r="B149" s="2">
        <v>2020</v>
      </c>
      <c r="C149" s="6" t="s">
        <v>109</v>
      </c>
      <c r="D149" s="2">
        <v>20648</v>
      </c>
      <c r="E149" s="2">
        <v>8467115000100</v>
      </c>
      <c r="F149" s="2" t="str">
        <f t="array" ref="F149">IFERROR(INDEX(cnpj!$A:$B,MATCH(C149,cnpj!$B:$B,0),1),IF(G149=14,LEFT(E149,2)&amp;"."&amp;MID(E149,3,3)&amp;"."&amp;MID(E149,6,3)&amp;"/"&amp;MID(E149,9,4)&amp;"-"&amp;RIGHT(E149,2),IF(G149=13,0&amp;LEFT(E149,1)&amp;"."&amp;MID(E149,2,3)&amp;"."&amp;MID(E149,5,3)&amp;"/"&amp;MID(E149,8,4)&amp;"-"&amp;RIGHT(E149,2),IF(G149=12,"00"&amp;"."&amp;LEFT(E149,3)&amp;"."&amp;MID(E149,4,3)&amp;"/"&amp;MID(E149,7,4)&amp;"-"&amp;RIGHT(E149,2),IF(G149=11,"00.0"&amp;LEFT(E149,2)&amp;"."&amp;MID(E149,3,3)&amp;"/"&amp;MID(E149,6,4)&amp;"-"&amp;RIGHT(E149,2),"erro")))))</f>
        <v>08.467.115/0001-00</v>
      </c>
      <c r="G149" s="2">
        <f t="shared" si="2"/>
        <v>13</v>
      </c>
      <c r="H149" s="6" t="s">
        <v>52</v>
      </c>
      <c r="I149" s="2">
        <v>10</v>
      </c>
      <c r="J149" s="6">
        <v>13.761687751266768</v>
      </c>
      <c r="K149" s="6">
        <v>947600</v>
      </c>
      <c r="L149" s="2">
        <v>0</v>
      </c>
      <c r="M149" s="2">
        <v>1</v>
      </c>
      <c r="N149" s="2"/>
      <c r="O149" s="2">
        <v>1</v>
      </c>
      <c r="P149" s="2">
        <v>10</v>
      </c>
      <c r="Q149" s="2">
        <v>0</v>
      </c>
      <c r="R149" s="2">
        <v>19</v>
      </c>
      <c r="S149" s="2">
        <v>0</v>
      </c>
      <c r="T149" s="6">
        <v>15.205514031812958</v>
      </c>
      <c r="U149" s="6">
        <v>-0.40422240952620064</v>
      </c>
      <c r="V149" s="6">
        <v>2.4304081034874407</v>
      </c>
      <c r="W149" s="6">
        <v>2161791</v>
      </c>
      <c r="X149" s="6">
        <v>7595967</v>
      </c>
      <c r="Y149" s="6">
        <v>4014864</v>
      </c>
      <c r="Z149" s="6">
        <v>-1622898</v>
      </c>
      <c r="AA149" s="2">
        <f t="shared" si="3"/>
        <v>1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</v>
      </c>
      <c r="AR149" s="3">
        <v>0</v>
      </c>
      <c r="AS149" s="6">
        <v>15.238235927318923</v>
      </c>
      <c r="AT149" s="6">
        <v>-0.26094617915148716</v>
      </c>
      <c r="AU149" s="6">
        <v>1.5255549655036591</v>
      </c>
      <c r="AV149" s="6">
        <v>0</v>
      </c>
      <c r="AW149" s="6">
        <v>1</v>
      </c>
      <c r="AX149" s="6">
        <v>1</v>
      </c>
      <c r="AY149" s="6">
        <v>10</v>
      </c>
      <c r="AZ149" s="6">
        <v>0</v>
      </c>
      <c r="BA149" s="6">
        <v>15</v>
      </c>
      <c r="BB149" s="6">
        <v>0</v>
      </c>
      <c r="BC149" s="2"/>
      <c r="BD149" s="2"/>
    </row>
    <row r="150" spans="1:56" ht="15.75" customHeight="1" x14ac:dyDescent="0.25">
      <c r="A150" s="2">
        <v>66</v>
      </c>
      <c r="B150" s="2">
        <v>2017</v>
      </c>
      <c r="C150" s="6" t="s">
        <v>110</v>
      </c>
      <c r="D150" s="2">
        <v>3204</v>
      </c>
      <c r="E150" s="2">
        <v>92715812000131</v>
      </c>
      <c r="F150" s="2" t="str">
        <f t="array" ref="F150">IFERROR(INDEX(cnpj!$A:$B,MATCH(C150,cnpj!$B:$B,0),1),IF(G150=14,LEFT(E150,2)&amp;"."&amp;MID(E150,3,3)&amp;"."&amp;MID(E150,6,3)&amp;"/"&amp;MID(E150,9,4)&amp;"-"&amp;RIGHT(E150,2),IF(G150=13,0&amp;LEFT(E150,1)&amp;"."&amp;MID(E150,2,3)&amp;"."&amp;MID(E150,5,3)&amp;"/"&amp;MID(E150,8,4)&amp;"-"&amp;RIGHT(E150,2),IF(G150=12,"00"&amp;"."&amp;LEFT(E150,3)&amp;"."&amp;MID(E150,4,3)&amp;"/"&amp;MID(E150,7,4)&amp;"-"&amp;RIGHT(E150,2),IF(G150=11,"00.0"&amp;LEFT(E150,2)&amp;"."&amp;MID(E150,3,3)&amp;"/"&amp;MID(E150,6,4)&amp;"-"&amp;RIGHT(E150,2),"erro")))))</f>
        <v>92.715.812/0001-31</v>
      </c>
      <c r="G150" s="2">
        <f t="shared" si="2"/>
        <v>14</v>
      </c>
      <c r="H150" s="6" t="s">
        <v>52</v>
      </c>
      <c r="I150" s="2">
        <v>10</v>
      </c>
      <c r="J150" s="6">
        <v>13.147792655175632</v>
      </c>
      <c r="K150" s="6">
        <v>512877.68</v>
      </c>
      <c r="L150" s="2">
        <v>0</v>
      </c>
      <c r="M150" s="2">
        <v>1</v>
      </c>
      <c r="N150" s="2"/>
      <c r="O150" s="2">
        <v>0</v>
      </c>
      <c r="P150" s="2">
        <v>0</v>
      </c>
      <c r="Q150" s="2">
        <v>0</v>
      </c>
      <c r="R150" s="2">
        <v>28</v>
      </c>
      <c r="S150" s="2">
        <v>0</v>
      </c>
      <c r="T150" s="6">
        <v>15.351199449198665</v>
      </c>
      <c r="U150" s="6">
        <v>8.5064260621755858E-2</v>
      </c>
      <c r="V150" s="6">
        <v>0.49956141899578943</v>
      </c>
      <c r="W150" s="6">
        <v>778330</v>
      </c>
      <c r="X150" s="6">
        <v>1541895</v>
      </c>
      <c r="Y150" s="6">
        <v>4644524</v>
      </c>
      <c r="Z150" s="6">
        <v>395083</v>
      </c>
      <c r="AA150" s="2" t="e">
        <f>IF(C150=#REF!,IF(#REF!&lt;0,1,0),"")</f>
        <v>#REF!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3">
        <v>0</v>
      </c>
      <c r="AS150" s="6">
        <v>15.22</v>
      </c>
      <c r="AT150" s="6">
        <v>0.23</v>
      </c>
      <c r="AU150" s="6">
        <v>0.47</v>
      </c>
      <c r="AV150" s="6">
        <v>0</v>
      </c>
      <c r="AW150" s="6">
        <v>1</v>
      </c>
      <c r="AX150" s="6">
        <v>0</v>
      </c>
      <c r="AY150" s="6">
        <v>0</v>
      </c>
      <c r="AZ150" s="6">
        <v>0</v>
      </c>
      <c r="BA150" s="6">
        <v>33</v>
      </c>
      <c r="BB150" s="6">
        <v>0</v>
      </c>
      <c r="BC150" s="2"/>
      <c r="BD150" s="2"/>
    </row>
    <row r="151" spans="1:56" ht="15.75" customHeight="1" x14ac:dyDescent="0.25">
      <c r="A151" s="2">
        <v>66</v>
      </c>
      <c r="B151" s="2">
        <v>2018</v>
      </c>
      <c r="C151" s="6" t="s">
        <v>110</v>
      </c>
      <c r="D151" s="2">
        <v>3204</v>
      </c>
      <c r="E151" s="2">
        <v>92715812000131</v>
      </c>
      <c r="F151" s="2" t="str">
        <f t="array" ref="F151">IFERROR(INDEX(cnpj!$A:$B,MATCH(C151,cnpj!$B:$B,0),1),IF(G151=14,LEFT(E151,2)&amp;"."&amp;MID(E151,3,3)&amp;"."&amp;MID(E151,6,3)&amp;"/"&amp;MID(E151,9,4)&amp;"-"&amp;RIGHT(E151,2),IF(G151=13,0&amp;LEFT(E151,1)&amp;"."&amp;MID(E151,2,3)&amp;"."&amp;MID(E151,5,3)&amp;"/"&amp;MID(E151,8,4)&amp;"-"&amp;RIGHT(E151,2),IF(G151=12,"00"&amp;"."&amp;LEFT(E151,3)&amp;"."&amp;MID(E151,4,3)&amp;"/"&amp;MID(E151,7,4)&amp;"-"&amp;RIGHT(E151,2),IF(G151=11,"00.0"&amp;LEFT(E151,2)&amp;"."&amp;MID(E151,3,3)&amp;"/"&amp;MID(E151,6,4)&amp;"-"&amp;RIGHT(E151,2),"erro")))))</f>
        <v>92.715.812/0001-31</v>
      </c>
      <c r="G151" s="2">
        <f t="shared" si="2"/>
        <v>14</v>
      </c>
      <c r="H151" s="6" t="s">
        <v>52</v>
      </c>
      <c r="I151" s="2">
        <v>10</v>
      </c>
      <c r="J151" s="6">
        <v>11.51119396679208</v>
      </c>
      <c r="K151" s="6">
        <v>99827</v>
      </c>
      <c r="L151" s="2">
        <v>0</v>
      </c>
      <c r="M151" s="2">
        <v>1</v>
      </c>
      <c r="N151" s="2"/>
      <c r="O151" s="2">
        <v>1</v>
      </c>
      <c r="P151" s="2">
        <v>10</v>
      </c>
      <c r="Q151" s="2">
        <v>0</v>
      </c>
      <c r="R151" s="2">
        <v>18</v>
      </c>
      <c r="S151" s="2">
        <v>0</v>
      </c>
      <c r="T151" s="6">
        <v>15.425472533053551</v>
      </c>
      <c r="U151" s="6">
        <v>3.4659031735564221E-2</v>
      </c>
      <c r="V151" s="6">
        <v>0.52573261096533197</v>
      </c>
      <c r="W151" s="6">
        <v>658344</v>
      </c>
      <c r="X151" s="6">
        <v>1971697</v>
      </c>
      <c r="Y151" s="6">
        <v>5002621</v>
      </c>
      <c r="Z151" s="6">
        <v>173386</v>
      </c>
      <c r="AA151" s="2">
        <f t="shared" si="3"/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3">
        <v>0</v>
      </c>
      <c r="AS151" s="6">
        <v>15.351199449198665</v>
      </c>
      <c r="AT151" s="6">
        <v>8.5064260621755858E-2</v>
      </c>
      <c r="AU151" s="6">
        <v>0.49956141899578943</v>
      </c>
      <c r="AV151" s="6">
        <v>0</v>
      </c>
      <c r="AW151" s="6">
        <v>1</v>
      </c>
      <c r="AX151" s="6">
        <v>0</v>
      </c>
      <c r="AY151" s="6">
        <v>0</v>
      </c>
      <c r="AZ151" s="6">
        <v>0</v>
      </c>
      <c r="BA151" s="6">
        <v>28</v>
      </c>
      <c r="BB151" s="6">
        <v>0</v>
      </c>
      <c r="BC151" s="2"/>
      <c r="BD151" s="2"/>
    </row>
    <row r="152" spans="1:56" ht="15.75" customHeight="1" x14ac:dyDescent="0.25">
      <c r="A152" s="2">
        <v>66</v>
      </c>
      <c r="B152" s="2">
        <v>2019</v>
      </c>
      <c r="C152" s="6" t="s">
        <v>110</v>
      </c>
      <c r="D152" s="2">
        <v>3204</v>
      </c>
      <c r="E152" s="2">
        <v>92715812000131</v>
      </c>
      <c r="F152" s="2" t="str">
        <f t="array" ref="F152">IFERROR(INDEX(cnpj!$A:$B,MATCH(C152,cnpj!$B:$B,0),1),IF(G152=14,LEFT(E152,2)&amp;"."&amp;MID(E152,3,3)&amp;"."&amp;MID(E152,6,3)&amp;"/"&amp;MID(E152,9,4)&amp;"-"&amp;RIGHT(E152,2),IF(G152=13,0&amp;LEFT(E152,1)&amp;"."&amp;MID(E152,2,3)&amp;"."&amp;MID(E152,5,3)&amp;"/"&amp;MID(E152,8,4)&amp;"-"&amp;RIGHT(E152,2),IF(G152=12,"00"&amp;"."&amp;LEFT(E152,3)&amp;"."&amp;MID(E152,4,3)&amp;"/"&amp;MID(E152,7,4)&amp;"-"&amp;RIGHT(E152,2),IF(G152=11,"00.0"&amp;LEFT(E152,2)&amp;"."&amp;MID(E152,3,3)&amp;"/"&amp;MID(E152,6,4)&amp;"-"&amp;RIGHT(E152,2),"erro")))))</f>
        <v>92.715.812/0001-31</v>
      </c>
      <c r="G152" s="2">
        <f t="shared" si="2"/>
        <v>14</v>
      </c>
      <c r="H152" s="6" t="s">
        <v>52</v>
      </c>
      <c r="I152" s="2">
        <v>10</v>
      </c>
      <c r="J152" s="6">
        <v>11.973680204795224</v>
      </c>
      <c r="K152" s="6">
        <v>158527</v>
      </c>
      <c r="L152" s="2">
        <v>0</v>
      </c>
      <c r="M152" s="2">
        <v>1</v>
      </c>
      <c r="N152" s="2"/>
      <c r="O152" s="2">
        <v>1</v>
      </c>
      <c r="P152" s="2">
        <v>10</v>
      </c>
      <c r="Q152" s="2">
        <v>0</v>
      </c>
      <c r="R152" s="2">
        <v>15</v>
      </c>
      <c r="S152" s="2">
        <v>0</v>
      </c>
      <c r="T152" s="6">
        <v>15.441810110561747</v>
      </c>
      <c r="U152" s="6">
        <v>7.6937705099858936E-2</v>
      </c>
      <c r="V152" s="6">
        <v>0.15958492223142354</v>
      </c>
      <c r="W152" s="6">
        <v>541797</v>
      </c>
      <c r="X152" s="6">
        <v>269696</v>
      </c>
      <c r="Y152" s="6">
        <v>5085023</v>
      </c>
      <c r="Z152" s="6">
        <v>391230</v>
      </c>
      <c r="AA152" s="2">
        <f t="shared" si="3"/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3">
        <v>0</v>
      </c>
      <c r="AS152" s="6">
        <v>15.425472533053551</v>
      </c>
      <c r="AT152" s="6">
        <v>3.4659031735564221E-2</v>
      </c>
      <c r="AU152" s="6">
        <v>0.52573261096533197</v>
      </c>
      <c r="AV152" s="6">
        <v>0</v>
      </c>
      <c r="AW152" s="6">
        <v>1</v>
      </c>
      <c r="AX152" s="6">
        <v>1</v>
      </c>
      <c r="AY152" s="6">
        <v>10</v>
      </c>
      <c r="AZ152" s="6">
        <v>0</v>
      </c>
      <c r="BA152" s="6">
        <v>18</v>
      </c>
      <c r="BB152" s="6">
        <v>0</v>
      </c>
      <c r="BC152" s="2"/>
      <c r="BD152" s="2"/>
    </row>
    <row r="153" spans="1:56" ht="15.75" customHeight="1" x14ac:dyDescent="0.25">
      <c r="A153" s="2">
        <v>66</v>
      </c>
      <c r="B153" s="2">
        <v>2020</v>
      </c>
      <c r="C153" s="6" t="s">
        <v>110</v>
      </c>
      <c r="D153" s="2">
        <v>3204</v>
      </c>
      <c r="E153" s="2">
        <v>92715812000131</v>
      </c>
      <c r="F153" s="2" t="str">
        <f t="array" ref="F153">IFERROR(INDEX(cnpj!$A:$B,MATCH(C153,cnpj!$B:$B,0),1),IF(G153=14,LEFT(E153,2)&amp;"."&amp;MID(E153,3,3)&amp;"."&amp;MID(E153,6,3)&amp;"/"&amp;MID(E153,9,4)&amp;"-"&amp;RIGHT(E153,2),IF(G153=13,0&amp;LEFT(E153,1)&amp;"."&amp;MID(E153,2,3)&amp;"."&amp;MID(E153,5,3)&amp;"/"&amp;MID(E153,8,4)&amp;"-"&amp;RIGHT(E153,2),IF(G153=12,"00"&amp;"."&amp;LEFT(E153,3)&amp;"."&amp;MID(E153,4,3)&amp;"/"&amp;MID(E153,7,4)&amp;"-"&amp;RIGHT(E153,2),IF(G153=11,"00.0"&amp;LEFT(E153,2)&amp;"."&amp;MID(E153,3,3)&amp;"/"&amp;MID(E153,6,4)&amp;"-"&amp;RIGHT(E153,2),"erro")))))</f>
        <v>92.715.812/0001-31</v>
      </c>
      <c r="G153" s="2">
        <f t="shared" si="2"/>
        <v>14</v>
      </c>
      <c r="H153" s="6" t="s">
        <v>52</v>
      </c>
      <c r="I153" s="2">
        <v>10</v>
      </c>
      <c r="J153" s="6">
        <v>12.495378399098053</v>
      </c>
      <c r="K153" s="6">
        <v>267100</v>
      </c>
      <c r="L153" s="2">
        <v>0</v>
      </c>
      <c r="M153" s="2">
        <v>1</v>
      </c>
      <c r="N153" s="2"/>
      <c r="O153" s="2">
        <v>1</v>
      </c>
      <c r="P153" s="2">
        <v>10</v>
      </c>
      <c r="Q153" s="2">
        <v>0</v>
      </c>
      <c r="R153" s="2">
        <v>16</v>
      </c>
      <c r="S153" s="2">
        <v>0</v>
      </c>
      <c r="T153" s="6">
        <v>15.528979963296566</v>
      </c>
      <c r="U153" s="6">
        <v>5.02680429986282E-2</v>
      </c>
      <c r="V153" s="6">
        <v>0.54261048268647527</v>
      </c>
      <c r="W153" s="6">
        <v>537870</v>
      </c>
      <c r="X153" s="6">
        <v>2472629</v>
      </c>
      <c r="Y153" s="6">
        <v>5548177</v>
      </c>
      <c r="Z153" s="6">
        <v>278896</v>
      </c>
      <c r="AA153" s="2">
        <f t="shared" si="3"/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</v>
      </c>
      <c r="AR153" s="3">
        <v>0</v>
      </c>
      <c r="AS153" s="6">
        <v>15.441810110561747</v>
      </c>
      <c r="AT153" s="6">
        <v>7.6937705099858936E-2</v>
      </c>
      <c r="AU153" s="6">
        <v>0.15958492223142354</v>
      </c>
      <c r="AV153" s="6">
        <v>0</v>
      </c>
      <c r="AW153" s="6">
        <v>1</v>
      </c>
      <c r="AX153" s="6">
        <v>1</v>
      </c>
      <c r="AY153" s="6">
        <v>10</v>
      </c>
      <c r="AZ153" s="6">
        <v>0</v>
      </c>
      <c r="BA153" s="6">
        <v>15</v>
      </c>
      <c r="BB153" s="6">
        <v>0</v>
      </c>
      <c r="BC153" s="2"/>
      <c r="BD153" s="2"/>
    </row>
    <row r="154" spans="1:56" ht="15.75" customHeight="1" x14ac:dyDescent="0.25">
      <c r="A154" s="2">
        <v>67</v>
      </c>
      <c r="B154" s="2">
        <v>2017</v>
      </c>
      <c r="C154" s="6" t="s">
        <v>111</v>
      </c>
      <c r="D154" s="2">
        <v>3069</v>
      </c>
      <c r="E154" s="2">
        <v>15141799000103</v>
      </c>
      <c r="F154" s="2" t="str">
        <f t="array" ref="F154">IFERROR(INDEX(cnpj!$A:$B,MATCH(C154,cnpj!$B:$B,0),1),IF(G154=14,LEFT(E154,2)&amp;"."&amp;MID(E154,3,3)&amp;"."&amp;MID(E154,6,3)&amp;"/"&amp;MID(E154,9,4)&amp;"-"&amp;RIGHT(E154,2),IF(G154=13,0&amp;LEFT(E154,1)&amp;"."&amp;MID(E154,2,3)&amp;"."&amp;MID(E154,5,3)&amp;"/"&amp;MID(E154,8,4)&amp;"-"&amp;RIGHT(E154,2),IF(G154=12,"00"&amp;"."&amp;LEFT(E154,3)&amp;"."&amp;MID(E154,4,3)&amp;"/"&amp;MID(E154,7,4)&amp;"-"&amp;RIGHT(E154,2),IF(G154=11,"00.0"&amp;LEFT(E154,2)&amp;"."&amp;MID(E154,3,3)&amp;"/"&amp;MID(E154,6,4)&amp;"-"&amp;RIGHT(E154,2),"erro")))))</f>
        <v>15.141.799/0001-03</v>
      </c>
      <c r="G154" s="2">
        <f t="shared" si="2"/>
        <v>14</v>
      </c>
      <c r="H154" s="6" t="s">
        <v>81</v>
      </c>
      <c r="I154" s="2">
        <v>5</v>
      </c>
      <c r="J154" s="6">
        <v>13.910820737768599</v>
      </c>
      <c r="K154" s="6">
        <v>1100000</v>
      </c>
      <c r="L154" s="2">
        <v>0</v>
      </c>
      <c r="M154" s="2">
        <v>1</v>
      </c>
      <c r="N154" s="2"/>
      <c r="O154" s="2">
        <v>1</v>
      </c>
      <c r="P154" s="2">
        <v>3</v>
      </c>
      <c r="Q154" s="2">
        <v>0</v>
      </c>
      <c r="R154" s="2">
        <v>21</v>
      </c>
      <c r="S154" s="2">
        <v>0</v>
      </c>
      <c r="T154" s="6">
        <v>14.43105505157744</v>
      </c>
      <c r="U154" s="6">
        <v>0.14581361068243615</v>
      </c>
      <c r="V154" s="6">
        <v>0.18026178712073071</v>
      </c>
      <c r="W154" s="6">
        <v>168891</v>
      </c>
      <c r="X154" s="6">
        <v>164713</v>
      </c>
      <c r="Y154" s="6">
        <v>1850664</v>
      </c>
      <c r="Z154" s="6">
        <v>269852</v>
      </c>
      <c r="AA154" s="2" t="e">
        <f>IF(C154=#REF!,IF(#REF!&lt;0,1,0),"")</f>
        <v>#REF!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3">
        <v>0</v>
      </c>
      <c r="AS154" s="6">
        <v>14.32</v>
      </c>
      <c r="AT154" s="6">
        <v>0.04</v>
      </c>
      <c r="AU154" s="6">
        <v>0.18</v>
      </c>
      <c r="AV154" s="6">
        <v>0</v>
      </c>
      <c r="AW154" s="6">
        <v>1</v>
      </c>
      <c r="AX154" s="6">
        <v>1</v>
      </c>
      <c r="AY154" s="6">
        <v>3</v>
      </c>
      <c r="AZ154" s="6">
        <v>0</v>
      </c>
      <c r="BA154" s="6">
        <v>20</v>
      </c>
      <c r="BB154" s="6">
        <v>0</v>
      </c>
      <c r="BC154" s="2"/>
      <c r="BD154" s="2"/>
    </row>
    <row r="155" spans="1:56" ht="15.75" customHeight="1" x14ac:dyDescent="0.25">
      <c r="A155" s="2">
        <v>67</v>
      </c>
      <c r="B155" s="2">
        <v>2018</v>
      </c>
      <c r="C155" s="6" t="s">
        <v>111</v>
      </c>
      <c r="D155" s="2">
        <v>3069</v>
      </c>
      <c r="E155" s="2">
        <v>15141799000103</v>
      </c>
      <c r="F155" s="2" t="str">
        <f t="array" ref="F155">IFERROR(INDEX(cnpj!$A:$B,MATCH(C155,cnpj!$B:$B,0),1),IF(G155=14,LEFT(E155,2)&amp;"."&amp;MID(E155,3,3)&amp;"."&amp;MID(E155,6,3)&amp;"/"&amp;MID(E155,9,4)&amp;"-"&amp;RIGHT(E155,2),IF(G155=13,0&amp;LEFT(E155,1)&amp;"."&amp;MID(E155,2,3)&amp;"."&amp;MID(E155,5,3)&amp;"/"&amp;MID(E155,8,4)&amp;"-"&amp;RIGHT(E155,2),IF(G155=12,"00"&amp;"."&amp;LEFT(E155,3)&amp;"."&amp;MID(E155,4,3)&amp;"/"&amp;MID(E155,7,4)&amp;"-"&amp;RIGHT(E155,2),IF(G155=11,"00.0"&amp;LEFT(E155,2)&amp;"."&amp;MID(E155,3,3)&amp;"/"&amp;MID(E155,6,4)&amp;"-"&amp;RIGHT(E155,2),"erro")))))</f>
        <v>15.141.799/0001-03</v>
      </c>
      <c r="G155" s="2">
        <f t="shared" si="2"/>
        <v>14</v>
      </c>
      <c r="H155" s="6" t="s">
        <v>81</v>
      </c>
      <c r="I155" s="2">
        <v>5</v>
      </c>
      <c r="J155" s="6">
        <v>13.910820737768599</v>
      </c>
      <c r="K155" s="6">
        <v>1100000</v>
      </c>
      <c r="L155" s="2">
        <v>0</v>
      </c>
      <c r="M155" s="2">
        <v>1</v>
      </c>
      <c r="N155" s="2"/>
      <c r="O155" s="2">
        <v>1</v>
      </c>
      <c r="P155" s="2">
        <v>3</v>
      </c>
      <c r="Q155" s="2">
        <v>0</v>
      </c>
      <c r="R155" s="2">
        <v>21</v>
      </c>
      <c r="S155" s="2">
        <v>0</v>
      </c>
      <c r="T155" s="6">
        <v>14.645268634606888</v>
      </c>
      <c r="U155" s="6">
        <v>0.13468416287066615</v>
      </c>
      <c r="V155" s="6">
        <v>0.23964219605681178</v>
      </c>
      <c r="W155" s="6">
        <v>224150</v>
      </c>
      <c r="X155" s="6">
        <v>325293</v>
      </c>
      <c r="Y155" s="6">
        <v>2292764</v>
      </c>
      <c r="Z155" s="6">
        <v>308799</v>
      </c>
      <c r="AA155" s="2">
        <f t="shared" si="3"/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3">
        <v>0</v>
      </c>
      <c r="AS155" s="6">
        <v>14.43105505157744</v>
      </c>
      <c r="AT155" s="6">
        <v>0.14581361068243615</v>
      </c>
      <c r="AU155" s="6">
        <v>0.18026178712073071</v>
      </c>
      <c r="AV155" s="6">
        <v>0</v>
      </c>
      <c r="AW155" s="6">
        <v>1</v>
      </c>
      <c r="AX155" s="6">
        <v>1</v>
      </c>
      <c r="AY155" s="6">
        <v>3</v>
      </c>
      <c r="AZ155" s="6">
        <v>0</v>
      </c>
      <c r="BA155" s="6">
        <v>21</v>
      </c>
      <c r="BB155" s="6">
        <v>0</v>
      </c>
      <c r="BC155" s="2"/>
      <c r="BD155" s="2"/>
    </row>
    <row r="156" spans="1:56" ht="15.75" customHeight="1" x14ac:dyDescent="0.25">
      <c r="A156" s="2">
        <v>67</v>
      </c>
      <c r="B156" s="2">
        <v>2019</v>
      </c>
      <c r="C156" s="6" t="s">
        <v>111</v>
      </c>
      <c r="D156" s="2">
        <v>3069</v>
      </c>
      <c r="E156" s="2">
        <v>15141799000103</v>
      </c>
      <c r="F156" s="2" t="str">
        <f t="array" ref="F156">IFERROR(INDEX(cnpj!$A:$B,MATCH(C156,cnpj!$B:$B,0),1),IF(G156=14,LEFT(E156,2)&amp;"."&amp;MID(E156,3,3)&amp;"."&amp;MID(E156,6,3)&amp;"/"&amp;MID(E156,9,4)&amp;"-"&amp;RIGHT(E156,2),IF(G156=13,0&amp;LEFT(E156,1)&amp;"."&amp;MID(E156,2,3)&amp;"."&amp;MID(E156,5,3)&amp;"/"&amp;MID(E156,8,4)&amp;"-"&amp;RIGHT(E156,2),IF(G156=12,"00"&amp;"."&amp;LEFT(E156,3)&amp;"."&amp;MID(E156,4,3)&amp;"/"&amp;MID(E156,7,4)&amp;"-"&amp;RIGHT(E156,2),IF(G156=11,"00.0"&amp;LEFT(E156,2)&amp;"."&amp;MID(E156,3,3)&amp;"/"&amp;MID(E156,6,4)&amp;"-"&amp;RIGHT(E156,2),"erro")))))</f>
        <v>15.141.799/0001-03</v>
      </c>
      <c r="G156" s="2">
        <f t="shared" si="2"/>
        <v>14</v>
      </c>
      <c r="H156" s="6" t="s">
        <v>81</v>
      </c>
      <c r="I156" s="2">
        <v>5</v>
      </c>
      <c r="J156" s="6">
        <v>13.910820737768599</v>
      </c>
      <c r="K156" s="6">
        <v>1100000</v>
      </c>
      <c r="L156" s="2">
        <v>0</v>
      </c>
      <c r="M156" s="2">
        <v>1</v>
      </c>
      <c r="N156" s="2"/>
      <c r="O156" s="2">
        <v>1</v>
      </c>
      <c r="P156" s="2">
        <v>3</v>
      </c>
      <c r="Q156" s="2">
        <v>0</v>
      </c>
      <c r="R156" s="2">
        <v>23</v>
      </c>
      <c r="S156" s="2">
        <v>0</v>
      </c>
      <c r="T156" s="6">
        <v>14.691467509455588</v>
      </c>
      <c r="U156" s="6">
        <v>9.2111685460266907E-2</v>
      </c>
      <c r="V156" s="6">
        <v>0.16494195334611597</v>
      </c>
      <c r="W156" s="6">
        <v>222815</v>
      </c>
      <c r="X156" s="6">
        <v>173239</v>
      </c>
      <c r="Y156" s="6">
        <v>2401172</v>
      </c>
      <c r="Z156" s="6">
        <v>221176</v>
      </c>
      <c r="AA156" s="2">
        <f t="shared" si="3"/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3">
        <v>0</v>
      </c>
      <c r="AS156" s="6">
        <v>14.645268634606888</v>
      </c>
      <c r="AT156" s="6">
        <v>0.13468416287066615</v>
      </c>
      <c r="AU156" s="6">
        <v>0.23964219605681178</v>
      </c>
      <c r="AV156" s="6">
        <v>0</v>
      </c>
      <c r="AW156" s="6">
        <v>1</v>
      </c>
      <c r="AX156" s="6">
        <v>1</v>
      </c>
      <c r="AY156" s="6">
        <v>3</v>
      </c>
      <c r="AZ156" s="6">
        <v>0</v>
      </c>
      <c r="BA156" s="6">
        <v>21</v>
      </c>
      <c r="BB156" s="6">
        <v>0</v>
      </c>
      <c r="BC156" s="2"/>
      <c r="BD156" s="2"/>
    </row>
    <row r="157" spans="1:56" ht="15.75" customHeight="1" x14ac:dyDescent="0.25">
      <c r="A157" s="2">
        <v>67</v>
      </c>
      <c r="B157" s="2">
        <v>2020</v>
      </c>
      <c r="C157" s="6" t="s">
        <v>111</v>
      </c>
      <c r="D157" s="2">
        <v>3069</v>
      </c>
      <c r="E157" s="2">
        <v>15141799000103</v>
      </c>
      <c r="F157" s="2" t="str">
        <f t="array" ref="F157">IFERROR(INDEX(cnpj!$A:$B,MATCH(C157,cnpj!$B:$B,0),1),IF(G157=14,LEFT(E157,2)&amp;"."&amp;MID(E157,3,3)&amp;"."&amp;MID(E157,6,3)&amp;"/"&amp;MID(E157,9,4)&amp;"-"&amp;RIGHT(E157,2),IF(G157=13,0&amp;LEFT(E157,1)&amp;"."&amp;MID(E157,2,3)&amp;"."&amp;MID(E157,5,3)&amp;"/"&amp;MID(E157,8,4)&amp;"-"&amp;RIGHT(E157,2),IF(G157=12,"00"&amp;"."&amp;LEFT(E157,3)&amp;"."&amp;MID(E157,4,3)&amp;"/"&amp;MID(E157,7,4)&amp;"-"&amp;RIGHT(E157,2),IF(G157=11,"00.0"&amp;LEFT(E157,2)&amp;"."&amp;MID(E157,3,3)&amp;"/"&amp;MID(E157,6,4)&amp;"-"&amp;RIGHT(E157,2),"erro")))))</f>
        <v>15.141.799/0001-03</v>
      </c>
      <c r="G157" s="2">
        <f t="shared" si="2"/>
        <v>14</v>
      </c>
      <c r="H157" s="6" t="s">
        <v>81</v>
      </c>
      <c r="I157" s="2">
        <v>5</v>
      </c>
      <c r="J157" s="6">
        <v>14.020082723693049</v>
      </c>
      <c r="K157" s="6">
        <v>1227000</v>
      </c>
      <c r="L157" s="2">
        <v>0</v>
      </c>
      <c r="M157" s="2">
        <v>1</v>
      </c>
      <c r="N157" s="2"/>
      <c r="O157" s="2">
        <v>1</v>
      </c>
      <c r="P157" s="2">
        <v>3</v>
      </c>
      <c r="Q157" s="2">
        <v>0</v>
      </c>
      <c r="R157" s="2">
        <v>23</v>
      </c>
      <c r="S157" s="2">
        <v>0</v>
      </c>
      <c r="T157" s="6">
        <v>14.721262754026638</v>
      </c>
      <c r="U157" s="6">
        <v>2.8204473132745194E-2</v>
      </c>
      <c r="V157" s="6">
        <v>0.28628801451375058</v>
      </c>
      <c r="W157" s="6">
        <v>371784</v>
      </c>
      <c r="X157" s="6">
        <v>336433</v>
      </c>
      <c r="Y157" s="6">
        <v>2473792</v>
      </c>
      <c r="Z157" s="6">
        <v>69772</v>
      </c>
      <c r="AA157" s="2">
        <f t="shared" si="3"/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</v>
      </c>
      <c r="AR157" s="3">
        <v>0</v>
      </c>
      <c r="AS157" s="6">
        <v>14.691467509455588</v>
      </c>
      <c r="AT157" s="6">
        <v>9.2111685460266907E-2</v>
      </c>
      <c r="AU157" s="6">
        <v>0.16494195334611597</v>
      </c>
      <c r="AV157" s="6">
        <v>0</v>
      </c>
      <c r="AW157" s="6">
        <v>1</v>
      </c>
      <c r="AX157" s="6">
        <v>1</v>
      </c>
      <c r="AY157" s="6">
        <v>3</v>
      </c>
      <c r="AZ157" s="6">
        <v>0</v>
      </c>
      <c r="BA157" s="6">
        <v>23</v>
      </c>
      <c r="BB157" s="6">
        <v>0</v>
      </c>
      <c r="BC157" s="2"/>
      <c r="BD157" s="2"/>
    </row>
    <row r="158" spans="1:56" ht="15.75" customHeight="1" x14ac:dyDescent="0.25">
      <c r="A158" s="2">
        <v>68</v>
      </c>
      <c r="B158" s="2">
        <v>2017</v>
      </c>
      <c r="C158" s="6" t="s">
        <v>112</v>
      </c>
      <c r="D158" s="2">
        <v>3077</v>
      </c>
      <c r="E158" s="2">
        <v>17245234000100</v>
      </c>
      <c r="F158" s="2" t="str">
        <f t="array" ref="F158">IFERROR(INDEX(cnpj!$A:$B,MATCH(C158,cnpj!$B:$B,0),1),IF(G158=14,LEFT(E158,2)&amp;"."&amp;MID(E158,3,3)&amp;"."&amp;MID(E158,6,3)&amp;"/"&amp;MID(E158,9,4)&amp;"-"&amp;RIGHT(E158,2),IF(G158=13,0&amp;LEFT(E158,1)&amp;"."&amp;MID(E158,2,3)&amp;"."&amp;MID(E158,5,3)&amp;"/"&amp;MID(E158,8,4)&amp;"-"&amp;RIGHT(E158,2),IF(G158=12,"00"&amp;"."&amp;LEFT(E158,3)&amp;"."&amp;MID(E158,4,3)&amp;"/"&amp;MID(E158,7,4)&amp;"-"&amp;RIGHT(E158,2),IF(G158=11,"00.0"&amp;LEFT(E158,2)&amp;"."&amp;MID(E158,3,3)&amp;"/"&amp;MID(E158,6,4)&amp;"-"&amp;RIGHT(E158,2),"erro")))))</f>
        <v>17.245.234/0001-00</v>
      </c>
      <c r="G158" s="2">
        <f t="shared" si="2"/>
        <v>14</v>
      </c>
      <c r="H158" s="6" t="s">
        <v>58</v>
      </c>
      <c r="I158" s="2">
        <v>3</v>
      </c>
      <c r="J158" s="6">
        <v>12.429216196844383</v>
      </c>
      <c r="K158" s="6">
        <v>250000</v>
      </c>
      <c r="L158" s="2">
        <v>0</v>
      </c>
      <c r="M158" s="2">
        <v>1</v>
      </c>
      <c r="N158" s="2"/>
      <c r="O158" s="2">
        <v>0</v>
      </c>
      <c r="P158" s="2">
        <v>0</v>
      </c>
      <c r="Q158" s="2">
        <v>0</v>
      </c>
      <c r="R158" s="2">
        <v>14</v>
      </c>
      <c r="S158" s="2">
        <v>0</v>
      </c>
      <c r="T158" s="6">
        <v>13.057726718118033</v>
      </c>
      <c r="U158" s="6">
        <v>0.17645251587355773</v>
      </c>
      <c r="V158" s="6">
        <v>0.69793729091281487</v>
      </c>
      <c r="W158" s="6">
        <v>207433</v>
      </c>
      <c r="X158" s="6">
        <v>119693</v>
      </c>
      <c r="Y158" s="6">
        <v>468704</v>
      </c>
      <c r="Z158" s="6">
        <v>82704</v>
      </c>
      <c r="AA158" s="2" t="e">
        <f>IF(C158=#REF!,IF(#REF!&lt;0,1,0),"")</f>
        <v>#REF!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3">
        <v>0</v>
      </c>
      <c r="AS158" s="6">
        <v>12.9</v>
      </c>
      <c r="AT158" s="6">
        <v>-0.35</v>
      </c>
      <c r="AU158" s="6">
        <v>0.85</v>
      </c>
      <c r="AV158" s="6">
        <v>0</v>
      </c>
      <c r="AW158" s="6">
        <v>1</v>
      </c>
      <c r="AX158" s="6">
        <v>0</v>
      </c>
      <c r="AY158" s="6">
        <v>0</v>
      </c>
      <c r="AZ158" s="6">
        <v>0</v>
      </c>
      <c r="BA158" s="6">
        <v>15</v>
      </c>
      <c r="BB158" s="6">
        <v>0</v>
      </c>
      <c r="BC158" s="2"/>
      <c r="BD158" s="2"/>
    </row>
    <row r="159" spans="1:56" ht="15.75" customHeight="1" x14ac:dyDescent="0.25">
      <c r="A159" s="2">
        <v>68</v>
      </c>
      <c r="B159" s="2">
        <v>2018</v>
      </c>
      <c r="C159" s="6" t="s">
        <v>112</v>
      </c>
      <c r="D159" s="2">
        <v>3077</v>
      </c>
      <c r="E159" s="2">
        <v>17245234000100</v>
      </c>
      <c r="F159" s="2" t="str">
        <f t="array" ref="F159">IFERROR(INDEX(cnpj!$A:$B,MATCH(C159,cnpj!$B:$B,0),1),IF(G159=14,LEFT(E159,2)&amp;"."&amp;MID(E159,3,3)&amp;"."&amp;MID(E159,6,3)&amp;"/"&amp;MID(E159,9,4)&amp;"-"&amp;RIGHT(E159,2),IF(G159=13,0&amp;LEFT(E159,1)&amp;"."&amp;MID(E159,2,3)&amp;"."&amp;MID(E159,5,3)&amp;"/"&amp;MID(E159,8,4)&amp;"-"&amp;RIGHT(E159,2),IF(G159=12,"00"&amp;"."&amp;LEFT(E159,3)&amp;"."&amp;MID(E159,4,3)&amp;"/"&amp;MID(E159,7,4)&amp;"-"&amp;RIGHT(E159,2),IF(G159=11,"00.0"&amp;LEFT(E159,2)&amp;"."&amp;MID(E159,3,3)&amp;"/"&amp;MID(E159,6,4)&amp;"-"&amp;RIGHT(E159,2),"erro")))))</f>
        <v>17.245.234/0001-00</v>
      </c>
      <c r="G159" s="2">
        <f t="shared" si="2"/>
        <v>14</v>
      </c>
      <c r="H159" s="6" t="s">
        <v>58</v>
      </c>
      <c r="I159" s="2">
        <v>3</v>
      </c>
      <c r="J159" s="6">
        <v>12.429216196844383</v>
      </c>
      <c r="K159" s="6">
        <v>250000</v>
      </c>
      <c r="L159" s="2">
        <v>0</v>
      </c>
      <c r="M159" s="2">
        <v>1</v>
      </c>
      <c r="N159" s="2"/>
      <c r="O159" s="2">
        <v>0</v>
      </c>
      <c r="P159" s="2">
        <v>0</v>
      </c>
      <c r="Q159" s="2">
        <v>0</v>
      </c>
      <c r="R159" s="2">
        <v>14</v>
      </c>
      <c r="S159" s="2">
        <v>0</v>
      </c>
      <c r="T159" s="6">
        <v>13.204814873922899</v>
      </c>
      <c r="U159" s="6">
        <v>8.9523788475670066E-2</v>
      </c>
      <c r="V159" s="6">
        <v>0.64973028124787047</v>
      </c>
      <c r="W159" s="6">
        <v>219999</v>
      </c>
      <c r="X159" s="6">
        <v>132787</v>
      </c>
      <c r="Y159" s="6">
        <v>542973</v>
      </c>
      <c r="Z159" s="6">
        <v>48609</v>
      </c>
      <c r="AA159" s="2">
        <f t="shared" si="3"/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3">
        <v>0</v>
      </c>
      <c r="AS159" s="6">
        <v>13.057726718118033</v>
      </c>
      <c r="AT159" s="6">
        <v>0.17645251587355773</v>
      </c>
      <c r="AU159" s="6">
        <v>0.69793729091281487</v>
      </c>
      <c r="AV159" s="6">
        <v>0</v>
      </c>
      <c r="AW159" s="6">
        <v>1</v>
      </c>
      <c r="AX159" s="6">
        <v>0</v>
      </c>
      <c r="AY159" s="6">
        <v>0</v>
      </c>
      <c r="AZ159" s="6">
        <v>0</v>
      </c>
      <c r="BA159" s="6">
        <v>14</v>
      </c>
      <c r="BB159" s="6">
        <v>0</v>
      </c>
      <c r="BC159" s="2"/>
      <c r="BD159" s="2"/>
    </row>
    <row r="160" spans="1:56" ht="15.75" customHeight="1" x14ac:dyDescent="0.25">
      <c r="A160" s="2">
        <v>68</v>
      </c>
      <c r="B160" s="2">
        <v>2019</v>
      </c>
      <c r="C160" s="6" t="s">
        <v>112</v>
      </c>
      <c r="D160" s="2">
        <v>3077</v>
      </c>
      <c r="E160" s="2">
        <v>17245234000100</v>
      </c>
      <c r="F160" s="2" t="str">
        <f t="array" ref="F160">IFERROR(INDEX(cnpj!$A:$B,MATCH(C160,cnpj!$B:$B,0),1),IF(G160=14,LEFT(E160,2)&amp;"."&amp;MID(E160,3,3)&amp;"."&amp;MID(E160,6,3)&amp;"/"&amp;MID(E160,9,4)&amp;"-"&amp;RIGHT(E160,2),IF(G160=13,0&amp;LEFT(E160,1)&amp;"."&amp;MID(E160,2,3)&amp;"."&amp;MID(E160,5,3)&amp;"/"&amp;MID(E160,8,4)&amp;"-"&amp;RIGHT(E160,2),IF(G160=12,"00"&amp;"."&amp;LEFT(E160,3)&amp;"."&amp;MID(E160,4,3)&amp;"/"&amp;MID(E160,7,4)&amp;"-"&amp;RIGHT(E160,2),IF(G160=11,"00.0"&amp;LEFT(E160,2)&amp;"."&amp;MID(E160,3,3)&amp;"/"&amp;MID(E160,6,4)&amp;"-"&amp;RIGHT(E160,2),"erro")))))</f>
        <v>17.245.234/0001-00</v>
      </c>
      <c r="G160" s="2">
        <f t="shared" si="2"/>
        <v>14</v>
      </c>
      <c r="H160" s="6" t="s">
        <v>58</v>
      </c>
      <c r="I160" s="2">
        <v>3</v>
      </c>
      <c r="J160" s="6">
        <v>12.29074829683513</v>
      </c>
      <c r="K160" s="6">
        <v>217672.8</v>
      </c>
      <c r="L160" s="2">
        <v>0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14</v>
      </c>
      <c r="S160" s="2">
        <v>0</v>
      </c>
      <c r="T160" s="6">
        <v>13.203513779050621</v>
      </c>
      <c r="U160" s="6">
        <v>-3.2369662915132213E-2</v>
      </c>
      <c r="V160" s="6">
        <v>0.82516915099019483</v>
      </c>
      <c r="W160" s="6">
        <v>224466</v>
      </c>
      <c r="X160" s="6">
        <v>222996</v>
      </c>
      <c r="Y160" s="6">
        <v>542267</v>
      </c>
      <c r="Z160" s="6">
        <v>-17553</v>
      </c>
      <c r="AA160" s="2">
        <f t="shared" si="3"/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3">
        <v>0</v>
      </c>
      <c r="AS160" s="6">
        <v>13.204814873922899</v>
      </c>
      <c r="AT160" s="6">
        <v>8.9523788475670066E-2</v>
      </c>
      <c r="AU160" s="6">
        <v>0.64973028124787047</v>
      </c>
      <c r="AV160" s="6">
        <v>0</v>
      </c>
      <c r="AW160" s="6">
        <v>1</v>
      </c>
      <c r="AX160" s="6">
        <v>0</v>
      </c>
      <c r="AY160" s="6">
        <v>0</v>
      </c>
      <c r="AZ160" s="6">
        <v>0</v>
      </c>
      <c r="BA160" s="6">
        <v>14</v>
      </c>
      <c r="BB160" s="6">
        <v>0</v>
      </c>
      <c r="BC160" s="2"/>
      <c r="BD160" s="2"/>
    </row>
    <row r="161" spans="1:56" ht="15.75" customHeight="1" x14ac:dyDescent="0.25">
      <c r="A161" s="2">
        <v>68</v>
      </c>
      <c r="B161" s="2">
        <v>2020</v>
      </c>
      <c r="C161" s="6" t="s">
        <v>112</v>
      </c>
      <c r="D161" s="2">
        <v>3077</v>
      </c>
      <c r="E161" s="2">
        <v>17245234000100</v>
      </c>
      <c r="F161" s="2" t="str">
        <f t="array" ref="F161">IFERROR(INDEX(cnpj!$A:$B,MATCH(C161,cnpj!$B:$B,0),1),IF(G161=14,LEFT(E161,2)&amp;"."&amp;MID(E161,3,3)&amp;"."&amp;MID(E161,6,3)&amp;"/"&amp;MID(E161,9,4)&amp;"-"&amp;RIGHT(E161,2),IF(G161=13,0&amp;LEFT(E161,1)&amp;"."&amp;MID(E161,2,3)&amp;"."&amp;MID(E161,5,3)&amp;"/"&amp;MID(E161,8,4)&amp;"-"&amp;RIGHT(E161,2),IF(G161=12,"00"&amp;"."&amp;LEFT(E161,3)&amp;"."&amp;MID(E161,4,3)&amp;"/"&amp;MID(E161,7,4)&amp;"-"&amp;RIGHT(E161,2),IF(G161=11,"00.0"&amp;LEFT(E161,2)&amp;"."&amp;MID(E161,3,3)&amp;"/"&amp;MID(E161,6,4)&amp;"-"&amp;RIGHT(E161,2),"erro")))))</f>
        <v>17.245.234/0001-00</v>
      </c>
      <c r="G161" s="2">
        <f t="shared" si="2"/>
        <v>14</v>
      </c>
      <c r="H161" s="6" t="s">
        <v>58</v>
      </c>
      <c r="I161" s="2">
        <v>3</v>
      </c>
      <c r="J161" s="6">
        <v>12.144135218612092</v>
      </c>
      <c r="K161" s="6">
        <v>187988.34</v>
      </c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10</v>
      </c>
      <c r="S161" s="2">
        <v>0</v>
      </c>
      <c r="T161" s="6">
        <v>13.144392935014238</v>
      </c>
      <c r="U161" s="6">
        <v>-8.1164149728937637E-2</v>
      </c>
      <c r="V161" s="6">
        <v>0.74341908333773532</v>
      </c>
      <c r="W161" s="6">
        <v>229485</v>
      </c>
      <c r="X161" s="6">
        <v>150504</v>
      </c>
      <c r="Y161" s="6">
        <v>511137</v>
      </c>
      <c r="Z161" s="6">
        <v>-41486</v>
      </c>
      <c r="AA161" s="2">
        <f t="shared" si="3"/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3">
        <v>0</v>
      </c>
      <c r="AS161" s="6">
        <v>13.203513779050621</v>
      </c>
      <c r="AT161" s="6">
        <v>-3.2369662915132213E-2</v>
      </c>
      <c r="AU161" s="6">
        <v>0.82516915099019483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14</v>
      </c>
      <c r="BB161" s="6">
        <v>0</v>
      </c>
      <c r="BC161" s="2"/>
      <c r="BD161" s="2"/>
    </row>
    <row r="162" spans="1:56" ht="15.75" customHeight="1" x14ac:dyDescent="0.25">
      <c r="A162" s="2">
        <v>70</v>
      </c>
      <c r="B162" s="2">
        <v>2017</v>
      </c>
      <c r="C162" s="6" t="s">
        <v>114</v>
      </c>
      <c r="D162" s="2">
        <v>14761</v>
      </c>
      <c r="E162" s="2">
        <v>78876950000171</v>
      </c>
      <c r="F162" s="2" t="str">
        <f t="array" ref="F162">IFERROR(INDEX(cnpj!$A:$B,MATCH(C162,cnpj!$B:$B,0),1),IF(G162=14,LEFT(E162,2)&amp;"."&amp;MID(E162,3,3)&amp;"."&amp;MID(E162,6,3)&amp;"/"&amp;MID(E162,9,4)&amp;"-"&amp;RIGHT(E162,2),IF(G162=13,0&amp;LEFT(E162,1)&amp;"."&amp;MID(E162,2,3)&amp;"."&amp;MID(E162,5,3)&amp;"/"&amp;MID(E162,8,4)&amp;"-"&amp;RIGHT(E162,2),IF(G162=12,"00"&amp;"."&amp;LEFT(E162,3)&amp;"."&amp;MID(E162,4,3)&amp;"/"&amp;MID(E162,7,4)&amp;"-"&amp;RIGHT(E162,2),IF(G162=11,"00.0"&amp;LEFT(E162,2)&amp;"."&amp;MID(E162,3,3)&amp;"/"&amp;MID(E162,6,4)&amp;"-"&amp;RIGHT(E162,2),"erro")))))</f>
        <v>78.876.950/0001-71</v>
      </c>
      <c r="G162" s="2">
        <f t="shared" si="2"/>
        <v>14</v>
      </c>
      <c r="H162" s="6" t="s">
        <v>58</v>
      </c>
      <c r="I162" s="2">
        <v>3</v>
      </c>
      <c r="J162" s="6">
        <v>12.345834587905333</v>
      </c>
      <c r="K162" s="6">
        <v>230000</v>
      </c>
      <c r="L162" s="2">
        <v>0</v>
      </c>
      <c r="M162" s="2">
        <v>1</v>
      </c>
      <c r="N162" s="2"/>
      <c r="O162" s="2">
        <v>0</v>
      </c>
      <c r="P162" s="2">
        <v>0</v>
      </c>
      <c r="Q162" s="2">
        <v>0</v>
      </c>
      <c r="R162" s="2">
        <v>12</v>
      </c>
      <c r="S162" s="2">
        <v>0</v>
      </c>
      <c r="T162" s="6">
        <v>14.24707541825866</v>
      </c>
      <c r="U162" s="6">
        <v>0.17132363208879853</v>
      </c>
      <c r="V162" s="6">
        <v>0.19923359951677799</v>
      </c>
      <c r="W162" s="6">
        <v>287944</v>
      </c>
      <c r="X162" s="6">
        <v>18809</v>
      </c>
      <c r="Y162" s="6">
        <v>1539665</v>
      </c>
      <c r="Z162" s="6">
        <v>263781</v>
      </c>
      <c r="AA162" s="2" t="e">
        <f>IF(C162=#REF!,IF(#REF!&lt;0,1,0),"")</f>
        <v>#REF!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3">
        <v>0</v>
      </c>
      <c r="AS162" s="6">
        <v>14.24</v>
      </c>
      <c r="AT162" s="6">
        <v>0.13</v>
      </c>
      <c r="AU162" s="6">
        <v>0.21</v>
      </c>
      <c r="AV162" s="6">
        <v>0</v>
      </c>
      <c r="AW162" s="6">
        <v>1</v>
      </c>
      <c r="AX162" s="6">
        <v>0</v>
      </c>
      <c r="AY162" s="6">
        <v>0</v>
      </c>
      <c r="AZ162" s="6">
        <v>0</v>
      </c>
      <c r="BA162" s="6">
        <v>12</v>
      </c>
      <c r="BB162" s="6">
        <v>0</v>
      </c>
      <c r="BC162" s="2"/>
      <c r="BD162" s="2"/>
    </row>
    <row r="163" spans="1:56" ht="15.75" customHeight="1" x14ac:dyDescent="0.25">
      <c r="A163" s="2">
        <v>70</v>
      </c>
      <c r="B163" s="2">
        <v>2018</v>
      </c>
      <c r="C163" s="6" t="s">
        <v>114</v>
      </c>
      <c r="D163" s="2">
        <v>14761</v>
      </c>
      <c r="E163" s="2">
        <v>78876950000171</v>
      </c>
      <c r="F163" s="2" t="str">
        <f t="array" ref="F163">IFERROR(INDEX(cnpj!$A:$B,MATCH(C163,cnpj!$B:$B,0),1),IF(G163=14,LEFT(E163,2)&amp;"."&amp;MID(E163,3,3)&amp;"."&amp;MID(E163,6,3)&amp;"/"&amp;MID(E163,9,4)&amp;"-"&amp;RIGHT(E163,2),IF(G163=13,0&amp;LEFT(E163,1)&amp;"."&amp;MID(E163,2,3)&amp;"."&amp;MID(E163,5,3)&amp;"/"&amp;MID(E163,8,4)&amp;"-"&amp;RIGHT(E163,2),IF(G163=12,"00"&amp;"."&amp;LEFT(E163,3)&amp;"."&amp;MID(E163,4,3)&amp;"/"&amp;MID(E163,7,4)&amp;"-"&amp;RIGHT(E163,2),IF(G163=11,"00.0"&amp;LEFT(E163,2)&amp;"."&amp;MID(E163,3,3)&amp;"/"&amp;MID(E163,6,4)&amp;"-"&amp;RIGHT(E163,2),"erro")))))</f>
        <v>78.876.950/0001-71</v>
      </c>
      <c r="G163" s="2">
        <f t="shared" si="2"/>
        <v>14</v>
      </c>
      <c r="H163" s="6" t="s">
        <v>58</v>
      </c>
      <c r="I163" s="2">
        <v>3</v>
      </c>
      <c r="J163" s="6">
        <v>12.345834587905333</v>
      </c>
      <c r="K163" s="6">
        <v>230000</v>
      </c>
      <c r="L163" s="2">
        <v>0</v>
      </c>
      <c r="M163" s="2">
        <v>1</v>
      </c>
      <c r="N163" s="2"/>
      <c r="O163" s="2">
        <v>1</v>
      </c>
      <c r="P163" s="2">
        <v>3</v>
      </c>
      <c r="Q163" s="2">
        <v>0</v>
      </c>
      <c r="R163" s="2">
        <v>12</v>
      </c>
      <c r="S163" s="2">
        <v>0</v>
      </c>
      <c r="T163" s="6">
        <v>14.349656731521604</v>
      </c>
      <c r="U163" s="6">
        <v>0.14039581685952623</v>
      </c>
      <c r="V163" s="6">
        <v>0.22621162714222995</v>
      </c>
      <c r="W163" s="6">
        <v>366820</v>
      </c>
      <c r="X163" s="6">
        <v>19095</v>
      </c>
      <c r="Y163" s="6">
        <v>1705991</v>
      </c>
      <c r="Z163" s="6">
        <v>239514</v>
      </c>
      <c r="AA163" s="2">
        <f t="shared" si="3"/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3">
        <v>0</v>
      </c>
      <c r="AS163" s="6">
        <v>14.24707541825866</v>
      </c>
      <c r="AT163" s="6">
        <v>0.17132363208879853</v>
      </c>
      <c r="AU163" s="6">
        <v>0.19923359951677799</v>
      </c>
      <c r="AV163" s="6">
        <v>0</v>
      </c>
      <c r="AW163" s="6">
        <v>1</v>
      </c>
      <c r="AX163" s="6">
        <v>0</v>
      </c>
      <c r="AY163" s="6">
        <v>0</v>
      </c>
      <c r="AZ163" s="6">
        <v>0</v>
      </c>
      <c r="BA163" s="6">
        <v>12</v>
      </c>
      <c r="BB163" s="6">
        <v>0</v>
      </c>
      <c r="BC163" s="2"/>
      <c r="BD163" s="2"/>
    </row>
    <row r="164" spans="1:56" ht="15.75" customHeight="1" x14ac:dyDescent="0.25">
      <c r="A164" s="2">
        <v>70</v>
      </c>
      <c r="B164" s="2">
        <v>2019</v>
      </c>
      <c r="C164" s="6" t="s">
        <v>114</v>
      </c>
      <c r="D164" s="2">
        <v>14761</v>
      </c>
      <c r="E164" s="2">
        <v>78876950000171</v>
      </c>
      <c r="F164" s="2" t="str">
        <f t="array" ref="F164">IFERROR(INDEX(cnpj!$A:$B,MATCH(C164,cnpj!$B:$B,0),1),IF(G164=14,LEFT(E164,2)&amp;"."&amp;MID(E164,3,3)&amp;"."&amp;MID(E164,6,3)&amp;"/"&amp;MID(E164,9,4)&amp;"-"&amp;RIGHT(E164,2),IF(G164=13,0&amp;LEFT(E164,1)&amp;"."&amp;MID(E164,2,3)&amp;"."&amp;MID(E164,5,3)&amp;"/"&amp;MID(E164,8,4)&amp;"-"&amp;RIGHT(E164,2),IF(G164=12,"00"&amp;"."&amp;LEFT(E164,3)&amp;"."&amp;MID(E164,4,3)&amp;"/"&amp;MID(E164,7,4)&amp;"-"&amp;RIGHT(E164,2),IF(G164=11,"00.0"&amp;LEFT(E164,2)&amp;"."&amp;MID(E164,3,3)&amp;"/"&amp;MID(E164,6,4)&amp;"-"&amp;RIGHT(E164,2),"erro")))))</f>
        <v>78.876.950/0001-71</v>
      </c>
      <c r="G164" s="2">
        <f t="shared" si="2"/>
        <v>14</v>
      </c>
      <c r="H164" s="6" t="s">
        <v>58</v>
      </c>
      <c r="I164" s="2">
        <v>3</v>
      </c>
      <c r="J164" s="6">
        <v>12.345834587905333</v>
      </c>
      <c r="K164" s="6">
        <v>230000</v>
      </c>
      <c r="L164" s="2">
        <v>0</v>
      </c>
      <c r="M164" s="2">
        <v>1</v>
      </c>
      <c r="N164" s="2"/>
      <c r="O164" s="2">
        <v>1</v>
      </c>
      <c r="P164" s="2">
        <v>3</v>
      </c>
      <c r="Q164" s="2">
        <v>0</v>
      </c>
      <c r="R164" s="2">
        <v>12</v>
      </c>
      <c r="S164" s="2">
        <v>0</v>
      </c>
      <c r="T164" s="6">
        <v>14.410926380030876</v>
      </c>
      <c r="U164" s="6">
        <v>0.11837235394492732</v>
      </c>
      <c r="V164" s="6">
        <v>0.33197815617617304</v>
      </c>
      <c r="W164" s="6">
        <v>327287</v>
      </c>
      <c r="X164" s="6">
        <v>274850</v>
      </c>
      <c r="Y164" s="6">
        <v>1813785</v>
      </c>
      <c r="Z164" s="6">
        <v>214702</v>
      </c>
      <c r="AA164" s="2">
        <f t="shared" si="3"/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3">
        <v>0</v>
      </c>
      <c r="AS164" s="6">
        <v>14.349656731521604</v>
      </c>
      <c r="AT164" s="6">
        <v>0.14039581685952623</v>
      </c>
      <c r="AU164" s="6">
        <v>0.22621162714222995</v>
      </c>
      <c r="AV164" s="6">
        <v>0</v>
      </c>
      <c r="AW164" s="6">
        <v>1</v>
      </c>
      <c r="AX164" s="6">
        <v>1</v>
      </c>
      <c r="AY164" s="6">
        <v>3</v>
      </c>
      <c r="AZ164" s="6">
        <v>0</v>
      </c>
      <c r="BA164" s="6">
        <v>12</v>
      </c>
      <c r="BB164" s="6">
        <v>0</v>
      </c>
      <c r="BC164" s="2"/>
      <c r="BD164" s="2"/>
    </row>
    <row r="165" spans="1:56" ht="15.75" customHeight="1" x14ac:dyDescent="0.25">
      <c r="A165" s="2">
        <v>70</v>
      </c>
      <c r="B165" s="2">
        <v>2020</v>
      </c>
      <c r="C165" s="6" t="s">
        <v>114</v>
      </c>
      <c r="D165" s="2">
        <v>14761</v>
      </c>
      <c r="E165" s="2">
        <v>78876950000171</v>
      </c>
      <c r="F165" s="2" t="str">
        <f t="array" ref="F165">IFERROR(INDEX(cnpj!$A:$B,MATCH(C165,cnpj!$B:$B,0),1),IF(G165=14,LEFT(E165,2)&amp;"."&amp;MID(E165,3,3)&amp;"."&amp;MID(E165,6,3)&amp;"/"&amp;MID(E165,9,4)&amp;"-"&amp;RIGHT(E165,2),IF(G165=13,0&amp;LEFT(E165,1)&amp;"."&amp;MID(E165,2,3)&amp;"."&amp;MID(E165,5,3)&amp;"/"&amp;MID(E165,8,4)&amp;"-"&amp;RIGHT(E165,2),IF(G165=12,"00"&amp;"."&amp;LEFT(E165,3)&amp;"."&amp;MID(E165,4,3)&amp;"/"&amp;MID(E165,7,4)&amp;"-"&amp;RIGHT(E165,2),IF(G165=11,"00.0"&amp;LEFT(E165,2)&amp;"."&amp;MID(E165,3,3)&amp;"/"&amp;MID(E165,6,4)&amp;"-"&amp;RIGHT(E165,2),"erro")))))</f>
        <v>78.876.950/0001-71</v>
      </c>
      <c r="G165" s="2">
        <f t="shared" si="2"/>
        <v>14</v>
      </c>
      <c r="H165" s="6" t="s">
        <v>58</v>
      </c>
      <c r="I165" s="2">
        <v>3</v>
      </c>
      <c r="J165" s="6">
        <v>12.528156144699286</v>
      </c>
      <c r="K165" s="6">
        <v>276000</v>
      </c>
      <c r="L165" s="2">
        <v>0</v>
      </c>
      <c r="M165" s="2">
        <v>1</v>
      </c>
      <c r="N165" s="2"/>
      <c r="O165" s="2">
        <v>1</v>
      </c>
      <c r="P165" s="2">
        <v>3</v>
      </c>
      <c r="Q165" s="2">
        <v>0</v>
      </c>
      <c r="R165" s="2">
        <v>11</v>
      </c>
      <c r="S165" s="2">
        <v>0</v>
      </c>
      <c r="T165" s="6">
        <v>14.66694442470145</v>
      </c>
      <c r="U165" s="6">
        <v>0.14638003178825132</v>
      </c>
      <c r="V165" s="6">
        <v>0.30759913342017342</v>
      </c>
      <c r="W165" s="6">
        <v>636526</v>
      </c>
      <c r="X165" s="6">
        <v>84180</v>
      </c>
      <c r="Y165" s="6">
        <v>2343004</v>
      </c>
      <c r="Z165" s="6">
        <v>342969</v>
      </c>
      <c r="AA165" s="2">
        <f t="shared" si="3"/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3">
        <v>0</v>
      </c>
      <c r="AS165" s="6">
        <v>14.410926380030876</v>
      </c>
      <c r="AT165" s="6">
        <v>0.11837235394492732</v>
      </c>
      <c r="AU165" s="6">
        <v>0.33197815617617304</v>
      </c>
      <c r="AV165" s="6">
        <v>0</v>
      </c>
      <c r="AW165" s="6">
        <v>1</v>
      </c>
      <c r="AX165" s="6">
        <v>1</v>
      </c>
      <c r="AY165" s="6">
        <v>3</v>
      </c>
      <c r="AZ165" s="6">
        <v>0</v>
      </c>
      <c r="BA165" s="6">
        <v>12</v>
      </c>
      <c r="BB165" s="6">
        <v>0</v>
      </c>
      <c r="BC165" s="2"/>
      <c r="BD165" s="2"/>
    </row>
    <row r="166" spans="1:56" ht="15.75" customHeight="1" x14ac:dyDescent="0.25">
      <c r="A166" s="2">
        <v>72</v>
      </c>
      <c r="B166" s="2">
        <v>2017</v>
      </c>
      <c r="C166" s="6" t="s">
        <v>116</v>
      </c>
      <c r="D166" s="2">
        <v>3395</v>
      </c>
      <c r="E166" s="2">
        <v>19526748000150</v>
      </c>
      <c r="F166" s="2" t="str">
        <f t="array" ref="F166">IFERROR(INDEX(cnpj!$A:$B,MATCH(C166,cnpj!$B:$B,0),1),IF(G166=14,LEFT(E166,2)&amp;"."&amp;MID(E166,3,3)&amp;"."&amp;MID(E166,6,3)&amp;"/"&amp;MID(E166,9,4)&amp;"-"&amp;RIGHT(E166,2),IF(G166=13,0&amp;LEFT(E166,1)&amp;"."&amp;MID(E166,2,3)&amp;"."&amp;MID(E166,5,3)&amp;"/"&amp;MID(E166,8,4)&amp;"-"&amp;RIGHT(E166,2),IF(G166=12,"00"&amp;"."&amp;LEFT(E166,3)&amp;"."&amp;MID(E166,4,3)&amp;"/"&amp;MID(E166,7,4)&amp;"-"&amp;RIGHT(E166,2),IF(G166=11,"00.0"&amp;LEFT(E166,2)&amp;"."&amp;MID(E166,3,3)&amp;"/"&amp;MID(E166,6,4)&amp;"-"&amp;RIGHT(E166,2),"erro")))))</f>
        <v>19.526.748/0001-50</v>
      </c>
      <c r="G166" s="2">
        <f t="shared" si="2"/>
        <v>14</v>
      </c>
      <c r="H166" s="6" t="s">
        <v>58</v>
      </c>
      <c r="I166" s="2">
        <v>3</v>
      </c>
      <c r="J166" s="6">
        <v>12.216022976383341</v>
      </c>
      <c r="K166" s="6">
        <v>202000</v>
      </c>
      <c r="L166" s="2">
        <v>0</v>
      </c>
      <c r="M166" s="2">
        <v>1</v>
      </c>
      <c r="N166" s="2"/>
      <c r="O166" s="2">
        <v>0</v>
      </c>
      <c r="P166" s="2">
        <v>0</v>
      </c>
      <c r="Q166" s="2">
        <v>0</v>
      </c>
      <c r="R166" s="2">
        <v>18</v>
      </c>
      <c r="S166" s="2">
        <v>1</v>
      </c>
      <c r="T166" s="6">
        <v>12.402465567990559</v>
      </c>
      <c r="U166" s="6">
        <v>-4.4905320849133734E-2</v>
      </c>
      <c r="V166" s="6">
        <v>0.44303433428786243</v>
      </c>
      <c r="W166" s="6">
        <v>62870</v>
      </c>
      <c r="X166" s="6">
        <v>44965</v>
      </c>
      <c r="Y166" s="6">
        <v>243401</v>
      </c>
      <c r="Z166" s="6">
        <v>-10930</v>
      </c>
      <c r="AA166" s="2" t="e">
        <f>IF(C166=#REF!,IF(#REF!&lt;0,1,0),"")</f>
        <v>#REF!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0</v>
      </c>
      <c r="AQ166" s="2">
        <v>0</v>
      </c>
      <c r="AR166" s="3">
        <v>0</v>
      </c>
      <c r="AS166" s="6">
        <v>12.5</v>
      </c>
      <c r="AT166" s="6">
        <v>0.01</v>
      </c>
      <c r="AU166" s="6">
        <v>0.45</v>
      </c>
      <c r="AV166" s="6">
        <v>0</v>
      </c>
      <c r="AW166" s="6">
        <v>1</v>
      </c>
      <c r="AX166" s="6">
        <v>0</v>
      </c>
      <c r="AY166" s="6">
        <v>0</v>
      </c>
      <c r="AZ166" s="6">
        <v>0</v>
      </c>
      <c r="BA166" s="6">
        <v>18</v>
      </c>
      <c r="BB166" s="6">
        <v>1</v>
      </c>
      <c r="BC166" s="2"/>
      <c r="BD166" s="2"/>
    </row>
    <row r="167" spans="1:56" ht="15.75" customHeight="1" x14ac:dyDescent="0.25">
      <c r="A167" s="2">
        <v>72</v>
      </c>
      <c r="B167" s="2">
        <v>2018</v>
      </c>
      <c r="C167" s="6" t="s">
        <v>116</v>
      </c>
      <c r="D167" s="2">
        <v>3395</v>
      </c>
      <c r="E167" s="2">
        <v>19526748000150</v>
      </c>
      <c r="F167" s="2" t="str">
        <f t="array" ref="F167">IFERROR(INDEX(cnpj!$A:$B,MATCH(C167,cnpj!$B:$B,0),1),IF(G167=14,LEFT(E167,2)&amp;"."&amp;MID(E167,3,3)&amp;"."&amp;MID(E167,6,3)&amp;"/"&amp;MID(E167,9,4)&amp;"-"&amp;RIGHT(E167,2),IF(G167=13,0&amp;LEFT(E167,1)&amp;"."&amp;MID(E167,2,3)&amp;"."&amp;MID(E167,5,3)&amp;"/"&amp;MID(E167,8,4)&amp;"-"&amp;RIGHT(E167,2),IF(G167=12,"00"&amp;"."&amp;LEFT(E167,3)&amp;"."&amp;MID(E167,4,3)&amp;"/"&amp;MID(E167,7,4)&amp;"-"&amp;RIGHT(E167,2),IF(G167=11,"00.0"&amp;LEFT(E167,2)&amp;"."&amp;MID(E167,3,3)&amp;"/"&amp;MID(E167,6,4)&amp;"-"&amp;RIGHT(E167,2),"erro")))))</f>
        <v>19.526.748/0001-50</v>
      </c>
      <c r="G167" s="2">
        <f t="shared" si="2"/>
        <v>14</v>
      </c>
      <c r="H167" s="6" t="s">
        <v>58</v>
      </c>
      <c r="I167" s="2">
        <v>3</v>
      </c>
      <c r="J167" s="6">
        <v>12.216022976383341</v>
      </c>
      <c r="K167" s="6">
        <v>202000</v>
      </c>
      <c r="L167" s="2">
        <v>0</v>
      </c>
      <c r="M167" s="2">
        <v>1</v>
      </c>
      <c r="N167" s="2"/>
      <c r="O167" s="2">
        <v>0</v>
      </c>
      <c r="P167" s="2">
        <v>0</v>
      </c>
      <c r="Q167" s="2">
        <v>0</v>
      </c>
      <c r="R167" s="2">
        <v>19</v>
      </c>
      <c r="S167" s="2">
        <v>0</v>
      </c>
      <c r="T167" s="6">
        <v>12.322512557377244</v>
      </c>
      <c r="U167" s="6">
        <v>-1.8095399157980935E-2</v>
      </c>
      <c r="V167" s="6">
        <v>0.41452527392322142</v>
      </c>
      <c r="W167" s="6">
        <v>49600</v>
      </c>
      <c r="X167" s="6">
        <v>43543</v>
      </c>
      <c r="Y167" s="6">
        <v>224698</v>
      </c>
      <c r="Z167" s="6">
        <v>-4066</v>
      </c>
      <c r="AA167" s="2">
        <f t="shared" si="3"/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3">
        <v>0</v>
      </c>
      <c r="AS167" s="6">
        <v>12.402465567990559</v>
      </c>
      <c r="AT167" s="6">
        <v>-4.4905320849133734E-2</v>
      </c>
      <c r="AU167" s="6">
        <v>0.44303433428786243</v>
      </c>
      <c r="AV167" s="6">
        <v>0</v>
      </c>
      <c r="AW167" s="6">
        <v>1</v>
      </c>
      <c r="AX167" s="6">
        <v>0</v>
      </c>
      <c r="AY167" s="6">
        <v>0</v>
      </c>
      <c r="AZ167" s="6">
        <v>0</v>
      </c>
      <c r="BA167" s="6">
        <v>18</v>
      </c>
      <c r="BB167" s="6">
        <v>1</v>
      </c>
      <c r="BC167" s="2"/>
      <c r="BD167" s="2"/>
    </row>
    <row r="168" spans="1:56" ht="15.75" customHeight="1" x14ac:dyDescent="0.25">
      <c r="A168" s="2">
        <v>72</v>
      </c>
      <c r="B168" s="2">
        <v>2019</v>
      </c>
      <c r="C168" s="6" t="s">
        <v>116</v>
      </c>
      <c r="D168" s="2">
        <v>3395</v>
      </c>
      <c r="E168" s="2">
        <v>19526748000150</v>
      </c>
      <c r="F168" s="2" t="str">
        <f t="array" ref="F168">IFERROR(INDEX(cnpj!$A:$B,MATCH(C168,cnpj!$B:$B,0),1),IF(G168=14,LEFT(E168,2)&amp;"."&amp;MID(E168,3,3)&amp;"."&amp;MID(E168,6,3)&amp;"/"&amp;MID(E168,9,4)&amp;"-"&amp;RIGHT(E168,2),IF(G168=13,0&amp;LEFT(E168,1)&amp;"."&amp;MID(E168,2,3)&amp;"."&amp;MID(E168,5,3)&amp;"/"&amp;MID(E168,8,4)&amp;"-"&amp;RIGHT(E168,2),IF(G168=12,"00"&amp;"."&amp;LEFT(E168,3)&amp;"."&amp;MID(E168,4,3)&amp;"/"&amp;MID(E168,7,4)&amp;"-"&amp;RIGHT(E168,2),IF(G168=11,"00.0"&amp;LEFT(E168,2)&amp;"."&amp;MID(E168,3,3)&amp;"/"&amp;MID(E168,6,4)&amp;"-"&amp;RIGHT(E168,2),"erro")))))</f>
        <v>19.526.748/0001-50</v>
      </c>
      <c r="G168" s="2">
        <f t="shared" si="2"/>
        <v>14</v>
      </c>
      <c r="H168" s="6" t="s">
        <v>58</v>
      </c>
      <c r="I168" s="2">
        <v>3</v>
      </c>
      <c r="J168" s="6">
        <v>12.216022976383341</v>
      </c>
      <c r="K168" s="6">
        <v>202000</v>
      </c>
      <c r="L168" s="2">
        <v>0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15</v>
      </c>
      <c r="S168" s="2">
        <v>0</v>
      </c>
      <c r="T168" s="6">
        <v>12.348604660751967</v>
      </c>
      <c r="U168" s="6">
        <v>3.1612310200400631E-2</v>
      </c>
      <c r="V168" s="6">
        <v>0.47594065158386734</v>
      </c>
      <c r="W168" s="6">
        <v>42876</v>
      </c>
      <c r="X168" s="6">
        <v>66894</v>
      </c>
      <c r="Y168" s="6">
        <v>230638</v>
      </c>
      <c r="Z168" s="6">
        <v>7291</v>
      </c>
      <c r="AA168" s="2">
        <f t="shared" si="3"/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0</v>
      </c>
      <c r="AR168" s="3">
        <v>0</v>
      </c>
      <c r="AS168" s="6">
        <v>12.322512557377244</v>
      </c>
      <c r="AT168" s="6">
        <v>-1.8095399157980935E-2</v>
      </c>
      <c r="AU168" s="6">
        <v>0.41452527392322142</v>
      </c>
      <c r="AV168" s="6">
        <v>0</v>
      </c>
      <c r="AW168" s="6">
        <v>1</v>
      </c>
      <c r="AX168" s="6">
        <v>0</v>
      </c>
      <c r="AY168" s="6">
        <v>0</v>
      </c>
      <c r="AZ168" s="6">
        <v>0</v>
      </c>
      <c r="BA168" s="6">
        <v>19</v>
      </c>
      <c r="BB168" s="6">
        <v>0</v>
      </c>
      <c r="BC168" s="2"/>
      <c r="BD168" s="2"/>
    </row>
    <row r="169" spans="1:56" ht="15.75" customHeight="1" x14ac:dyDescent="0.25">
      <c r="A169" s="2">
        <v>72</v>
      </c>
      <c r="B169" s="2">
        <v>2020</v>
      </c>
      <c r="C169" s="6" t="s">
        <v>116</v>
      </c>
      <c r="D169" s="2">
        <v>3395</v>
      </c>
      <c r="E169" s="2">
        <v>19526748000150</v>
      </c>
      <c r="F169" s="2" t="str">
        <f t="array" ref="F169">IFERROR(INDEX(cnpj!$A:$B,MATCH(C169,cnpj!$B:$B,0),1),IF(G169=14,LEFT(E169,2)&amp;"."&amp;MID(E169,3,3)&amp;"."&amp;MID(E169,6,3)&amp;"/"&amp;MID(E169,9,4)&amp;"-"&amp;RIGHT(E169,2),IF(G169=13,0&amp;LEFT(E169,1)&amp;"."&amp;MID(E169,2,3)&amp;"."&amp;MID(E169,5,3)&amp;"/"&amp;MID(E169,8,4)&amp;"-"&amp;RIGHT(E169,2),IF(G169=12,"00"&amp;"."&amp;LEFT(E169,3)&amp;"."&amp;MID(E169,4,3)&amp;"/"&amp;MID(E169,7,4)&amp;"-"&amp;RIGHT(E169,2),IF(G169=11,"00.0"&amp;LEFT(E169,2)&amp;"."&amp;MID(E169,3,3)&amp;"/"&amp;MID(E169,6,4)&amp;"-"&amp;RIGHT(E169,2),"erro")))))</f>
        <v>19.526.748/0001-50</v>
      </c>
      <c r="G169" s="2">
        <f t="shared" si="2"/>
        <v>14</v>
      </c>
      <c r="H169" s="6" t="s">
        <v>58</v>
      </c>
      <c r="I169" s="2">
        <v>3</v>
      </c>
      <c r="J169" s="6">
        <v>11.964001084330445</v>
      </c>
      <c r="K169" s="6">
        <v>157000</v>
      </c>
      <c r="L169" s="2">
        <v>0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13</v>
      </c>
      <c r="S169" s="2">
        <v>0</v>
      </c>
      <c r="T169" s="6">
        <v>12.369810082346282</v>
      </c>
      <c r="U169" s="6">
        <v>-3.0040622970443288E-2</v>
      </c>
      <c r="V169" s="6">
        <v>0.44048968295405827</v>
      </c>
      <c r="W169" s="6">
        <v>48981</v>
      </c>
      <c r="X169" s="6">
        <v>54790</v>
      </c>
      <c r="Y169" s="6">
        <v>235581</v>
      </c>
      <c r="Z169" s="6">
        <v>-7077</v>
      </c>
      <c r="AA169" s="2">
        <f t="shared" si="3"/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3">
        <v>0</v>
      </c>
      <c r="AS169" s="6">
        <v>12.348604660751967</v>
      </c>
      <c r="AT169" s="6">
        <v>3.1612310200400631E-2</v>
      </c>
      <c r="AU169" s="6">
        <v>0.47594065158386734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15</v>
      </c>
      <c r="BB169" s="6">
        <v>0</v>
      </c>
      <c r="BC169" s="2"/>
      <c r="BD169" s="2"/>
    </row>
    <row r="170" spans="1:56" ht="15.75" customHeight="1" x14ac:dyDescent="0.25">
      <c r="A170" s="2">
        <v>75</v>
      </c>
      <c r="B170" s="2">
        <v>2017</v>
      </c>
      <c r="C170" s="6" t="s">
        <v>119</v>
      </c>
      <c r="D170" s="2">
        <v>21709</v>
      </c>
      <c r="E170" s="2">
        <v>8493364000162</v>
      </c>
      <c r="F170" s="2" t="str">
        <f t="array" ref="F170">IFERROR(INDEX(cnpj!$A:$B,MATCH(C170,cnpj!$B:$B,0),1),IF(G170=14,LEFT(E170,2)&amp;"."&amp;MID(E170,3,3)&amp;"."&amp;MID(E170,6,3)&amp;"/"&amp;MID(E170,9,4)&amp;"-"&amp;RIGHT(E170,2),IF(G170=13,0&amp;LEFT(E170,1)&amp;"."&amp;MID(E170,2,3)&amp;"."&amp;MID(E170,5,3)&amp;"/"&amp;MID(E170,8,4)&amp;"-"&amp;RIGHT(E170,2),IF(G170=12,"00"&amp;"."&amp;LEFT(E170,3)&amp;"."&amp;MID(E170,4,3)&amp;"/"&amp;MID(E170,7,4)&amp;"-"&amp;RIGHT(E170,2),IF(G170=11,"00.0"&amp;LEFT(E170,2)&amp;"."&amp;MID(E170,3,3)&amp;"/"&amp;MID(E170,6,4)&amp;"-"&amp;RIGHT(E170,2),"erro")))))</f>
        <v>08.493.364/0001-62</v>
      </c>
      <c r="G170" s="2">
        <f t="shared" si="2"/>
        <v>13</v>
      </c>
      <c r="H170" s="6" t="s">
        <v>48</v>
      </c>
      <c r="I170" s="2">
        <v>6</v>
      </c>
      <c r="J170" s="6">
        <v>13.041236897661946</v>
      </c>
      <c r="K170" s="6">
        <v>461038.53</v>
      </c>
      <c r="L170" s="2">
        <v>0</v>
      </c>
      <c r="M170" s="2">
        <v>1</v>
      </c>
      <c r="N170" s="2"/>
      <c r="O170" s="2">
        <v>0</v>
      </c>
      <c r="P170" s="2">
        <v>0</v>
      </c>
      <c r="Q170" s="2">
        <v>0</v>
      </c>
      <c r="R170" s="2">
        <v>10</v>
      </c>
      <c r="S170" s="2">
        <v>0</v>
      </c>
      <c r="T170" s="6">
        <v>11.930734077609632</v>
      </c>
      <c r="U170" s="6">
        <v>0.59807194642539663</v>
      </c>
      <c r="V170" s="6">
        <v>0.13924392379974054</v>
      </c>
      <c r="W170" s="6">
        <v>3304</v>
      </c>
      <c r="X170" s="6">
        <v>17842</v>
      </c>
      <c r="Y170" s="6">
        <v>151863</v>
      </c>
      <c r="Z170" s="6">
        <v>90825</v>
      </c>
      <c r="AA170" s="2" t="e">
        <f>IF(C170=#REF!,IF(#REF!&lt;0,1,0),"")</f>
        <v>#REF!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0</v>
      </c>
      <c r="AP170" s="2">
        <v>0</v>
      </c>
      <c r="AQ170" s="2">
        <v>0</v>
      </c>
      <c r="AR170" s="3">
        <v>0</v>
      </c>
      <c r="AS170" s="6">
        <v>11.83</v>
      </c>
      <c r="AT170" s="6">
        <v>0.08</v>
      </c>
      <c r="AU170" s="6">
        <v>0.11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10</v>
      </c>
      <c r="BB170" s="6">
        <v>0</v>
      </c>
      <c r="BC170" s="2"/>
      <c r="BD170" s="2"/>
    </row>
    <row r="171" spans="1:56" ht="15.75" customHeight="1" x14ac:dyDescent="0.25">
      <c r="A171" s="2">
        <v>75</v>
      </c>
      <c r="B171" s="2">
        <v>2018</v>
      </c>
      <c r="C171" s="6" t="s">
        <v>119</v>
      </c>
      <c r="D171" s="2">
        <v>21709</v>
      </c>
      <c r="E171" s="2">
        <v>8493364000162</v>
      </c>
      <c r="F171" s="2" t="str">
        <f t="array" ref="F171">IFERROR(INDEX(cnpj!$A:$B,MATCH(C171,cnpj!$B:$B,0),1),IF(G171=14,LEFT(E171,2)&amp;"."&amp;MID(E171,3,3)&amp;"."&amp;MID(E171,6,3)&amp;"/"&amp;MID(E171,9,4)&amp;"-"&amp;RIGHT(E171,2),IF(G171=13,0&amp;LEFT(E171,1)&amp;"."&amp;MID(E171,2,3)&amp;"."&amp;MID(E171,5,3)&amp;"/"&amp;MID(E171,8,4)&amp;"-"&amp;RIGHT(E171,2),IF(G171=12,"00"&amp;"."&amp;LEFT(E171,3)&amp;"."&amp;MID(E171,4,3)&amp;"/"&amp;MID(E171,7,4)&amp;"-"&amp;RIGHT(E171,2),IF(G171=11,"00.0"&amp;LEFT(E171,2)&amp;"."&amp;MID(E171,3,3)&amp;"/"&amp;MID(E171,6,4)&amp;"-"&amp;RIGHT(E171,2),"erro")))))</f>
        <v>08.493.364/0001-62</v>
      </c>
      <c r="G171" s="2">
        <f t="shared" si="2"/>
        <v>13</v>
      </c>
      <c r="H171" s="6" t="s">
        <v>48</v>
      </c>
      <c r="I171" s="2">
        <v>6</v>
      </c>
      <c r="J171" s="6">
        <v>13.07409182873063</v>
      </c>
      <c r="K171" s="6">
        <v>476437.5</v>
      </c>
      <c r="L171" s="2">
        <v>0</v>
      </c>
      <c r="M171" s="2">
        <v>1</v>
      </c>
      <c r="N171" s="2"/>
      <c r="O171" s="2">
        <v>0</v>
      </c>
      <c r="P171" s="2">
        <v>0</v>
      </c>
      <c r="Q171" s="2">
        <v>0</v>
      </c>
      <c r="R171" s="2">
        <v>10</v>
      </c>
      <c r="S171" s="2">
        <v>0</v>
      </c>
      <c r="T171" s="6">
        <v>12.319593276700106</v>
      </c>
      <c r="U171" s="6">
        <v>0.17355150573773784</v>
      </c>
      <c r="V171" s="6">
        <v>8.5787103368549791E-2</v>
      </c>
      <c r="W171" s="6">
        <v>5458</v>
      </c>
      <c r="X171" s="6">
        <v>13762</v>
      </c>
      <c r="Y171" s="6">
        <v>224043</v>
      </c>
      <c r="Z171" s="6">
        <v>38883</v>
      </c>
      <c r="AA171" s="2">
        <f t="shared" si="3"/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3">
        <v>0</v>
      </c>
      <c r="AS171" s="6">
        <v>11.930734077609632</v>
      </c>
      <c r="AT171" s="6">
        <v>0.59807194642539663</v>
      </c>
      <c r="AU171" s="6">
        <v>0.13924392379974054</v>
      </c>
      <c r="AV171" s="6">
        <v>0</v>
      </c>
      <c r="AW171" s="6">
        <v>1</v>
      </c>
      <c r="AX171" s="6">
        <v>0</v>
      </c>
      <c r="AY171" s="6">
        <v>0</v>
      </c>
      <c r="AZ171" s="6">
        <v>0</v>
      </c>
      <c r="BA171" s="6">
        <v>10</v>
      </c>
      <c r="BB171" s="6">
        <v>0</v>
      </c>
      <c r="BC171" s="2"/>
      <c r="BD171" s="2"/>
    </row>
    <row r="172" spans="1:56" ht="15.75" customHeight="1" x14ac:dyDescent="0.25">
      <c r="A172" s="2">
        <v>75</v>
      </c>
      <c r="B172" s="2">
        <v>2019</v>
      </c>
      <c r="C172" s="6" t="s">
        <v>119</v>
      </c>
      <c r="D172" s="2">
        <v>21709</v>
      </c>
      <c r="E172" s="2">
        <v>8493364000162</v>
      </c>
      <c r="F172" s="2" t="str">
        <f t="array" ref="F172">IFERROR(INDEX(cnpj!$A:$B,MATCH(C172,cnpj!$B:$B,0),1),IF(G172=14,LEFT(E172,2)&amp;"."&amp;MID(E172,3,3)&amp;"."&amp;MID(E172,6,3)&amp;"/"&amp;MID(E172,9,4)&amp;"-"&amp;RIGHT(E172,2),IF(G172=13,0&amp;LEFT(E172,1)&amp;"."&amp;MID(E172,2,3)&amp;"."&amp;MID(E172,5,3)&amp;"/"&amp;MID(E172,8,4)&amp;"-"&amp;RIGHT(E172,2),IF(G172=12,"00"&amp;"."&amp;LEFT(E172,3)&amp;"."&amp;MID(E172,4,3)&amp;"/"&amp;MID(E172,7,4)&amp;"-"&amp;RIGHT(E172,2),IF(G172=11,"00.0"&amp;LEFT(E172,2)&amp;"."&amp;MID(E172,3,3)&amp;"/"&amp;MID(E172,6,4)&amp;"-"&amp;RIGHT(E172,2),"erro")))))</f>
        <v>08.493.364/0001-62</v>
      </c>
      <c r="G172" s="2">
        <f t="shared" si="2"/>
        <v>13</v>
      </c>
      <c r="H172" s="6" t="s">
        <v>48</v>
      </c>
      <c r="I172" s="2">
        <v>6</v>
      </c>
      <c r="J172" s="6">
        <v>13.017002861746503</v>
      </c>
      <c r="K172" s="6">
        <v>450000</v>
      </c>
      <c r="L172" s="2">
        <v>0</v>
      </c>
      <c r="M172" s="2">
        <v>1</v>
      </c>
      <c r="N172" s="2"/>
      <c r="O172" s="2">
        <v>0</v>
      </c>
      <c r="P172" s="2">
        <v>0</v>
      </c>
      <c r="Q172" s="2">
        <v>0</v>
      </c>
      <c r="R172" s="2">
        <v>10</v>
      </c>
      <c r="S172" s="2">
        <v>0</v>
      </c>
      <c r="T172" s="6">
        <v>12.623644174300047</v>
      </c>
      <c r="U172" s="6">
        <v>0.21555125241228504</v>
      </c>
      <c r="V172" s="6">
        <v>2.9767432670078444E-2</v>
      </c>
      <c r="W172" s="6">
        <v>5417</v>
      </c>
      <c r="X172" s="6">
        <v>3622</v>
      </c>
      <c r="Y172" s="6">
        <v>303654</v>
      </c>
      <c r="Z172" s="6">
        <v>65453</v>
      </c>
      <c r="AA172" s="2">
        <f t="shared" si="3"/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3">
        <v>0</v>
      </c>
      <c r="AS172" s="6">
        <v>12.319593276700106</v>
      </c>
      <c r="AT172" s="6">
        <v>0.17355150573773784</v>
      </c>
      <c r="AU172" s="6">
        <v>8.5787103368549791E-2</v>
      </c>
      <c r="AV172" s="6">
        <v>0</v>
      </c>
      <c r="AW172" s="6">
        <v>1</v>
      </c>
      <c r="AX172" s="6">
        <v>0</v>
      </c>
      <c r="AY172" s="6">
        <v>0</v>
      </c>
      <c r="AZ172" s="6">
        <v>0</v>
      </c>
      <c r="BA172" s="6">
        <v>10</v>
      </c>
      <c r="BB172" s="6">
        <v>0</v>
      </c>
      <c r="BC172" s="2"/>
      <c r="BD172" s="2"/>
    </row>
    <row r="173" spans="1:56" ht="15.75" customHeight="1" x14ac:dyDescent="0.25">
      <c r="A173" s="2">
        <v>75</v>
      </c>
      <c r="B173" s="2">
        <v>2020</v>
      </c>
      <c r="C173" s="6" t="s">
        <v>119</v>
      </c>
      <c r="D173" s="2">
        <v>21709</v>
      </c>
      <c r="E173" s="2">
        <v>8493364000162</v>
      </c>
      <c r="F173" s="2" t="str">
        <f t="array" ref="F173">IFERROR(INDEX(cnpj!$A:$B,MATCH(C173,cnpj!$B:$B,0),1),IF(G173=14,LEFT(E173,2)&amp;"."&amp;MID(E173,3,3)&amp;"."&amp;MID(E173,6,3)&amp;"/"&amp;MID(E173,9,4)&amp;"-"&amp;RIGHT(E173,2),IF(G173=13,0&amp;LEFT(E173,1)&amp;"."&amp;MID(E173,2,3)&amp;"."&amp;MID(E173,5,3)&amp;"/"&amp;MID(E173,8,4)&amp;"-"&amp;RIGHT(E173,2),IF(G173=12,"00"&amp;"."&amp;LEFT(E173,3)&amp;"."&amp;MID(E173,4,3)&amp;"/"&amp;MID(E173,7,4)&amp;"-"&amp;RIGHT(E173,2),IF(G173=11,"00.0"&amp;LEFT(E173,2)&amp;"."&amp;MID(E173,3,3)&amp;"/"&amp;MID(E173,6,4)&amp;"-"&amp;RIGHT(E173,2),"erro")))))</f>
        <v>08.493.364/0001-62</v>
      </c>
      <c r="G173" s="2">
        <f t="shared" si="2"/>
        <v>13</v>
      </c>
      <c r="H173" s="6" t="s">
        <v>48</v>
      </c>
      <c r="I173" s="2">
        <v>6</v>
      </c>
      <c r="J173" s="6">
        <v>13.017002861746503</v>
      </c>
      <c r="K173" s="6">
        <v>450000</v>
      </c>
      <c r="L173" s="2">
        <v>0</v>
      </c>
      <c r="M173" s="2">
        <v>1</v>
      </c>
      <c r="N173" s="2"/>
      <c r="O173" s="2">
        <v>0</v>
      </c>
      <c r="P173" s="2">
        <v>0</v>
      </c>
      <c r="Q173" s="2">
        <v>0</v>
      </c>
      <c r="R173" s="2">
        <v>10</v>
      </c>
      <c r="S173" s="2">
        <v>0</v>
      </c>
      <c r="T173" s="6">
        <v>12.563183994230494</v>
      </c>
      <c r="U173" s="6">
        <v>0.61629448745622539</v>
      </c>
      <c r="V173" s="6">
        <v>4.4108746532138719E-2</v>
      </c>
      <c r="W173" s="6">
        <v>5394</v>
      </c>
      <c r="X173" s="6">
        <v>7214</v>
      </c>
      <c r="Y173" s="6">
        <v>285839</v>
      </c>
      <c r="Z173" s="6">
        <v>176161</v>
      </c>
      <c r="AA173" s="2">
        <f t="shared" si="3"/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3">
        <v>0</v>
      </c>
      <c r="AS173" s="6">
        <v>12.623644174300047</v>
      </c>
      <c r="AT173" s="6">
        <v>0.21555125241228504</v>
      </c>
      <c r="AU173" s="6">
        <v>2.9767432670078444E-2</v>
      </c>
      <c r="AV173" s="6">
        <v>0</v>
      </c>
      <c r="AW173" s="6">
        <v>1</v>
      </c>
      <c r="AX173" s="6">
        <v>0</v>
      </c>
      <c r="AY173" s="6">
        <v>0</v>
      </c>
      <c r="AZ173" s="6">
        <v>0</v>
      </c>
      <c r="BA173" s="6">
        <v>10</v>
      </c>
      <c r="BB173" s="6">
        <v>0</v>
      </c>
      <c r="BC173" s="2"/>
      <c r="BD173" s="2"/>
    </row>
    <row r="174" spans="1:56" ht="15.75" customHeight="1" x14ac:dyDescent="0.25">
      <c r="A174" s="2">
        <v>79</v>
      </c>
      <c r="B174" s="2">
        <v>2017</v>
      </c>
      <c r="C174" s="6" t="s">
        <v>123</v>
      </c>
      <c r="D174" s="2">
        <v>16748</v>
      </c>
      <c r="E174" s="2">
        <v>92802784000190</v>
      </c>
      <c r="F174" s="2" t="str">
        <f t="array" ref="F174">IFERROR(INDEX(cnpj!$A:$B,MATCH(C174,cnpj!$B:$B,0),1),IF(G174=14,LEFT(E174,2)&amp;"."&amp;MID(E174,3,3)&amp;"."&amp;MID(E174,6,3)&amp;"/"&amp;MID(E174,9,4)&amp;"-"&amp;RIGHT(E174,2),IF(G174=13,0&amp;LEFT(E174,1)&amp;"."&amp;MID(E174,2,3)&amp;"."&amp;MID(E174,5,3)&amp;"/"&amp;MID(E174,8,4)&amp;"-"&amp;RIGHT(E174,2),IF(G174=12,"00"&amp;"."&amp;LEFT(E174,3)&amp;"."&amp;MID(E174,4,3)&amp;"/"&amp;MID(E174,7,4)&amp;"-"&amp;RIGHT(E174,2),IF(G174=11,"00.0"&amp;LEFT(E174,2)&amp;"."&amp;MID(E174,3,3)&amp;"/"&amp;MID(E174,6,4)&amp;"-"&amp;RIGHT(E174,2),"erro")))))</f>
        <v>92.802.784/0001-90</v>
      </c>
      <c r="G174" s="2">
        <f t="shared" si="2"/>
        <v>14</v>
      </c>
      <c r="H174" s="6" t="s">
        <v>52</v>
      </c>
      <c r="I174" s="2">
        <v>10</v>
      </c>
      <c r="J174" s="6">
        <v>12.771239824512389</v>
      </c>
      <c r="K174" s="6">
        <v>351948.39</v>
      </c>
      <c r="L174" s="2">
        <v>0</v>
      </c>
      <c r="M174" s="2">
        <v>1</v>
      </c>
      <c r="N174" s="2"/>
      <c r="O174" s="2">
        <v>0</v>
      </c>
      <c r="P174" s="2">
        <v>0</v>
      </c>
      <c r="Q174" s="2">
        <v>0</v>
      </c>
      <c r="R174" s="2">
        <v>19</v>
      </c>
      <c r="S174" s="2">
        <v>0</v>
      </c>
      <c r="T174" s="6">
        <v>15.381149131316681</v>
      </c>
      <c r="U174" s="6">
        <v>7.9962304601387882E-2</v>
      </c>
      <c r="V174" s="6">
        <v>0.57916556094890437</v>
      </c>
      <c r="W174" s="6">
        <v>754557</v>
      </c>
      <c r="X174" s="6">
        <v>2017173</v>
      </c>
      <c r="Y174" s="6">
        <v>4785730</v>
      </c>
      <c r="Z174" s="6">
        <v>382678</v>
      </c>
      <c r="AA174" s="2" t="e">
        <f>IF(C174=#REF!,IF(#REF!&lt;0,1,0),"")</f>
        <v>#REF!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3">
        <v>0</v>
      </c>
      <c r="AS174" s="6">
        <v>15.27</v>
      </c>
      <c r="AT174" s="6">
        <v>0.05</v>
      </c>
      <c r="AU174" s="6">
        <v>0.55000000000000004</v>
      </c>
      <c r="AV174" s="6">
        <v>0</v>
      </c>
      <c r="AW174" s="6">
        <v>1</v>
      </c>
      <c r="AX174" s="6">
        <v>0</v>
      </c>
      <c r="AY174" s="6">
        <v>0</v>
      </c>
      <c r="AZ174" s="6">
        <v>0</v>
      </c>
      <c r="BA174" s="6">
        <v>21</v>
      </c>
      <c r="BB174" s="6">
        <v>0</v>
      </c>
      <c r="BC174" s="2"/>
      <c r="BD174" s="2"/>
    </row>
    <row r="175" spans="1:56" ht="15.75" customHeight="1" x14ac:dyDescent="0.25">
      <c r="A175" s="2">
        <v>79</v>
      </c>
      <c r="B175" s="2">
        <v>2018</v>
      </c>
      <c r="C175" s="6" t="s">
        <v>123</v>
      </c>
      <c r="D175" s="2">
        <v>16748</v>
      </c>
      <c r="E175" s="2">
        <v>92802784000190</v>
      </c>
      <c r="F175" s="2" t="str">
        <f t="array" ref="F175">IFERROR(INDEX(cnpj!$A:$B,MATCH(C175,cnpj!$B:$B,0),1),IF(G175=14,LEFT(E175,2)&amp;"."&amp;MID(E175,3,3)&amp;"."&amp;MID(E175,6,3)&amp;"/"&amp;MID(E175,9,4)&amp;"-"&amp;RIGHT(E175,2),IF(G175=13,0&amp;LEFT(E175,1)&amp;"."&amp;MID(E175,2,3)&amp;"."&amp;MID(E175,5,3)&amp;"/"&amp;MID(E175,8,4)&amp;"-"&amp;RIGHT(E175,2),IF(G175=12,"00"&amp;"."&amp;LEFT(E175,3)&amp;"."&amp;MID(E175,4,3)&amp;"/"&amp;MID(E175,7,4)&amp;"-"&amp;RIGHT(E175,2),IF(G175=11,"00.0"&amp;LEFT(E175,2)&amp;"."&amp;MID(E175,3,3)&amp;"/"&amp;MID(E175,6,4)&amp;"-"&amp;RIGHT(E175,2),"erro")))))</f>
        <v>92.802.784/0001-90</v>
      </c>
      <c r="G175" s="2">
        <f t="shared" si="2"/>
        <v>14</v>
      </c>
      <c r="H175" s="6" t="s">
        <v>52</v>
      </c>
      <c r="I175" s="2">
        <v>10</v>
      </c>
      <c r="J175" s="6">
        <v>12.771239824512389</v>
      </c>
      <c r="K175" s="6">
        <v>351948.39</v>
      </c>
      <c r="L175" s="2">
        <v>0</v>
      </c>
      <c r="M175" s="2">
        <v>1</v>
      </c>
      <c r="N175" s="2"/>
      <c r="O175" s="2">
        <v>1</v>
      </c>
      <c r="P175" s="2">
        <v>3</v>
      </c>
      <c r="Q175" s="2">
        <v>0</v>
      </c>
      <c r="R175" s="2">
        <v>17</v>
      </c>
      <c r="S175" s="2">
        <v>0</v>
      </c>
      <c r="T175" s="6">
        <v>15.467483684519486</v>
      </c>
      <c r="U175" s="6">
        <v>5.5984707693534391E-2</v>
      </c>
      <c r="V175" s="6">
        <v>0.5893485551047446</v>
      </c>
      <c r="W175" s="6">
        <v>753818</v>
      </c>
      <c r="X175" s="6">
        <v>2320969</v>
      </c>
      <c r="Y175" s="6">
        <v>5217264</v>
      </c>
      <c r="Z175" s="6">
        <v>292087</v>
      </c>
      <c r="AA175" s="2">
        <f t="shared" si="3"/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3">
        <v>0</v>
      </c>
      <c r="AS175" s="6">
        <v>15.381149131316681</v>
      </c>
      <c r="AT175" s="6">
        <v>7.9962304601387882E-2</v>
      </c>
      <c r="AU175" s="6">
        <v>0.57916556094890437</v>
      </c>
      <c r="AV175" s="6">
        <v>0</v>
      </c>
      <c r="AW175" s="6">
        <v>1</v>
      </c>
      <c r="AX175" s="6">
        <v>0</v>
      </c>
      <c r="AY175" s="6">
        <v>0</v>
      </c>
      <c r="AZ175" s="6">
        <v>0</v>
      </c>
      <c r="BA175" s="6">
        <v>19</v>
      </c>
      <c r="BB175" s="6">
        <v>0</v>
      </c>
      <c r="BC175" s="2"/>
      <c r="BD175" s="2"/>
    </row>
    <row r="176" spans="1:56" ht="15.75" customHeight="1" x14ac:dyDescent="0.25">
      <c r="A176" s="2">
        <v>79</v>
      </c>
      <c r="B176" s="2">
        <v>2019</v>
      </c>
      <c r="C176" s="6" t="s">
        <v>123</v>
      </c>
      <c r="D176" s="2">
        <v>16748</v>
      </c>
      <c r="E176" s="2">
        <v>92802784000190</v>
      </c>
      <c r="F176" s="2" t="str">
        <f t="array" ref="F176">IFERROR(INDEX(cnpj!$A:$B,MATCH(C176,cnpj!$B:$B,0),1),IF(G176=14,LEFT(E176,2)&amp;"."&amp;MID(E176,3,3)&amp;"."&amp;MID(E176,6,3)&amp;"/"&amp;MID(E176,9,4)&amp;"-"&amp;RIGHT(E176,2),IF(G176=13,0&amp;LEFT(E176,1)&amp;"."&amp;MID(E176,2,3)&amp;"."&amp;MID(E176,5,3)&amp;"/"&amp;MID(E176,8,4)&amp;"-"&amp;RIGHT(E176,2),IF(G176=12,"00"&amp;"."&amp;LEFT(E176,3)&amp;"."&amp;MID(E176,4,3)&amp;"/"&amp;MID(E176,7,4)&amp;"-"&amp;RIGHT(E176,2),IF(G176=11,"00.0"&amp;LEFT(E176,2)&amp;"."&amp;MID(E176,3,3)&amp;"/"&amp;MID(E176,6,4)&amp;"-"&amp;RIGHT(E176,2),"erro")))))</f>
        <v>92.802.784/0001-90</v>
      </c>
      <c r="G176" s="2">
        <f t="shared" si="2"/>
        <v>14</v>
      </c>
      <c r="H176" s="6" t="s">
        <v>52</v>
      </c>
      <c r="I176" s="2">
        <v>10</v>
      </c>
      <c r="J176" s="6">
        <v>12.988234320499801</v>
      </c>
      <c r="K176" s="6">
        <v>437238.6</v>
      </c>
      <c r="L176" s="2">
        <v>0</v>
      </c>
      <c r="M176" s="2">
        <v>1</v>
      </c>
      <c r="N176" s="2"/>
      <c r="O176" s="2">
        <v>1</v>
      </c>
      <c r="P176" s="2">
        <v>3</v>
      </c>
      <c r="Q176" s="2">
        <v>0</v>
      </c>
      <c r="R176" s="2">
        <v>19</v>
      </c>
      <c r="S176" s="2">
        <v>0</v>
      </c>
      <c r="T176" s="6">
        <v>15.514254845198076</v>
      </c>
      <c r="U176" s="6">
        <v>5.5084818617916191E-2</v>
      </c>
      <c r="V176" s="6">
        <v>0.32577054872822375</v>
      </c>
      <c r="W176" s="6">
        <v>975333</v>
      </c>
      <c r="X176" s="6">
        <v>805680</v>
      </c>
      <c r="Y176" s="6">
        <v>5467078</v>
      </c>
      <c r="Z176" s="6">
        <v>301153</v>
      </c>
      <c r="AA176" s="2">
        <f t="shared" si="3"/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3">
        <v>0</v>
      </c>
      <c r="AS176" s="6">
        <v>15.467483684519486</v>
      </c>
      <c r="AT176" s="6">
        <v>5.5984707693534391E-2</v>
      </c>
      <c r="AU176" s="6">
        <v>0.5893485551047446</v>
      </c>
      <c r="AV176" s="6">
        <v>0</v>
      </c>
      <c r="AW176" s="6">
        <v>1</v>
      </c>
      <c r="AX176" s="6">
        <v>1</v>
      </c>
      <c r="AY176" s="6">
        <v>3</v>
      </c>
      <c r="AZ176" s="6">
        <v>0</v>
      </c>
      <c r="BA176" s="6">
        <v>17</v>
      </c>
      <c r="BB176" s="6">
        <v>0</v>
      </c>
      <c r="BC176" s="2"/>
      <c r="BD176" s="2"/>
    </row>
    <row r="177" spans="1:56" ht="15.75" customHeight="1" x14ac:dyDescent="0.25">
      <c r="A177" s="2">
        <v>79</v>
      </c>
      <c r="B177" s="2">
        <v>2020</v>
      </c>
      <c r="C177" s="6" t="s">
        <v>123</v>
      </c>
      <c r="D177" s="2">
        <v>16748</v>
      </c>
      <c r="E177" s="2">
        <v>92802784000190</v>
      </c>
      <c r="F177" s="2" t="str">
        <f t="array" ref="F177">IFERROR(INDEX(cnpj!$A:$B,MATCH(C177,cnpj!$B:$B,0),1),IF(G177=14,LEFT(E177,2)&amp;"."&amp;MID(E177,3,3)&amp;"."&amp;MID(E177,6,3)&amp;"/"&amp;MID(E177,9,4)&amp;"-"&amp;RIGHT(E177,2),IF(G177=13,0&amp;LEFT(E177,1)&amp;"."&amp;MID(E177,2,3)&amp;"."&amp;MID(E177,5,3)&amp;"/"&amp;MID(E177,8,4)&amp;"-"&amp;RIGHT(E177,2),IF(G177=12,"00"&amp;"."&amp;LEFT(E177,3)&amp;"."&amp;MID(E177,4,3)&amp;"/"&amp;MID(E177,7,4)&amp;"-"&amp;RIGHT(E177,2),IF(G177=11,"00.0"&amp;LEFT(E177,2)&amp;"."&amp;MID(E177,3,3)&amp;"/"&amp;MID(E177,6,4)&amp;"-"&amp;RIGHT(E177,2),"erro")))))</f>
        <v>92.802.784/0001-90</v>
      </c>
      <c r="G177" s="2">
        <f t="shared" si="2"/>
        <v>14</v>
      </c>
      <c r="H177" s="6" t="s">
        <v>52</v>
      </c>
      <c r="I177" s="2">
        <v>10</v>
      </c>
      <c r="J177" s="6">
        <v>14.100892923115115</v>
      </c>
      <c r="K177" s="6">
        <v>1330270.58</v>
      </c>
      <c r="L177" s="2">
        <v>0</v>
      </c>
      <c r="M177" s="2">
        <v>1</v>
      </c>
      <c r="N177" s="2"/>
      <c r="O177" s="2">
        <v>1</v>
      </c>
      <c r="P177" s="2">
        <v>3</v>
      </c>
      <c r="Q177" s="2">
        <v>0</v>
      </c>
      <c r="R177" s="2">
        <v>19</v>
      </c>
      <c r="S177" s="2">
        <v>0</v>
      </c>
      <c r="T177" s="6">
        <v>15.751001183255495</v>
      </c>
      <c r="U177" s="6">
        <v>0.26191399365018142</v>
      </c>
      <c r="V177" s="6">
        <v>0.41630388244318756</v>
      </c>
      <c r="W177" s="6">
        <v>864436</v>
      </c>
      <c r="X177" s="6">
        <v>2019485</v>
      </c>
      <c r="Y177" s="6">
        <v>6927442</v>
      </c>
      <c r="Z177" s="6">
        <v>1814394</v>
      </c>
      <c r="AA177" s="2">
        <f t="shared" si="3"/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</v>
      </c>
      <c r="AR177" s="3">
        <v>0</v>
      </c>
      <c r="AS177" s="6">
        <v>15.514254845198076</v>
      </c>
      <c r="AT177" s="6">
        <v>5.5084818617916191E-2</v>
      </c>
      <c r="AU177" s="6">
        <v>0.32577054872822375</v>
      </c>
      <c r="AV177" s="6">
        <v>0</v>
      </c>
      <c r="AW177" s="6">
        <v>1</v>
      </c>
      <c r="AX177" s="6">
        <v>1</v>
      </c>
      <c r="AY177" s="6">
        <v>3</v>
      </c>
      <c r="AZ177" s="6">
        <v>0</v>
      </c>
      <c r="BA177" s="6">
        <v>19</v>
      </c>
      <c r="BB177" s="6">
        <v>0</v>
      </c>
      <c r="BC177" s="2"/>
      <c r="BD177" s="2"/>
    </row>
    <row r="178" spans="1:56" ht="15.75" customHeight="1" x14ac:dyDescent="0.25">
      <c r="A178" s="2">
        <v>80</v>
      </c>
      <c r="B178" s="2">
        <v>2017</v>
      </c>
      <c r="C178" s="6" t="s">
        <v>124</v>
      </c>
      <c r="D178" s="2">
        <v>14443</v>
      </c>
      <c r="E178" s="2">
        <v>43776517000180</v>
      </c>
      <c r="F178" s="2" t="str">
        <f t="array" ref="F178">IFERROR(INDEX(cnpj!$A:$B,MATCH(C178,cnpj!$B:$B,0),1),IF(G178=14,LEFT(E178,2)&amp;"."&amp;MID(E178,3,3)&amp;"."&amp;MID(E178,6,3)&amp;"/"&amp;MID(E178,9,4)&amp;"-"&amp;RIGHT(E178,2),IF(G178=13,0&amp;LEFT(E178,1)&amp;"."&amp;MID(E178,2,3)&amp;"."&amp;MID(E178,5,3)&amp;"/"&amp;MID(E178,8,4)&amp;"-"&amp;RIGHT(E178,2),IF(G178=12,"00"&amp;"."&amp;LEFT(E178,3)&amp;"."&amp;MID(E178,4,3)&amp;"/"&amp;MID(E178,7,4)&amp;"-"&amp;RIGHT(E178,2),IF(G178=11,"00.0"&amp;LEFT(E178,2)&amp;"."&amp;MID(E178,3,3)&amp;"/"&amp;MID(E178,6,4)&amp;"-"&amp;RIGHT(E178,2),"erro")))))</f>
        <v>43.776.517/0001-80</v>
      </c>
      <c r="G178" s="2">
        <f t="shared" si="2"/>
        <v>14</v>
      </c>
      <c r="H178" s="6" t="s">
        <v>52</v>
      </c>
      <c r="I178" s="2">
        <v>10</v>
      </c>
      <c r="J178" s="6">
        <v>11.820410164718188</v>
      </c>
      <c r="K178" s="6">
        <v>136000</v>
      </c>
      <c r="L178" s="2">
        <v>0</v>
      </c>
      <c r="M178" s="2">
        <v>1</v>
      </c>
      <c r="N178" s="2"/>
      <c r="O178" s="2">
        <v>1</v>
      </c>
      <c r="P178" s="2">
        <v>3</v>
      </c>
      <c r="Q178" s="2">
        <v>0</v>
      </c>
      <c r="R178" s="2">
        <v>22</v>
      </c>
      <c r="S178" s="2">
        <v>0</v>
      </c>
      <c r="T178" s="6">
        <v>17.49298633663123</v>
      </c>
      <c r="U178" s="6">
        <v>6.3705095709743212E-2</v>
      </c>
      <c r="V178" s="6">
        <v>0.55715338147723215</v>
      </c>
      <c r="W178" s="6">
        <v>4771880</v>
      </c>
      <c r="X178" s="6">
        <v>17261555</v>
      </c>
      <c r="Y178" s="6">
        <v>39546444</v>
      </c>
      <c r="Z178" s="6">
        <v>2519310</v>
      </c>
      <c r="AA178" s="2" t="e">
        <f>IF(C178=#REF!,IF(#REF!&lt;0,1,0),"")</f>
        <v>#REF!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2">
        <v>0</v>
      </c>
      <c r="AP178" s="2">
        <v>0</v>
      </c>
      <c r="AQ178" s="2">
        <v>0</v>
      </c>
      <c r="AR178" s="3">
        <v>0</v>
      </c>
      <c r="AS178" s="6">
        <v>17.420000000000002</v>
      </c>
      <c r="AT178" s="6">
        <v>0.08</v>
      </c>
      <c r="AU178" s="6">
        <v>0.57999999999999996</v>
      </c>
      <c r="AV178" s="6">
        <v>0</v>
      </c>
      <c r="AW178" s="6">
        <v>1</v>
      </c>
      <c r="AX178" s="6">
        <v>1</v>
      </c>
      <c r="AY178" s="6">
        <v>3</v>
      </c>
      <c r="AZ178" s="6">
        <v>0</v>
      </c>
      <c r="BA178" s="6">
        <v>22</v>
      </c>
      <c r="BB178" s="6">
        <v>0</v>
      </c>
      <c r="BC178" s="2"/>
      <c r="BD178" s="2"/>
    </row>
    <row r="179" spans="1:56" ht="15.75" customHeight="1" x14ac:dyDescent="0.25">
      <c r="A179" s="2">
        <v>80</v>
      </c>
      <c r="B179" s="2">
        <v>2018</v>
      </c>
      <c r="C179" s="6" t="s">
        <v>124</v>
      </c>
      <c r="D179" s="2">
        <v>14443</v>
      </c>
      <c r="E179" s="2">
        <v>43776517000180</v>
      </c>
      <c r="F179" s="2" t="str">
        <f t="array" ref="F179">IFERROR(INDEX(cnpj!$A:$B,MATCH(C179,cnpj!$B:$B,0),1),IF(G179=14,LEFT(E179,2)&amp;"."&amp;MID(E179,3,3)&amp;"."&amp;MID(E179,6,3)&amp;"/"&amp;MID(E179,9,4)&amp;"-"&amp;RIGHT(E179,2),IF(G179=13,0&amp;LEFT(E179,1)&amp;"."&amp;MID(E179,2,3)&amp;"."&amp;MID(E179,5,3)&amp;"/"&amp;MID(E179,8,4)&amp;"-"&amp;RIGHT(E179,2),IF(G179=12,"00"&amp;"."&amp;LEFT(E179,3)&amp;"."&amp;MID(E179,4,3)&amp;"/"&amp;MID(E179,7,4)&amp;"-"&amp;RIGHT(E179,2),IF(G179=11,"00.0"&amp;LEFT(E179,2)&amp;"."&amp;MID(E179,3,3)&amp;"/"&amp;MID(E179,6,4)&amp;"-"&amp;RIGHT(E179,2),"erro")))))</f>
        <v>43.776.517/0001-80</v>
      </c>
      <c r="G179" s="2">
        <f t="shared" si="2"/>
        <v>14</v>
      </c>
      <c r="H179" s="6" t="s">
        <v>52</v>
      </c>
      <c r="I179" s="2">
        <v>10</v>
      </c>
      <c r="J179" s="6">
        <v>14.70523825559958</v>
      </c>
      <c r="K179" s="6">
        <v>2434466.65</v>
      </c>
      <c r="L179" s="2">
        <v>0</v>
      </c>
      <c r="M179" s="2">
        <v>1</v>
      </c>
      <c r="N179" s="2"/>
      <c r="O179" s="2">
        <v>1</v>
      </c>
      <c r="P179" s="2">
        <v>3</v>
      </c>
      <c r="Q179" s="2">
        <v>0</v>
      </c>
      <c r="R179" s="2">
        <v>22</v>
      </c>
      <c r="S179" s="2">
        <v>0</v>
      </c>
      <c r="T179" s="6">
        <v>17.589767342240208</v>
      </c>
      <c r="U179" s="6">
        <v>6.5076559645723897E-2</v>
      </c>
      <c r="V179" s="6">
        <v>0.55120773459169792</v>
      </c>
      <c r="W179" s="6">
        <v>5398632</v>
      </c>
      <c r="X179" s="6">
        <v>18614798</v>
      </c>
      <c r="Y179" s="6">
        <v>43565118</v>
      </c>
      <c r="Z179" s="6">
        <v>2835068</v>
      </c>
      <c r="AA179" s="2">
        <f t="shared" si="3"/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3">
        <v>0</v>
      </c>
      <c r="AS179" s="6">
        <v>17.49298633663123</v>
      </c>
      <c r="AT179" s="6">
        <v>6.3705095709743212E-2</v>
      </c>
      <c r="AU179" s="6">
        <v>0.55715338147723215</v>
      </c>
      <c r="AV179" s="6">
        <v>0</v>
      </c>
      <c r="AW179" s="6">
        <v>1</v>
      </c>
      <c r="AX179" s="6">
        <v>1</v>
      </c>
      <c r="AY179" s="6">
        <v>3</v>
      </c>
      <c r="AZ179" s="6">
        <v>0</v>
      </c>
      <c r="BA179" s="6">
        <v>22</v>
      </c>
      <c r="BB179" s="6">
        <v>0</v>
      </c>
      <c r="BC179" s="2"/>
      <c r="BD179" s="2"/>
    </row>
    <row r="180" spans="1:56" ht="15.75" customHeight="1" x14ac:dyDescent="0.25">
      <c r="A180" s="2">
        <v>80</v>
      </c>
      <c r="B180" s="2">
        <v>2019</v>
      </c>
      <c r="C180" s="6" t="s">
        <v>124</v>
      </c>
      <c r="D180" s="2">
        <v>14443</v>
      </c>
      <c r="E180" s="2">
        <v>43776517000180</v>
      </c>
      <c r="F180" s="2" t="str">
        <f t="array" ref="F180">IFERROR(INDEX(cnpj!$A:$B,MATCH(C180,cnpj!$B:$B,0),1),IF(G180=14,LEFT(E180,2)&amp;"."&amp;MID(E180,3,3)&amp;"."&amp;MID(E180,6,3)&amp;"/"&amp;MID(E180,9,4)&amp;"-"&amp;RIGHT(E180,2),IF(G180=13,0&amp;LEFT(E180,1)&amp;"."&amp;MID(E180,2,3)&amp;"."&amp;MID(E180,5,3)&amp;"/"&amp;MID(E180,8,4)&amp;"-"&amp;RIGHT(E180,2),IF(G180=12,"00"&amp;"."&amp;LEFT(E180,3)&amp;"."&amp;MID(E180,4,3)&amp;"/"&amp;MID(E180,7,4)&amp;"-"&amp;RIGHT(E180,2),IF(G180=11,"00.0"&amp;LEFT(E180,2)&amp;"."&amp;MID(E180,3,3)&amp;"/"&amp;MID(E180,6,4)&amp;"-"&amp;RIGHT(E180,2),"erro")))))</f>
        <v>43.776.517/0001-80</v>
      </c>
      <c r="G180" s="2">
        <f t="shared" si="2"/>
        <v>14</v>
      </c>
      <c r="H180" s="6" t="s">
        <v>52</v>
      </c>
      <c r="I180" s="2">
        <v>10</v>
      </c>
      <c r="J180" s="6">
        <v>14.889407858625018</v>
      </c>
      <c r="K180" s="6">
        <v>2926763.78</v>
      </c>
      <c r="L180" s="2">
        <v>0</v>
      </c>
      <c r="M180" s="2">
        <v>1</v>
      </c>
      <c r="N180" s="2"/>
      <c r="O180" s="2">
        <v>1</v>
      </c>
      <c r="P180" s="2">
        <v>3</v>
      </c>
      <c r="Q180" s="2">
        <v>0</v>
      </c>
      <c r="R180" s="2">
        <v>25</v>
      </c>
      <c r="S180" s="2">
        <v>0</v>
      </c>
      <c r="T180" s="6">
        <v>17.654054931624025</v>
      </c>
      <c r="U180" s="6">
        <v>7.2485502972590182E-2</v>
      </c>
      <c r="V180" s="6">
        <v>0.23152047664762429</v>
      </c>
      <c r="W180" s="6">
        <v>6453424</v>
      </c>
      <c r="X180" s="6">
        <v>4302508</v>
      </c>
      <c r="Y180" s="6">
        <v>46457800</v>
      </c>
      <c r="Z180" s="6">
        <v>3367517</v>
      </c>
      <c r="AA180" s="2">
        <f t="shared" si="3"/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  <c r="AR180" s="3">
        <v>0</v>
      </c>
      <c r="AS180" s="6">
        <v>17.589767342240208</v>
      </c>
      <c r="AT180" s="6">
        <v>6.5076559645723897E-2</v>
      </c>
      <c r="AU180" s="6">
        <v>0.55120773459169792</v>
      </c>
      <c r="AV180" s="6">
        <v>0</v>
      </c>
      <c r="AW180" s="6">
        <v>1</v>
      </c>
      <c r="AX180" s="6">
        <v>1</v>
      </c>
      <c r="AY180" s="6">
        <v>3</v>
      </c>
      <c r="AZ180" s="6">
        <v>0</v>
      </c>
      <c r="BA180" s="6">
        <v>22</v>
      </c>
      <c r="BB180" s="6">
        <v>0</v>
      </c>
      <c r="BC180" s="2"/>
      <c r="BD180" s="2"/>
    </row>
    <row r="181" spans="1:56" ht="15.75" customHeight="1" x14ac:dyDescent="0.25">
      <c r="A181" s="2">
        <v>80</v>
      </c>
      <c r="B181" s="2">
        <v>2020</v>
      </c>
      <c r="C181" s="6" t="s">
        <v>124</v>
      </c>
      <c r="D181" s="2">
        <v>14443</v>
      </c>
      <c r="E181" s="2">
        <v>43776517000180</v>
      </c>
      <c r="F181" s="2" t="str">
        <f t="array" ref="F181">IFERROR(INDEX(cnpj!$A:$B,MATCH(C181,cnpj!$B:$B,0),1),IF(G181=14,LEFT(E181,2)&amp;"."&amp;MID(E181,3,3)&amp;"."&amp;MID(E181,6,3)&amp;"/"&amp;MID(E181,9,4)&amp;"-"&amp;RIGHT(E181,2),IF(G181=13,0&amp;LEFT(E181,1)&amp;"."&amp;MID(E181,2,3)&amp;"."&amp;MID(E181,5,3)&amp;"/"&amp;MID(E181,8,4)&amp;"-"&amp;RIGHT(E181,2),IF(G181=12,"00"&amp;"."&amp;LEFT(E181,3)&amp;"."&amp;MID(E181,4,3)&amp;"/"&amp;MID(E181,7,4)&amp;"-"&amp;RIGHT(E181,2),IF(G181=11,"00.0"&amp;LEFT(E181,2)&amp;"."&amp;MID(E181,3,3)&amp;"/"&amp;MID(E181,6,4)&amp;"-"&amp;RIGHT(E181,2),"erro")))))</f>
        <v>43.776.517/0001-80</v>
      </c>
      <c r="G181" s="2">
        <f t="shared" si="2"/>
        <v>14</v>
      </c>
      <c r="H181" s="6" t="s">
        <v>52</v>
      </c>
      <c r="I181" s="2">
        <v>10</v>
      </c>
      <c r="J181" s="6">
        <v>14.096348256032369</v>
      </c>
      <c r="K181" s="6">
        <v>1324238.6599999999</v>
      </c>
      <c r="L181" s="2">
        <v>0</v>
      </c>
      <c r="M181" s="2">
        <v>1</v>
      </c>
      <c r="N181" s="2"/>
      <c r="O181" s="2">
        <v>1</v>
      </c>
      <c r="P181" s="2">
        <v>3</v>
      </c>
      <c r="Q181" s="2">
        <v>0</v>
      </c>
      <c r="R181" s="2">
        <v>24</v>
      </c>
      <c r="S181" s="2">
        <v>0</v>
      </c>
      <c r="T181" s="6">
        <v>17.735871426601275</v>
      </c>
      <c r="U181" s="6">
        <v>1.9304726926765731E-2</v>
      </c>
      <c r="V181" s="6">
        <v>0.54791113349436904</v>
      </c>
      <c r="W181" s="6">
        <v>5900130</v>
      </c>
      <c r="X181" s="6">
        <v>21724802</v>
      </c>
      <c r="Y181" s="6">
        <v>50418636</v>
      </c>
      <c r="Z181" s="6">
        <v>973318</v>
      </c>
      <c r="AA181" s="2">
        <f t="shared" si="3"/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3">
        <v>0</v>
      </c>
      <c r="AS181" s="6">
        <v>17.654054931624025</v>
      </c>
      <c r="AT181" s="6">
        <v>7.2485502972590182E-2</v>
      </c>
      <c r="AU181" s="6">
        <v>0.23152047664762429</v>
      </c>
      <c r="AV181" s="6">
        <v>0</v>
      </c>
      <c r="AW181" s="6">
        <v>1</v>
      </c>
      <c r="AX181" s="6">
        <v>1</v>
      </c>
      <c r="AY181" s="6">
        <v>3</v>
      </c>
      <c r="AZ181" s="6">
        <v>0</v>
      </c>
      <c r="BA181" s="6">
        <v>25</v>
      </c>
      <c r="BB181" s="6">
        <v>0</v>
      </c>
      <c r="BC181" s="2"/>
      <c r="BD181" s="2"/>
    </row>
    <row r="182" spans="1:56" ht="15.75" customHeight="1" x14ac:dyDescent="0.25">
      <c r="A182" s="2">
        <v>86</v>
      </c>
      <c r="B182" s="2">
        <v>2017</v>
      </c>
      <c r="C182" s="6" t="s">
        <v>130</v>
      </c>
      <c r="D182" s="2">
        <v>14818</v>
      </c>
      <c r="E182" s="2">
        <v>272185000193</v>
      </c>
      <c r="F182" s="2" t="str">
        <f t="array" ref="F182">IFERROR(INDEX(cnpj!$A:$B,MATCH(C182,cnpj!$B:$B,0),1),IF(G182=14,LEFT(E182,2)&amp;"."&amp;MID(E182,3,3)&amp;"."&amp;MID(E182,6,3)&amp;"/"&amp;MID(E182,9,4)&amp;"-"&amp;RIGHT(E182,2),IF(G182=13,0&amp;LEFT(E182,1)&amp;"."&amp;MID(E182,2,3)&amp;"."&amp;MID(E182,5,3)&amp;"/"&amp;MID(E182,8,4)&amp;"-"&amp;RIGHT(E182,2),IF(G182=12,"00"&amp;"."&amp;LEFT(E182,3)&amp;"."&amp;MID(E182,4,3)&amp;"/"&amp;MID(E182,7,4)&amp;"-"&amp;RIGHT(E182,2),IF(G182=11,"00.0"&amp;LEFT(E182,2)&amp;"."&amp;MID(E182,3,3)&amp;"/"&amp;MID(E182,6,4)&amp;"-"&amp;RIGHT(E182,2),"erro")))))</f>
        <v>00.272.185/0001-93</v>
      </c>
      <c r="G182" s="2">
        <f t="shared" si="2"/>
        <v>12</v>
      </c>
      <c r="H182" s="6" t="s">
        <v>48</v>
      </c>
      <c r="I182" s="2">
        <v>6</v>
      </c>
      <c r="J182" s="6">
        <v>10.691194631509694</v>
      </c>
      <c r="K182" s="6">
        <v>43967</v>
      </c>
      <c r="L182" s="2">
        <v>0</v>
      </c>
      <c r="M182" s="2">
        <v>1</v>
      </c>
      <c r="N182" s="2"/>
      <c r="O182" s="2">
        <v>0</v>
      </c>
      <c r="P182" s="2">
        <v>0</v>
      </c>
      <c r="Q182" s="2">
        <v>0</v>
      </c>
      <c r="R182" s="2">
        <v>4</v>
      </c>
      <c r="S182" s="2">
        <v>0</v>
      </c>
      <c r="T182" s="6">
        <v>12.092982331810406</v>
      </c>
      <c r="U182" s="6">
        <v>-8.8162742002306652E-4</v>
      </c>
      <c r="V182" s="6">
        <v>2.0491114918203502E-3</v>
      </c>
      <c r="W182" s="6">
        <v>366</v>
      </c>
      <c r="X182" s="6">
        <v>0</v>
      </c>
      <c r="Y182" s="6">
        <v>178614</v>
      </c>
      <c r="Z182" s="6">
        <v>-157.471</v>
      </c>
      <c r="AA182" s="2" t="e">
        <f>IF(C182=#REF!,IF(#REF!&lt;0,1,0),"")</f>
        <v>#REF!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3">
        <v>0</v>
      </c>
      <c r="AS182" s="6">
        <v>12.02</v>
      </c>
      <c r="AT182" s="6">
        <v>0</v>
      </c>
      <c r="AU182" s="6">
        <v>0.18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4</v>
      </c>
      <c r="BB182" s="6">
        <v>0</v>
      </c>
      <c r="BC182" s="2"/>
      <c r="BD182" s="2"/>
    </row>
    <row r="183" spans="1:56" ht="15.75" customHeight="1" x14ac:dyDescent="0.25">
      <c r="A183" s="2">
        <v>86</v>
      </c>
      <c r="B183" s="2">
        <v>2018</v>
      </c>
      <c r="C183" s="6" t="s">
        <v>130</v>
      </c>
      <c r="D183" s="2">
        <v>14818</v>
      </c>
      <c r="E183" s="2">
        <v>272185000193</v>
      </c>
      <c r="F183" s="2" t="str">
        <f t="array" ref="F183">IFERROR(INDEX(cnpj!$A:$B,MATCH(C183,cnpj!$B:$B,0),1),IF(G183=14,LEFT(E183,2)&amp;"."&amp;MID(E183,3,3)&amp;"."&amp;MID(E183,6,3)&amp;"/"&amp;MID(E183,9,4)&amp;"-"&amp;RIGHT(E183,2),IF(G183=13,0&amp;LEFT(E183,1)&amp;"."&amp;MID(E183,2,3)&amp;"."&amp;MID(E183,5,3)&amp;"/"&amp;MID(E183,8,4)&amp;"-"&amp;RIGHT(E183,2),IF(G183=12,"00"&amp;"."&amp;LEFT(E183,3)&amp;"."&amp;MID(E183,4,3)&amp;"/"&amp;MID(E183,7,4)&amp;"-"&amp;RIGHT(E183,2),IF(G183=11,"00.0"&amp;LEFT(E183,2)&amp;"."&amp;MID(E183,3,3)&amp;"/"&amp;MID(E183,6,4)&amp;"-"&amp;RIGHT(E183,2),"erro")))))</f>
        <v>00.272.185/0001-93</v>
      </c>
      <c r="G183" s="2">
        <f t="shared" si="2"/>
        <v>12</v>
      </c>
      <c r="H183" s="6" t="s">
        <v>48</v>
      </c>
      <c r="I183" s="2">
        <v>6</v>
      </c>
      <c r="J183" s="6">
        <v>10.691194631509694</v>
      </c>
      <c r="K183" s="6">
        <v>43967</v>
      </c>
      <c r="L183" s="2">
        <v>0</v>
      </c>
      <c r="M183" s="2">
        <v>1</v>
      </c>
      <c r="N183" s="2"/>
      <c r="O183" s="2">
        <v>0</v>
      </c>
      <c r="P183" s="2">
        <v>0</v>
      </c>
      <c r="Q183" s="2">
        <v>0</v>
      </c>
      <c r="R183" s="2">
        <v>4</v>
      </c>
      <c r="S183" s="2">
        <v>0</v>
      </c>
      <c r="T183" s="6">
        <v>9.7163142450111497</v>
      </c>
      <c r="U183" s="6">
        <v>-9.7811407210900755E-3</v>
      </c>
      <c r="V183" s="6">
        <v>3.424574942722778E-2</v>
      </c>
      <c r="W183" s="6">
        <v>568</v>
      </c>
      <c r="X183" s="6">
        <v>0</v>
      </c>
      <c r="Y183" s="6">
        <v>16586</v>
      </c>
      <c r="Z183" s="6">
        <v>-162.22999999999999</v>
      </c>
      <c r="AA183" s="2">
        <f t="shared" si="3"/>
        <v>1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3">
        <v>0</v>
      </c>
      <c r="AS183" s="6">
        <v>12.092982331810406</v>
      </c>
      <c r="AT183" s="6">
        <v>-8.8162742002306652E-4</v>
      </c>
      <c r="AU183" s="6">
        <v>2.0491114918203502E-3</v>
      </c>
      <c r="AV183" s="6">
        <v>0</v>
      </c>
      <c r="AW183" s="6">
        <v>1</v>
      </c>
      <c r="AX183" s="6">
        <v>0</v>
      </c>
      <c r="AY183" s="6">
        <v>0</v>
      </c>
      <c r="AZ183" s="6">
        <v>0</v>
      </c>
      <c r="BA183" s="6">
        <v>4</v>
      </c>
      <c r="BB183" s="6">
        <v>0</v>
      </c>
      <c r="BC183" s="2"/>
      <c r="BD183" s="2"/>
    </row>
    <row r="184" spans="1:56" ht="15.75" customHeight="1" x14ac:dyDescent="0.25">
      <c r="A184" s="2">
        <v>86</v>
      </c>
      <c r="B184" s="2">
        <v>2019</v>
      </c>
      <c r="C184" s="6" t="s">
        <v>130</v>
      </c>
      <c r="D184" s="2">
        <v>14818</v>
      </c>
      <c r="E184" s="2">
        <v>272185000193</v>
      </c>
      <c r="F184" s="2" t="str">
        <f t="array" ref="F184">IFERROR(INDEX(cnpj!$A:$B,MATCH(C184,cnpj!$B:$B,0),1),IF(G184=14,LEFT(E184,2)&amp;"."&amp;MID(E184,3,3)&amp;"."&amp;MID(E184,6,3)&amp;"/"&amp;MID(E184,9,4)&amp;"-"&amp;RIGHT(E184,2),IF(G184=13,0&amp;LEFT(E184,1)&amp;"."&amp;MID(E184,2,3)&amp;"."&amp;MID(E184,5,3)&amp;"/"&amp;MID(E184,8,4)&amp;"-"&amp;RIGHT(E184,2),IF(G184=12,"00"&amp;"."&amp;LEFT(E184,3)&amp;"."&amp;MID(E184,4,3)&amp;"/"&amp;MID(E184,7,4)&amp;"-"&amp;RIGHT(E184,2),IF(G184=11,"00.0"&amp;LEFT(E184,2)&amp;"."&amp;MID(E184,3,3)&amp;"/"&amp;MID(E184,6,4)&amp;"-"&amp;RIGHT(E184,2),"erro")))))</f>
        <v>00.272.185/0001-93</v>
      </c>
      <c r="G184" s="2">
        <f t="shared" si="2"/>
        <v>12</v>
      </c>
      <c r="H184" s="6" t="s">
        <v>48</v>
      </c>
      <c r="I184" s="2">
        <v>6</v>
      </c>
      <c r="J184" s="6">
        <v>10.691194631509694</v>
      </c>
      <c r="K184" s="6">
        <v>43967</v>
      </c>
      <c r="L184" s="2">
        <v>0</v>
      </c>
      <c r="M184" s="2">
        <v>1</v>
      </c>
      <c r="N184" s="2"/>
      <c r="O184" s="2">
        <v>0</v>
      </c>
      <c r="P184" s="2">
        <v>0</v>
      </c>
      <c r="Q184" s="2">
        <v>0</v>
      </c>
      <c r="R184" s="2">
        <v>4</v>
      </c>
      <c r="S184" s="2">
        <v>0</v>
      </c>
      <c r="T184" s="6">
        <v>10.874815561340181</v>
      </c>
      <c r="U184" s="6">
        <v>-3.1012322777262489E-3</v>
      </c>
      <c r="V184" s="6">
        <v>0.58770750913324121</v>
      </c>
      <c r="W184" s="6">
        <v>646</v>
      </c>
      <c r="X184" s="6">
        <v>30402</v>
      </c>
      <c r="Y184" s="6">
        <v>52829</v>
      </c>
      <c r="Z184" s="6">
        <v>-163.83500000000001</v>
      </c>
      <c r="AA184" s="2">
        <f t="shared" si="3"/>
        <v>1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3">
        <v>0</v>
      </c>
      <c r="AS184" s="6">
        <v>9.7163142450111497</v>
      </c>
      <c r="AT184" s="6">
        <v>-9.7811407210900755E-3</v>
      </c>
      <c r="AU184" s="6">
        <v>3.424574942722778E-2</v>
      </c>
      <c r="AV184" s="6">
        <v>0</v>
      </c>
      <c r="AW184" s="6">
        <v>1</v>
      </c>
      <c r="AX184" s="6">
        <v>0</v>
      </c>
      <c r="AY184" s="6">
        <v>0</v>
      </c>
      <c r="AZ184" s="6">
        <v>0</v>
      </c>
      <c r="BA184" s="6">
        <v>4</v>
      </c>
      <c r="BB184" s="6">
        <v>0</v>
      </c>
      <c r="BC184" s="2"/>
      <c r="BD184" s="2"/>
    </row>
    <row r="185" spans="1:56" ht="15.75" customHeight="1" x14ac:dyDescent="0.25">
      <c r="A185" s="2">
        <v>86</v>
      </c>
      <c r="B185" s="2">
        <v>2020</v>
      </c>
      <c r="C185" s="6" t="s">
        <v>130</v>
      </c>
      <c r="D185" s="2">
        <v>14818</v>
      </c>
      <c r="E185" s="2">
        <v>272185000193</v>
      </c>
      <c r="F185" s="2" t="str">
        <f t="array" ref="F185">IFERROR(INDEX(cnpj!$A:$B,MATCH(C185,cnpj!$B:$B,0),1),IF(G185=14,LEFT(E185,2)&amp;"."&amp;MID(E185,3,3)&amp;"."&amp;MID(E185,6,3)&amp;"/"&amp;MID(E185,9,4)&amp;"-"&amp;RIGHT(E185,2),IF(G185=13,0&amp;LEFT(E185,1)&amp;"."&amp;MID(E185,2,3)&amp;"."&amp;MID(E185,5,3)&amp;"/"&amp;MID(E185,8,4)&amp;"-"&amp;RIGHT(E185,2),IF(G185=12,"00"&amp;"."&amp;LEFT(E185,3)&amp;"."&amp;MID(E185,4,3)&amp;"/"&amp;MID(E185,7,4)&amp;"-"&amp;RIGHT(E185,2),IF(G185=11,"00.0"&amp;LEFT(E185,2)&amp;"."&amp;MID(E185,3,3)&amp;"/"&amp;MID(E185,6,4)&amp;"-"&amp;RIGHT(E185,2),"erro")))))</f>
        <v>00.272.185/0001-93</v>
      </c>
      <c r="G185" s="2">
        <f t="shared" si="2"/>
        <v>12</v>
      </c>
      <c r="H185" s="6" t="s">
        <v>48</v>
      </c>
      <c r="I185" s="2">
        <v>6</v>
      </c>
      <c r="J185" s="6">
        <v>10.691194631509694</v>
      </c>
      <c r="K185" s="6">
        <v>43967</v>
      </c>
      <c r="L185" s="2">
        <v>0</v>
      </c>
      <c r="M185" s="2">
        <v>0</v>
      </c>
      <c r="N185" s="2"/>
      <c r="O185" s="2">
        <v>0</v>
      </c>
      <c r="P185" s="2">
        <v>0</v>
      </c>
      <c r="Q185" s="2">
        <v>0</v>
      </c>
      <c r="R185" s="2">
        <v>5</v>
      </c>
      <c r="S185" s="2">
        <v>0</v>
      </c>
      <c r="T185" s="6">
        <v>10.156849882434335</v>
      </c>
      <c r="U185" s="6">
        <v>-6.8820584468506233E-3</v>
      </c>
      <c r="V185" s="6">
        <v>3.5471727403267747E-2</v>
      </c>
      <c r="W185" s="6">
        <v>914</v>
      </c>
      <c r="X185" s="6">
        <v>0</v>
      </c>
      <c r="Y185" s="6">
        <v>25767</v>
      </c>
      <c r="Z185" s="6">
        <v>-177.33</v>
      </c>
      <c r="AA185" s="2">
        <f t="shared" si="3"/>
        <v>1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</v>
      </c>
      <c r="AR185" s="3">
        <v>0</v>
      </c>
      <c r="AS185" s="6">
        <v>10.874815561340181</v>
      </c>
      <c r="AT185" s="6">
        <v>-3.1012322777262489E-3</v>
      </c>
      <c r="AU185" s="6">
        <v>0.58770750913324121</v>
      </c>
      <c r="AV185" s="6">
        <v>0</v>
      </c>
      <c r="AW185" s="6">
        <v>1</v>
      </c>
      <c r="AX185" s="6">
        <v>0</v>
      </c>
      <c r="AY185" s="6">
        <v>0</v>
      </c>
      <c r="AZ185" s="6">
        <v>0</v>
      </c>
      <c r="BA185" s="6">
        <v>4</v>
      </c>
      <c r="BB185" s="6">
        <v>0</v>
      </c>
      <c r="BC185" s="2"/>
      <c r="BD185" s="2"/>
    </row>
    <row r="186" spans="1:56" ht="15.75" customHeight="1" x14ac:dyDescent="0.25">
      <c r="A186" s="2">
        <v>87</v>
      </c>
      <c r="B186" s="2">
        <v>2017</v>
      </c>
      <c r="C186" s="6" t="s">
        <v>131</v>
      </c>
      <c r="D186" s="2">
        <v>4448</v>
      </c>
      <c r="E186" s="2">
        <v>61080313000191</v>
      </c>
      <c r="F186" s="2" t="str">
        <f t="array" ref="F186">IFERROR(INDEX(cnpj!$A:$B,MATCH(C186,cnpj!$B:$B,0),1),IF(G186=14,LEFT(E186,2)&amp;"."&amp;MID(E186,3,3)&amp;"."&amp;MID(E186,6,3)&amp;"/"&amp;MID(E186,9,4)&amp;"-"&amp;RIGHT(E186,2),IF(G186=13,0&amp;LEFT(E186,1)&amp;"."&amp;MID(E186,2,3)&amp;"."&amp;MID(E186,5,3)&amp;"/"&amp;MID(E186,8,4)&amp;"-"&amp;RIGHT(E186,2),IF(G186=12,"00"&amp;"."&amp;LEFT(E186,3)&amp;"."&amp;MID(E186,4,3)&amp;"/"&amp;MID(E186,7,4)&amp;"-"&amp;RIGHT(E186,2),IF(G186=11,"00.0"&amp;LEFT(E186,2)&amp;"."&amp;MID(E186,3,3)&amp;"/"&amp;MID(E186,6,4)&amp;"-"&amp;RIGHT(E186,2),"erro")))))</f>
        <v>61.080.313/0001-91</v>
      </c>
      <c r="G186" s="2">
        <f t="shared" si="2"/>
        <v>14</v>
      </c>
      <c r="H186" s="6" t="s">
        <v>56</v>
      </c>
      <c r="I186" s="2">
        <v>1</v>
      </c>
      <c r="J186" s="6">
        <v>10.126631103850338</v>
      </c>
      <c r="K186" s="6">
        <v>25000</v>
      </c>
      <c r="L186" s="2">
        <v>1</v>
      </c>
      <c r="M186" s="2">
        <v>0</v>
      </c>
      <c r="N186" s="2"/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6">
        <v>11.9681960946139</v>
      </c>
      <c r="U186" s="6">
        <v>-5.9174933400989467</v>
      </c>
      <c r="V186" s="6">
        <v>55.93177089940378</v>
      </c>
      <c r="W186" s="6">
        <v>5327</v>
      </c>
      <c r="X186" s="6">
        <v>8812876</v>
      </c>
      <c r="Y186" s="6">
        <v>157660</v>
      </c>
      <c r="Z186" s="6">
        <v>-932952</v>
      </c>
      <c r="AA186" s="2" t="e">
        <f>IF(C186=#REF!,IF(#REF!&lt;0,1,0),"")</f>
        <v>#REF!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3">
        <v>0</v>
      </c>
      <c r="AS186" s="6">
        <v>11.98</v>
      </c>
      <c r="AT186" s="6">
        <v>-6.47</v>
      </c>
      <c r="AU186" s="6">
        <v>49.31</v>
      </c>
      <c r="AV186" s="6">
        <v>1</v>
      </c>
      <c r="AW186" s="6">
        <v>0</v>
      </c>
      <c r="AX186" s="6">
        <v>0</v>
      </c>
      <c r="AY186" s="6">
        <v>0</v>
      </c>
      <c r="AZ186" s="6">
        <v>0</v>
      </c>
      <c r="BA186" s="6">
        <v>1</v>
      </c>
      <c r="BB186" s="6">
        <v>1</v>
      </c>
      <c r="BC186" s="2"/>
      <c r="BD186" s="2"/>
    </row>
    <row r="187" spans="1:56" ht="15.75" customHeight="1" x14ac:dyDescent="0.25">
      <c r="A187" s="2">
        <v>87</v>
      </c>
      <c r="B187" s="2">
        <v>2018</v>
      </c>
      <c r="C187" s="6" t="s">
        <v>131</v>
      </c>
      <c r="D187" s="2">
        <v>4448</v>
      </c>
      <c r="E187" s="2">
        <v>61080313000191</v>
      </c>
      <c r="F187" s="2" t="str">
        <f t="array" ref="F187">IFERROR(INDEX(cnpj!$A:$B,MATCH(C187,cnpj!$B:$B,0),1),IF(G187=14,LEFT(E187,2)&amp;"."&amp;MID(E187,3,3)&amp;"."&amp;MID(E187,6,3)&amp;"/"&amp;MID(E187,9,4)&amp;"-"&amp;RIGHT(E187,2),IF(G187=13,0&amp;LEFT(E187,1)&amp;"."&amp;MID(E187,2,3)&amp;"."&amp;MID(E187,5,3)&amp;"/"&amp;MID(E187,8,4)&amp;"-"&amp;RIGHT(E187,2),IF(G187=12,"00"&amp;"."&amp;LEFT(E187,3)&amp;"."&amp;MID(E187,4,3)&amp;"/"&amp;MID(E187,7,4)&amp;"-"&amp;RIGHT(E187,2),IF(G187=11,"00.0"&amp;LEFT(E187,2)&amp;"."&amp;MID(E187,3,3)&amp;"/"&amp;MID(E187,6,4)&amp;"-"&amp;RIGHT(E187,2),"erro")))))</f>
        <v>61.080.313/0001-91</v>
      </c>
      <c r="G187" s="2">
        <f t="shared" si="2"/>
        <v>14</v>
      </c>
      <c r="H187" s="6" t="s">
        <v>56</v>
      </c>
      <c r="I187" s="2">
        <v>1</v>
      </c>
      <c r="J187" s="6">
        <v>10.126631103850338</v>
      </c>
      <c r="K187" s="6">
        <v>25000</v>
      </c>
      <c r="L187" s="2">
        <v>1</v>
      </c>
      <c r="M187" s="2">
        <v>0</v>
      </c>
      <c r="N187" s="2"/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6">
        <v>11.950489834938393</v>
      </c>
      <c r="U187" s="6">
        <v>-7.4101218260347466</v>
      </c>
      <c r="V187" s="6">
        <v>64.323584668125733</v>
      </c>
      <c r="W187" s="6">
        <v>4913</v>
      </c>
      <c r="X187" s="6">
        <v>9958360</v>
      </c>
      <c r="Y187" s="6">
        <v>154893</v>
      </c>
      <c r="Z187" s="6">
        <v>-1147776</v>
      </c>
      <c r="AA187" s="2">
        <f t="shared" si="3"/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3">
        <v>0</v>
      </c>
      <c r="AS187" s="6">
        <v>11.9681960946139</v>
      </c>
      <c r="AT187" s="6">
        <v>-5.9174933400989467</v>
      </c>
      <c r="AU187" s="6">
        <v>55.93177089940378</v>
      </c>
      <c r="AV187" s="6">
        <v>1</v>
      </c>
      <c r="AW187" s="6">
        <v>0</v>
      </c>
      <c r="AX187" s="6">
        <v>0</v>
      </c>
      <c r="AY187" s="6">
        <v>0</v>
      </c>
      <c r="AZ187" s="6">
        <v>0</v>
      </c>
      <c r="BA187" s="6">
        <v>1</v>
      </c>
      <c r="BB187" s="6">
        <v>1</v>
      </c>
      <c r="BC187" s="2"/>
      <c r="BD187" s="2"/>
    </row>
    <row r="188" spans="1:56" ht="15.75" customHeight="1" x14ac:dyDescent="0.25">
      <c r="A188" s="2">
        <v>87</v>
      </c>
      <c r="B188" s="2">
        <v>2019</v>
      </c>
      <c r="C188" s="6" t="s">
        <v>131</v>
      </c>
      <c r="D188" s="2">
        <v>4448</v>
      </c>
      <c r="E188" s="2">
        <v>61080313000191</v>
      </c>
      <c r="F188" s="2" t="str">
        <f t="array" ref="F188">IFERROR(INDEX(cnpj!$A:$B,MATCH(C188,cnpj!$B:$B,0),1),IF(G188=14,LEFT(E188,2)&amp;"."&amp;MID(E188,3,3)&amp;"."&amp;MID(E188,6,3)&amp;"/"&amp;MID(E188,9,4)&amp;"-"&amp;RIGHT(E188,2),IF(G188=13,0&amp;LEFT(E188,1)&amp;"."&amp;MID(E188,2,3)&amp;"."&amp;MID(E188,5,3)&amp;"/"&amp;MID(E188,8,4)&amp;"-"&amp;RIGHT(E188,2),IF(G188=12,"00"&amp;"."&amp;LEFT(E188,3)&amp;"."&amp;MID(E188,4,3)&amp;"/"&amp;MID(E188,7,4)&amp;"-"&amp;RIGHT(E188,2),IF(G188=11,"00.0"&amp;LEFT(E188,2)&amp;"."&amp;MID(E188,3,3)&amp;"/"&amp;MID(E188,6,4)&amp;"-"&amp;RIGHT(E188,2),"erro")))))</f>
        <v>61.080.313/0001-91</v>
      </c>
      <c r="G188" s="2">
        <f t="shared" si="2"/>
        <v>14</v>
      </c>
      <c r="H188" s="6" t="s">
        <v>56</v>
      </c>
      <c r="I188" s="2">
        <v>1</v>
      </c>
      <c r="J188" s="6">
        <v>10.404020386816686</v>
      </c>
      <c r="K188" s="6">
        <v>32992</v>
      </c>
      <c r="L188" s="2">
        <v>1</v>
      </c>
      <c r="M188" s="2">
        <v>0</v>
      </c>
      <c r="N188" s="2"/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6">
        <v>11.933128106836845</v>
      </c>
      <c r="U188" s="6">
        <v>-13.275338803234643</v>
      </c>
      <c r="V188" s="6">
        <v>6.2807517720246731E-2</v>
      </c>
      <c r="W188" s="6">
        <v>4468</v>
      </c>
      <c r="X188" s="6">
        <v>5093</v>
      </c>
      <c r="Y188" s="6">
        <v>152227</v>
      </c>
      <c r="Z188" s="6">
        <v>-2020865</v>
      </c>
      <c r="AA188" s="2">
        <f t="shared" si="3"/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3">
        <v>0</v>
      </c>
      <c r="AS188" s="6">
        <v>11.950489834938393</v>
      </c>
      <c r="AT188" s="6">
        <v>-7.4101218260347466</v>
      </c>
      <c r="AU188" s="6">
        <v>64.323584668125733</v>
      </c>
      <c r="AV188" s="6">
        <v>1</v>
      </c>
      <c r="AW188" s="6">
        <v>0</v>
      </c>
      <c r="AX188" s="6">
        <v>0</v>
      </c>
      <c r="AY188" s="6">
        <v>0</v>
      </c>
      <c r="AZ188" s="6">
        <v>0</v>
      </c>
      <c r="BA188" s="6">
        <v>1</v>
      </c>
      <c r="BB188" s="6">
        <v>1</v>
      </c>
      <c r="BC188" s="2"/>
      <c r="BD188" s="2"/>
    </row>
    <row r="189" spans="1:56" ht="15.75" customHeight="1" x14ac:dyDescent="0.25">
      <c r="A189" s="2">
        <v>87</v>
      </c>
      <c r="B189" s="2">
        <v>2020</v>
      </c>
      <c r="C189" s="6" t="s">
        <v>131</v>
      </c>
      <c r="D189" s="2">
        <v>4448</v>
      </c>
      <c r="E189" s="2">
        <v>61080313000191</v>
      </c>
      <c r="F189" s="2" t="str">
        <f t="array" ref="F189">IFERROR(INDEX(cnpj!$A:$B,MATCH(C189,cnpj!$B:$B,0),1),IF(G189=14,LEFT(E189,2)&amp;"."&amp;MID(E189,3,3)&amp;"."&amp;MID(E189,6,3)&amp;"/"&amp;MID(E189,9,4)&amp;"-"&amp;RIGHT(E189,2),IF(G189=13,0&amp;LEFT(E189,1)&amp;"."&amp;MID(E189,2,3)&amp;"."&amp;MID(E189,5,3)&amp;"/"&amp;MID(E189,8,4)&amp;"-"&amp;RIGHT(E189,2),IF(G189=12,"00"&amp;"."&amp;LEFT(E189,3)&amp;"."&amp;MID(E189,4,3)&amp;"/"&amp;MID(E189,7,4)&amp;"-"&amp;RIGHT(E189,2),IF(G189=11,"00.0"&amp;LEFT(E189,2)&amp;"."&amp;MID(E189,3,3)&amp;"/"&amp;MID(E189,6,4)&amp;"-"&amp;RIGHT(E189,2),"erro")))))</f>
        <v>61.080.313/0001-91</v>
      </c>
      <c r="G189" s="2">
        <f t="shared" si="2"/>
        <v>14</v>
      </c>
      <c r="H189" s="6" t="s">
        <v>56</v>
      </c>
      <c r="I189" s="2">
        <v>1</v>
      </c>
      <c r="J189" s="6">
        <v>10.778956289890028</v>
      </c>
      <c r="K189" s="6">
        <v>48000</v>
      </c>
      <c r="L189" s="2">
        <v>1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6">
        <v>11.905413399287855</v>
      </c>
      <c r="U189" s="6">
        <v>-16.69121202706901</v>
      </c>
      <c r="V189" s="6">
        <v>97.582915726770494</v>
      </c>
      <c r="W189" s="6">
        <v>3748</v>
      </c>
      <c r="X189" s="6">
        <v>14444964</v>
      </c>
      <c r="Y189" s="6">
        <v>148066</v>
      </c>
      <c r="Z189" s="6">
        <v>-2471401</v>
      </c>
      <c r="AA189" s="2">
        <f t="shared" si="3"/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3">
        <v>0</v>
      </c>
      <c r="AS189" s="6">
        <v>11.933128106836845</v>
      </c>
      <c r="AT189" s="6">
        <v>-13.275338803234643</v>
      </c>
      <c r="AU189" s="6">
        <v>6.2807517720246731E-2</v>
      </c>
      <c r="AV189" s="6">
        <v>1</v>
      </c>
      <c r="AW189" s="6">
        <v>0</v>
      </c>
      <c r="AX189" s="6">
        <v>0</v>
      </c>
      <c r="AY189" s="6">
        <v>0</v>
      </c>
      <c r="AZ189" s="6">
        <v>0</v>
      </c>
      <c r="BA189" s="6">
        <v>1</v>
      </c>
      <c r="BB189" s="6">
        <v>1</v>
      </c>
      <c r="BC189" s="2"/>
      <c r="BD189" s="2"/>
    </row>
    <row r="190" spans="1:56" ht="15.75" customHeight="1" x14ac:dyDescent="0.25">
      <c r="A190" s="2">
        <v>88</v>
      </c>
      <c r="B190" s="2">
        <v>2017</v>
      </c>
      <c r="C190" s="6" t="s">
        <v>132</v>
      </c>
      <c r="D190" s="2">
        <v>17973</v>
      </c>
      <c r="E190" s="2">
        <v>2800026000140</v>
      </c>
      <c r="F190" s="2" t="str">
        <f t="array" ref="F190">IFERROR(INDEX(cnpj!$A:$B,MATCH(C190,cnpj!$B:$B,0),1),IF(G190=14,LEFT(E190,2)&amp;"."&amp;MID(E190,3,3)&amp;"."&amp;MID(E190,6,3)&amp;"/"&amp;MID(E190,9,4)&amp;"-"&amp;RIGHT(E190,2),IF(G190=13,0&amp;LEFT(E190,1)&amp;"."&amp;MID(E190,2,3)&amp;"."&amp;MID(E190,5,3)&amp;"/"&amp;MID(E190,8,4)&amp;"-"&amp;RIGHT(E190,2),IF(G190=12,"00"&amp;"."&amp;LEFT(E190,3)&amp;"."&amp;MID(E190,4,3)&amp;"/"&amp;MID(E190,7,4)&amp;"-"&amp;RIGHT(E190,2),IF(G190=11,"00.0"&amp;LEFT(E190,2)&amp;"."&amp;MID(E190,3,3)&amp;"/"&amp;MID(E190,6,4)&amp;"-"&amp;RIGHT(E190,2),"erro")))))</f>
        <v>02.800.026/0001-40</v>
      </c>
      <c r="G190" s="2">
        <f t="shared" si="2"/>
        <v>13</v>
      </c>
      <c r="H190" s="6" t="s">
        <v>58</v>
      </c>
      <c r="I190" s="2">
        <v>3</v>
      </c>
      <c r="J190" s="6">
        <v>15.267290647729032</v>
      </c>
      <c r="K190" s="6">
        <v>4270710</v>
      </c>
      <c r="L190" s="2">
        <v>0</v>
      </c>
      <c r="M190" s="2">
        <v>1</v>
      </c>
      <c r="N190" s="2"/>
      <c r="O190" s="2">
        <v>1</v>
      </c>
      <c r="P190" s="2">
        <v>2</v>
      </c>
      <c r="Q190" s="2">
        <v>0</v>
      </c>
      <c r="R190" s="2">
        <v>22</v>
      </c>
      <c r="S190" s="2">
        <v>0</v>
      </c>
      <c r="T190" s="6">
        <v>16.599914208248592</v>
      </c>
      <c r="U190" s="6">
        <v>0.11626296466495699</v>
      </c>
      <c r="V190" s="6">
        <v>6.06809321217332E-2</v>
      </c>
      <c r="W190" s="6">
        <v>178870</v>
      </c>
      <c r="X190" s="6">
        <v>803564</v>
      </c>
      <c r="Y190" s="6">
        <v>16190160</v>
      </c>
      <c r="Z190" s="6">
        <v>1882316</v>
      </c>
      <c r="AA190" s="2" t="e">
        <f>IF(C190=#REF!,IF(#REF!&lt;0,1,0),"")</f>
        <v>#REF!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3">
        <v>0</v>
      </c>
      <c r="AS190" s="6">
        <v>16.52</v>
      </c>
      <c r="AT190" s="6">
        <v>0.12</v>
      </c>
      <c r="AU190" s="6">
        <v>0.08</v>
      </c>
      <c r="AV190" s="6">
        <v>0</v>
      </c>
      <c r="AW190" s="6">
        <v>1</v>
      </c>
      <c r="AX190" s="6">
        <v>1</v>
      </c>
      <c r="AY190" s="6">
        <v>2</v>
      </c>
      <c r="AZ190" s="6">
        <v>0</v>
      </c>
      <c r="BA190" s="6">
        <v>20</v>
      </c>
      <c r="BB190" s="6">
        <v>0</v>
      </c>
      <c r="BC190" s="2"/>
      <c r="BD190" s="2"/>
    </row>
    <row r="191" spans="1:56" ht="15.75" customHeight="1" x14ac:dyDescent="0.25">
      <c r="A191" s="2">
        <v>88</v>
      </c>
      <c r="B191" s="2">
        <v>2018</v>
      </c>
      <c r="C191" s="6" t="s">
        <v>132</v>
      </c>
      <c r="D191" s="2">
        <v>17973</v>
      </c>
      <c r="E191" s="2">
        <v>2800026000140</v>
      </c>
      <c r="F191" s="2" t="str">
        <f t="array" ref="F191">IFERROR(INDEX(cnpj!$A:$B,MATCH(C191,cnpj!$B:$B,0),1),IF(G191=14,LEFT(E191,2)&amp;"."&amp;MID(E191,3,3)&amp;"."&amp;MID(E191,6,3)&amp;"/"&amp;MID(E191,9,4)&amp;"-"&amp;RIGHT(E191,2),IF(G191=13,0&amp;LEFT(E191,1)&amp;"."&amp;MID(E191,2,3)&amp;"."&amp;MID(E191,5,3)&amp;"/"&amp;MID(E191,8,4)&amp;"-"&amp;RIGHT(E191,2),IF(G191=12,"00"&amp;"."&amp;LEFT(E191,3)&amp;"."&amp;MID(E191,4,3)&amp;"/"&amp;MID(E191,7,4)&amp;"-"&amp;RIGHT(E191,2),IF(G191=11,"00.0"&amp;LEFT(E191,2)&amp;"."&amp;MID(E191,3,3)&amp;"/"&amp;MID(E191,6,4)&amp;"-"&amp;RIGHT(E191,2),"erro")))))</f>
        <v>02.800.026/0001-40</v>
      </c>
      <c r="G191" s="2">
        <f t="shared" si="2"/>
        <v>13</v>
      </c>
      <c r="H191" s="6" t="s">
        <v>58</v>
      </c>
      <c r="I191" s="2">
        <v>3</v>
      </c>
      <c r="J191" s="6">
        <v>15.267290647729032</v>
      </c>
      <c r="K191" s="6">
        <v>4270710</v>
      </c>
      <c r="L191" s="2">
        <v>0</v>
      </c>
      <c r="M191" s="2">
        <v>1</v>
      </c>
      <c r="N191" s="2"/>
      <c r="O191" s="2">
        <v>1</v>
      </c>
      <c r="P191" s="2">
        <v>2</v>
      </c>
      <c r="Q191" s="2">
        <v>0</v>
      </c>
      <c r="R191" s="2">
        <v>20</v>
      </c>
      <c r="S191" s="2">
        <v>0</v>
      </c>
      <c r="T191" s="6">
        <v>16.628937734588845</v>
      </c>
      <c r="U191" s="6">
        <v>8.4223433682281593E-2</v>
      </c>
      <c r="V191" s="6">
        <v>4.5857065192706929E-2</v>
      </c>
      <c r="W191" s="6">
        <v>30419</v>
      </c>
      <c r="X191" s="6">
        <v>733878</v>
      </c>
      <c r="Y191" s="6">
        <v>16666941</v>
      </c>
      <c r="Z191" s="6">
        <v>1403747</v>
      </c>
      <c r="AA191" s="2">
        <f t="shared" si="3"/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3">
        <v>0</v>
      </c>
      <c r="AS191" s="6">
        <v>16.599914208248592</v>
      </c>
      <c r="AT191" s="6">
        <v>0.11626296466495699</v>
      </c>
      <c r="AU191" s="6">
        <v>6.06809321217332E-2</v>
      </c>
      <c r="AV191" s="6">
        <v>0</v>
      </c>
      <c r="AW191" s="6">
        <v>1</v>
      </c>
      <c r="AX191" s="6">
        <v>1</v>
      </c>
      <c r="AY191" s="6">
        <v>2</v>
      </c>
      <c r="AZ191" s="6">
        <v>0</v>
      </c>
      <c r="BA191" s="6">
        <v>22</v>
      </c>
      <c r="BB191" s="6">
        <v>0</v>
      </c>
      <c r="BC191" s="2"/>
      <c r="BD191" s="2"/>
    </row>
    <row r="192" spans="1:56" ht="15.75" customHeight="1" x14ac:dyDescent="0.25">
      <c r="A192" s="2">
        <v>88</v>
      </c>
      <c r="B192" s="2">
        <v>2019</v>
      </c>
      <c r="C192" s="6" t="s">
        <v>132</v>
      </c>
      <c r="D192" s="2">
        <v>17973</v>
      </c>
      <c r="E192" s="2">
        <v>2800026000140</v>
      </c>
      <c r="F192" s="2" t="str">
        <f t="array" ref="F192">IFERROR(INDEX(cnpj!$A:$B,MATCH(C192,cnpj!$B:$B,0),1),IF(G192=14,LEFT(E192,2)&amp;"."&amp;MID(E192,3,3)&amp;"."&amp;MID(E192,6,3)&amp;"/"&amp;MID(E192,9,4)&amp;"-"&amp;RIGHT(E192,2),IF(G192=13,0&amp;LEFT(E192,1)&amp;"."&amp;MID(E192,2,3)&amp;"."&amp;MID(E192,5,3)&amp;"/"&amp;MID(E192,8,4)&amp;"-"&amp;RIGHT(E192,2),IF(G192=12,"00"&amp;"."&amp;LEFT(E192,3)&amp;"."&amp;MID(E192,4,3)&amp;"/"&amp;MID(E192,7,4)&amp;"-"&amp;RIGHT(E192,2),IF(G192=11,"00.0"&amp;LEFT(E192,2)&amp;"."&amp;MID(E192,3,3)&amp;"/"&amp;MID(E192,6,4)&amp;"-"&amp;RIGHT(E192,2),"erro")))))</f>
        <v>02.800.026/0001-40</v>
      </c>
      <c r="G192" s="2">
        <f t="shared" si="2"/>
        <v>13</v>
      </c>
      <c r="H192" s="6" t="s">
        <v>58</v>
      </c>
      <c r="I192" s="2">
        <v>3</v>
      </c>
      <c r="J192" s="6">
        <v>15.267290647729032</v>
      </c>
      <c r="K192" s="6">
        <v>4270710</v>
      </c>
      <c r="L192" s="2">
        <v>0</v>
      </c>
      <c r="M192" s="2">
        <v>1</v>
      </c>
      <c r="N192" s="2"/>
      <c r="O192" s="2">
        <v>0</v>
      </c>
      <c r="P192" s="2">
        <v>0</v>
      </c>
      <c r="Q192" s="2">
        <v>0</v>
      </c>
      <c r="R192" s="2">
        <v>19</v>
      </c>
      <c r="S192" s="2">
        <v>0</v>
      </c>
      <c r="T192" s="6">
        <v>17.0162725535139</v>
      </c>
      <c r="U192" s="6">
        <v>9.5817598718369763E-3</v>
      </c>
      <c r="V192" s="6">
        <v>3.9147039103660422E-2</v>
      </c>
      <c r="W192" s="6">
        <v>751722</v>
      </c>
      <c r="X192" s="6">
        <v>209386</v>
      </c>
      <c r="Y192" s="6">
        <v>24551231</v>
      </c>
      <c r="Z192" s="6">
        <v>235244</v>
      </c>
      <c r="AA192" s="2">
        <f t="shared" si="3"/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3">
        <v>0</v>
      </c>
      <c r="AS192" s="6">
        <v>16.628937734588845</v>
      </c>
      <c r="AT192" s="6">
        <v>8.4223433682281593E-2</v>
      </c>
      <c r="AU192" s="6">
        <v>4.5857065192706929E-2</v>
      </c>
      <c r="AV192" s="6">
        <v>0</v>
      </c>
      <c r="AW192" s="6">
        <v>1</v>
      </c>
      <c r="AX192" s="6">
        <v>1</v>
      </c>
      <c r="AY192" s="6">
        <v>2</v>
      </c>
      <c r="AZ192" s="6">
        <v>0</v>
      </c>
      <c r="BA192" s="6">
        <v>20</v>
      </c>
      <c r="BB192" s="6">
        <v>0</v>
      </c>
      <c r="BC192" s="2"/>
      <c r="BD192" s="2"/>
    </row>
    <row r="193" spans="1:56" ht="15.75" customHeight="1" x14ac:dyDescent="0.25">
      <c r="A193" s="2">
        <v>88</v>
      </c>
      <c r="B193" s="2">
        <v>2020</v>
      </c>
      <c r="C193" s="6" t="s">
        <v>132</v>
      </c>
      <c r="D193" s="2">
        <v>17973</v>
      </c>
      <c r="E193" s="2">
        <v>2800026000140</v>
      </c>
      <c r="F193" s="2" t="str">
        <f t="array" ref="F193">IFERROR(INDEX(cnpj!$A:$B,MATCH(C193,cnpj!$B:$B,0),1),IF(G193=14,LEFT(E193,2)&amp;"."&amp;MID(E193,3,3)&amp;"."&amp;MID(E193,6,3)&amp;"/"&amp;MID(E193,9,4)&amp;"-"&amp;RIGHT(E193,2),IF(G193=13,0&amp;LEFT(E193,1)&amp;"."&amp;MID(E193,2,3)&amp;"."&amp;MID(E193,5,3)&amp;"/"&amp;MID(E193,8,4)&amp;"-"&amp;RIGHT(E193,2),IF(G193=12,"00"&amp;"."&amp;LEFT(E193,3)&amp;"."&amp;MID(E193,4,3)&amp;"/"&amp;MID(E193,7,4)&amp;"-"&amp;RIGHT(E193,2),IF(G193=11,"00.0"&amp;LEFT(E193,2)&amp;"."&amp;MID(E193,3,3)&amp;"/"&amp;MID(E193,6,4)&amp;"-"&amp;RIGHT(E193,2),"erro")))))</f>
        <v>02.800.026/0001-40</v>
      </c>
      <c r="G193" s="2">
        <f t="shared" si="2"/>
        <v>13</v>
      </c>
      <c r="H193" s="6" t="s">
        <v>58</v>
      </c>
      <c r="I193" s="2">
        <v>3</v>
      </c>
      <c r="J193" s="6">
        <v>14.900874196232058</v>
      </c>
      <c r="K193" s="6">
        <v>2960516.18</v>
      </c>
      <c r="L193" s="2">
        <v>0</v>
      </c>
      <c r="M193" s="2">
        <v>1</v>
      </c>
      <c r="N193" s="2"/>
      <c r="O193" s="2">
        <v>0</v>
      </c>
      <c r="P193" s="2">
        <v>0</v>
      </c>
      <c r="Q193" s="2">
        <v>0</v>
      </c>
      <c r="R193" s="2">
        <v>15</v>
      </c>
      <c r="S193" s="2">
        <v>0</v>
      </c>
      <c r="T193" s="6">
        <v>16.860973886244654</v>
      </c>
      <c r="U193" s="6">
        <v>-0.27620832922608851</v>
      </c>
      <c r="V193" s="6">
        <v>0.37158759316468193</v>
      </c>
      <c r="W193" s="6">
        <v>1982898</v>
      </c>
      <c r="X193" s="6">
        <v>5827787</v>
      </c>
      <c r="Y193" s="6">
        <v>21019768</v>
      </c>
      <c r="Z193" s="6">
        <v>-5805835</v>
      </c>
      <c r="AA193" s="2">
        <f t="shared" si="3"/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3">
        <v>0</v>
      </c>
      <c r="AS193" s="6">
        <v>17.0162725535139</v>
      </c>
      <c r="AT193" s="6">
        <v>9.5817598718369763E-3</v>
      </c>
      <c r="AU193" s="6">
        <v>3.9147039103660422E-2</v>
      </c>
      <c r="AV193" s="6">
        <v>0</v>
      </c>
      <c r="AW193" s="6">
        <v>1</v>
      </c>
      <c r="AX193" s="6">
        <v>0</v>
      </c>
      <c r="AY193" s="6">
        <v>0</v>
      </c>
      <c r="AZ193" s="6">
        <v>0</v>
      </c>
      <c r="BA193" s="6">
        <v>19</v>
      </c>
      <c r="BB193" s="6">
        <v>0</v>
      </c>
      <c r="BC193" s="2"/>
      <c r="BD193" s="2"/>
    </row>
    <row r="194" spans="1:56" ht="15.75" customHeight="1" x14ac:dyDescent="0.25">
      <c r="A194" s="2">
        <v>89</v>
      </c>
      <c r="B194" s="2">
        <v>2017</v>
      </c>
      <c r="C194" s="6" t="s">
        <v>133</v>
      </c>
      <c r="D194" s="2">
        <v>22268</v>
      </c>
      <c r="E194" s="2">
        <v>10531501000158</v>
      </c>
      <c r="F194" s="2" t="str">
        <f t="array" ref="F194">IFERROR(INDEX(cnpj!$A:$B,MATCH(C194,cnpj!$B:$B,0),1),IF(G194=14,LEFT(E194,2)&amp;"."&amp;MID(E194,3,3)&amp;"."&amp;MID(E194,6,3)&amp;"/"&amp;MID(E194,9,4)&amp;"-"&amp;RIGHT(E194,2),IF(G194=13,0&amp;LEFT(E194,1)&amp;"."&amp;MID(E194,2,3)&amp;"."&amp;MID(E194,5,3)&amp;"/"&amp;MID(E194,8,4)&amp;"-"&amp;RIGHT(E194,2),IF(G194=12,"00"&amp;"."&amp;LEFT(E194,3)&amp;"."&amp;MID(E194,4,3)&amp;"/"&amp;MID(E194,7,4)&amp;"-"&amp;RIGHT(E194,2),IF(G194=11,"00.0"&amp;LEFT(E194,2)&amp;"."&amp;MID(E194,3,3)&amp;"/"&amp;MID(E194,6,4)&amp;"-"&amp;RIGHT(E194,2),"erro")))))</f>
        <v>10.531.501/0001-58</v>
      </c>
      <c r="G194" s="2">
        <f t="shared" si="2"/>
        <v>14</v>
      </c>
      <c r="H194" s="6" t="s">
        <v>134</v>
      </c>
      <c r="I194" s="2">
        <v>1</v>
      </c>
      <c r="J194" s="6">
        <v>11.238378481624594</v>
      </c>
      <c r="K194" s="6">
        <v>75991.63</v>
      </c>
      <c r="L194" s="2">
        <v>0</v>
      </c>
      <c r="M194" s="2">
        <v>0</v>
      </c>
      <c r="N194" s="2"/>
      <c r="O194" s="2">
        <v>0</v>
      </c>
      <c r="P194" s="2">
        <v>0</v>
      </c>
      <c r="Q194" s="2">
        <v>0</v>
      </c>
      <c r="R194" s="2">
        <v>8</v>
      </c>
      <c r="S194" s="2">
        <v>0</v>
      </c>
      <c r="T194" s="6">
        <v>14.642312373554084</v>
      </c>
      <c r="U194" s="6">
        <v>-9.0072773530662342E-2</v>
      </c>
      <c r="V194" s="6">
        <v>0.7684081686932086</v>
      </c>
      <c r="W194" s="6">
        <v>224482</v>
      </c>
      <c r="X194" s="6">
        <v>1532096</v>
      </c>
      <c r="Y194" s="6">
        <v>2285996</v>
      </c>
      <c r="Z194" s="6">
        <v>-205906</v>
      </c>
      <c r="AA194" s="2" t="e">
        <f>IF(C194=#REF!,IF(#REF!&lt;0,1,0),"")</f>
        <v>#REF!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3">
        <v>0</v>
      </c>
      <c r="AS194" s="6">
        <v>14.65</v>
      </c>
      <c r="AT194" s="6">
        <v>-0.06</v>
      </c>
      <c r="AU194" s="6">
        <v>0.78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7</v>
      </c>
      <c r="BB194" s="6">
        <v>0</v>
      </c>
      <c r="BC194" s="2"/>
      <c r="BD194" s="2"/>
    </row>
    <row r="195" spans="1:56" ht="15.75" customHeight="1" x14ac:dyDescent="0.25">
      <c r="A195" s="2">
        <v>89</v>
      </c>
      <c r="B195" s="2">
        <v>2018</v>
      </c>
      <c r="C195" s="6" t="s">
        <v>133</v>
      </c>
      <c r="D195" s="2">
        <v>22268</v>
      </c>
      <c r="E195" s="2">
        <v>10531501000158</v>
      </c>
      <c r="F195" s="2" t="str">
        <f t="array" ref="F195">IFERROR(INDEX(cnpj!$A:$B,MATCH(C195,cnpj!$B:$B,0),1),IF(G195=14,LEFT(E195,2)&amp;"."&amp;MID(E195,3,3)&amp;"."&amp;MID(E195,6,3)&amp;"/"&amp;MID(E195,9,4)&amp;"-"&amp;RIGHT(E195,2),IF(G195=13,0&amp;LEFT(E195,1)&amp;"."&amp;MID(E195,2,3)&amp;"."&amp;MID(E195,5,3)&amp;"/"&amp;MID(E195,8,4)&amp;"-"&amp;RIGHT(E195,2),IF(G195=12,"00"&amp;"."&amp;LEFT(E195,3)&amp;"."&amp;MID(E195,4,3)&amp;"/"&amp;MID(E195,7,4)&amp;"-"&amp;RIGHT(E195,2),IF(G195=11,"00.0"&amp;LEFT(E195,2)&amp;"."&amp;MID(E195,3,3)&amp;"/"&amp;MID(E195,6,4)&amp;"-"&amp;RIGHT(E195,2),"erro")))))</f>
        <v>10.531.501/0001-58</v>
      </c>
      <c r="G195" s="2">
        <f t="shared" si="2"/>
        <v>14</v>
      </c>
      <c r="H195" s="6" t="s">
        <v>134</v>
      </c>
      <c r="I195" s="2">
        <v>1</v>
      </c>
      <c r="J195" s="6">
        <v>12.205497480154277</v>
      </c>
      <c r="K195" s="6">
        <v>199885</v>
      </c>
      <c r="L195" s="2">
        <v>0</v>
      </c>
      <c r="M195" s="2">
        <v>0</v>
      </c>
      <c r="N195" s="2"/>
      <c r="O195" s="2">
        <v>0</v>
      </c>
      <c r="P195" s="2">
        <v>0</v>
      </c>
      <c r="Q195" s="2">
        <v>0</v>
      </c>
      <c r="R195" s="2">
        <v>7</v>
      </c>
      <c r="S195" s="2">
        <v>0</v>
      </c>
      <c r="T195" s="6">
        <v>14.674203956157847</v>
      </c>
      <c r="U195" s="6">
        <v>-3.8155567090028916E-2</v>
      </c>
      <c r="V195" s="6">
        <v>0.73947099138798555</v>
      </c>
      <c r="W195" s="6">
        <v>226053</v>
      </c>
      <c r="X195" s="6">
        <v>1519154</v>
      </c>
      <c r="Y195" s="6">
        <v>2360075</v>
      </c>
      <c r="Z195" s="6">
        <v>-90050</v>
      </c>
      <c r="AA195" s="2">
        <f t="shared" si="3"/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3">
        <v>0</v>
      </c>
      <c r="AS195" s="6">
        <v>14.642312373554084</v>
      </c>
      <c r="AT195" s="6">
        <v>-9.0072773530662342E-2</v>
      </c>
      <c r="AU195" s="6">
        <v>0.7684081686932086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8</v>
      </c>
      <c r="BB195" s="6">
        <v>0</v>
      </c>
      <c r="BC195" s="2"/>
      <c r="BD195" s="2"/>
    </row>
    <row r="196" spans="1:56" ht="15.75" customHeight="1" x14ac:dyDescent="0.25">
      <c r="A196" s="2">
        <v>89</v>
      </c>
      <c r="B196" s="2">
        <v>2019</v>
      </c>
      <c r="C196" s="6" t="s">
        <v>133</v>
      </c>
      <c r="D196" s="2">
        <v>22268</v>
      </c>
      <c r="E196" s="2">
        <v>10531501000158</v>
      </c>
      <c r="F196" s="2" t="str">
        <f t="array" ref="F196">IFERROR(INDEX(cnpj!$A:$B,MATCH(C196,cnpj!$B:$B,0),1),IF(G196=14,LEFT(E196,2)&amp;"."&amp;MID(E196,3,3)&amp;"."&amp;MID(E196,6,3)&amp;"/"&amp;MID(E196,9,4)&amp;"-"&amp;RIGHT(E196,2),IF(G196=13,0&amp;LEFT(E196,1)&amp;"."&amp;MID(E196,2,3)&amp;"."&amp;MID(E196,5,3)&amp;"/"&amp;MID(E196,8,4)&amp;"-"&amp;RIGHT(E196,2),IF(G196=12,"00"&amp;"."&amp;LEFT(E196,3)&amp;"."&amp;MID(E196,4,3)&amp;"/"&amp;MID(E196,7,4)&amp;"-"&amp;RIGHT(E196,2),IF(G196=11,"00.0"&amp;LEFT(E196,2)&amp;"."&amp;MID(E196,3,3)&amp;"/"&amp;MID(E196,6,4)&amp;"-"&amp;RIGHT(E196,2),"erro")))))</f>
        <v>10.531.501/0001-58</v>
      </c>
      <c r="G196" s="2">
        <f t="shared" si="2"/>
        <v>14</v>
      </c>
      <c r="H196" s="6" t="s">
        <v>134</v>
      </c>
      <c r="I196" s="2">
        <v>1</v>
      </c>
      <c r="J196" s="6">
        <v>12.200482047216928</v>
      </c>
      <c r="K196" s="6">
        <v>198885</v>
      </c>
      <c r="L196" s="2">
        <v>0</v>
      </c>
      <c r="M196" s="2">
        <v>0</v>
      </c>
      <c r="N196" s="2"/>
      <c r="O196" s="2">
        <v>0</v>
      </c>
      <c r="P196" s="2">
        <v>0</v>
      </c>
      <c r="Q196" s="2">
        <v>0</v>
      </c>
      <c r="R196" s="2">
        <v>6</v>
      </c>
      <c r="S196" s="2">
        <v>0</v>
      </c>
      <c r="T196" s="6">
        <v>14.722940549166227</v>
      </c>
      <c r="U196" s="6">
        <v>3.3794118193051824E-3</v>
      </c>
      <c r="V196" s="6">
        <v>0.18261132405629502</v>
      </c>
      <c r="W196" s="6">
        <v>261351</v>
      </c>
      <c r="X196" s="6">
        <v>191150</v>
      </c>
      <c r="Y196" s="6">
        <v>2477946</v>
      </c>
      <c r="Z196" s="6">
        <v>8374</v>
      </c>
      <c r="AA196" s="2">
        <f t="shared" si="3"/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3">
        <v>0</v>
      </c>
      <c r="AS196" s="6">
        <v>14.674203956157847</v>
      </c>
      <c r="AT196" s="6">
        <v>-3.8155567090028916E-2</v>
      </c>
      <c r="AU196" s="6">
        <v>0.73947099138798555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7</v>
      </c>
      <c r="BB196" s="6">
        <v>0</v>
      </c>
      <c r="BC196" s="2"/>
      <c r="BD196" s="2"/>
    </row>
    <row r="197" spans="1:56" ht="15.75" customHeight="1" x14ac:dyDescent="0.25">
      <c r="A197" s="2">
        <v>89</v>
      </c>
      <c r="B197" s="2">
        <v>2020</v>
      </c>
      <c r="C197" s="6" t="s">
        <v>133</v>
      </c>
      <c r="D197" s="2">
        <v>22268</v>
      </c>
      <c r="E197" s="2">
        <v>10531501000158</v>
      </c>
      <c r="F197" s="2" t="str">
        <f t="array" ref="F197">IFERROR(INDEX(cnpj!$A:$B,MATCH(C197,cnpj!$B:$B,0),1),IF(G197=14,LEFT(E197,2)&amp;"."&amp;MID(E197,3,3)&amp;"."&amp;MID(E197,6,3)&amp;"/"&amp;MID(E197,9,4)&amp;"-"&amp;RIGHT(E197,2),IF(G197=13,0&amp;LEFT(E197,1)&amp;"."&amp;MID(E197,2,3)&amp;"."&amp;MID(E197,5,3)&amp;"/"&amp;MID(E197,8,4)&amp;"-"&amp;RIGHT(E197,2),IF(G197=12,"00"&amp;"."&amp;LEFT(E197,3)&amp;"."&amp;MID(E197,4,3)&amp;"/"&amp;MID(E197,7,4)&amp;"-"&amp;RIGHT(E197,2),IF(G197=11,"00.0"&amp;LEFT(E197,2)&amp;"."&amp;MID(E197,3,3)&amp;"/"&amp;MID(E197,6,4)&amp;"-"&amp;RIGHT(E197,2),"erro")))))</f>
        <v>10.531.501/0001-58</v>
      </c>
      <c r="G197" s="2">
        <f t="shared" si="2"/>
        <v>14</v>
      </c>
      <c r="H197" s="6" t="s">
        <v>134</v>
      </c>
      <c r="I197" s="2">
        <v>1</v>
      </c>
      <c r="J197" s="6">
        <v>12.181616005096183</v>
      </c>
      <c r="K197" s="6">
        <v>195168</v>
      </c>
      <c r="L197" s="2">
        <v>0</v>
      </c>
      <c r="M197" s="2">
        <v>0</v>
      </c>
      <c r="N197" s="2"/>
      <c r="O197" s="2">
        <v>0</v>
      </c>
      <c r="P197" s="2">
        <v>0</v>
      </c>
      <c r="Q197" s="2">
        <v>0</v>
      </c>
      <c r="R197" s="2">
        <v>6</v>
      </c>
      <c r="S197" s="2">
        <v>0</v>
      </c>
      <c r="T197" s="6">
        <v>14.949962530027921</v>
      </c>
      <c r="U197" s="6">
        <v>6.5314367179733906E-2</v>
      </c>
      <c r="V197" s="6">
        <v>0.52193284448245025</v>
      </c>
      <c r="W197" s="6">
        <v>309309</v>
      </c>
      <c r="X197" s="6">
        <v>1313625</v>
      </c>
      <c r="Y197" s="6">
        <v>3109469</v>
      </c>
      <c r="Z197" s="6">
        <v>203093</v>
      </c>
      <c r="AA197" s="2">
        <f t="shared" si="3"/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3">
        <v>0</v>
      </c>
      <c r="AS197" s="6">
        <v>14.722940549166227</v>
      </c>
      <c r="AT197" s="6">
        <v>3.3794118193051824E-3</v>
      </c>
      <c r="AU197" s="6">
        <v>0.18261132405629502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6</v>
      </c>
      <c r="BB197" s="6">
        <v>0</v>
      </c>
      <c r="BC197" s="2"/>
      <c r="BD197" s="2"/>
    </row>
    <row r="198" spans="1:56" ht="15.75" customHeight="1" x14ac:dyDescent="0.25">
      <c r="A198" s="2">
        <v>90</v>
      </c>
      <c r="B198" s="2">
        <v>2017</v>
      </c>
      <c r="C198" s="6" t="s">
        <v>135</v>
      </c>
      <c r="D198" s="2">
        <v>20397</v>
      </c>
      <c r="E198" s="2">
        <v>2509491000126</v>
      </c>
      <c r="F198" s="2" t="str">
        <f t="array" ref="F198">IFERROR(INDEX(cnpj!$A:$B,MATCH(C198,cnpj!$B:$B,0),1),IF(G198=14,LEFT(E198,2)&amp;"."&amp;MID(E198,3,3)&amp;"."&amp;MID(E198,6,3)&amp;"/"&amp;MID(E198,9,4)&amp;"-"&amp;RIGHT(E198,2),IF(G198=13,0&amp;LEFT(E198,1)&amp;"."&amp;MID(E198,2,3)&amp;"."&amp;MID(E198,5,3)&amp;"/"&amp;MID(E198,8,4)&amp;"-"&amp;RIGHT(E198,2),IF(G198=12,"00"&amp;"."&amp;LEFT(E198,3)&amp;"."&amp;MID(E198,4,3)&amp;"/"&amp;MID(E198,7,4)&amp;"-"&amp;RIGHT(E198,2),IF(G198=11,"00.0"&amp;LEFT(E198,2)&amp;"."&amp;MID(E198,3,3)&amp;"/"&amp;MID(E198,6,4)&amp;"-"&amp;RIGHT(E198,2),"erro")))))</f>
        <v>02.509.491/0001-26</v>
      </c>
      <c r="G198" s="2">
        <f t="shared" si="2"/>
        <v>13</v>
      </c>
      <c r="H198" s="6" t="s">
        <v>134</v>
      </c>
      <c r="I198" s="2">
        <v>1</v>
      </c>
      <c r="J198" s="6">
        <v>12.463037745319895</v>
      </c>
      <c r="K198" s="6">
        <v>258600</v>
      </c>
      <c r="L198" s="2">
        <v>0</v>
      </c>
      <c r="M198" s="2">
        <v>1</v>
      </c>
      <c r="N198" s="2"/>
      <c r="O198" s="2">
        <v>0</v>
      </c>
      <c r="P198" s="2">
        <v>0</v>
      </c>
      <c r="Q198" s="2">
        <v>0</v>
      </c>
      <c r="R198" s="2">
        <v>6</v>
      </c>
      <c r="S198" s="2">
        <v>0</v>
      </c>
      <c r="T198" s="6">
        <v>14.448154265618959</v>
      </c>
      <c r="U198" s="6">
        <v>0.19140955953555253</v>
      </c>
      <c r="V198" s="6">
        <v>0.77710228670107684</v>
      </c>
      <c r="W198" s="6">
        <v>130483</v>
      </c>
      <c r="X198" s="6">
        <v>1332475</v>
      </c>
      <c r="Y198" s="6">
        <v>1882581</v>
      </c>
      <c r="Z198" s="6">
        <v>360344</v>
      </c>
      <c r="AA198" s="2" t="e">
        <f>IF(C198=#REF!,IF(#REF!&lt;0,1,0),"")</f>
        <v>#REF!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3">
        <v>0</v>
      </c>
      <c r="AS198" s="6">
        <v>14.42</v>
      </c>
      <c r="AT198" s="6">
        <v>0.15</v>
      </c>
      <c r="AU198" s="6">
        <v>0.78</v>
      </c>
      <c r="AV198" s="6">
        <v>0</v>
      </c>
      <c r="AW198" s="6">
        <v>1</v>
      </c>
      <c r="AX198" s="6">
        <v>0</v>
      </c>
      <c r="AY198" s="6">
        <v>0</v>
      </c>
      <c r="AZ198" s="6">
        <v>0</v>
      </c>
      <c r="BA198" s="6">
        <v>7</v>
      </c>
      <c r="BB198" s="6">
        <v>0</v>
      </c>
      <c r="BC198" s="2"/>
      <c r="BD198" s="2"/>
    </row>
    <row r="199" spans="1:56" ht="15.75" customHeight="1" x14ac:dyDescent="0.25">
      <c r="A199" s="2">
        <v>90</v>
      </c>
      <c r="B199" s="2">
        <v>2018</v>
      </c>
      <c r="C199" s="6" t="s">
        <v>135</v>
      </c>
      <c r="D199" s="2">
        <v>20397</v>
      </c>
      <c r="E199" s="2">
        <v>2509491000126</v>
      </c>
      <c r="F199" s="2" t="str">
        <f t="array" ref="F199">IFERROR(INDEX(cnpj!$A:$B,MATCH(C199,cnpj!$B:$B,0),1),IF(G199=14,LEFT(E199,2)&amp;"."&amp;MID(E199,3,3)&amp;"."&amp;MID(E199,6,3)&amp;"/"&amp;MID(E199,9,4)&amp;"-"&amp;RIGHT(E199,2),IF(G199=13,0&amp;LEFT(E199,1)&amp;"."&amp;MID(E199,2,3)&amp;"."&amp;MID(E199,5,3)&amp;"/"&amp;MID(E199,8,4)&amp;"-"&amp;RIGHT(E199,2),IF(G199=12,"00"&amp;"."&amp;LEFT(E199,3)&amp;"."&amp;MID(E199,4,3)&amp;"/"&amp;MID(E199,7,4)&amp;"-"&amp;RIGHT(E199,2),IF(G199=11,"00.0"&amp;LEFT(E199,2)&amp;"."&amp;MID(E199,3,3)&amp;"/"&amp;MID(E199,6,4)&amp;"-"&amp;RIGHT(E199,2),"erro")))))</f>
        <v>02.509.491/0001-26</v>
      </c>
      <c r="G199" s="2">
        <f t="shared" si="2"/>
        <v>13</v>
      </c>
      <c r="H199" s="6" t="s">
        <v>134</v>
      </c>
      <c r="I199" s="2">
        <v>1</v>
      </c>
      <c r="J199" s="6">
        <v>12.261507352418274</v>
      </c>
      <c r="K199" s="6">
        <v>211400</v>
      </c>
      <c r="L199" s="2">
        <v>0</v>
      </c>
      <c r="M199" s="2">
        <v>1</v>
      </c>
      <c r="N199" s="2"/>
      <c r="O199" s="2">
        <v>0</v>
      </c>
      <c r="P199" s="2">
        <v>0</v>
      </c>
      <c r="Q199" s="2">
        <v>0</v>
      </c>
      <c r="R199" s="2">
        <v>5</v>
      </c>
      <c r="S199" s="2">
        <v>0</v>
      </c>
      <c r="T199" s="6">
        <v>14.479303075444859</v>
      </c>
      <c r="U199" s="6">
        <v>0.18816987823765899</v>
      </c>
      <c r="V199" s="6">
        <v>0.76881065461675346</v>
      </c>
      <c r="W199" s="6">
        <v>259523</v>
      </c>
      <c r="X199" s="6">
        <v>1233618</v>
      </c>
      <c r="Y199" s="6">
        <v>1942144</v>
      </c>
      <c r="Z199" s="6">
        <v>365453</v>
      </c>
      <c r="AA199" s="2">
        <f t="shared" si="3"/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3">
        <v>0</v>
      </c>
      <c r="AS199" s="6">
        <v>14.448154265618959</v>
      </c>
      <c r="AT199" s="6">
        <v>0.19140955953555253</v>
      </c>
      <c r="AU199" s="6">
        <v>0.77710228670107684</v>
      </c>
      <c r="AV199" s="6">
        <v>0</v>
      </c>
      <c r="AW199" s="6">
        <v>1</v>
      </c>
      <c r="AX199" s="6">
        <v>0</v>
      </c>
      <c r="AY199" s="6">
        <v>0</v>
      </c>
      <c r="AZ199" s="6">
        <v>0</v>
      </c>
      <c r="BA199" s="6">
        <v>6</v>
      </c>
      <c r="BB199" s="6">
        <v>0</v>
      </c>
      <c r="BC199" s="2"/>
      <c r="BD199" s="2"/>
    </row>
    <row r="200" spans="1:56" ht="15.75" customHeight="1" x14ac:dyDescent="0.25">
      <c r="A200" s="2">
        <v>90</v>
      </c>
      <c r="B200" s="2">
        <v>2019</v>
      </c>
      <c r="C200" s="6" t="s">
        <v>135</v>
      </c>
      <c r="D200" s="2">
        <v>20397</v>
      </c>
      <c r="E200" s="2">
        <v>2509491000126</v>
      </c>
      <c r="F200" s="2" t="str">
        <f t="array" ref="F200">IFERROR(INDEX(cnpj!$A:$B,MATCH(C200,cnpj!$B:$B,0),1),IF(G200=14,LEFT(E200,2)&amp;"."&amp;MID(E200,3,3)&amp;"."&amp;MID(E200,6,3)&amp;"/"&amp;MID(E200,9,4)&amp;"-"&amp;RIGHT(E200,2),IF(G200=13,0&amp;LEFT(E200,1)&amp;"."&amp;MID(E200,2,3)&amp;"."&amp;MID(E200,5,3)&amp;"/"&amp;MID(E200,8,4)&amp;"-"&amp;RIGHT(E200,2),IF(G200=12,"00"&amp;"."&amp;LEFT(E200,3)&amp;"."&amp;MID(E200,4,3)&amp;"/"&amp;MID(E200,7,4)&amp;"-"&amp;RIGHT(E200,2),IF(G200=11,"00.0"&amp;LEFT(E200,2)&amp;"."&amp;MID(E200,3,3)&amp;"/"&amp;MID(E200,6,4)&amp;"-"&amp;RIGHT(E200,2),"erro")))))</f>
        <v>02.509.491/0001-26</v>
      </c>
      <c r="G200" s="2">
        <f t="shared" si="2"/>
        <v>13</v>
      </c>
      <c r="H200" s="6" t="s">
        <v>134</v>
      </c>
      <c r="I200" s="2">
        <v>1</v>
      </c>
      <c r="J200" s="6">
        <v>12.347572207803873</v>
      </c>
      <c r="K200" s="6">
        <v>230400</v>
      </c>
      <c r="L200" s="2">
        <v>0</v>
      </c>
      <c r="M200" s="2">
        <v>1</v>
      </c>
      <c r="N200" s="2"/>
      <c r="O200" s="2">
        <v>0</v>
      </c>
      <c r="P200" s="2">
        <v>0</v>
      </c>
      <c r="Q200" s="2">
        <v>0</v>
      </c>
      <c r="R200" s="2">
        <v>5</v>
      </c>
      <c r="S200" s="2">
        <v>0</v>
      </c>
      <c r="T200" s="6">
        <v>14.476438219713643</v>
      </c>
      <c r="U200" s="6">
        <v>0.19200366830735294</v>
      </c>
      <c r="V200" s="6">
        <v>0.2013339956666054</v>
      </c>
      <c r="W200" s="6">
        <v>254005</v>
      </c>
      <c r="X200" s="6">
        <v>135896</v>
      </c>
      <c r="Y200" s="6">
        <v>1936588</v>
      </c>
      <c r="Z200" s="6">
        <v>371832</v>
      </c>
      <c r="AA200" s="2">
        <f t="shared" si="3"/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3">
        <v>0</v>
      </c>
      <c r="AS200" s="6">
        <v>14.479303075444859</v>
      </c>
      <c r="AT200" s="6">
        <v>0.18816987823765899</v>
      </c>
      <c r="AU200" s="6">
        <v>0.76881065461675346</v>
      </c>
      <c r="AV200" s="6">
        <v>0</v>
      </c>
      <c r="AW200" s="6">
        <v>1</v>
      </c>
      <c r="AX200" s="6">
        <v>0</v>
      </c>
      <c r="AY200" s="6">
        <v>0</v>
      </c>
      <c r="AZ200" s="6">
        <v>0</v>
      </c>
      <c r="BA200" s="6">
        <v>5</v>
      </c>
      <c r="BB200" s="6">
        <v>0</v>
      </c>
      <c r="BC200" s="2"/>
      <c r="BD200" s="2"/>
    </row>
    <row r="201" spans="1:56" ht="15.75" customHeight="1" x14ac:dyDescent="0.25">
      <c r="A201" s="2">
        <v>90</v>
      </c>
      <c r="B201" s="2">
        <v>2020</v>
      </c>
      <c r="C201" s="6" t="s">
        <v>135</v>
      </c>
      <c r="D201" s="2">
        <v>20397</v>
      </c>
      <c r="E201" s="2">
        <v>2509491000126</v>
      </c>
      <c r="F201" s="2" t="str">
        <f t="array" ref="F201">IFERROR(INDEX(cnpj!$A:$B,MATCH(C201,cnpj!$B:$B,0),1),IF(G201=14,LEFT(E201,2)&amp;"."&amp;MID(E201,3,3)&amp;"."&amp;MID(E201,6,3)&amp;"/"&amp;MID(E201,9,4)&amp;"-"&amp;RIGHT(E201,2),IF(G201=13,0&amp;LEFT(E201,1)&amp;"."&amp;MID(E201,2,3)&amp;"."&amp;MID(E201,5,3)&amp;"/"&amp;MID(E201,8,4)&amp;"-"&amp;RIGHT(E201,2),IF(G201=12,"00"&amp;"."&amp;LEFT(E201,3)&amp;"."&amp;MID(E201,4,3)&amp;"/"&amp;MID(E201,7,4)&amp;"-"&amp;RIGHT(E201,2),IF(G201=11,"00.0"&amp;LEFT(E201,2)&amp;"."&amp;MID(E201,3,3)&amp;"/"&amp;MID(E201,6,4)&amp;"-"&amp;RIGHT(E201,2),"erro")))))</f>
        <v>02.509.491/0001-26</v>
      </c>
      <c r="G201" s="2">
        <f t="shared" si="2"/>
        <v>13</v>
      </c>
      <c r="H201" s="6" t="s">
        <v>134</v>
      </c>
      <c r="I201" s="2">
        <v>1</v>
      </c>
      <c r="J201" s="6">
        <v>12.244331357647264</v>
      </c>
      <c r="K201" s="6">
        <v>207800</v>
      </c>
      <c r="L201" s="2">
        <v>0</v>
      </c>
      <c r="M201" s="2">
        <v>1</v>
      </c>
      <c r="N201" s="2"/>
      <c r="O201" s="2">
        <v>0</v>
      </c>
      <c r="P201" s="2">
        <v>0</v>
      </c>
      <c r="Q201" s="2">
        <v>0</v>
      </c>
      <c r="R201" s="2">
        <v>5</v>
      </c>
      <c r="S201" s="2">
        <v>0</v>
      </c>
      <c r="T201" s="6">
        <v>14.480222255123756</v>
      </c>
      <c r="U201" s="6">
        <v>0.19315613216525288</v>
      </c>
      <c r="V201" s="6">
        <v>0.69656160458452721</v>
      </c>
      <c r="W201" s="6">
        <v>196025</v>
      </c>
      <c r="X201" s="6">
        <v>1158042</v>
      </c>
      <c r="Y201" s="6">
        <v>1943930</v>
      </c>
      <c r="Z201" s="6">
        <v>375482</v>
      </c>
      <c r="AA201" s="2">
        <f t="shared" si="3"/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</v>
      </c>
      <c r="AR201" s="3">
        <v>0</v>
      </c>
      <c r="AS201" s="6">
        <v>14.476438219713643</v>
      </c>
      <c r="AT201" s="6">
        <v>0.19200366830735294</v>
      </c>
      <c r="AU201" s="6">
        <v>0.2013339956666054</v>
      </c>
      <c r="AV201" s="6">
        <v>0</v>
      </c>
      <c r="AW201" s="6">
        <v>1</v>
      </c>
      <c r="AX201" s="6">
        <v>0</v>
      </c>
      <c r="AY201" s="6">
        <v>0</v>
      </c>
      <c r="AZ201" s="6">
        <v>0</v>
      </c>
      <c r="BA201" s="6">
        <v>5</v>
      </c>
      <c r="BB201" s="6">
        <v>0</v>
      </c>
      <c r="BC201" s="2"/>
      <c r="BD201" s="2"/>
    </row>
    <row r="202" spans="1:56" ht="15.75" customHeight="1" x14ac:dyDescent="0.25">
      <c r="A202" s="2">
        <v>91</v>
      </c>
      <c r="B202" s="2">
        <v>2017</v>
      </c>
      <c r="C202" s="6" t="s">
        <v>136</v>
      </c>
      <c r="D202" s="2">
        <v>19208</v>
      </c>
      <c r="E202" s="2">
        <v>938574000105</v>
      </c>
      <c r="F202" s="2" t="str">
        <f t="array" ref="F202">IFERROR(INDEX(cnpj!$A:$B,MATCH(C202,cnpj!$B:$B,0),1),IF(G202=14,LEFT(E202,2)&amp;"."&amp;MID(E202,3,3)&amp;"."&amp;MID(E202,6,3)&amp;"/"&amp;MID(E202,9,4)&amp;"-"&amp;RIGHT(E202,2),IF(G202=13,0&amp;LEFT(E202,1)&amp;"."&amp;MID(E202,2,3)&amp;"."&amp;MID(E202,5,3)&amp;"/"&amp;MID(E202,8,4)&amp;"-"&amp;RIGHT(E202,2),IF(G202=12,"00"&amp;"."&amp;LEFT(E202,3)&amp;"."&amp;MID(E202,4,3)&amp;"/"&amp;MID(E202,7,4)&amp;"-"&amp;RIGHT(E202,2),IF(G202=11,"00.0"&amp;LEFT(E202,2)&amp;"."&amp;MID(E202,3,3)&amp;"/"&amp;MID(E202,6,4)&amp;"-"&amp;RIGHT(E202,2),"erro")))))</f>
        <v>00.938.574/0001-05</v>
      </c>
      <c r="G202" s="2">
        <f t="shared" si="2"/>
        <v>12</v>
      </c>
      <c r="H202" s="6" t="s">
        <v>56</v>
      </c>
      <c r="I202" s="2">
        <v>1</v>
      </c>
      <c r="J202" s="6">
        <v>11.474101473112647</v>
      </c>
      <c r="K202" s="6">
        <v>96192</v>
      </c>
      <c r="L202" s="2">
        <v>0</v>
      </c>
      <c r="M202" s="2">
        <v>1</v>
      </c>
      <c r="N202" s="2"/>
      <c r="O202" s="2">
        <v>0</v>
      </c>
      <c r="P202" s="2">
        <v>0</v>
      </c>
      <c r="Q202" s="2">
        <v>0</v>
      </c>
      <c r="R202" s="2">
        <v>16</v>
      </c>
      <c r="S202" s="2">
        <v>0</v>
      </c>
      <c r="T202" s="6">
        <v>12.321497346945591</v>
      </c>
      <c r="U202" s="6">
        <v>0.18762418140508755</v>
      </c>
      <c r="V202" s="6">
        <v>0.28569073818327617</v>
      </c>
      <c r="W202" s="6">
        <v>31852</v>
      </c>
      <c r="X202" s="6">
        <v>32277</v>
      </c>
      <c r="Y202" s="6">
        <v>224470</v>
      </c>
      <c r="Z202" s="6">
        <v>42116</v>
      </c>
      <c r="AA202" s="2" t="e">
        <f>IF(C202=#REF!,IF(#REF!&lt;0,1,0),"")</f>
        <v>#REF!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3">
        <v>0</v>
      </c>
      <c r="AS202" s="6">
        <v>12.46</v>
      </c>
      <c r="AT202" s="6">
        <v>0.14000000000000001</v>
      </c>
      <c r="AU202" s="6">
        <v>0.32</v>
      </c>
      <c r="AV202" s="6">
        <v>0</v>
      </c>
      <c r="AW202" s="6">
        <v>1</v>
      </c>
      <c r="AX202" s="6">
        <v>0</v>
      </c>
      <c r="AY202" s="6">
        <v>0</v>
      </c>
      <c r="AZ202" s="6">
        <v>0</v>
      </c>
      <c r="BA202" s="6">
        <v>16</v>
      </c>
      <c r="BB202" s="6">
        <v>0</v>
      </c>
      <c r="BC202" s="2"/>
      <c r="BD202" s="2"/>
    </row>
    <row r="203" spans="1:56" ht="15.75" customHeight="1" x14ac:dyDescent="0.25">
      <c r="A203" s="2">
        <v>91</v>
      </c>
      <c r="B203" s="2">
        <v>2018</v>
      </c>
      <c r="C203" s="6" t="s">
        <v>136</v>
      </c>
      <c r="D203" s="2">
        <v>19208</v>
      </c>
      <c r="E203" s="2">
        <v>938574000105</v>
      </c>
      <c r="F203" s="2" t="str">
        <f t="array" ref="F203">IFERROR(INDEX(cnpj!$A:$B,MATCH(C203,cnpj!$B:$B,0),1),IF(G203=14,LEFT(E203,2)&amp;"."&amp;MID(E203,3,3)&amp;"."&amp;MID(E203,6,3)&amp;"/"&amp;MID(E203,9,4)&amp;"-"&amp;RIGHT(E203,2),IF(G203=13,0&amp;LEFT(E203,1)&amp;"."&amp;MID(E203,2,3)&amp;"."&amp;MID(E203,5,3)&amp;"/"&amp;MID(E203,8,4)&amp;"-"&amp;RIGHT(E203,2),IF(G203=12,"00"&amp;"."&amp;LEFT(E203,3)&amp;"."&amp;MID(E203,4,3)&amp;"/"&amp;MID(E203,7,4)&amp;"-"&amp;RIGHT(E203,2),IF(G203=11,"00.0"&amp;LEFT(E203,2)&amp;"."&amp;MID(E203,3,3)&amp;"/"&amp;MID(E203,6,4)&amp;"-"&amp;RIGHT(E203,2),"erro")))))</f>
        <v>00.938.574/0001-05</v>
      </c>
      <c r="G203" s="2">
        <f t="shared" si="2"/>
        <v>12</v>
      </c>
      <c r="H203" s="6" t="s">
        <v>56</v>
      </c>
      <c r="I203" s="2">
        <v>1</v>
      </c>
      <c r="J203" s="6">
        <v>12.380025952653611</v>
      </c>
      <c r="K203" s="6">
        <v>238000</v>
      </c>
      <c r="L203" s="2">
        <v>0</v>
      </c>
      <c r="M203" s="2">
        <v>1</v>
      </c>
      <c r="N203" s="2"/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6">
        <v>12.22092677467076</v>
      </c>
      <c r="U203" s="6">
        <v>0.19453872793643132</v>
      </c>
      <c r="V203" s="6">
        <v>0.30498588621282507</v>
      </c>
      <c r="W203" s="6">
        <v>34756</v>
      </c>
      <c r="X203" s="6">
        <v>27154</v>
      </c>
      <c r="Y203" s="6">
        <v>202993</v>
      </c>
      <c r="Z203" s="6">
        <v>39490</v>
      </c>
      <c r="AA203" s="2">
        <f t="shared" si="3"/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3">
        <v>0</v>
      </c>
      <c r="AS203" s="6">
        <v>12.321497346945591</v>
      </c>
      <c r="AT203" s="6">
        <v>0.18762418140508755</v>
      </c>
      <c r="AU203" s="6">
        <v>0.28569073818327617</v>
      </c>
      <c r="AV203" s="6">
        <v>0</v>
      </c>
      <c r="AW203" s="6">
        <v>1</v>
      </c>
      <c r="AX203" s="6">
        <v>0</v>
      </c>
      <c r="AY203" s="6">
        <v>0</v>
      </c>
      <c r="AZ203" s="6">
        <v>0</v>
      </c>
      <c r="BA203" s="6">
        <v>16</v>
      </c>
      <c r="BB203" s="6">
        <v>0</v>
      </c>
      <c r="BC203" s="2"/>
      <c r="BD203" s="2"/>
    </row>
    <row r="204" spans="1:56" ht="15.75" customHeight="1" x14ac:dyDescent="0.25">
      <c r="A204" s="2">
        <v>91</v>
      </c>
      <c r="B204" s="2">
        <v>2019</v>
      </c>
      <c r="C204" s="6" t="s">
        <v>136</v>
      </c>
      <c r="D204" s="2">
        <v>19208</v>
      </c>
      <c r="E204" s="2">
        <v>938574000105</v>
      </c>
      <c r="F204" s="2" t="str">
        <f t="array" ref="F204">IFERROR(INDEX(cnpj!$A:$B,MATCH(C204,cnpj!$B:$B,0),1),IF(G204=14,LEFT(E204,2)&amp;"."&amp;MID(E204,3,3)&amp;"."&amp;MID(E204,6,3)&amp;"/"&amp;MID(E204,9,4)&amp;"-"&amp;RIGHT(E204,2),IF(G204=13,0&amp;LEFT(E204,1)&amp;"."&amp;MID(E204,2,3)&amp;"."&amp;MID(E204,5,3)&amp;"/"&amp;MID(E204,8,4)&amp;"-"&amp;RIGHT(E204,2),IF(G204=12,"00"&amp;"."&amp;LEFT(E204,3)&amp;"."&amp;MID(E204,4,3)&amp;"/"&amp;MID(E204,7,4)&amp;"-"&amp;RIGHT(E204,2),IF(G204=11,"00.0"&amp;LEFT(E204,2)&amp;"."&amp;MID(E204,3,3)&amp;"/"&amp;MID(E204,6,4)&amp;"-"&amp;RIGHT(E204,2),"erro")))))</f>
        <v>00.938.574/0001-05</v>
      </c>
      <c r="G204" s="2">
        <f t="shared" si="2"/>
        <v>12</v>
      </c>
      <c r="H204" s="6" t="s">
        <v>56</v>
      </c>
      <c r="I204" s="2">
        <v>1</v>
      </c>
      <c r="J204" s="6">
        <v>12.380025952653611</v>
      </c>
      <c r="K204" s="6">
        <v>238000</v>
      </c>
      <c r="L204" s="2">
        <v>0</v>
      </c>
      <c r="M204" s="2">
        <v>1</v>
      </c>
      <c r="N204" s="2"/>
      <c r="O204" s="2">
        <v>0</v>
      </c>
      <c r="P204" s="2">
        <v>0</v>
      </c>
      <c r="Q204" s="2">
        <v>0</v>
      </c>
      <c r="R204" s="2">
        <v>16</v>
      </c>
      <c r="S204" s="2">
        <v>0</v>
      </c>
      <c r="T204" s="6">
        <v>12.164291858181606</v>
      </c>
      <c r="U204" s="6">
        <v>0.25236685156608418</v>
      </c>
      <c r="V204" s="6">
        <v>0.37562559953288566</v>
      </c>
      <c r="W204" s="6">
        <v>30612</v>
      </c>
      <c r="X204" s="6">
        <v>41439</v>
      </c>
      <c r="Y204" s="6">
        <v>191816</v>
      </c>
      <c r="Z204" s="6">
        <v>48408</v>
      </c>
      <c r="AA204" s="2">
        <f t="shared" si="3"/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0</v>
      </c>
      <c r="AR204" s="3">
        <v>0</v>
      </c>
      <c r="AS204" s="6">
        <v>12.22092677467076</v>
      </c>
      <c r="AT204" s="6">
        <v>0.19453872793643132</v>
      </c>
      <c r="AU204" s="6">
        <v>0.30498588621282507</v>
      </c>
      <c r="AV204" s="6">
        <v>0</v>
      </c>
      <c r="AW204" s="6">
        <v>1</v>
      </c>
      <c r="AX204" s="6">
        <v>0</v>
      </c>
      <c r="AY204" s="6">
        <v>0</v>
      </c>
      <c r="AZ204" s="6">
        <v>0</v>
      </c>
      <c r="BA204" s="6">
        <v>16</v>
      </c>
      <c r="BB204" s="6">
        <v>0</v>
      </c>
      <c r="BC204" s="2"/>
      <c r="BD204" s="2"/>
    </row>
    <row r="205" spans="1:56" ht="15.75" customHeight="1" x14ac:dyDescent="0.25">
      <c r="A205" s="2">
        <v>91</v>
      </c>
      <c r="B205" s="2">
        <v>2020</v>
      </c>
      <c r="C205" s="6" t="s">
        <v>136</v>
      </c>
      <c r="D205" s="2">
        <v>19208</v>
      </c>
      <c r="E205" s="2">
        <v>938574000105</v>
      </c>
      <c r="F205" s="2" t="str">
        <f t="array" ref="F205">IFERROR(INDEX(cnpj!$A:$B,MATCH(C205,cnpj!$B:$B,0),1),IF(G205=14,LEFT(E205,2)&amp;"."&amp;MID(E205,3,3)&amp;"."&amp;MID(E205,6,3)&amp;"/"&amp;MID(E205,9,4)&amp;"-"&amp;RIGHT(E205,2),IF(G205=13,0&amp;LEFT(E205,1)&amp;"."&amp;MID(E205,2,3)&amp;"."&amp;MID(E205,5,3)&amp;"/"&amp;MID(E205,8,4)&amp;"-"&amp;RIGHT(E205,2),IF(G205=12,"00"&amp;"."&amp;LEFT(E205,3)&amp;"."&amp;MID(E205,4,3)&amp;"/"&amp;MID(E205,7,4)&amp;"-"&amp;RIGHT(E205,2),IF(G205=11,"00.0"&amp;LEFT(E205,2)&amp;"."&amp;MID(E205,3,3)&amp;"/"&amp;MID(E205,6,4)&amp;"-"&amp;RIGHT(E205,2),"erro")))))</f>
        <v>00.938.574/0001-05</v>
      </c>
      <c r="G205" s="2">
        <f t="shared" si="2"/>
        <v>12</v>
      </c>
      <c r="H205" s="6" t="s">
        <v>56</v>
      </c>
      <c r="I205" s="2">
        <v>1</v>
      </c>
      <c r="J205" s="6">
        <v>12.380025952653611</v>
      </c>
      <c r="K205" s="6">
        <v>238000</v>
      </c>
      <c r="L205" s="2">
        <v>0</v>
      </c>
      <c r="M205" s="2">
        <v>1</v>
      </c>
      <c r="N205" s="2"/>
      <c r="O205" s="2">
        <v>0</v>
      </c>
      <c r="P205" s="2">
        <v>0</v>
      </c>
      <c r="Q205" s="2">
        <v>0</v>
      </c>
      <c r="R205" s="2">
        <v>16</v>
      </c>
      <c r="S205" s="2">
        <v>0</v>
      </c>
      <c r="T205" s="6">
        <v>12.11538178024567</v>
      </c>
      <c r="U205" s="6">
        <v>0.13543742472353004</v>
      </c>
      <c r="V205" s="6">
        <v>0.25276469944158547</v>
      </c>
      <c r="W205" s="6">
        <v>37258</v>
      </c>
      <c r="X205" s="6">
        <v>8912</v>
      </c>
      <c r="Y205" s="6">
        <v>182660</v>
      </c>
      <c r="Z205" s="6">
        <v>24739</v>
      </c>
      <c r="AA205" s="2">
        <f t="shared" si="3"/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3">
        <v>0</v>
      </c>
      <c r="AS205" s="6">
        <v>12.164291858181606</v>
      </c>
      <c r="AT205" s="6">
        <v>0.25236685156608418</v>
      </c>
      <c r="AU205" s="6">
        <v>0.37562559953288566</v>
      </c>
      <c r="AV205" s="6">
        <v>0</v>
      </c>
      <c r="AW205" s="6">
        <v>1</v>
      </c>
      <c r="AX205" s="6">
        <v>0</v>
      </c>
      <c r="AY205" s="6">
        <v>0</v>
      </c>
      <c r="AZ205" s="6">
        <v>0</v>
      </c>
      <c r="BA205" s="6">
        <v>16</v>
      </c>
      <c r="BB205" s="6">
        <v>0</v>
      </c>
      <c r="BC205" s="2"/>
      <c r="BD205" s="2"/>
    </row>
    <row r="206" spans="1:56" ht="15.75" customHeight="1" x14ac:dyDescent="0.25">
      <c r="A206" s="2">
        <v>92</v>
      </c>
      <c r="B206" s="2">
        <v>2017</v>
      </c>
      <c r="C206" s="6" t="s">
        <v>137</v>
      </c>
      <c r="D206" s="2">
        <v>22411</v>
      </c>
      <c r="E206" s="2">
        <v>10841050000155</v>
      </c>
      <c r="F206" s="2" t="str">
        <f t="array" ref="F206">IFERROR(INDEX(cnpj!$A:$B,MATCH(C206,cnpj!$B:$B,0),1),IF(G206=14,LEFT(E206,2)&amp;"."&amp;MID(E206,3,3)&amp;"."&amp;MID(E206,6,3)&amp;"/"&amp;MID(E206,9,4)&amp;"-"&amp;RIGHT(E206,2),IF(G206=13,0&amp;LEFT(E206,1)&amp;"."&amp;MID(E206,2,3)&amp;"."&amp;MID(E206,5,3)&amp;"/"&amp;MID(E206,8,4)&amp;"-"&amp;RIGHT(E206,2),IF(G206=12,"00"&amp;"."&amp;LEFT(E206,3)&amp;"."&amp;MID(E206,4,3)&amp;"/"&amp;MID(E206,7,4)&amp;"-"&amp;RIGHT(E206,2),IF(G206=11,"00.0"&amp;LEFT(E206,2)&amp;"."&amp;MID(E206,3,3)&amp;"/"&amp;MID(E206,6,4)&amp;"-"&amp;RIGHT(E206,2),"erro")))))</f>
        <v>10.841.050/0001-55</v>
      </c>
      <c r="G206" s="2">
        <f t="shared" si="2"/>
        <v>14</v>
      </c>
      <c r="H206" s="6" t="s">
        <v>134</v>
      </c>
      <c r="I206" s="2">
        <v>1</v>
      </c>
      <c r="J206" s="6">
        <v>10.891168280496956</v>
      </c>
      <c r="K206" s="6">
        <v>53700</v>
      </c>
      <c r="L206" s="2">
        <v>0</v>
      </c>
      <c r="M206" s="2">
        <v>1</v>
      </c>
      <c r="N206" s="2"/>
      <c r="O206" s="2">
        <v>0</v>
      </c>
      <c r="P206" s="2">
        <v>0</v>
      </c>
      <c r="Q206" s="2">
        <v>0</v>
      </c>
      <c r="R206" s="2">
        <v>6</v>
      </c>
      <c r="S206" s="2">
        <v>0</v>
      </c>
      <c r="T206" s="6">
        <v>14.307067731735982</v>
      </c>
      <c r="U206" s="6">
        <v>2.090148391911234E-2</v>
      </c>
      <c r="V206" s="6">
        <v>0.66053851705956468</v>
      </c>
      <c r="W206" s="6">
        <v>164099</v>
      </c>
      <c r="X206" s="6">
        <v>915789</v>
      </c>
      <c r="Y206" s="6">
        <v>1634860</v>
      </c>
      <c r="Z206" s="6">
        <v>34171</v>
      </c>
      <c r="AA206" s="2" t="e">
        <f>IF(C206=#REF!,IF(#REF!&lt;0,1,0),"")</f>
        <v>#REF!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3">
        <v>0</v>
      </c>
      <c r="AS206" s="6">
        <v>14.15</v>
      </c>
      <c r="AT206" s="6">
        <v>0.02</v>
      </c>
      <c r="AU206" s="6">
        <v>0.64</v>
      </c>
      <c r="AV206" s="6">
        <v>0</v>
      </c>
      <c r="AW206" s="6">
        <v>1</v>
      </c>
      <c r="AX206" s="6">
        <v>0</v>
      </c>
      <c r="AY206" s="6">
        <v>0</v>
      </c>
      <c r="AZ206" s="6">
        <v>0</v>
      </c>
      <c r="BA206" s="6">
        <v>7</v>
      </c>
      <c r="BB206" s="6">
        <v>0</v>
      </c>
      <c r="BC206" s="2"/>
      <c r="BD206" s="2"/>
    </row>
    <row r="207" spans="1:56" ht="15.75" customHeight="1" x14ac:dyDescent="0.25">
      <c r="A207" s="2">
        <v>92</v>
      </c>
      <c r="B207" s="2">
        <v>2018</v>
      </c>
      <c r="C207" s="6" t="s">
        <v>137</v>
      </c>
      <c r="D207" s="2">
        <v>22411</v>
      </c>
      <c r="E207" s="2">
        <v>10841050000155</v>
      </c>
      <c r="F207" s="2" t="str">
        <f t="array" ref="F207">IFERROR(INDEX(cnpj!$A:$B,MATCH(C207,cnpj!$B:$B,0),1),IF(G207=14,LEFT(E207,2)&amp;"."&amp;MID(E207,3,3)&amp;"."&amp;MID(E207,6,3)&amp;"/"&amp;MID(E207,9,4)&amp;"-"&amp;RIGHT(E207,2),IF(G207=13,0&amp;LEFT(E207,1)&amp;"."&amp;MID(E207,2,3)&amp;"."&amp;MID(E207,5,3)&amp;"/"&amp;MID(E207,8,4)&amp;"-"&amp;RIGHT(E207,2),IF(G207=12,"00"&amp;"."&amp;LEFT(E207,3)&amp;"."&amp;MID(E207,4,3)&amp;"/"&amp;MID(E207,7,4)&amp;"-"&amp;RIGHT(E207,2),IF(G207=11,"00.0"&amp;LEFT(E207,2)&amp;"."&amp;MID(E207,3,3)&amp;"/"&amp;MID(E207,6,4)&amp;"-"&amp;RIGHT(E207,2),"erro")))))</f>
        <v>10.841.050/0001-55</v>
      </c>
      <c r="G207" s="2">
        <f t="shared" si="2"/>
        <v>14</v>
      </c>
      <c r="H207" s="6" t="s">
        <v>134</v>
      </c>
      <c r="I207" s="2">
        <v>1</v>
      </c>
      <c r="J207" s="6">
        <v>11.479368681441386</v>
      </c>
      <c r="K207" s="6">
        <v>96700</v>
      </c>
      <c r="L207" s="2">
        <v>0</v>
      </c>
      <c r="M207" s="2">
        <v>1</v>
      </c>
      <c r="N207" s="2"/>
      <c r="O207" s="2">
        <v>0</v>
      </c>
      <c r="P207" s="2">
        <v>0</v>
      </c>
      <c r="Q207" s="2">
        <v>0</v>
      </c>
      <c r="R207" s="2">
        <v>5</v>
      </c>
      <c r="S207" s="2">
        <v>0</v>
      </c>
      <c r="T207" s="6">
        <v>14.29397516695596</v>
      </c>
      <c r="U207" s="6">
        <v>2.4312792243406801E-2</v>
      </c>
      <c r="V207" s="6">
        <v>0.63937047400369984</v>
      </c>
      <c r="W207" s="6">
        <v>175144</v>
      </c>
      <c r="X207" s="6">
        <v>856541</v>
      </c>
      <c r="Y207" s="6">
        <v>1613595</v>
      </c>
      <c r="Z207" s="6">
        <v>39231</v>
      </c>
      <c r="AA207" s="2">
        <f t="shared" si="3"/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3">
        <v>0</v>
      </c>
      <c r="AS207" s="6">
        <v>14.307067731735982</v>
      </c>
      <c r="AT207" s="6">
        <v>2.090148391911234E-2</v>
      </c>
      <c r="AU207" s="6">
        <v>0.66053851705956468</v>
      </c>
      <c r="AV207" s="6">
        <v>0</v>
      </c>
      <c r="AW207" s="6">
        <v>1</v>
      </c>
      <c r="AX207" s="6">
        <v>0</v>
      </c>
      <c r="AY207" s="6">
        <v>0</v>
      </c>
      <c r="AZ207" s="6">
        <v>0</v>
      </c>
      <c r="BA207" s="6">
        <v>6</v>
      </c>
      <c r="BB207" s="6">
        <v>0</v>
      </c>
      <c r="BC207" s="2"/>
      <c r="BD207" s="2"/>
    </row>
    <row r="208" spans="1:56" ht="15.75" customHeight="1" x14ac:dyDescent="0.25">
      <c r="A208" s="2">
        <v>92</v>
      </c>
      <c r="B208" s="2">
        <v>2019</v>
      </c>
      <c r="C208" s="6" t="s">
        <v>137</v>
      </c>
      <c r="D208" s="2">
        <v>22411</v>
      </c>
      <c r="E208" s="2">
        <v>10841050000155</v>
      </c>
      <c r="F208" s="2" t="str">
        <f t="array" ref="F208">IFERROR(INDEX(cnpj!$A:$B,MATCH(C208,cnpj!$B:$B,0),1),IF(G208=14,LEFT(E208,2)&amp;"."&amp;MID(E208,3,3)&amp;"."&amp;MID(E208,6,3)&amp;"/"&amp;MID(E208,9,4)&amp;"-"&amp;RIGHT(E208,2),IF(G208=13,0&amp;LEFT(E208,1)&amp;"."&amp;MID(E208,2,3)&amp;"."&amp;MID(E208,5,3)&amp;"/"&amp;MID(E208,8,4)&amp;"-"&amp;RIGHT(E208,2),IF(G208=12,"00"&amp;"."&amp;LEFT(E208,3)&amp;"."&amp;MID(E208,4,3)&amp;"/"&amp;MID(E208,7,4)&amp;"-"&amp;RIGHT(E208,2),IF(G208=11,"00.0"&amp;LEFT(E208,2)&amp;"."&amp;MID(E208,3,3)&amp;"/"&amp;MID(E208,6,4)&amp;"-"&amp;RIGHT(E208,2),"erro")))))</f>
        <v>10.841.050/0001-55</v>
      </c>
      <c r="G208" s="2">
        <f t="shared" si="2"/>
        <v>14</v>
      </c>
      <c r="H208" s="6" t="s">
        <v>134</v>
      </c>
      <c r="I208" s="2">
        <v>1</v>
      </c>
      <c r="J208" s="6">
        <v>11.5655179150894</v>
      </c>
      <c r="K208" s="6">
        <v>105400</v>
      </c>
      <c r="L208" s="2">
        <v>0</v>
      </c>
      <c r="M208" s="2">
        <v>1</v>
      </c>
      <c r="N208" s="2"/>
      <c r="O208" s="2">
        <v>0</v>
      </c>
      <c r="P208" s="2">
        <v>0</v>
      </c>
      <c r="Q208" s="2">
        <v>0</v>
      </c>
      <c r="R208" s="2">
        <v>5</v>
      </c>
      <c r="S208" s="2">
        <v>0</v>
      </c>
      <c r="T208" s="6">
        <v>14.305137876929189</v>
      </c>
      <c r="U208" s="6">
        <v>1.933924452169138E-2</v>
      </c>
      <c r="V208" s="6">
        <v>0.23362206963500823</v>
      </c>
      <c r="W208" s="6">
        <v>212348</v>
      </c>
      <c r="X208" s="6">
        <v>168855</v>
      </c>
      <c r="Y208" s="6">
        <v>1631708</v>
      </c>
      <c r="Z208" s="6">
        <v>31556</v>
      </c>
      <c r="AA208" s="2">
        <f t="shared" si="3"/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3">
        <v>0</v>
      </c>
      <c r="AS208" s="6">
        <v>14.29397516695596</v>
      </c>
      <c r="AT208" s="6">
        <v>2.4312792243406801E-2</v>
      </c>
      <c r="AU208" s="6">
        <v>0.63937047400369984</v>
      </c>
      <c r="AV208" s="6">
        <v>0</v>
      </c>
      <c r="AW208" s="6">
        <v>1</v>
      </c>
      <c r="AX208" s="6">
        <v>0</v>
      </c>
      <c r="AY208" s="6">
        <v>0</v>
      </c>
      <c r="AZ208" s="6">
        <v>0</v>
      </c>
      <c r="BA208" s="6">
        <v>5</v>
      </c>
      <c r="BB208" s="6">
        <v>0</v>
      </c>
      <c r="BC208" s="2"/>
      <c r="BD208" s="2"/>
    </row>
    <row r="209" spans="1:56" ht="15.75" customHeight="1" x14ac:dyDescent="0.25">
      <c r="A209" s="2">
        <v>92</v>
      </c>
      <c r="B209" s="2">
        <v>2020</v>
      </c>
      <c r="C209" s="6" t="s">
        <v>137</v>
      </c>
      <c r="D209" s="2">
        <v>22411</v>
      </c>
      <c r="E209" s="2">
        <v>10841050000155</v>
      </c>
      <c r="F209" s="2" t="str">
        <f t="array" ref="F209">IFERROR(INDEX(cnpj!$A:$B,MATCH(C209,cnpj!$B:$B,0),1),IF(G209=14,LEFT(E209,2)&amp;"."&amp;MID(E209,3,3)&amp;"."&amp;MID(E209,6,3)&amp;"/"&amp;MID(E209,9,4)&amp;"-"&amp;RIGHT(E209,2),IF(G209=13,0&amp;LEFT(E209,1)&amp;"."&amp;MID(E209,2,3)&amp;"."&amp;MID(E209,5,3)&amp;"/"&amp;MID(E209,8,4)&amp;"-"&amp;RIGHT(E209,2),IF(G209=12,"00"&amp;"."&amp;LEFT(E209,3)&amp;"."&amp;MID(E209,4,3)&amp;"/"&amp;MID(E209,7,4)&amp;"-"&amp;RIGHT(E209,2),IF(G209=11,"00.0"&amp;LEFT(E209,2)&amp;"."&amp;MID(E209,3,3)&amp;"/"&amp;MID(E209,6,4)&amp;"-"&amp;RIGHT(E209,2),"erro")))))</f>
        <v>10.841.050/0001-55</v>
      </c>
      <c r="G209" s="2">
        <f t="shared" si="2"/>
        <v>14</v>
      </c>
      <c r="H209" s="6" t="s">
        <v>134</v>
      </c>
      <c r="I209" s="2">
        <v>1</v>
      </c>
      <c r="J209" s="6">
        <v>11.462684248533481</v>
      </c>
      <c r="K209" s="6">
        <v>95100</v>
      </c>
      <c r="L209" s="2">
        <v>0</v>
      </c>
      <c r="M209" s="2">
        <v>1</v>
      </c>
      <c r="N209" s="2"/>
      <c r="O209" s="2">
        <v>0</v>
      </c>
      <c r="P209" s="2">
        <v>0</v>
      </c>
      <c r="Q209" s="2">
        <v>0</v>
      </c>
      <c r="R209" s="2">
        <v>5</v>
      </c>
      <c r="S209" s="2">
        <v>0</v>
      </c>
      <c r="T209" s="6">
        <v>14.264815821359807</v>
      </c>
      <c r="U209" s="6">
        <v>2.4450891800337285E-2</v>
      </c>
      <c r="V209" s="6">
        <v>0.60587421190219903</v>
      </c>
      <c r="W209" s="6">
        <v>256842</v>
      </c>
      <c r="X209" s="6">
        <v>692698</v>
      </c>
      <c r="Y209" s="6">
        <v>1567223</v>
      </c>
      <c r="Z209" s="6">
        <v>38320</v>
      </c>
      <c r="AA209" s="2">
        <f t="shared" si="3"/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</v>
      </c>
      <c r="AR209" s="3">
        <v>0</v>
      </c>
      <c r="AS209" s="6">
        <v>14.305137876929189</v>
      </c>
      <c r="AT209" s="6">
        <v>1.933924452169138E-2</v>
      </c>
      <c r="AU209" s="6">
        <v>0.23362206963500823</v>
      </c>
      <c r="AV209" s="6">
        <v>0</v>
      </c>
      <c r="AW209" s="6">
        <v>1</v>
      </c>
      <c r="AX209" s="6">
        <v>0</v>
      </c>
      <c r="AY209" s="6">
        <v>0</v>
      </c>
      <c r="AZ209" s="6">
        <v>0</v>
      </c>
      <c r="BA209" s="6">
        <v>5</v>
      </c>
      <c r="BB209" s="6">
        <v>0</v>
      </c>
      <c r="BC209" s="2"/>
      <c r="BD209" s="2"/>
    </row>
    <row r="210" spans="1:56" ht="15.75" customHeight="1" x14ac:dyDescent="0.25">
      <c r="A210" s="2">
        <v>93</v>
      </c>
      <c r="B210" s="2">
        <v>2017</v>
      </c>
      <c r="C210" s="6" t="s">
        <v>138</v>
      </c>
      <c r="D210" s="2">
        <v>21024</v>
      </c>
      <c r="E210" s="2">
        <v>2415408000150</v>
      </c>
      <c r="F210" s="2" t="str">
        <f t="array" ref="F210">IFERROR(INDEX(cnpj!$A:$B,MATCH(C210,cnpj!$B:$B,0),1),IF(G210=14,LEFT(E210,2)&amp;"."&amp;MID(E210,3,3)&amp;"."&amp;MID(E210,6,3)&amp;"/"&amp;MID(E210,9,4)&amp;"-"&amp;RIGHT(E210,2),IF(G210=13,0&amp;LEFT(E210,1)&amp;"."&amp;MID(E210,2,3)&amp;"."&amp;MID(E210,5,3)&amp;"/"&amp;MID(E210,8,4)&amp;"-"&amp;RIGHT(E210,2),IF(G210=12,"00"&amp;"."&amp;LEFT(E210,3)&amp;"."&amp;MID(E210,4,3)&amp;"/"&amp;MID(E210,7,4)&amp;"-"&amp;RIGHT(E210,2),IF(G210=11,"00.0"&amp;LEFT(E210,2)&amp;"."&amp;MID(E210,3,3)&amp;"/"&amp;MID(E210,6,4)&amp;"-"&amp;RIGHT(E210,2),"erro")))))</f>
        <v>02.415.408/0001-50</v>
      </c>
      <c r="G210" s="2">
        <f t="shared" si="2"/>
        <v>13</v>
      </c>
      <c r="H210" s="6" t="s">
        <v>134</v>
      </c>
      <c r="I210" s="2">
        <v>1</v>
      </c>
      <c r="J210" s="6">
        <v>12.299919482443086</v>
      </c>
      <c r="K210" s="6">
        <v>219678.3</v>
      </c>
      <c r="L210" s="2">
        <v>0</v>
      </c>
      <c r="M210" s="2">
        <v>1</v>
      </c>
      <c r="N210" s="2"/>
      <c r="O210" s="2">
        <v>0</v>
      </c>
      <c r="P210" s="2">
        <v>0</v>
      </c>
      <c r="Q210" s="2">
        <v>0</v>
      </c>
      <c r="R210" s="2">
        <v>6</v>
      </c>
      <c r="S210" s="2">
        <v>0</v>
      </c>
      <c r="T210" s="6">
        <v>14.199196887474843</v>
      </c>
      <c r="U210" s="6">
        <v>0.23921618058370836</v>
      </c>
      <c r="V210" s="6">
        <v>0.82402082190660808</v>
      </c>
      <c r="W210" s="6">
        <v>147350</v>
      </c>
      <c r="X210" s="6">
        <v>1062053</v>
      </c>
      <c r="Y210" s="6">
        <v>1467685</v>
      </c>
      <c r="Z210" s="6">
        <v>351094</v>
      </c>
      <c r="AA210" s="2" t="e">
        <f>IF(C210=#REF!,IF(#REF!&lt;0,1,0),"")</f>
        <v>#REF!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3">
        <v>0</v>
      </c>
      <c r="AS210" s="6">
        <v>14.17</v>
      </c>
      <c r="AT210" s="6">
        <v>0.19</v>
      </c>
      <c r="AU210" s="6">
        <v>0.83</v>
      </c>
      <c r="AV210" s="6">
        <v>0</v>
      </c>
      <c r="AW210" s="6">
        <v>1</v>
      </c>
      <c r="AX210" s="6">
        <v>0</v>
      </c>
      <c r="AY210" s="6">
        <v>0</v>
      </c>
      <c r="AZ210" s="6">
        <v>0</v>
      </c>
      <c r="BA210" s="6">
        <v>8</v>
      </c>
      <c r="BB210" s="6">
        <v>0</v>
      </c>
      <c r="BC210" s="2"/>
      <c r="BD210" s="2"/>
    </row>
    <row r="211" spans="1:56" ht="15.75" customHeight="1" x14ac:dyDescent="0.25">
      <c r="A211" s="2">
        <v>93</v>
      </c>
      <c r="B211" s="2">
        <v>2018</v>
      </c>
      <c r="C211" s="6" t="s">
        <v>138</v>
      </c>
      <c r="D211" s="2">
        <v>21024</v>
      </c>
      <c r="E211" s="2">
        <v>2415408000150</v>
      </c>
      <c r="F211" s="2" t="str">
        <f t="array" ref="F211">IFERROR(INDEX(cnpj!$A:$B,MATCH(C211,cnpj!$B:$B,0),1),IF(G211=14,LEFT(E211,2)&amp;"."&amp;MID(E211,3,3)&amp;"."&amp;MID(E211,6,3)&amp;"/"&amp;MID(E211,9,4)&amp;"-"&amp;RIGHT(E211,2),IF(G211=13,0&amp;LEFT(E211,1)&amp;"."&amp;MID(E211,2,3)&amp;"."&amp;MID(E211,5,3)&amp;"/"&amp;MID(E211,8,4)&amp;"-"&amp;RIGHT(E211,2),IF(G211=12,"00"&amp;"."&amp;LEFT(E211,3)&amp;"."&amp;MID(E211,4,3)&amp;"/"&amp;MID(E211,7,4)&amp;"-"&amp;RIGHT(E211,2),IF(G211=11,"00.0"&amp;LEFT(E211,2)&amp;"."&amp;MID(E211,3,3)&amp;"/"&amp;MID(E211,6,4)&amp;"-"&amp;RIGHT(E211,2),"erro")))))</f>
        <v>02.415.408/0001-50</v>
      </c>
      <c r="G211" s="2">
        <f t="shared" si="2"/>
        <v>13</v>
      </c>
      <c r="H211" s="6" t="s">
        <v>134</v>
      </c>
      <c r="I211" s="2">
        <v>1</v>
      </c>
      <c r="J211" s="6">
        <v>12.149949918710632</v>
      </c>
      <c r="K211" s="6">
        <v>189084.62</v>
      </c>
      <c r="L211" s="2">
        <v>0</v>
      </c>
      <c r="M211" s="2">
        <v>1</v>
      </c>
      <c r="N211" s="2"/>
      <c r="O211" s="2">
        <v>0</v>
      </c>
      <c r="P211" s="2">
        <v>0</v>
      </c>
      <c r="Q211" s="2">
        <v>0</v>
      </c>
      <c r="R211" s="2">
        <v>5</v>
      </c>
      <c r="S211" s="2">
        <v>0</v>
      </c>
      <c r="T211" s="6">
        <v>14.038994051491581</v>
      </c>
      <c r="U211" s="6">
        <v>0.24118599676110122</v>
      </c>
      <c r="V211" s="6">
        <v>0.80374832556930642</v>
      </c>
      <c r="W211" s="6">
        <v>328948</v>
      </c>
      <c r="X211" s="6">
        <v>676079</v>
      </c>
      <c r="Y211" s="6">
        <v>1250425</v>
      </c>
      <c r="Z211" s="6">
        <v>301585</v>
      </c>
      <c r="AA211" s="2">
        <f t="shared" si="3"/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3">
        <v>0</v>
      </c>
      <c r="AS211" s="6">
        <v>14.199196887474843</v>
      </c>
      <c r="AT211" s="6">
        <v>0.23921618058370836</v>
      </c>
      <c r="AU211" s="6">
        <v>0.82402082190660808</v>
      </c>
      <c r="AV211" s="6">
        <v>0</v>
      </c>
      <c r="AW211" s="6">
        <v>1</v>
      </c>
      <c r="AX211" s="6">
        <v>0</v>
      </c>
      <c r="AY211" s="6">
        <v>0</v>
      </c>
      <c r="AZ211" s="6">
        <v>0</v>
      </c>
      <c r="BA211" s="6">
        <v>6</v>
      </c>
      <c r="BB211" s="6">
        <v>0</v>
      </c>
      <c r="BC211" s="2"/>
      <c r="BD211" s="2"/>
    </row>
    <row r="212" spans="1:56" ht="15.75" customHeight="1" x14ac:dyDescent="0.25">
      <c r="A212" s="2">
        <v>93</v>
      </c>
      <c r="B212" s="2">
        <v>2019</v>
      </c>
      <c r="C212" s="6" t="s">
        <v>138</v>
      </c>
      <c r="D212" s="2">
        <v>21024</v>
      </c>
      <c r="E212" s="2">
        <v>2415408000150</v>
      </c>
      <c r="F212" s="2" t="str">
        <f t="array" ref="F212">IFERROR(INDEX(cnpj!$A:$B,MATCH(C212,cnpj!$B:$B,0),1),IF(G212=14,LEFT(E212,2)&amp;"."&amp;MID(E212,3,3)&amp;"."&amp;MID(E212,6,3)&amp;"/"&amp;MID(E212,9,4)&amp;"-"&amp;RIGHT(E212,2),IF(G212=13,0&amp;LEFT(E212,1)&amp;"."&amp;MID(E212,2,3)&amp;"."&amp;MID(E212,5,3)&amp;"/"&amp;MID(E212,8,4)&amp;"-"&amp;RIGHT(E212,2),IF(G212=12,"00"&amp;"."&amp;LEFT(E212,3)&amp;"."&amp;MID(E212,4,3)&amp;"/"&amp;MID(E212,7,4)&amp;"-"&amp;RIGHT(E212,2),IF(G212=11,"00.0"&amp;LEFT(E212,2)&amp;"."&amp;MID(E212,3,3)&amp;"/"&amp;MID(E212,6,4)&amp;"-"&amp;RIGHT(E212,2),"erro")))))</f>
        <v>02.415.408/0001-50</v>
      </c>
      <c r="G212" s="2">
        <f t="shared" si="2"/>
        <v>13</v>
      </c>
      <c r="H212" s="6" t="s">
        <v>134</v>
      </c>
      <c r="I212" s="2">
        <v>1</v>
      </c>
      <c r="J212" s="6">
        <v>12.222642749927642</v>
      </c>
      <c r="K212" s="6">
        <v>203341.63</v>
      </c>
      <c r="L212" s="2">
        <v>1</v>
      </c>
      <c r="M212" s="2">
        <v>1</v>
      </c>
      <c r="N212" s="2"/>
      <c r="O212" s="2">
        <v>0</v>
      </c>
      <c r="P212" s="2">
        <v>0</v>
      </c>
      <c r="Q212" s="2">
        <v>0</v>
      </c>
      <c r="R212" s="2">
        <v>4</v>
      </c>
      <c r="S212" s="2">
        <v>0</v>
      </c>
      <c r="T212" s="6">
        <v>13.829802933630869</v>
      </c>
      <c r="U212" s="6">
        <v>0.31223931505971542</v>
      </c>
      <c r="V212" s="6">
        <v>0.90693763277618678</v>
      </c>
      <c r="W212" s="6">
        <v>432684</v>
      </c>
      <c r="X212" s="6">
        <v>487309</v>
      </c>
      <c r="Y212" s="6">
        <v>1014395</v>
      </c>
      <c r="Z212" s="6">
        <v>316734</v>
      </c>
      <c r="AA212" s="2">
        <f t="shared" si="3"/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3">
        <v>0</v>
      </c>
      <c r="AS212" s="6">
        <v>14.038994051491581</v>
      </c>
      <c r="AT212" s="6">
        <v>0.24118599676110122</v>
      </c>
      <c r="AU212" s="6">
        <v>0.80374832556930642</v>
      </c>
      <c r="AV212" s="6">
        <v>0</v>
      </c>
      <c r="AW212" s="6">
        <v>1</v>
      </c>
      <c r="AX212" s="6">
        <v>0</v>
      </c>
      <c r="AY212" s="6">
        <v>0</v>
      </c>
      <c r="AZ212" s="6">
        <v>0</v>
      </c>
      <c r="BA212" s="6">
        <v>5</v>
      </c>
      <c r="BB212" s="6">
        <v>0</v>
      </c>
      <c r="BC212" s="2"/>
      <c r="BD212" s="2"/>
    </row>
    <row r="213" spans="1:56" ht="15.75" customHeight="1" x14ac:dyDescent="0.25">
      <c r="A213" s="2">
        <v>93</v>
      </c>
      <c r="B213" s="2">
        <v>2020</v>
      </c>
      <c r="C213" s="6" t="s">
        <v>138</v>
      </c>
      <c r="D213" s="2">
        <v>21024</v>
      </c>
      <c r="E213" s="2">
        <v>2415408000150</v>
      </c>
      <c r="F213" s="2" t="str">
        <f t="array" ref="F213">IFERROR(INDEX(cnpj!$A:$B,MATCH(C213,cnpj!$B:$B,0),1),IF(G213=14,LEFT(E213,2)&amp;"."&amp;MID(E213,3,3)&amp;"."&amp;MID(E213,6,3)&amp;"/"&amp;MID(E213,9,4)&amp;"-"&amp;RIGHT(E213,2),IF(G213=13,0&amp;LEFT(E213,1)&amp;"."&amp;MID(E213,2,3)&amp;"."&amp;MID(E213,5,3)&amp;"/"&amp;MID(E213,8,4)&amp;"-"&amp;RIGHT(E213,2),IF(G213=12,"00"&amp;"."&amp;LEFT(E213,3)&amp;"."&amp;MID(E213,4,3)&amp;"/"&amp;MID(E213,7,4)&amp;"-"&amp;RIGHT(E213,2),IF(G213=11,"00.0"&amp;LEFT(E213,2)&amp;"."&amp;MID(E213,3,3)&amp;"/"&amp;MID(E213,6,4)&amp;"-"&amp;RIGHT(E213,2),"erro")))))</f>
        <v>02.415.408/0001-50</v>
      </c>
      <c r="G213" s="2">
        <f t="shared" si="2"/>
        <v>13</v>
      </c>
      <c r="H213" s="6" t="s">
        <v>134</v>
      </c>
      <c r="I213" s="2">
        <v>1</v>
      </c>
      <c r="J213" s="6">
        <v>12.984114980041822</v>
      </c>
      <c r="K213" s="6">
        <v>435441.17</v>
      </c>
      <c r="L213" s="2">
        <v>0</v>
      </c>
      <c r="M213" s="2">
        <v>1</v>
      </c>
      <c r="N213" s="2"/>
      <c r="O213" s="2">
        <v>0</v>
      </c>
      <c r="P213" s="2">
        <v>0</v>
      </c>
      <c r="Q213" s="2">
        <v>0</v>
      </c>
      <c r="R213" s="2">
        <v>4</v>
      </c>
      <c r="S213" s="2">
        <v>0</v>
      </c>
      <c r="T213" s="6">
        <v>13.435603541469977</v>
      </c>
      <c r="U213" s="6">
        <v>0.3977117373981065</v>
      </c>
      <c r="V213" s="6">
        <v>0.63931717659100051</v>
      </c>
      <c r="W213" s="6">
        <v>410658</v>
      </c>
      <c r="X213" s="6">
        <v>26587</v>
      </c>
      <c r="Y213" s="6">
        <v>683925</v>
      </c>
      <c r="Z213" s="6">
        <v>272005</v>
      </c>
      <c r="AA213" s="2">
        <f t="shared" si="3"/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</v>
      </c>
      <c r="AR213" s="3">
        <v>0</v>
      </c>
      <c r="AS213" s="6">
        <v>13.829802933630869</v>
      </c>
      <c r="AT213" s="6">
        <v>0.31223931505971542</v>
      </c>
      <c r="AU213" s="6">
        <v>0.90693763277618678</v>
      </c>
      <c r="AV213" s="6">
        <v>1</v>
      </c>
      <c r="AW213" s="6">
        <v>1</v>
      </c>
      <c r="AX213" s="6">
        <v>0</v>
      </c>
      <c r="AY213" s="6">
        <v>0</v>
      </c>
      <c r="AZ213" s="6">
        <v>0</v>
      </c>
      <c r="BA213" s="6">
        <v>4</v>
      </c>
      <c r="BB213" s="6">
        <v>0</v>
      </c>
      <c r="BC213" s="2"/>
      <c r="BD213" s="2"/>
    </row>
    <row r="214" spans="1:56" ht="15.75" customHeight="1" x14ac:dyDescent="0.25">
      <c r="A214" s="2">
        <v>96</v>
      </c>
      <c r="B214" s="2">
        <v>2017</v>
      </c>
      <c r="C214" s="6" t="s">
        <v>140</v>
      </c>
      <c r="D214" s="2">
        <v>20192</v>
      </c>
      <c r="E214" s="2">
        <v>2451848000162</v>
      </c>
      <c r="F214" s="2" t="str">
        <f t="array" ref="F214">IFERROR(INDEX(cnpj!$A:$B,MATCH(C214,cnpj!$B:$B,0),1),IF(G214=14,LEFT(E214,2)&amp;"."&amp;MID(E214,3,3)&amp;"."&amp;MID(E214,6,3)&amp;"/"&amp;MID(E214,9,4)&amp;"-"&amp;RIGHT(E214,2),IF(G214=13,0&amp;LEFT(E214,1)&amp;"."&amp;MID(E214,2,3)&amp;"."&amp;MID(E214,5,3)&amp;"/"&amp;MID(E214,8,4)&amp;"-"&amp;RIGHT(E214,2),IF(G214=12,"00"&amp;"."&amp;LEFT(E214,3)&amp;"."&amp;MID(E214,4,3)&amp;"/"&amp;MID(E214,7,4)&amp;"-"&amp;RIGHT(E214,2),IF(G214=11,"00.0"&amp;LEFT(E214,2)&amp;"."&amp;MID(E214,3,3)&amp;"/"&amp;MID(E214,6,4)&amp;"-"&amp;RIGHT(E214,2),"erro")))))</f>
        <v>02.451.848/0001-62</v>
      </c>
      <c r="G214" s="2">
        <f t="shared" si="2"/>
        <v>13</v>
      </c>
      <c r="H214" s="6" t="s">
        <v>134</v>
      </c>
      <c r="I214" s="2">
        <v>1</v>
      </c>
      <c r="J214" s="6">
        <v>13.220049459788225</v>
      </c>
      <c r="K214" s="6">
        <v>551308.30000000005</v>
      </c>
      <c r="L214" s="2">
        <v>0</v>
      </c>
      <c r="M214" s="2">
        <v>1</v>
      </c>
      <c r="N214" s="2"/>
      <c r="O214" s="2">
        <v>0</v>
      </c>
      <c r="P214" s="2">
        <v>0</v>
      </c>
      <c r="Q214" s="2">
        <v>0</v>
      </c>
      <c r="R214" s="2">
        <v>6</v>
      </c>
      <c r="S214" s="2">
        <v>0</v>
      </c>
      <c r="T214" s="6">
        <v>15.219558635068907</v>
      </c>
      <c r="U214" s="6">
        <v>0.17512486955530793</v>
      </c>
      <c r="V214" s="6">
        <v>0.88092392050493551</v>
      </c>
      <c r="W214" s="6">
        <v>1029597</v>
      </c>
      <c r="X214" s="6">
        <v>2557216</v>
      </c>
      <c r="Y214" s="6">
        <v>4071649</v>
      </c>
      <c r="Z214" s="6">
        <v>713047</v>
      </c>
      <c r="AA214" s="2" t="e">
        <f>IF(C214=#REF!,IF(#REF!&lt;0,1,0),"")</f>
        <v>#REF!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3">
        <v>0</v>
      </c>
      <c r="AS214" s="6">
        <v>15.19</v>
      </c>
      <c r="AT214" s="6">
        <v>0.15</v>
      </c>
      <c r="AU214" s="6">
        <v>0.88</v>
      </c>
      <c r="AV214" s="6">
        <v>0</v>
      </c>
      <c r="AW214" s="6">
        <v>1</v>
      </c>
      <c r="AX214" s="6">
        <v>0</v>
      </c>
      <c r="AY214" s="6">
        <v>0</v>
      </c>
      <c r="AZ214" s="6">
        <v>0</v>
      </c>
      <c r="BA214" s="6">
        <v>10</v>
      </c>
      <c r="BB214" s="6">
        <v>0</v>
      </c>
      <c r="BC214" s="2"/>
      <c r="BD214" s="2"/>
    </row>
    <row r="215" spans="1:56" ht="15.75" customHeight="1" x14ac:dyDescent="0.25">
      <c r="A215" s="2">
        <v>96</v>
      </c>
      <c r="B215" s="2">
        <v>2018</v>
      </c>
      <c r="C215" s="6" t="s">
        <v>140</v>
      </c>
      <c r="D215" s="2">
        <v>20192</v>
      </c>
      <c r="E215" s="2">
        <v>2451848000162</v>
      </c>
      <c r="F215" s="2" t="str">
        <f t="array" ref="F215">IFERROR(INDEX(cnpj!$A:$B,MATCH(C215,cnpj!$B:$B,0),1),IF(G215=14,LEFT(E215,2)&amp;"."&amp;MID(E215,3,3)&amp;"."&amp;MID(E215,6,3)&amp;"/"&amp;MID(E215,9,4)&amp;"-"&amp;RIGHT(E215,2),IF(G215=13,0&amp;LEFT(E215,1)&amp;"."&amp;MID(E215,2,3)&amp;"."&amp;MID(E215,5,3)&amp;"/"&amp;MID(E215,8,4)&amp;"-"&amp;RIGHT(E215,2),IF(G215=12,"00"&amp;"."&amp;LEFT(E215,3)&amp;"."&amp;MID(E215,4,3)&amp;"/"&amp;MID(E215,7,4)&amp;"-"&amp;RIGHT(E215,2),IF(G215=11,"00.0"&amp;LEFT(E215,2)&amp;"."&amp;MID(E215,3,3)&amp;"/"&amp;MID(E215,6,4)&amp;"-"&amp;RIGHT(E215,2),"erro")))))</f>
        <v>02.451.848/0001-62</v>
      </c>
      <c r="G215" s="2">
        <f t="shared" si="2"/>
        <v>13</v>
      </c>
      <c r="H215" s="6" t="s">
        <v>134</v>
      </c>
      <c r="I215" s="2">
        <v>1</v>
      </c>
      <c r="J215" s="6">
        <v>12.149949918710632</v>
      </c>
      <c r="K215" s="6">
        <v>189084.62</v>
      </c>
      <c r="L215" s="2">
        <v>0</v>
      </c>
      <c r="M215" s="2">
        <v>1</v>
      </c>
      <c r="N215" s="2"/>
      <c r="O215" s="2">
        <v>0</v>
      </c>
      <c r="P215" s="2">
        <v>0</v>
      </c>
      <c r="Q215" s="2">
        <v>0</v>
      </c>
      <c r="R215" s="2">
        <v>5</v>
      </c>
      <c r="S215" s="2">
        <v>0</v>
      </c>
      <c r="T215" s="6">
        <v>15.115343300040848</v>
      </c>
      <c r="U215" s="6">
        <v>0.1874032179940322</v>
      </c>
      <c r="V215" s="6">
        <v>0.87061624021481276</v>
      </c>
      <c r="W215" s="6">
        <v>1202337</v>
      </c>
      <c r="X215" s="6">
        <v>1991678</v>
      </c>
      <c r="Y215" s="6">
        <v>3668683</v>
      </c>
      <c r="Z215" s="6">
        <v>687523</v>
      </c>
      <c r="AA215" s="2">
        <f t="shared" si="3"/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3">
        <v>0</v>
      </c>
      <c r="AS215" s="6">
        <v>15.219558635068907</v>
      </c>
      <c r="AT215" s="6">
        <v>0.17512486955530793</v>
      </c>
      <c r="AU215" s="6">
        <v>0.88092392050493551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6</v>
      </c>
      <c r="BB215" s="6">
        <v>0</v>
      </c>
      <c r="BC215" s="2"/>
      <c r="BD215" s="2"/>
    </row>
    <row r="216" spans="1:56" ht="15.75" customHeight="1" x14ac:dyDescent="0.25">
      <c r="A216" s="2">
        <v>96</v>
      </c>
      <c r="B216" s="2">
        <v>2019</v>
      </c>
      <c r="C216" s="6" t="s">
        <v>140</v>
      </c>
      <c r="D216" s="2">
        <v>20192</v>
      </c>
      <c r="E216" s="2">
        <v>2451848000162</v>
      </c>
      <c r="F216" s="2" t="str">
        <f t="array" ref="F216">IFERROR(INDEX(cnpj!$A:$B,MATCH(C216,cnpj!$B:$B,0),1),IF(G216=14,LEFT(E216,2)&amp;"."&amp;MID(E216,3,3)&amp;"."&amp;MID(E216,6,3)&amp;"/"&amp;MID(E216,9,4)&amp;"-"&amp;RIGHT(E216,2),IF(G216=13,0&amp;LEFT(E216,1)&amp;"."&amp;MID(E216,2,3)&amp;"."&amp;MID(E216,5,3)&amp;"/"&amp;MID(E216,8,4)&amp;"-"&amp;RIGHT(E216,2),IF(G216=12,"00"&amp;"."&amp;LEFT(E216,3)&amp;"."&amp;MID(E216,4,3)&amp;"/"&amp;MID(E216,7,4)&amp;"-"&amp;RIGHT(E216,2),IF(G216=11,"00.0"&amp;LEFT(E216,2)&amp;"."&amp;MID(E216,3,3)&amp;"/"&amp;MID(E216,6,4)&amp;"-"&amp;RIGHT(E216,2),"erro")))))</f>
        <v>02.451.848/0001-62</v>
      </c>
      <c r="G216" s="2">
        <f t="shared" si="2"/>
        <v>13</v>
      </c>
      <c r="H216" s="6" t="s">
        <v>134</v>
      </c>
      <c r="I216" s="2">
        <v>1</v>
      </c>
      <c r="J216" s="6">
        <v>12.247004442021971</v>
      </c>
      <c r="K216" s="6">
        <v>208356.21</v>
      </c>
      <c r="L216" s="2">
        <v>1</v>
      </c>
      <c r="M216" s="2">
        <v>1</v>
      </c>
      <c r="N216" s="2"/>
      <c r="O216" s="2">
        <v>0</v>
      </c>
      <c r="P216" s="2">
        <v>0</v>
      </c>
      <c r="Q216" s="2">
        <v>0</v>
      </c>
      <c r="R216" s="2">
        <v>4</v>
      </c>
      <c r="S216" s="2">
        <v>0</v>
      </c>
      <c r="T216" s="6">
        <v>15.085993033185009</v>
      </c>
      <c r="U216" s="6">
        <v>0.21490069952290072</v>
      </c>
      <c r="V216" s="6">
        <v>0.57103956665004008</v>
      </c>
      <c r="W216" s="6">
        <v>1151484</v>
      </c>
      <c r="X216" s="6">
        <v>882885</v>
      </c>
      <c r="Y216" s="6">
        <v>3562571</v>
      </c>
      <c r="Z216" s="6">
        <v>765599</v>
      </c>
      <c r="AA216" s="2">
        <f t="shared" si="3"/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3">
        <v>0</v>
      </c>
      <c r="AS216" s="6">
        <v>15.115343300040848</v>
      </c>
      <c r="AT216" s="6">
        <v>0.1874032179940322</v>
      </c>
      <c r="AU216" s="6">
        <v>0.87061624021481276</v>
      </c>
      <c r="AV216" s="6">
        <v>0</v>
      </c>
      <c r="AW216" s="6">
        <v>1</v>
      </c>
      <c r="AX216" s="6">
        <v>0</v>
      </c>
      <c r="AY216" s="6">
        <v>0</v>
      </c>
      <c r="AZ216" s="6">
        <v>0</v>
      </c>
      <c r="BA216" s="6">
        <v>5</v>
      </c>
      <c r="BB216" s="6">
        <v>0</v>
      </c>
      <c r="BC216" s="2"/>
      <c r="BD216" s="2"/>
    </row>
    <row r="217" spans="1:56" ht="15.75" customHeight="1" x14ac:dyDescent="0.25">
      <c r="A217" s="2">
        <v>96</v>
      </c>
      <c r="B217" s="2">
        <v>2020</v>
      </c>
      <c r="C217" s="6" t="s">
        <v>140</v>
      </c>
      <c r="D217" s="2">
        <v>20192</v>
      </c>
      <c r="E217" s="2">
        <v>2451848000162</v>
      </c>
      <c r="F217" s="2" t="str">
        <f t="array" ref="F217">IFERROR(INDEX(cnpj!$A:$B,MATCH(C217,cnpj!$B:$B,0),1),IF(G217=14,LEFT(E217,2)&amp;"."&amp;MID(E217,3,3)&amp;"."&amp;MID(E217,6,3)&amp;"/"&amp;MID(E217,9,4)&amp;"-"&amp;RIGHT(E217,2),IF(G217=13,0&amp;LEFT(E217,1)&amp;"."&amp;MID(E217,2,3)&amp;"."&amp;MID(E217,5,3)&amp;"/"&amp;MID(E217,8,4)&amp;"-"&amp;RIGHT(E217,2),IF(G217=12,"00"&amp;"."&amp;LEFT(E217,3)&amp;"."&amp;MID(E217,4,3)&amp;"/"&amp;MID(E217,7,4)&amp;"-"&amp;RIGHT(E217,2),IF(G217=11,"00.0"&amp;LEFT(E217,2)&amp;"."&amp;MID(E217,3,3)&amp;"/"&amp;MID(E217,6,4)&amp;"-"&amp;RIGHT(E217,2),"erro")))))</f>
        <v>02.451.848/0001-62</v>
      </c>
      <c r="G217" s="2">
        <f t="shared" si="2"/>
        <v>13</v>
      </c>
      <c r="H217" s="6" t="s">
        <v>134</v>
      </c>
      <c r="I217" s="2">
        <v>1</v>
      </c>
      <c r="J217" s="6">
        <v>12.984114980041822</v>
      </c>
      <c r="K217" s="6">
        <v>435441.17</v>
      </c>
      <c r="L217" s="2">
        <v>1</v>
      </c>
      <c r="M217" s="2">
        <v>1</v>
      </c>
      <c r="N217" s="2"/>
      <c r="O217" s="2">
        <v>0</v>
      </c>
      <c r="P217" s="2">
        <v>0</v>
      </c>
      <c r="Q217" s="2">
        <v>0</v>
      </c>
      <c r="R217" s="2">
        <v>4</v>
      </c>
      <c r="S217" s="2">
        <v>1</v>
      </c>
      <c r="T217" s="6">
        <v>14.946356708486098</v>
      </c>
      <c r="U217" s="6">
        <v>0.23556576768313486</v>
      </c>
      <c r="V217" s="6">
        <v>0.83854865139559831</v>
      </c>
      <c r="W217" s="6">
        <v>711922</v>
      </c>
      <c r="X217" s="6">
        <v>1886134</v>
      </c>
      <c r="Y217" s="6">
        <v>3098277</v>
      </c>
      <c r="Z217" s="6">
        <v>729848</v>
      </c>
      <c r="AA217" s="2">
        <f t="shared" si="3"/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3">
        <v>0</v>
      </c>
      <c r="AS217" s="6">
        <v>15.085993033185009</v>
      </c>
      <c r="AT217" s="6">
        <v>0.21490069952290072</v>
      </c>
      <c r="AU217" s="6">
        <v>0.57103956665004008</v>
      </c>
      <c r="AV217" s="6">
        <v>1</v>
      </c>
      <c r="AW217" s="6">
        <v>1</v>
      </c>
      <c r="AX217" s="6">
        <v>0</v>
      </c>
      <c r="AY217" s="6">
        <v>0</v>
      </c>
      <c r="AZ217" s="6">
        <v>0</v>
      </c>
      <c r="BA217" s="6">
        <v>4</v>
      </c>
      <c r="BB217" s="6">
        <v>0</v>
      </c>
      <c r="BC217" s="2"/>
      <c r="BD217" s="2"/>
    </row>
    <row r="218" spans="1:56" ht="15.75" customHeight="1" x14ac:dyDescent="0.25">
      <c r="A218" s="2">
        <v>98</v>
      </c>
      <c r="B218" s="2">
        <v>2017</v>
      </c>
      <c r="C218" s="6" t="s">
        <v>141</v>
      </c>
      <c r="D218" s="2">
        <v>22144</v>
      </c>
      <c r="E218" s="2">
        <v>10324624000118</v>
      </c>
      <c r="F218" s="2" t="str">
        <f t="array" ref="F218">IFERROR(INDEX(cnpj!$A:$B,MATCH(C218,cnpj!$B:$B,0),1),IF(G218=14,LEFT(E218,2)&amp;"."&amp;MID(E218,3,3)&amp;"."&amp;MID(E218,6,3)&amp;"/"&amp;MID(E218,9,4)&amp;"-"&amp;RIGHT(E218,2),IF(G218=13,0&amp;LEFT(E218,1)&amp;"."&amp;MID(E218,2,3)&amp;"."&amp;MID(E218,5,3)&amp;"/"&amp;MID(E218,8,4)&amp;"-"&amp;RIGHT(E218,2),IF(G218=12,"00"&amp;"."&amp;LEFT(E218,3)&amp;"."&amp;MID(E218,4,3)&amp;"/"&amp;MID(E218,7,4)&amp;"-"&amp;RIGHT(E218,2),IF(G218=11,"00.0"&amp;LEFT(E218,2)&amp;"."&amp;MID(E218,3,3)&amp;"/"&amp;MID(E218,6,4)&amp;"-"&amp;RIGHT(E218,2),"erro")))))</f>
        <v>10.324.624/0001-18</v>
      </c>
      <c r="G218" s="2">
        <f t="shared" si="2"/>
        <v>14</v>
      </c>
      <c r="H218" s="6" t="s">
        <v>134</v>
      </c>
      <c r="I218" s="2">
        <v>1</v>
      </c>
      <c r="J218" s="6">
        <v>12.732462574640342</v>
      </c>
      <c r="K218" s="6">
        <v>338562.02</v>
      </c>
      <c r="L218" s="2">
        <v>0</v>
      </c>
      <c r="M218" s="2">
        <v>1</v>
      </c>
      <c r="N218" s="2"/>
      <c r="O218" s="2">
        <v>0</v>
      </c>
      <c r="P218" s="2">
        <v>0</v>
      </c>
      <c r="Q218" s="2">
        <v>0</v>
      </c>
      <c r="R218" s="2">
        <v>10</v>
      </c>
      <c r="S218" s="2">
        <v>0</v>
      </c>
      <c r="T218" s="6">
        <v>14.757879478659923</v>
      </c>
      <c r="U218" s="6">
        <v>-2.3655006346322543E-3</v>
      </c>
      <c r="V218" s="6">
        <v>0.47629569615280742</v>
      </c>
      <c r="W218" s="6">
        <v>605855</v>
      </c>
      <c r="X218" s="6">
        <v>616345</v>
      </c>
      <c r="Y218" s="6">
        <v>2566053</v>
      </c>
      <c r="Z218" s="6">
        <v>-6070</v>
      </c>
      <c r="AA218" s="2" t="e">
        <f>IF(C218=#REF!,IF(#REF!&lt;0,1,0),"")</f>
        <v>#REF!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3">
        <v>0</v>
      </c>
      <c r="AS218" s="6">
        <v>14.78</v>
      </c>
      <c r="AT218" s="6">
        <v>0.01</v>
      </c>
      <c r="AU218" s="6">
        <v>0.49</v>
      </c>
      <c r="AV218" s="6">
        <v>0</v>
      </c>
      <c r="AW218" s="6">
        <v>1</v>
      </c>
      <c r="AX218" s="6">
        <v>0</v>
      </c>
      <c r="AY218" s="6">
        <v>0</v>
      </c>
      <c r="AZ218" s="6">
        <v>0</v>
      </c>
      <c r="BA218" s="6">
        <v>8</v>
      </c>
      <c r="BB218" s="6">
        <v>0</v>
      </c>
      <c r="BC218" s="2"/>
      <c r="BD218" s="2"/>
    </row>
    <row r="219" spans="1:56" ht="15.75" customHeight="1" x14ac:dyDescent="0.25">
      <c r="A219" s="2">
        <v>98</v>
      </c>
      <c r="B219" s="2">
        <v>2018</v>
      </c>
      <c r="C219" s="6" t="s">
        <v>141</v>
      </c>
      <c r="D219" s="2">
        <v>22144</v>
      </c>
      <c r="E219" s="2">
        <v>10324624000118</v>
      </c>
      <c r="F219" s="2" t="str">
        <f t="array" ref="F219">IFERROR(INDEX(cnpj!$A:$B,MATCH(C219,cnpj!$B:$B,0),1),IF(G219=14,LEFT(E219,2)&amp;"."&amp;MID(E219,3,3)&amp;"."&amp;MID(E219,6,3)&amp;"/"&amp;MID(E219,9,4)&amp;"-"&amp;RIGHT(E219,2),IF(G219=13,0&amp;LEFT(E219,1)&amp;"."&amp;MID(E219,2,3)&amp;"."&amp;MID(E219,5,3)&amp;"/"&amp;MID(E219,8,4)&amp;"-"&amp;RIGHT(E219,2),IF(G219=12,"00"&amp;"."&amp;LEFT(E219,3)&amp;"."&amp;MID(E219,4,3)&amp;"/"&amp;MID(E219,7,4)&amp;"-"&amp;RIGHT(E219,2),IF(G219=11,"00.0"&amp;LEFT(E219,2)&amp;"."&amp;MID(E219,3,3)&amp;"/"&amp;MID(E219,6,4)&amp;"-"&amp;RIGHT(E219,2),"erro")))))</f>
        <v>10.324.624/0001-18</v>
      </c>
      <c r="G219" s="2">
        <f t="shared" si="2"/>
        <v>14</v>
      </c>
      <c r="H219" s="6" t="s">
        <v>134</v>
      </c>
      <c r="I219" s="2">
        <v>1</v>
      </c>
      <c r="J219" s="6">
        <v>12.675054940891975</v>
      </c>
      <c r="K219" s="6">
        <v>319673.34000000003</v>
      </c>
      <c r="L219" s="2">
        <v>0</v>
      </c>
      <c r="M219" s="2">
        <v>1</v>
      </c>
      <c r="N219" s="2"/>
      <c r="O219" s="2">
        <v>0</v>
      </c>
      <c r="P219" s="2">
        <v>0</v>
      </c>
      <c r="Q219" s="2">
        <v>0</v>
      </c>
      <c r="R219" s="2">
        <v>9</v>
      </c>
      <c r="S219" s="2">
        <v>0</v>
      </c>
      <c r="T219" s="6">
        <v>14.796113410349312</v>
      </c>
      <c r="U219" s="6">
        <v>4.148439102901919E-3</v>
      </c>
      <c r="V219" s="6">
        <v>0.49275054640494242</v>
      </c>
      <c r="W219" s="6">
        <v>265529</v>
      </c>
      <c r="X219" s="6">
        <v>1048175</v>
      </c>
      <c r="Y219" s="6">
        <v>2666063</v>
      </c>
      <c r="Z219" s="6">
        <v>11060</v>
      </c>
      <c r="AA219" s="2">
        <f t="shared" si="3"/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3">
        <v>0</v>
      </c>
      <c r="AS219" s="6">
        <v>14.757879478659923</v>
      </c>
      <c r="AT219" s="6">
        <v>-2.3655006346322543E-3</v>
      </c>
      <c r="AU219" s="6">
        <v>0.47629569615280742</v>
      </c>
      <c r="AV219" s="6">
        <v>0</v>
      </c>
      <c r="AW219" s="6">
        <v>1</v>
      </c>
      <c r="AX219" s="6">
        <v>0</v>
      </c>
      <c r="AY219" s="6">
        <v>0</v>
      </c>
      <c r="AZ219" s="6">
        <v>0</v>
      </c>
      <c r="BA219" s="6">
        <v>10</v>
      </c>
      <c r="BB219" s="6">
        <v>0</v>
      </c>
      <c r="BC219" s="2"/>
      <c r="BD219" s="2"/>
    </row>
    <row r="220" spans="1:56" ht="15.75" customHeight="1" x14ac:dyDescent="0.25">
      <c r="A220" s="2">
        <v>98</v>
      </c>
      <c r="B220" s="2">
        <v>2019</v>
      </c>
      <c r="C220" s="6" t="s">
        <v>141</v>
      </c>
      <c r="D220" s="2">
        <v>22144</v>
      </c>
      <c r="E220" s="2">
        <v>10324624000118</v>
      </c>
      <c r="F220" s="2" t="str">
        <f t="array" ref="F220">IFERROR(INDEX(cnpj!$A:$B,MATCH(C220,cnpj!$B:$B,0),1),IF(G220=14,LEFT(E220,2)&amp;"."&amp;MID(E220,3,3)&amp;"."&amp;MID(E220,6,3)&amp;"/"&amp;MID(E220,9,4)&amp;"-"&amp;RIGHT(E220,2),IF(G220=13,0&amp;LEFT(E220,1)&amp;"."&amp;MID(E220,2,3)&amp;"."&amp;MID(E220,5,3)&amp;"/"&amp;MID(E220,8,4)&amp;"-"&amp;RIGHT(E220,2),IF(G220=12,"00"&amp;"."&amp;LEFT(E220,3)&amp;"."&amp;MID(E220,4,3)&amp;"/"&amp;MID(E220,7,4)&amp;"-"&amp;RIGHT(E220,2),IF(G220=11,"00.0"&amp;LEFT(E220,2)&amp;"."&amp;MID(E220,3,3)&amp;"/"&amp;MID(E220,6,4)&amp;"-"&amp;RIGHT(E220,2),"erro")))))</f>
        <v>10.324.624/0001-18</v>
      </c>
      <c r="G220" s="2">
        <f t="shared" si="2"/>
        <v>14</v>
      </c>
      <c r="H220" s="6" t="s">
        <v>134</v>
      </c>
      <c r="I220" s="2">
        <v>1</v>
      </c>
      <c r="J220" s="6">
        <v>12.467173881944202</v>
      </c>
      <c r="K220" s="6">
        <v>259671.82</v>
      </c>
      <c r="L220" s="2">
        <v>0</v>
      </c>
      <c r="M220" s="2">
        <v>0</v>
      </c>
      <c r="N220" s="2"/>
      <c r="O220" s="2">
        <v>0</v>
      </c>
      <c r="P220" s="2">
        <v>0</v>
      </c>
      <c r="Q220" s="2">
        <v>0</v>
      </c>
      <c r="R220" s="2">
        <v>8</v>
      </c>
      <c r="S220" s="2">
        <v>0</v>
      </c>
      <c r="T220" s="6">
        <v>14.790405990634339</v>
      </c>
      <c r="U220" s="6">
        <v>-2.334687595486799E-3</v>
      </c>
      <c r="V220" s="6">
        <v>0.28535322099370403</v>
      </c>
      <c r="W220" s="6">
        <v>409560</v>
      </c>
      <c r="X220" s="6">
        <v>346880</v>
      </c>
      <c r="Y220" s="6">
        <v>2650890</v>
      </c>
      <c r="Z220" s="6">
        <v>-6189</v>
      </c>
      <c r="AA220" s="2">
        <f t="shared" si="3"/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3">
        <v>0</v>
      </c>
      <c r="AS220" s="6">
        <v>14.796113410349312</v>
      </c>
      <c r="AT220" s="6">
        <v>4.148439102901919E-3</v>
      </c>
      <c r="AU220" s="6">
        <v>0.49275054640494242</v>
      </c>
      <c r="AV220" s="6">
        <v>0</v>
      </c>
      <c r="AW220" s="6">
        <v>1</v>
      </c>
      <c r="AX220" s="6">
        <v>0</v>
      </c>
      <c r="AY220" s="6">
        <v>0</v>
      </c>
      <c r="AZ220" s="6">
        <v>0</v>
      </c>
      <c r="BA220" s="6">
        <v>9</v>
      </c>
      <c r="BB220" s="6">
        <v>0</v>
      </c>
      <c r="BC220" s="2"/>
      <c r="BD220" s="2"/>
    </row>
    <row r="221" spans="1:56" ht="15.75" customHeight="1" x14ac:dyDescent="0.25">
      <c r="A221" s="2">
        <v>98</v>
      </c>
      <c r="B221" s="2">
        <v>2020</v>
      </c>
      <c r="C221" s="6" t="s">
        <v>141</v>
      </c>
      <c r="D221" s="2">
        <v>22144</v>
      </c>
      <c r="E221" s="2">
        <v>10324624000118</v>
      </c>
      <c r="F221" s="2" t="str">
        <f t="array" ref="F221">IFERROR(INDEX(cnpj!$A:$B,MATCH(C221,cnpj!$B:$B,0),1),IF(G221=14,LEFT(E221,2)&amp;"."&amp;MID(E221,3,3)&amp;"."&amp;MID(E221,6,3)&amp;"/"&amp;MID(E221,9,4)&amp;"-"&amp;RIGHT(E221,2),IF(G221=13,0&amp;LEFT(E221,1)&amp;"."&amp;MID(E221,2,3)&amp;"."&amp;MID(E221,5,3)&amp;"/"&amp;MID(E221,8,4)&amp;"-"&amp;RIGHT(E221,2),IF(G221=12,"00"&amp;"."&amp;LEFT(E221,3)&amp;"."&amp;MID(E221,4,3)&amp;"/"&amp;MID(E221,7,4)&amp;"-"&amp;RIGHT(E221,2),IF(G221=11,"00.0"&amp;LEFT(E221,2)&amp;"."&amp;MID(E221,3,3)&amp;"/"&amp;MID(E221,6,4)&amp;"-"&amp;RIGHT(E221,2),"erro")))))</f>
        <v>10.324.624/0001-18</v>
      </c>
      <c r="G221" s="2">
        <f t="shared" si="2"/>
        <v>14</v>
      </c>
      <c r="H221" s="6" t="s">
        <v>134</v>
      </c>
      <c r="I221" s="2">
        <v>1</v>
      </c>
      <c r="J221" s="6">
        <v>12.973139743062573</v>
      </c>
      <c r="K221" s="6">
        <v>430688.23</v>
      </c>
      <c r="L221" s="2">
        <v>0</v>
      </c>
      <c r="M221" s="2">
        <v>0</v>
      </c>
      <c r="N221" s="2"/>
      <c r="O221" s="2">
        <v>0</v>
      </c>
      <c r="P221" s="2">
        <v>0</v>
      </c>
      <c r="Q221" s="2">
        <v>0</v>
      </c>
      <c r="R221" s="2">
        <v>5</v>
      </c>
      <c r="S221" s="2">
        <v>0</v>
      </c>
      <c r="T221" s="6">
        <v>14.728095632362866</v>
      </c>
      <c r="U221" s="6">
        <v>-9.2967869555913407E-2</v>
      </c>
      <c r="V221" s="6">
        <v>0.5432666346281626</v>
      </c>
      <c r="W221" s="6">
        <v>1120642</v>
      </c>
      <c r="X221" s="6">
        <v>232501</v>
      </c>
      <c r="Y221" s="6">
        <v>2490753</v>
      </c>
      <c r="Z221" s="6">
        <v>-231560</v>
      </c>
      <c r="AA221" s="2">
        <f t="shared" si="3"/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</v>
      </c>
      <c r="AR221" s="3">
        <v>0</v>
      </c>
      <c r="AS221" s="6">
        <v>14.790405990634339</v>
      </c>
      <c r="AT221" s="6">
        <v>-2.334687595486799E-3</v>
      </c>
      <c r="AU221" s="6">
        <v>0.28535322099370403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8</v>
      </c>
      <c r="BB221" s="6">
        <v>0</v>
      </c>
      <c r="BC221" s="2"/>
      <c r="BD221" s="2"/>
    </row>
    <row r="222" spans="1:56" ht="15.75" customHeight="1" x14ac:dyDescent="0.25">
      <c r="A222" s="2">
        <v>99</v>
      </c>
      <c r="B222" s="2">
        <v>2017</v>
      </c>
      <c r="C222" s="6" t="s">
        <v>142</v>
      </c>
      <c r="D222" s="2">
        <v>21849</v>
      </c>
      <c r="E222" s="2">
        <v>3207703000183</v>
      </c>
      <c r="F222" s="2" t="str">
        <f t="array" ref="F222">IFERROR(INDEX(cnpj!$A:$B,MATCH(C222,cnpj!$B:$B,0),1),IF(G222=14,LEFT(E222,2)&amp;"."&amp;MID(E222,3,3)&amp;"."&amp;MID(E222,6,3)&amp;"/"&amp;MID(E222,9,4)&amp;"-"&amp;RIGHT(E222,2),IF(G222=13,0&amp;LEFT(E222,1)&amp;"."&amp;MID(E222,2,3)&amp;"."&amp;MID(E222,5,3)&amp;"/"&amp;MID(E222,8,4)&amp;"-"&amp;RIGHT(E222,2),IF(G222=12,"00"&amp;"."&amp;LEFT(E222,3)&amp;"."&amp;MID(E222,4,3)&amp;"/"&amp;MID(E222,7,4)&amp;"-"&amp;RIGHT(E222,2),IF(G222=11,"00.0"&amp;LEFT(E222,2)&amp;"."&amp;MID(E222,3,3)&amp;"/"&amp;MID(E222,6,4)&amp;"-"&amp;RIGHT(E222,2),"erro")))))</f>
        <v>03.207.703/0001-83</v>
      </c>
      <c r="G222" s="2">
        <f t="shared" si="2"/>
        <v>13</v>
      </c>
      <c r="H222" s="6" t="s">
        <v>56</v>
      </c>
      <c r="I222" s="2">
        <v>1</v>
      </c>
      <c r="J222" s="6">
        <v>12.739133787652575</v>
      </c>
      <c r="K222" s="6">
        <v>340828.19</v>
      </c>
      <c r="L222" s="2">
        <v>0</v>
      </c>
      <c r="M222" s="2">
        <v>1</v>
      </c>
      <c r="N222" s="2"/>
      <c r="O222" s="2">
        <v>0</v>
      </c>
      <c r="P222" s="2">
        <v>0</v>
      </c>
      <c r="Q222" s="2">
        <v>0</v>
      </c>
      <c r="R222" s="2">
        <v>7</v>
      </c>
      <c r="S222" s="2">
        <v>0</v>
      </c>
      <c r="T222" s="6">
        <v>13.786431840463607</v>
      </c>
      <c r="U222" s="6">
        <v>0.16095599892931414</v>
      </c>
      <c r="V222" s="6">
        <v>0.72797990405007518</v>
      </c>
      <c r="W222" s="6">
        <v>353194</v>
      </c>
      <c r="X222" s="6">
        <v>353922</v>
      </c>
      <c r="Y222" s="6">
        <v>971340</v>
      </c>
      <c r="Z222" s="6">
        <v>156343</v>
      </c>
      <c r="AA222" s="2" t="e">
        <f>IF(C222=#REF!,IF(#REF!&lt;0,1,0),"")</f>
        <v>#REF!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3">
        <v>0</v>
      </c>
      <c r="AS222" s="6">
        <v>13.97</v>
      </c>
      <c r="AT222" s="6">
        <v>0.12</v>
      </c>
      <c r="AU222" s="6">
        <v>0.86</v>
      </c>
      <c r="AV222" s="6">
        <v>0</v>
      </c>
      <c r="AW222" s="6">
        <v>1</v>
      </c>
      <c r="AX222" s="6">
        <v>0</v>
      </c>
      <c r="AY222" s="6">
        <v>0</v>
      </c>
      <c r="AZ222" s="6">
        <v>0</v>
      </c>
      <c r="BA222" s="6">
        <v>6</v>
      </c>
      <c r="BB222" s="6">
        <v>0</v>
      </c>
      <c r="BC222" s="2"/>
      <c r="BD222" s="2"/>
    </row>
    <row r="223" spans="1:56" ht="15.75" customHeight="1" x14ac:dyDescent="0.25">
      <c r="A223" s="2">
        <v>99</v>
      </c>
      <c r="B223" s="2">
        <v>2018</v>
      </c>
      <c r="C223" s="6" t="s">
        <v>142</v>
      </c>
      <c r="D223" s="2">
        <v>21849</v>
      </c>
      <c r="E223" s="2">
        <v>3207703000183</v>
      </c>
      <c r="F223" s="2" t="str">
        <f t="array" ref="F223">IFERROR(INDEX(cnpj!$A:$B,MATCH(C223,cnpj!$B:$B,0),1),IF(G223=14,LEFT(E223,2)&amp;"."&amp;MID(E223,3,3)&amp;"."&amp;MID(E223,6,3)&amp;"/"&amp;MID(E223,9,4)&amp;"-"&amp;RIGHT(E223,2),IF(G223=13,0&amp;LEFT(E223,1)&amp;"."&amp;MID(E223,2,3)&amp;"."&amp;MID(E223,5,3)&amp;"/"&amp;MID(E223,8,4)&amp;"-"&amp;RIGHT(E223,2),IF(G223=12,"00"&amp;"."&amp;LEFT(E223,3)&amp;"."&amp;MID(E223,4,3)&amp;"/"&amp;MID(E223,7,4)&amp;"-"&amp;RIGHT(E223,2),IF(G223=11,"00.0"&amp;LEFT(E223,2)&amp;"."&amp;MID(E223,3,3)&amp;"/"&amp;MID(E223,6,4)&amp;"-"&amp;RIGHT(E223,2),"erro")))))</f>
        <v>03.207.703/0001-83</v>
      </c>
      <c r="G223" s="2">
        <f t="shared" si="2"/>
        <v>13</v>
      </c>
      <c r="H223" s="6" t="s">
        <v>56</v>
      </c>
      <c r="I223" s="2">
        <v>1</v>
      </c>
      <c r="J223" s="6">
        <v>12.283663118162359</v>
      </c>
      <c r="K223" s="6">
        <v>216136</v>
      </c>
      <c r="L223" s="2">
        <v>0</v>
      </c>
      <c r="M223" s="2">
        <v>1</v>
      </c>
      <c r="N223" s="2"/>
      <c r="O223" s="2">
        <v>0</v>
      </c>
      <c r="P223" s="2">
        <v>0</v>
      </c>
      <c r="Q223" s="2">
        <v>0</v>
      </c>
      <c r="R223" s="2">
        <v>6</v>
      </c>
      <c r="S223" s="2">
        <v>0</v>
      </c>
      <c r="T223" s="6">
        <v>14.207904610820348</v>
      </c>
      <c r="U223" s="6">
        <v>6.6947378659269266E-2</v>
      </c>
      <c r="V223" s="6">
        <v>0.86716230300009256</v>
      </c>
      <c r="W223" s="6">
        <v>476183</v>
      </c>
      <c r="X223" s="6">
        <v>807669</v>
      </c>
      <c r="Y223" s="6">
        <v>1480521</v>
      </c>
      <c r="Z223" s="6">
        <v>99117</v>
      </c>
      <c r="AA223" s="2">
        <f t="shared" si="3"/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3">
        <v>0</v>
      </c>
      <c r="AS223" s="6">
        <v>13.786431840463607</v>
      </c>
      <c r="AT223" s="6">
        <v>0.16095599892931414</v>
      </c>
      <c r="AU223" s="6">
        <v>0.72797990405007518</v>
      </c>
      <c r="AV223" s="6">
        <v>0</v>
      </c>
      <c r="AW223" s="6">
        <v>1</v>
      </c>
      <c r="AX223" s="6">
        <v>0</v>
      </c>
      <c r="AY223" s="6">
        <v>0</v>
      </c>
      <c r="AZ223" s="6">
        <v>0</v>
      </c>
      <c r="BA223" s="6">
        <v>7</v>
      </c>
      <c r="BB223" s="6">
        <v>0</v>
      </c>
      <c r="BC223" s="2"/>
      <c r="BD223" s="2"/>
    </row>
    <row r="224" spans="1:56" ht="15.75" customHeight="1" x14ac:dyDescent="0.25">
      <c r="A224" s="2">
        <v>99</v>
      </c>
      <c r="B224" s="2">
        <v>2019</v>
      </c>
      <c r="C224" s="6" t="s">
        <v>142</v>
      </c>
      <c r="D224" s="2">
        <v>21849</v>
      </c>
      <c r="E224" s="2">
        <v>3207703000183</v>
      </c>
      <c r="F224" s="2" t="str">
        <f t="array" ref="F224">IFERROR(INDEX(cnpj!$A:$B,MATCH(C224,cnpj!$B:$B,0),1),IF(G224=14,LEFT(E224,2)&amp;"."&amp;MID(E224,3,3)&amp;"."&amp;MID(E224,6,3)&amp;"/"&amp;MID(E224,9,4)&amp;"-"&amp;RIGHT(E224,2),IF(G224=13,0&amp;LEFT(E224,1)&amp;"."&amp;MID(E224,2,3)&amp;"."&amp;MID(E224,5,3)&amp;"/"&amp;MID(E224,8,4)&amp;"-"&amp;RIGHT(E224,2),IF(G224=12,"00"&amp;"."&amp;LEFT(E224,3)&amp;"."&amp;MID(E224,4,3)&amp;"/"&amp;MID(E224,7,4)&amp;"-"&amp;RIGHT(E224,2),IF(G224=11,"00.0"&amp;LEFT(E224,2)&amp;"."&amp;MID(E224,3,3)&amp;"/"&amp;MID(E224,6,4)&amp;"-"&amp;RIGHT(E224,2),"erro")))))</f>
        <v>03.207.703/0001-83</v>
      </c>
      <c r="G224" s="2">
        <f t="shared" si="2"/>
        <v>13</v>
      </c>
      <c r="H224" s="6" t="s">
        <v>56</v>
      </c>
      <c r="I224" s="2">
        <v>1</v>
      </c>
      <c r="J224" s="6">
        <v>12.619575365320806</v>
      </c>
      <c r="K224" s="6">
        <v>302421</v>
      </c>
      <c r="L224" s="2">
        <v>0</v>
      </c>
      <c r="M224" s="2">
        <v>1</v>
      </c>
      <c r="N224" s="2"/>
      <c r="O224" s="2">
        <v>0</v>
      </c>
      <c r="P224" s="2">
        <v>0</v>
      </c>
      <c r="Q224" s="2">
        <v>0</v>
      </c>
      <c r="R224" s="2">
        <v>9</v>
      </c>
      <c r="S224" s="2">
        <v>0</v>
      </c>
      <c r="T224" s="6">
        <v>14.230985401101737</v>
      </c>
      <c r="U224" s="6">
        <v>9.8229808130210081E-2</v>
      </c>
      <c r="V224" s="6">
        <v>0.43113940425981295</v>
      </c>
      <c r="W224" s="6">
        <v>272925</v>
      </c>
      <c r="X224" s="6">
        <v>380290</v>
      </c>
      <c r="Y224" s="6">
        <v>1515090</v>
      </c>
      <c r="Z224" s="6">
        <v>148827</v>
      </c>
      <c r="AA224" s="2">
        <f t="shared" si="3"/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3">
        <v>0</v>
      </c>
      <c r="AS224" s="6">
        <v>14.207904610820348</v>
      </c>
      <c r="AT224" s="6">
        <v>6.6947378659269266E-2</v>
      </c>
      <c r="AU224" s="6">
        <v>0.86716230300009256</v>
      </c>
      <c r="AV224" s="6">
        <v>0</v>
      </c>
      <c r="AW224" s="6">
        <v>1</v>
      </c>
      <c r="AX224" s="6">
        <v>0</v>
      </c>
      <c r="AY224" s="6">
        <v>0</v>
      </c>
      <c r="AZ224" s="6">
        <v>0</v>
      </c>
      <c r="BA224" s="6">
        <v>6</v>
      </c>
      <c r="BB224" s="6">
        <v>0</v>
      </c>
      <c r="BC224" s="2"/>
      <c r="BD224" s="2"/>
    </row>
    <row r="225" spans="1:56" ht="15.75" customHeight="1" x14ac:dyDescent="0.25">
      <c r="A225" s="2">
        <v>99</v>
      </c>
      <c r="B225" s="2">
        <v>2020</v>
      </c>
      <c r="C225" s="6" t="s">
        <v>142</v>
      </c>
      <c r="D225" s="2">
        <v>21849</v>
      </c>
      <c r="E225" s="2">
        <v>3207703000183</v>
      </c>
      <c r="F225" s="2" t="str">
        <f t="array" ref="F225">IFERROR(INDEX(cnpj!$A:$B,MATCH(C225,cnpj!$B:$B,0),1),IF(G225=14,LEFT(E225,2)&amp;"."&amp;MID(E225,3,3)&amp;"."&amp;MID(E225,6,3)&amp;"/"&amp;MID(E225,9,4)&amp;"-"&amp;RIGHT(E225,2),IF(G225=13,0&amp;LEFT(E225,1)&amp;"."&amp;MID(E225,2,3)&amp;"."&amp;MID(E225,5,3)&amp;"/"&amp;MID(E225,8,4)&amp;"-"&amp;RIGHT(E225,2),IF(G225=12,"00"&amp;"."&amp;LEFT(E225,3)&amp;"."&amp;MID(E225,4,3)&amp;"/"&amp;MID(E225,7,4)&amp;"-"&amp;RIGHT(E225,2),IF(G225=11,"00.0"&amp;LEFT(E225,2)&amp;"."&amp;MID(E225,3,3)&amp;"/"&amp;MID(E225,6,4)&amp;"-"&amp;RIGHT(E225,2),"erro")))))</f>
        <v>03.207.703/0001-83</v>
      </c>
      <c r="G225" s="2">
        <f t="shared" si="2"/>
        <v>13</v>
      </c>
      <c r="H225" s="6" t="s">
        <v>56</v>
      </c>
      <c r="I225" s="2">
        <v>1</v>
      </c>
      <c r="J225" s="6">
        <v>12.141000648786459</v>
      </c>
      <c r="K225" s="6">
        <v>187400</v>
      </c>
      <c r="L225" s="2">
        <v>0</v>
      </c>
      <c r="M225" s="2">
        <v>1</v>
      </c>
      <c r="N225" s="2"/>
      <c r="O225" s="2">
        <v>0</v>
      </c>
      <c r="P225" s="2">
        <v>0</v>
      </c>
      <c r="Q225" s="2">
        <v>0</v>
      </c>
      <c r="R225" s="2">
        <v>9</v>
      </c>
      <c r="S225" s="2">
        <v>0</v>
      </c>
      <c r="T225" s="6">
        <v>14.262755281926985</v>
      </c>
      <c r="U225" s="6">
        <v>9.0506567467840415E-2</v>
      </c>
      <c r="V225" s="6">
        <v>0.84315251244088063</v>
      </c>
      <c r="W225" s="6">
        <v>272309</v>
      </c>
      <c r="X225" s="6">
        <v>1046379</v>
      </c>
      <c r="Y225" s="6">
        <v>1563997</v>
      </c>
      <c r="Z225" s="6">
        <v>141552</v>
      </c>
      <c r="AA225" s="2">
        <f t="shared" si="3"/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3">
        <v>0</v>
      </c>
      <c r="AS225" s="6">
        <v>14.230985401101737</v>
      </c>
      <c r="AT225" s="6">
        <v>9.8229808130210081E-2</v>
      </c>
      <c r="AU225" s="6">
        <v>0.43113940425981295</v>
      </c>
      <c r="AV225" s="6">
        <v>0</v>
      </c>
      <c r="AW225" s="6">
        <v>1</v>
      </c>
      <c r="AX225" s="6">
        <v>0</v>
      </c>
      <c r="AY225" s="6">
        <v>0</v>
      </c>
      <c r="AZ225" s="6">
        <v>0</v>
      </c>
      <c r="BA225" s="6">
        <v>9</v>
      </c>
      <c r="BB225" s="6">
        <v>0</v>
      </c>
      <c r="BC225" s="2"/>
      <c r="BD225" s="2"/>
    </row>
    <row r="226" spans="1:56" ht="15.75" customHeight="1" x14ac:dyDescent="0.25">
      <c r="A226" s="2">
        <v>102</v>
      </c>
      <c r="B226" s="2">
        <v>2017</v>
      </c>
      <c r="C226" s="6" t="s">
        <v>145</v>
      </c>
      <c r="D226" s="2">
        <v>4723</v>
      </c>
      <c r="E226" s="2">
        <v>61022042000118</v>
      </c>
      <c r="F226" s="2" t="str">
        <f t="array" ref="F226">IFERROR(INDEX(cnpj!$A:$B,MATCH(C226,cnpj!$B:$B,0),1),IF(G226=14,LEFT(E226,2)&amp;"."&amp;MID(E226,3,3)&amp;"."&amp;MID(E226,6,3)&amp;"/"&amp;MID(E226,9,4)&amp;"-"&amp;RIGHT(E226,2),IF(G226=13,0&amp;LEFT(E226,1)&amp;"."&amp;MID(E226,2,3)&amp;"."&amp;MID(E226,5,3)&amp;"/"&amp;MID(E226,8,4)&amp;"-"&amp;RIGHT(E226,2),IF(G226=12,"00"&amp;"."&amp;LEFT(E226,3)&amp;"."&amp;MID(E226,4,3)&amp;"/"&amp;MID(E226,7,4)&amp;"-"&amp;RIGHT(E226,2),IF(G226=11,"00.0"&amp;LEFT(E226,2)&amp;"."&amp;MID(E226,3,3)&amp;"/"&amp;MID(E226,6,4)&amp;"-"&amp;RIGHT(E226,2),"erro")))))</f>
        <v>61.022.042/0001-18</v>
      </c>
      <c r="G226" s="2">
        <f t="shared" si="2"/>
        <v>14</v>
      </c>
      <c r="H226" s="6" t="s">
        <v>58</v>
      </c>
      <c r="I226" s="2">
        <v>3</v>
      </c>
      <c r="J226" s="6">
        <v>11.661345470088502</v>
      </c>
      <c r="K226" s="6">
        <v>116000</v>
      </c>
      <c r="L226" s="2">
        <v>0</v>
      </c>
      <c r="M226" s="2">
        <v>1</v>
      </c>
      <c r="N226" s="2"/>
      <c r="O226" s="2">
        <v>0</v>
      </c>
      <c r="P226" s="2">
        <v>0</v>
      </c>
      <c r="Q226" s="2">
        <v>0</v>
      </c>
      <c r="R226" s="2">
        <v>4</v>
      </c>
      <c r="S226" s="2">
        <v>0</v>
      </c>
      <c r="T226" s="6">
        <v>10.676554356271946</v>
      </c>
      <c r="U226" s="6">
        <v>0.10628231166912851</v>
      </c>
      <c r="V226" s="6">
        <v>0.4410542836041359</v>
      </c>
      <c r="W226" s="6">
        <v>2480</v>
      </c>
      <c r="X226" s="6">
        <v>16630</v>
      </c>
      <c r="Y226" s="6">
        <v>43328</v>
      </c>
      <c r="Z226" s="6">
        <v>4605</v>
      </c>
      <c r="AA226" s="2" t="e">
        <f>IF(C226=#REF!,IF(#REF!&lt;0,1,0),"")</f>
        <v>#REF!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3">
        <v>0</v>
      </c>
      <c r="AS226" s="6">
        <v>10.46</v>
      </c>
      <c r="AT226" s="6">
        <v>0.12</v>
      </c>
      <c r="AU226" s="6">
        <v>0.36</v>
      </c>
      <c r="AV226" s="6">
        <v>0</v>
      </c>
      <c r="AW226" s="6">
        <v>1</v>
      </c>
      <c r="AX226" s="6">
        <v>0</v>
      </c>
      <c r="AY226" s="6">
        <v>0</v>
      </c>
      <c r="AZ226" s="6">
        <v>0</v>
      </c>
      <c r="BA226" s="6">
        <v>4</v>
      </c>
      <c r="BB226" s="6">
        <v>0</v>
      </c>
      <c r="BC226" s="2"/>
      <c r="BD226" s="2"/>
    </row>
    <row r="227" spans="1:56" ht="15.75" customHeight="1" x14ac:dyDescent="0.25">
      <c r="A227" s="2">
        <v>102</v>
      </c>
      <c r="B227" s="2">
        <v>2018</v>
      </c>
      <c r="C227" s="6" t="s">
        <v>145</v>
      </c>
      <c r="D227" s="2">
        <v>4723</v>
      </c>
      <c r="E227" s="2">
        <v>61022042000118</v>
      </c>
      <c r="F227" s="2" t="str">
        <f t="array" ref="F227">IFERROR(INDEX(cnpj!$A:$B,MATCH(C227,cnpj!$B:$B,0),1),IF(G227=14,LEFT(E227,2)&amp;"."&amp;MID(E227,3,3)&amp;"."&amp;MID(E227,6,3)&amp;"/"&amp;MID(E227,9,4)&amp;"-"&amp;RIGHT(E227,2),IF(G227=13,0&amp;LEFT(E227,1)&amp;"."&amp;MID(E227,2,3)&amp;"."&amp;MID(E227,5,3)&amp;"/"&amp;MID(E227,8,4)&amp;"-"&amp;RIGHT(E227,2),IF(G227=12,"00"&amp;"."&amp;LEFT(E227,3)&amp;"."&amp;MID(E227,4,3)&amp;"/"&amp;MID(E227,7,4)&amp;"-"&amp;RIGHT(E227,2),IF(G227=11,"00.0"&amp;LEFT(E227,2)&amp;"."&amp;MID(E227,3,3)&amp;"/"&amp;MID(E227,6,4)&amp;"-"&amp;RIGHT(E227,2),"erro")))))</f>
        <v>61.022.042/0001-18</v>
      </c>
      <c r="G227" s="2">
        <f t="shared" si="2"/>
        <v>14</v>
      </c>
      <c r="H227" s="6" t="s">
        <v>58</v>
      </c>
      <c r="I227" s="2">
        <v>3</v>
      </c>
      <c r="J227" s="6">
        <v>11.661345470088502</v>
      </c>
      <c r="K227" s="6">
        <v>116000</v>
      </c>
      <c r="L227" s="2">
        <v>0</v>
      </c>
      <c r="M227" s="2">
        <v>1</v>
      </c>
      <c r="N227" s="2"/>
      <c r="O227" s="2">
        <v>0</v>
      </c>
      <c r="P227" s="2">
        <v>0</v>
      </c>
      <c r="Q227" s="2">
        <v>0</v>
      </c>
      <c r="R227" s="2">
        <v>5</v>
      </c>
      <c r="S227" s="2">
        <v>0</v>
      </c>
      <c r="T227" s="6">
        <v>10.755794276168681</v>
      </c>
      <c r="U227" s="6">
        <v>5.3303767510287627E-2</v>
      </c>
      <c r="V227" s="6">
        <v>0.44510778021790581</v>
      </c>
      <c r="W227" s="6">
        <v>1469</v>
      </c>
      <c r="X227" s="6">
        <v>19407</v>
      </c>
      <c r="Y227" s="6">
        <v>46901</v>
      </c>
      <c r="Z227" s="6">
        <v>2500</v>
      </c>
      <c r="AA227" s="2">
        <f t="shared" si="3"/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3">
        <v>0</v>
      </c>
      <c r="AS227" s="6">
        <v>10.676554356271946</v>
      </c>
      <c r="AT227" s="6">
        <v>0.10628231166912851</v>
      </c>
      <c r="AU227" s="6">
        <v>0.4410542836041359</v>
      </c>
      <c r="AV227" s="6">
        <v>0</v>
      </c>
      <c r="AW227" s="6">
        <v>1</v>
      </c>
      <c r="AX227" s="6">
        <v>0</v>
      </c>
      <c r="AY227" s="6">
        <v>0</v>
      </c>
      <c r="AZ227" s="6">
        <v>0</v>
      </c>
      <c r="BA227" s="6">
        <v>4</v>
      </c>
      <c r="BB227" s="6">
        <v>0</v>
      </c>
      <c r="BC227" s="2"/>
      <c r="BD227" s="2"/>
    </row>
    <row r="228" spans="1:56" ht="15.75" customHeight="1" x14ac:dyDescent="0.25">
      <c r="A228" s="2">
        <v>102</v>
      </c>
      <c r="B228" s="2">
        <v>2019</v>
      </c>
      <c r="C228" s="6" t="s">
        <v>145</v>
      </c>
      <c r="D228" s="2">
        <v>4723</v>
      </c>
      <c r="E228" s="2">
        <v>61022042000118</v>
      </c>
      <c r="F228" s="2" t="str">
        <f t="array" ref="F228">IFERROR(INDEX(cnpj!$A:$B,MATCH(C228,cnpj!$B:$B,0),1),IF(G228=14,LEFT(E228,2)&amp;"."&amp;MID(E228,3,3)&amp;"."&amp;MID(E228,6,3)&amp;"/"&amp;MID(E228,9,4)&amp;"-"&amp;RIGHT(E228,2),IF(G228=13,0&amp;LEFT(E228,1)&amp;"."&amp;MID(E228,2,3)&amp;"."&amp;MID(E228,5,3)&amp;"/"&amp;MID(E228,8,4)&amp;"-"&amp;RIGHT(E228,2),IF(G228=12,"00"&amp;"."&amp;LEFT(E228,3)&amp;"."&amp;MID(E228,4,3)&amp;"/"&amp;MID(E228,7,4)&amp;"-"&amp;RIGHT(E228,2),IF(G228=11,"00.0"&amp;LEFT(E228,2)&amp;"."&amp;MID(E228,3,3)&amp;"/"&amp;MID(E228,6,4)&amp;"-"&amp;RIGHT(E228,2),"erro")))))</f>
        <v>61.022.042/0001-18</v>
      </c>
      <c r="G228" s="2">
        <f t="shared" si="2"/>
        <v>14</v>
      </c>
      <c r="H228" s="6" t="s">
        <v>58</v>
      </c>
      <c r="I228" s="2">
        <v>3</v>
      </c>
      <c r="J228" s="6">
        <v>11.661345470088502</v>
      </c>
      <c r="K228" s="6">
        <v>116000</v>
      </c>
      <c r="L228" s="2">
        <v>0</v>
      </c>
      <c r="M228" s="2">
        <v>1</v>
      </c>
      <c r="N228" s="2"/>
      <c r="O228" s="2">
        <v>0</v>
      </c>
      <c r="P228" s="2">
        <v>0</v>
      </c>
      <c r="Q228" s="2">
        <v>0</v>
      </c>
      <c r="R228" s="2">
        <v>5</v>
      </c>
      <c r="S228" s="2">
        <v>0</v>
      </c>
      <c r="T228" s="6">
        <v>10.470986472491525</v>
      </c>
      <c r="U228" s="6">
        <v>-0.69920911642146444</v>
      </c>
      <c r="V228" s="6">
        <v>6.24769679961448E-2</v>
      </c>
      <c r="W228" s="6">
        <v>314</v>
      </c>
      <c r="X228" s="6">
        <v>1890</v>
      </c>
      <c r="Y228" s="6">
        <v>35277</v>
      </c>
      <c r="Z228" s="6">
        <v>-24666</v>
      </c>
      <c r="AA228" s="2">
        <f t="shared" si="3"/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3">
        <v>0</v>
      </c>
      <c r="AS228" s="6">
        <v>10.755794276168681</v>
      </c>
      <c r="AT228" s="6">
        <v>5.3303767510287627E-2</v>
      </c>
      <c r="AU228" s="6">
        <v>0.44510778021790581</v>
      </c>
      <c r="AV228" s="6">
        <v>0</v>
      </c>
      <c r="AW228" s="6">
        <v>1</v>
      </c>
      <c r="AX228" s="6">
        <v>0</v>
      </c>
      <c r="AY228" s="6">
        <v>0</v>
      </c>
      <c r="AZ228" s="6">
        <v>0</v>
      </c>
      <c r="BA228" s="6">
        <v>5</v>
      </c>
      <c r="BB228" s="6">
        <v>0</v>
      </c>
      <c r="BC228" s="2"/>
      <c r="BD228" s="2"/>
    </row>
    <row r="229" spans="1:56" ht="15.75" customHeight="1" x14ac:dyDescent="0.25">
      <c r="A229" s="2">
        <v>102</v>
      </c>
      <c r="B229" s="2">
        <v>2020</v>
      </c>
      <c r="C229" s="6" t="s">
        <v>145</v>
      </c>
      <c r="D229" s="2">
        <v>4723</v>
      </c>
      <c r="E229" s="2">
        <v>61022042000118</v>
      </c>
      <c r="F229" s="2" t="str">
        <f t="array" ref="F229">IFERROR(INDEX(cnpj!$A:$B,MATCH(C229,cnpj!$B:$B,0),1),IF(G229=14,LEFT(E229,2)&amp;"."&amp;MID(E229,3,3)&amp;"."&amp;MID(E229,6,3)&amp;"/"&amp;MID(E229,9,4)&amp;"-"&amp;RIGHT(E229,2),IF(G229=13,0&amp;LEFT(E229,1)&amp;"."&amp;MID(E229,2,3)&amp;"."&amp;MID(E229,5,3)&amp;"/"&amp;MID(E229,8,4)&amp;"-"&amp;RIGHT(E229,2),IF(G229=12,"00"&amp;"."&amp;LEFT(E229,3)&amp;"."&amp;MID(E229,4,3)&amp;"/"&amp;MID(E229,7,4)&amp;"-"&amp;RIGHT(E229,2),IF(G229=11,"00.0"&amp;LEFT(E229,2)&amp;"."&amp;MID(E229,3,3)&amp;"/"&amp;MID(E229,6,4)&amp;"-"&amp;RIGHT(E229,2),"erro")))))</f>
        <v>61.022.042/0001-18</v>
      </c>
      <c r="G229" s="2">
        <f t="shared" si="2"/>
        <v>14</v>
      </c>
      <c r="H229" s="6" t="s">
        <v>58</v>
      </c>
      <c r="I229" s="2">
        <v>3</v>
      </c>
      <c r="J229" s="6">
        <v>11.918390573078392</v>
      </c>
      <c r="K229" s="6">
        <v>150000</v>
      </c>
      <c r="L229" s="2">
        <v>0</v>
      </c>
      <c r="M229" s="2">
        <v>1</v>
      </c>
      <c r="N229" s="2"/>
      <c r="O229" s="2">
        <v>0</v>
      </c>
      <c r="P229" s="2">
        <v>0</v>
      </c>
      <c r="Q229" s="2">
        <v>0</v>
      </c>
      <c r="R229" s="2">
        <v>5</v>
      </c>
      <c r="S229" s="2">
        <v>0</v>
      </c>
      <c r="T229" s="6">
        <v>11.266602842583593</v>
      </c>
      <c r="U229" s="6">
        <v>2.4857036856985683E-2</v>
      </c>
      <c r="V229" s="6">
        <v>0.9577571097777835</v>
      </c>
      <c r="W229" s="6">
        <v>375</v>
      </c>
      <c r="X229" s="6">
        <v>74490</v>
      </c>
      <c r="Y229" s="6">
        <v>78167</v>
      </c>
      <c r="Z229" s="6">
        <v>1943</v>
      </c>
      <c r="AA229" s="2">
        <f t="shared" si="3"/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</v>
      </c>
      <c r="AR229" s="3">
        <v>0</v>
      </c>
      <c r="AS229" s="6">
        <v>10.470986472491525</v>
      </c>
      <c r="AT229" s="6">
        <v>-0.69920911642146444</v>
      </c>
      <c r="AU229" s="6">
        <v>6.24769679961448E-2</v>
      </c>
      <c r="AV229" s="6">
        <v>0</v>
      </c>
      <c r="AW229" s="6">
        <v>1</v>
      </c>
      <c r="AX229" s="6">
        <v>0</v>
      </c>
      <c r="AY229" s="6">
        <v>0</v>
      </c>
      <c r="AZ229" s="6">
        <v>0</v>
      </c>
      <c r="BA229" s="6">
        <v>5</v>
      </c>
      <c r="BB229" s="6">
        <v>0</v>
      </c>
      <c r="BC229" s="2"/>
      <c r="BD229" s="2"/>
    </row>
    <row r="230" spans="1:56" ht="15.75" customHeight="1" x14ac:dyDescent="0.25">
      <c r="A230" s="2">
        <v>104</v>
      </c>
      <c r="B230" s="2">
        <v>2017</v>
      </c>
      <c r="C230" s="6" t="s">
        <v>146</v>
      </c>
      <c r="D230" s="2">
        <v>13030</v>
      </c>
      <c r="E230" s="2">
        <v>89723993000133</v>
      </c>
      <c r="F230" s="2" t="str">
        <f t="array" ref="F230">IFERROR(INDEX(cnpj!$A:$B,MATCH(C230,cnpj!$B:$B,0),1),IF(G230=14,LEFT(E230,2)&amp;"."&amp;MID(E230,3,3)&amp;"."&amp;MID(E230,6,3)&amp;"/"&amp;MID(E230,9,4)&amp;"-"&amp;RIGHT(E230,2),IF(G230=13,0&amp;LEFT(E230,1)&amp;"."&amp;MID(E230,2,3)&amp;"."&amp;MID(E230,5,3)&amp;"/"&amp;MID(E230,8,4)&amp;"-"&amp;RIGHT(E230,2),IF(G230=12,"00"&amp;"."&amp;LEFT(E230,3)&amp;"."&amp;MID(E230,4,3)&amp;"/"&amp;MID(E230,7,4)&amp;"-"&amp;RIGHT(E230,2),IF(G230=11,"00.0"&amp;LEFT(E230,2)&amp;"."&amp;MID(E230,3,3)&amp;"/"&amp;MID(E230,6,4)&amp;"-"&amp;RIGHT(E230,2),"erro")))))</f>
        <v>89.723.993/0001-33</v>
      </c>
      <c r="G230" s="2">
        <f t="shared" si="2"/>
        <v>14</v>
      </c>
      <c r="H230" s="6" t="s">
        <v>56</v>
      </c>
      <c r="I230" s="2">
        <v>1</v>
      </c>
      <c r="J230" s="6">
        <v>9.1049798563183568</v>
      </c>
      <c r="K230" s="6">
        <v>9000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6</v>
      </c>
      <c r="S230" s="2">
        <v>0</v>
      </c>
      <c r="T230" s="6">
        <v>13.865881377002241</v>
      </c>
      <c r="U230" s="6">
        <v>-4.1434454638899797E-2</v>
      </c>
      <c r="V230" s="6">
        <v>0.81259265105390421</v>
      </c>
      <c r="W230" s="6">
        <v>88885</v>
      </c>
      <c r="X230" s="6">
        <v>765687</v>
      </c>
      <c r="Y230" s="6">
        <v>1051661</v>
      </c>
      <c r="Z230" s="6">
        <v>-43575</v>
      </c>
      <c r="AA230" s="2" t="e">
        <f>IF(C230=#REF!,IF(#REF!&lt;0,1,0),"")</f>
        <v>#REF!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3">
        <v>0</v>
      </c>
      <c r="AS230" s="6">
        <v>13.81</v>
      </c>
      <c r="AT230" s="6">
        <v>0.03</v>
      </c>
      <c r="AU230" s="6">
        <v>0.76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6</v>
      </c>
      <c r="BB230" s="6">
        <v>1</v>
      </c>
      <c r="BC230" s="2"/>
      <c r="BD230" s="2"/>
    </row>
    <row r="231" spans="1:56" ht="15.75" customHeight="1" x14ac:dyDescent="0.25">
      <c r="A231" s="2">
        <v>104</v>
      </c>
      <c r="B231" s="2">
        <v>2018</v>
      </c>
      <c r="C231" s="6" t="s">
        <v>146</v>
      </c>
      <c r="D231" s="2">
        <v>13030</v>
      </c>
      <c r="E231" s="2">
        <v>89723993000133</v>
      </c>
      <c r="F231" s="2" t="str">
        <f t="array" ref="F231">IFERROR(INDEX(cnpj!$A:$B,MATCH(C231,cnpj!$B:$B,0),1),IF(G231=14,LEFT(E231,2)&amp;"."&amp;MID(E231,3,3)&amp;"."&amp;MID(E231,6,3)&amp;"/"&amp;MID(E231,9,4)&amp;"-"&amp;RIGHT(E231,2),IF(G231=13,0&amp;LEFT(E231,1)&amp;"."&amp;MID(E231,2,3)&amp;"."&amp;MID(E231,5,3)&amp;"/"&amp;MID(E231,8,4)&amp;"-"&amp;RIGHT(E231,2),IF(G231=12,"00"&amp;"."&amp;LEFT(E231,3)&amp;"."&amp;MID(E231,4,3)&amp;"/"&amp;MID(E231,7,4)&amp;"-"&amp;RIGHT(E231,2),IF(G231=11,"00.0"&amp;LEFT(E231,2)&amp;"."&amp;MID(E231,3,3)&amp;"/"&amp;MID(E231,6,4)&amp;"-"&amp;RIGHT(E231,2),"erro")))))</f>
        <v>89.723.993/0001-33</v>
      </c>
      <c r="G231" s="2">
        <f t="shared" si="2"/>
        <v>14</v>
      </c>
      <c r="H231" s="6" t="s">
        <v>56</v>
      </c>
      <c r="I231" s="2">
        <v>1</v>
      </c>
      <c r="J231" s="6">
        <v>9.1049798563183568</v>
      </c>
      <c r="K231" s="6">
        <v>9000</v>
      </c>
      <c r="L231" s="2">
        <v>0</v>
      </c>
      <c r="M231" s="2">
        <v>0</v>
      </c>
      <c r="N231" s="2"/>
      <c r="O231" s="2">
        <v>0</v>
      </c>
      <c r="P231" s="2">
        <v>0</v>
      </c>
      <c r="Q231" s="2">
        <v>0</v>
      </c>
      <c r="R231" s="2">
        <v>4</v>
      </c>
      <c r="S231" s="2">
        <v>1</v>
      </c>
      <c r="T231" s="6">
        <v>13.933531787472472</v>
      </c>
      <c r="U231" s="6">
        <v>3.7197360984227761E-2</v>
      </c>
      <c r="V231" s="6">
        <v>0.78765414105795239</v>
      </c>
      <c r="W231" s="6">
        <v>45070</v>
      </c>
      <c r="X231" s="6">
        <v>841252</v>
      </c>
      <c r="Y231" s="6">
        <v>1125268</v>
      </c>
      <c r="Z231" s="6">
        <v>41857</v>
      </c>
      <c r="AA231" s="2">
        <f t="shared" si="3"/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3">
        <v>0</v>
      </c>
      <c r="AS231" s="6">
        <v>13.865881377002241</v>
      </c>
      <c r="AT231" s="6">
        <v>-4.1434454638899797E-2</v>
      </c>
      <c r="AU231" s="6">
        <v>0.81259265105390421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6</v>
      </c>
      <c r="BB231" s="6">
        <v>0</v>
      </c>
      <c r="BC231" s="2"/>
      <c r="BD231" s="2"/>
    </row>
    <row r="232" spans="1:56" ht="15.75" customHeight="1" x14ac:dyDescent="0.25">
      <c r="A232" s="2">
        <v>104</v>
      </c>
      <c r="B232" s="2">
        <v>2019</v>
      </c>
      <c r="C232" s="6" t="s">
        <v>146</v>
      </c>
      <c r="D232" s="2">
        <v>13030</v>
      </c>
      <c r="E232" s="2">
        <v>89723993000133</v>
      </c>
      <c r="F232" s="2" t="str">
        <f t="array" ref="F232">IFERROR(INDEX(cnpj!$A:$B,MATCH(C232,cnpj!$B:$B,0),1),IF(G232=14,LEFT(E232,2)&amp;"."&amp;MID(E232,3,3)&amp;"."&amp;MID(E232,6,3)&amp;"/"&amp;MID(E232,9,4)&amp;"-"&amp;RIGHT(E232,2),IF(G232=13,0&amp;LEFT(E232,1)&amp;"."&amp;MID(E232,2,3)&amp;"."&amp;MID(E232,5,3)&amp;"/"&amp;MID(E232,8,4)&amp;"-"&amp;RIGHT(E232,2),IF(G232=12,"00"&amp;"."&amp;LEFT(E232,3)&amp;"."&amp;MID(E232,4,3)&amp;"/"&amp;MID(E232,7,4)&amp;"-"&amp;RIGHT(E232,2),IF(G232=11,"00.0"&amp;LEFT(E232,2)&amp;"."&amp;MID(E232,3,3)&amp;"/"&amp;MID(E232,6,4)&amp;"-"&amp;RIGHT(E232,2),"erro")))))</f>
        <v>89.723.993/0001-33</v>
      </c>
      <c r="G232" s="2">
        <f t="shared" si="2"/>
        <v>14</v>
      </c>
      <c r="H232" s="6" t="s">
        <v>56</v>
      </c>
      <c r="I232" s="2">
        <v>1</v>
      </c>
      <c r="J232" s="6">
        <v>9.3926619287701367</v>
      </c>
      <c r="K232" s="6">
        <v>12000</v>
      </c>
      <c r="L232" s="2">
        <v>0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4</v>
      </c>
      <c r="S232" s="2">
        <v>1</v>
      </c>
      <c r="T232" s="6">
        <v>13.996769884124308</v>
      </c>
      <c r="U232" s="6">
        <v>-6.5596308080412044E-2</v>
      </c>
      <c r="V232" s="6">
        <v>0.39790744507085024</v>
      </c>
      <c r="W232" s="6">
        <v>358556</v>
      </c>
      <c r="X232" s="6">
        <v>118426</v>
      </c>
      <c r="Y232" s="6">
        <v>1198726</v>
      </c>
      <c r="Z232" s="6">
        <v>-78632</v>
      </c>
      <c r="AA232" s="2">
        <f t="shared" si="3"/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3">
        <v>0</v>
      </c>
      <c r="AS232" s="6">
        <v>13.933531787472472</v>
      </c>
      <c r="AT232" s="6">
        <v>3.7197360984227761E-2</v>
      </c>
      <c r="AU232" s="6">
        <v>0.78765414105795239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4</v>
      </c>
      <c r="BB232" s="6">
        <v>1</v>
      </c>
      <c r="BC232" s="2"/>
      <c r="BD232" s="2"/>
    </row>
    <row r="233" spans="1:56" ht="15.75" customHeight="1" x14ac:dyDescent="0.25">
      <c r="A233" s="2">
        <v>104</v>
      </c>
      <c r="B233" s="2">
        <v>2020</v>
      </c>
      <c r="C233" s="6" t="s">
        <v>146</v>
      </c>
      <c r="D233" s="2">
        <v>13030</v>
      </c>
      <c r="E233" s="2">
        <v>89723993000133</v>
      </c>
      <c r="F233" s="2" t="str">
        <f t="array" ref="F233">IFERROR(INDEX(cnpj!$A:$B,MATCH(C233,cnpj!$B:$B,0),1),IF(G233=14,LEFT(E233,2)&amp;"."&amp;MID(E233,3,3)&amp;"."&amp;MID(E233,6,3)&amp;"/"&amp;MID(E233,9,4)&amp;"-"&amp;RIGHT(E233,2),IF(G233=13,0&amp;LEFT(E233,1)&amp;"."&amp;MID(E233,2,3)&amp;"."&amp;MID(E233,5,3)&amp;"/"&amp;MID(E233,8,4)&amp;"-"&amp;RIGHT(E233,2),IF(G233=12,"00"&amp;"."&amp;LEFT(E233,3)&amp;"."&amp;MID(E233,4,3)&amp;"/"&amp;MID(E233,7,4)&amp;"-"&amp;RIGHT(E233,2),IF(G233=11,"00.0"&amp;LEFT(E233,2)&amp;"."&amp;MID(E233,3,3)&amp;"/"&amp;MID(E233,6,4)&amp;"-"&amp;RIGHT(E233,2),"erro")))))</f>
        <v>89.723.993/0001-33</v>
      </c>
      <c r="G233" s="2">
        <f t="shared" si="2"/>
        <v>14</v>
      </c>
      <c r="H233" s="6" t="s">
        <v>56</v>
      </c>
      <c r="I233" s="2">
        <v>1</v>
      </c>
      <c r="J233" s="6">
        <v>11.719939634354555</v>
      </c>
      <c r="K233" s="6">
        <v>123000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4</v>
      </c>
      <c r="S233" s="2">
        <v>1</v>
      </c>
      <c r="T233" s="6">
        <v>14.047272067769157</v>
      </c>
      <c r="U233" s="6">
        <v>4.6747391972995329E-2</v>
      </c>
      <c r="V233" s="6">
        <v>0.59690407584276572</v>
      </c>
      <c r="W233" s="6">
        <v>118426</v>
      </c>
      <c r="X233" s="6">
        <v>634162</v>
      </c>
      <c r="Y233" s="6">
        <v>1260819</v>
      </c>
      <c r="Z233" s="6">
        <v>58940</v>
      </c>
      <c r="AA233" s="2">
        <f t="shared" si="3"/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3">
        <v>0</v>
      </c>
      <c r="AS233" s="6">
        <v>13.996769884124308</v>
      </c>
      <c r="AT233" s="6">
        <v>-6.5596308080412044E-2</v>
      </c>
      <c r="AU233" s="6">
        <v>0.39790744507085024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4</v>
      </c>
      <c r="BB233" s="6">
        <v>1</v>
      </c>
      <c r="BC233" s="2"/>
      <c r="BD233" s="2"/>
    </row>
    <row r="234" spans="1:56" ht="15.75" customHeight="1" x14ac:dyDescent="0.25">
      <c r="A234" s="2">
        <v>108</v>
      </c>
      <c r="B234" s="2">
        <v>2017</v>
      </c>
      <c r="C234" s="6" t="s">
        <v>150</v>
      </c>
      <c r="D234" s="2">
        <v>20630</v>
      </c>
      <c r="E234" s="2">
        <v>7820907000146</v>
      </c>
      <c r="F234" s="2" t="str">
        <f t="array" ref="F234">IFERROR(INDEX(cnpj!$A:$B,MATCH(C234,cnpj!$B:$B,0),1),IF(G234=14,LEFT(E234,2)&amp;"."&amp;MID(E234,3,3)&amp;"."&amp;MID(E234,6,3)&amp;"/"&amp;MID(E234,9,4)&amp;"-"&amp;RIGHT(E234,2),IF(G234=13,0&amp;LEFT(E234,1)&amp;"."&amp;MID(E234,2,3)&amp;"."&amp;MID(E234,5,3)&amp;"/"&amp;MID(E234,8,4)&amp;"-"&amp;RIGHT(E234,2),IF(G234=12,"00"&amp;"."&amp;LEFT(E234,3)&amp;"."&amp;MID(E234,4,3)&amp;"/"&amp;MID(E234,7,4)&amp;"-"&amp;RIGHT(E234,2),IF(G234=11,"00.0"&amp;LEFT(E234,2)&amp;"."&amp;MID(E234,3,3)&amp;"/"&amp;MID(E234,6,4)&amp;"-"&amp;RIGHT(E234,2),"erro")))))</f>
        <v>07.820.907/0001-46</v>
      </c>
      <c r="G234" s="2">
        <f t="shared" si="2"/>
        <v>13</v>
      </c>
      <c r="H234" s="6" t="s">
        <v>58</v>
      </c>
      <c r="I234" s="2">
        <v>3</v>
      </c>
      <c r="J234" s="6">
        <v>12.369758379047308</v>
      </c>
      <c r="K234" s="6">
        <v>235568.82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8</v>
      </c>
      <c r="S234" s="2">
        <v>0</v>
      </c>
      <c r="T234" s="6">
        <v>12.127602866821686</v>
      </c>
      <c r="U234" s="6">
        <v>-2.4282608460515071E-2</v>
      </c>
      <c r="V234" s="6">
        <v>3.4341773657966751E-3</v>
      </c>
      <c r="W234" s="6">
        <v>320</v>
      </c>
      <c r="X234" s="6">
        <v>315</v>
      </c>
      <c r="Y234" s="6">
        <v>184906</v>
      </c>
      <c r="Z234" s="6">
        <v>-4490</v>
      </c>
      <c r="AA234" s="2" t="e">
        <f>IF(C234=#REF!,IF(#REF!&lt;0,1,0),"")</f>
        <v>#REF!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3">
        <v>0</v>
      </c>
      <c r="AS234" s="6">
        <v>12.15</v>
      </c>
      <c r="AT234" s="6">
        <v>-0.25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8</v>
      </c>
      <c r="BB234" s="6">
        <v>0</v>
      </c>
      <c r="BC234" s="2"/>
      <c r="BD234" s="2"/>
    </row>
    <row r="235" spans="1:56" ht="15.75" customHeight="1" x14ac:dyDescent="0.25">
      <c r="A235" s="2">
        <v>108</v>
      </c>
      <c r="B235" s="2">
        <v>2018</v>
      </c>
      <c r="C235" s="6" t="s">
        <v>150</v>
      </c>
      <c r="D235" s="2">
        <v>20630</v>
      </c>
      <c r="E235" s="2">
        <v>7820907000146</v>
      </c>
      <c r="F235" s="2" t="str">
        <f t="array" ref="F235">IFERROR(INDEX(cnpj!$A:$B,MATCH(C235,cnpj!$B:$B,0),1),IF(G235=14,LEFT(E235,2)&amp;"."&amp;MID(E235,3,3)&amp;"."&amp;MID(E235,6,3)&amp;"/"&amp;MID(E235,9,4)&amp;"-"&amp;RIGHT(E235,2),IF(G235=13,0&amp;LEFT(E235,1)&amp;"."&amp;MID(E235,2,3)&amp;"."&amp;MID(E235,5,3)&amp;"/"&amp;MID(E235,8,4)&amp;"-"&amp;RIGHT(E235,2),IF(G235=12,"00"&amp;"."&amp;LEFT(E235,3)&amp;"."&amp;MID(E235,4,3)&amp;"/"&amp;MID(E235,7,4)&amp;"-"&amp;RIGHT(E235,2),IF(G235=11,"00.0"&amp;LEFT(E235,2)&amp;"."&amp;MID(E235,3,3)&amp;"/"&amp;MID(E235,6,4)&amp;"-"&amp;RIGHT(E235,2),"erro")))))</f>
        <v>07.820.907/0001-46</v>
      </c>
      <c r="G235" s="2">
        <f t="shared" si="2"/>
        <v>13</v>
      </c>
      <c r="H235" s="6" t="s">
        <v>58</v>
      </c>
      <c r="I235" s="2">
        <v>3</v>
      </c>
      <c r="J235" s="6">
        <v>12.308513252400434</v>
      </c>
      <c r="K235" s="6">
        <v>221574.3</v>
      </c>
      <c r="L235" s="2">
        <v>0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8</v>
      </c>
      <c r="S235" s="2">
        <v>0</v>
      </c>
      <c r="T235" s="6">
        <v>12.040395793864292</v>
      </c>
      <c r="U235" s="6">
        <v>-9.2674550346976345E-2</v>
      </c>
      <c r="V235" s="6">
        <v>1.4433744040032101E-2</v>
      </c>
      <c r="W235" s="6">
        <v>1328</v>
      </c>
      <c r="X235" s="6">
        <v>1118</v>
      </c>
      <c r="Y235" s="6">
        <v>169464</v>
      </c>
      <c r="Z235" s="6">
        <v>-15705</v>
      </c>
      <c r="AA235" s="2">
        <f t="shared" si="3"/>
        <v>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3">
        <v>0</v>
      </c>
      <c r="AS235" s="6">
        <v>12.127602866821686</v>
      </c>
      <c r="AT235" s="6">
        <v>-2.4282608460515071E-2</v>
      </c>
      <c r="AU235" s="6">
        <v>3.4341773657966751E-3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8</v>
      </c>
      <c r="BB235" s="6">
        <v>0</v>
      </c>
      <c r="BC235" s="2"/>
      <c r="BD235" s="2"/>
    </row>
    <row r="236" spans="1:56" ht="15.75" customHeight="1" x14ac:dyDescent="0.25">
      <c r="A236" s="2">
        <v>108</v>
      </c>
      <c r="B236" s="2">
        <v>2019</v>
      </c>
      <c r="C236" s="6" t="s">
        <v>150</v>
      </c>
      <c r="D236" s="2">
        <v>20630</v>
      </c>
      <c r="E236" s="2">
        <v>7820907000146</v>
      </c>
      <c r="F236" s="2" t="str">
        <f t="array" ref="F236">IFERROR(INDEX(cnpj!$A:$B,MATCH(C236,cnpj!$B:$B,0),1),IF(G236=14,LEFT(E236,2)&amp;"."&amp;MID(E236,3,3)&amp;"."&amp;MID(E236,6,3)&amp;"/"&amp;MID(E236,9,4)&amp;"-"&amp;RIGHT(E236,2),IF(G236=13,0&amp;LEFT(E236,1)&amp;"."&amp;MID(E236,2,3)&amp;"."&amp;MID(E236,5,3)&amp;"/"&amp;MID(E236,8,4)&amp;"-"&amp;RIGHT(E236,2),IF(G236=12,"00"&amp;"."&amp;LEFT(E236,3)&amp;"."&amp;MID(E236,4,3)&amp;"/"&amp;MID(E236,7,4)&amp;"-"&amp;RIGHT(E236,2),IF(G236=11,"00.0"&amp;LEFT(E236,2)&amp;"."&amp;MID(E236,3,3)&amp;"/"&amp;MID(E236,6,4)&amp;"-"&amp;RIGHT(E236,2),"erro")))))</f>
        <v>07.820.907/0001-46</v>
      </c>
      <c r="G236" s="2">
        <f t="shared" si="2"/>
        <v>13</v>
      </c>
      <c r="H236" s="6" t="s">
        <v>58</v>
      </c>
      <c r="I236" s="2">
        <v>3</v>
      </c>
      <c r="J236" s="6">
        <v>11.666658829161999</v>
      </c>
      <c r="K236" s="6">
        <v>116617.99</v>
      </c>
      <c r="L236" s="2">
        <v>0</v>
      </c>
      <c r="M236" s="2">
        <v>0</v>
      </c>
      <c r="N236" s="2"/>
      <c r="O236" s="2">
        <v>0</v>
      </c>
      <c r="P236" s="2">
        <v>0</v>
      </c>
      <c r="Q236" s="2">
        <v>0</v>
      </c>
      <c r="R236" s="2">
        <v>5</v>
      </c>
      <c r="S236" s="2">
        <v>0</v>
      </c>
      <c r="T236" s="6">
        <v>11.986622266053581</v>
      </c>
      <c r="U236" s="6">
        <v>-5.8166035668028297E-2</v>
      </c>
      <c r="V236" s="6">
        <v>1.1999352396134304E-2</v>
      </c>
      <c r="W236" s="6">
        <v>1100</v>
      </c>
      <c r="X236" s="6">
        <v>827</v>
      </c>
      <c r="Y236" s="6">
        <v>160592</v>
      </c>
      <c r="Z236" s="6">
        <v>-9341</v>
      </c>
      <c r="AA236" s="2">
        <f t="shared" si="3"/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0</v>
      </c>
      <c r="AR236" s="3">
        <v>0</v>
      </c>
      <c r="AS236" s="6">
        <v>12.040395793864292</v>
      </c>
      <c r="AT236" s="6">
        <v>-9.2674550346976345E-2</v>
      </c>
      <c r="AU236" s="6">
        <v>1.4433744040032101E-2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8</v>
      </c>
      <c r="BB236" s="6">
        <v>0</v>
      </c>
      <c r="BC236" s="2"/>
      <c r="BD236" s="2"/>
    </row>
    <row r="237" spans="1:56" ht="15.75" customHeight="1" x14ac:dyDescent="0.25">
      <c r="A237" s="2">
        <v>108</v>
      </c>
      <c r="B237" s="2">
        <v>2020</v>
      </c>
      <c r="C237" s="6" t="s">
        <v>150</v>
      </c>
      <c r="D237" s="2">
        <v>20630</v>
      </c>
      <c r="E237" s="2">
        <v>7820907000146</v>
      </c>
      <c r="F237" s="2" t="str">
        <f t="array" ref="F237">IFERROR(INDEX(cnpj!$A:$B,MATCH(C237,cnpj!$B:$B,0),1),IF(G237=14,LEFT(E237,2)&amp;"."&amp;MID(E237,3,3)&amp;"."&amp;MID(E237,6,3)&amp;"/"&amp;MID(E237,9,4)&amp;"-"&amp;RIGHT(E237,2),IF(G237=13,0&amp;LEFT(E237,1)&amp;"."&amp;MID(E237,2,3)&amp;"."&amp;MID(E237,5,3)&amp;"/"&amp;MID(E237,8,4)&amp;"-"&amp;RIGHT(E237,2),IF(G237=12,"00"&amp;"."&amp;LEFT(E237,3)&amp;"."&amp;MID(E237,4,3)&amp;"/"&amp;MID(E237,7,4)&amp;"-"&amp;RIGHT(E237,2),IF(G237=11,"00.0"&amp;LEFT(E237,2)&amp;"."&amp;MID(E237,3,3)&amp;"/"&amp;MID(E237,6,4)&amp;"-"&amp;RIGHT(E237,2),"erro")))))</f>
        <v>07.820.907/0001-46</v>
      </c>
      <c r="G237" s="2">
        <f t="shared" si="2"/>
        <v>13</v>
      </c>
      <c r="H237" s="6" t="s">
        <v>58</v>
      </c>
      <c r="I237" s="2">
        <v>3</v>
      </c>
      <c r="J237" s="6">
        <v>11.666658829161999</v>
      </c>
      <c r="K237" s="6">
        <v>116617.99</v>
      </c>
      <c r="L237" s="2">
        <v>0</v>
      </c>
      <c r="M237" s="2">
        <v>0</v>
      </c>
      <c r="N237" s="2"/>
      <c r="O237" s="2">
        <v>0</v>
      </c>
      <c r="P237" s="2">
        <v>0</v>
      </c>
      <c r="Q237" s="2">
        <v>0</v>
      </c>
      <c r="R237" s="2">
        <v>6</v>
      </c>
      <c r="S237" s="2">
        <v>0</v>
      </c>
      <c r="T237" s="6">
        <v>11.599314148126288</v>
      </c>
      <c r="U237" s="6">
        <v>-0.14173156123019914</v>
      </c>
      <c r="V237" s="6">
        <v>1.6501105271364759E-2</v>
      </c>
      <c r="W237" s="6">
        <v>767</v>
      </c>
      <c r="X237" s="6">
        <v>1032</v>
      </c>
      <c r="Y237" s="6">
        <v>109023</v>
      </c>
      <c r="Z237" s="6">
        <v>-15452</v>
      </c>
      <c r="AA237" s="2">
        <f t="shared" si="3"/>
        <v>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</v>
      </c>
      <c r="AR237" s="3">
        <v>0</v>
      </c>
      <c r="AS237" s="6">
        <v>11.986622266053581</v>
      </c>
      <c r="AT237" s="6">
        <v>-5.8166035668028297E-2</v>
      </c>
      <c r="AU237" s="6">
        <v>1.1999352396134304E-2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5</v>
      </c>
      <c r="BB237" s="6">
        <v>0</v>
      </c>
      <c r="BC237" s="2"/>
      <c r="BD237" s="2"/>
    </row>
    <row r="238" spans="1:56" ht="15.75" customHeight="1" x14ac:dyDescent="0.25">
      <c r="A238" s="2">
        <v>109</v>
      </c>
      <c r="B238" s="2">
        <v>2017</v>
      </c>
      <c r="C238" s="6" t="s">
        <v>151</v>
      </c>
      <c r="D238" s="2">
        <v>20044</v>
      </c>
      <c r="E238" s="2">
        <v>1896779000138</v>
      </c>
      <c r="F238" s="2" t="str">
        <f t="array" ref="F238">IFERROR(INDEX(cnpj!$A:$B,MATCH(C238,cnpj!$B:$B,0),1),IF(G238=14,LEFT(E238,2)&amp;"."&amp;MID(E238,3,3)&amp;"."&amp;MID(E238,6,3)&amp;"/"&amp;MID(E238,9,4)&amp;"-"&amp;RIGHT(E238,2),IF(G238=13,0&amp;LEFT(E238,1)&amp;"."&amp;MID(E238,2,3)&amp;"."&amp;MID(E238,5,3)&amp;"/"&amp;MID(E238,8,4)&amp;"-"&amp;RIGHT(E238,2),IF(G238=12,"00"&amp;"."&amp;LEFT(E238,3)&amp;"."&amp;MID(E238,4,3)&amp;"/"&amp;MID(E238,7,4)&amp;"-"&amp;RIGHT(E238,2),IF(G238=11,"00.0"&amp;LEFT(E238,2)&amp;"."&amp;MID(E238,3,3)&amp;"/"&amp;MID(E238,6,4)&amp;"-"&amp;RIGHT(E238,2),"erro")))))</f>
        <v>01.896.779/0001-38</v>
      </c>
      <c r="G238" s="2">
        <f t="shared" si="2"/>
        <v>13</v>
      </c>
      <c r="H238" s="6" t="s">
        <v>56</v>
      </c>
      <c r="I238" s="2">
        <v>1</v>
      </c>
      <c r="J238" s="6">
        <v>13.005829561148378</v>
      </c>
      <c r="K238" s="6">
        <v>445000</v>
      </c>
      <c r="L238" s="2">
        <v>0</v>
      </c>
      <c r="M238" s="2">
        <v>1</v>
      </c>
      <c r="N238" s="2"/>
      <c r="O238" s="2">
        <v>0</v>
      </c>
      <c r="P238" s="2">
        <v>0</v>
      </c>
      <c r="Q238" s="2">
        <v>0</v>
      </c>
      <c r="R238" s="2">
        <v>13</v>
      </c>
      <c r="S238" s="2">
        <v>0</v>
      </c>
      <c r="T238" s="6">
        <v>12.900623840001147</v>
      </c>
      <c r="U238" s="6">
        <v>0.11283896125943051</v>
      </c>
      <c r="V238" s="6">
        <v>0.44109276466564479</v>
      </c>
      <c r="W238" s="6">
        <v>112221</v>
      </c>
      <c r="X238" s="6">
        <v>64464</v>
      </c>
      <c r="Y238" s="6">
        <v>400562</v>
      </c>
      <c r="Z238" s="6">
        <v>45199</v>
      </c>
      <c r="AA238" s="2" t="e">
        <f>IF(C238=#REF!,IF(#REF!&lt;0,1,0),"")</f>
        <v>#REF!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3">
        <v>0</v>
      </c>
      <c r="AS238" s="6">
        <v>12.78</v>
      </c>
      <c r="AT238" s="6">
        <v>0.1</v>
      </c>
      <c r="AU238" s="6">
        <v>0.45</v>
      </c>
      <c r="AV238" s="6">
        <v>0</v>
      </c>
      <c r="AW238" s="6">
        <v>1</v>
      </c>
      <c r="AX238" s="6">
        <v>0</v>
      </c>
      <c r="AY238" s="6">
        <v>0</v>
      </c>
      <c r="AZ238" s="6">
        <v>0</v>
      </c>
      <c r="BA238" s="6">
        <v>7</v>
      </c>
      <c r="BB238" s="6">
        <v>0</v>
      </c>
      <c r="BC238" s="2"/>
      <c r="BD238" s="2"/>
    </row>
    <row r="239" spans="1:56" ht="15.75" customHeight="1" x14ac:dyDescent="0.25">
      <c r="A239" s="2">
        <v>109</v>
      </c>
      <c r="B239" s="2">
        <v>2018</v>
      </c>
      <c r="C239" s="6" t="s">
        <v>151</v>
      </c>
      <c r="D239" s="2">
        <v>20044</v>
      </c>
      <c r="E239" s="2">
        <v>1896779000138</v>
      </c>
      <c r="F239" s="2" t="str">
        <f t="array" ref="F239">IFERROR(INDEX(cnpj!$A:$B,MATCH(C239,cnpj!$B:$B,0),1),IF(G239=14,LEFT(E239,2)&amp;"."&amp;MID(E239,3,3)&amp;"."&amp;MID(E239,6,3)&amp;"/"&amp;MID(E239,9,4)&amp;"-"&amp;RIGHT(E239,2),IF(G239=13,0&amp;LEFT(E239,1)&amp;"."&amp;MID(E239,2,3)&amp;"."&amp;MID(E239,5,3)&amp;"/"&amp;MID(E239,8,4)&amp;"-"&amp;RIGHT(E239,2),IF(G239=12,"00"&amp;"."&amp;LEFT(E239,3)&amp;"."&amp;MID(E239,4,3)&amp;"/"&amp;MID(E239,7,4)&amp;"-"&amp;RIGHT(E239,2),IF(G239=11,"00.0"&amp;LEFT(E239,2)&amp;"."&amp;MID(E239,3,3)&amp;"/"&amp;MID(E239,6,4)&amp;"-"&amp;RIGHT(E239,2),"erro")))))</f>
        <v>01.896.779/0001-38</v>
      </c>
      <c r="G239" s="2">
        <f t="shared" si="2"/>
        <v>13</v>
      </c>
      <c r="H239" s="6" t="s">
        <v>56</v>
      </c>
      <c r="I239" s="2">
        <v>1</v>
      </c>
      <c r="J239" s="6">
        <v>13.025371788824197</v>
      </c>
      <c r="K239" s="6">
        <v>453781.82</v>
      </c>
      <c r="L239" s="2">
        <v>0</v>
      </c>
      <c r="M239" s="2">
        <v>1</v>
      </c>
      <c r="N239" s="2"/>
      <c r="O239" s="2">
        <v>0</v>
      </c>
      <c r="P239" s="2">
        <v>0</v>
      </c>
      <c r="Q239" s="2">
        <v>0</v>
      </c>
      <c r="R239" s="2">
        <v>13</v>
      </c>
      <c r="S239" s="2">
        <v>0</v>
      </c>
      <c r="T239" s="6">
        <v>12.882678774069877</v>
      </c>
      <c r="U239" s="6">
        <v>8.3365104539978349E-2</v>
      </c>
      <c r="V239" s="6">
        <v>0.38787051581189413</v>
      </c>
      <c r="W239" s="6">
        <v>94929</v>
      </c>
      <c r="X239" s="6">
        <v>57674</v>
      </c>
      <c r="Y239" s="6">
        <v>393438</v>
      </c>
      <c r="Z239" s="6">
        <v>32799</v>
      </c>
      <c r="AA239" s="2">
        <f t="shared" si="3"/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3">
        <v>0</v>
      </c>
      <c r="AS239" s="6">
        <v>12.900623840001147</v>
      </c>
      <c r="AT239" s="6">
        <v>0.11283896125943051</v>
      </c>
      <c r="AU239" s="6">
        <v>0.44109276466564479</v>
      </c>
      <c r="AV239" s="6">
        <v>0</v>
      </c>
      <c r="AW239" s="6">
        <v>1</v>
      </c>
      <c r="AX239" s="6">
        <v>0</v>
      </c>
      <c r="AY239" s="6">
        <v>0</v>
      </c>
      <c r="AZ239" s="6">
        <v>0</v>
      </c>
      <c r="BA239" s="6">
        <v>13</v>
      </c>
      <c r="BB239" s="6">
        <v>0</v>
      </c>
      <c r="BC239" s="2"/>
      <c r="BD239" s="2"/>
    </row>
    <row r="240" spans="1:56" ht="15.75" customHeight="1" x14ac:dyDescent="0.25">
      <c r="A240" s="2">
        <v>109</v>
      </c>
      <c r="B240" s="2">
        <v>2019</v>
      </c>
      <c r="C240" s="6" t="s">
        <v>151</v>
      </c>
      <c r="D240" s="2">
        <v>20044</v>
      </c>
      <c r="E240" s="2">
        <v>1896779000138</v>
      </c>
      <c r="F240" s="2" t="str">
        <f t="array" ref="F240">IFERROR(INDEX(cnpj!$A:$B,MATCH(C240,cnpj!$B:$B,0),1),IF(G240=14,LEFT(E240,2)&amp;"."&amp;MID(E240,3,3)&amp;"."&amp;MID(E240,6,3)&amp;"/"&amp;MID(E240,9,4)&amp;"-"&amp;RIGHT(E240,2),IF(G240=13,0&amp;LEFT(E240,1)&amp;"."&amp;MID(E240,2,3)&amp;"."&amp;MID(E240,5,3)&amp;"/"&amp;MID(E240,8,4)&amp;"-"&amp;RIGHT(E240,2),IF(G240=12,"00"&amp;"."&amp;LEFT(E240,3)&amp;"."&amp;MID(E240,4,3)&amp;"/"&amp;MID(E240,7,4)&amp;"-"&amp;RIGHT(E240,2),IF(G240=11,"00.0"&amp;LEFT(E240,2)&amp;"."&amp;MID(E240,3,3)&amp;"/"&amp;MID(E240,6,4)&amp;"-"&amp;RIGHT(E240,2),"erro")))))</f>
        <v>01.896.779/0001-38</v>
      </c>
      <c r="G240" s="2">
        <f t="shared" si="2"/>
        <v>13</v>
      </c>
      <c r="H240" s="6" t="s">
        <v>56</v>
      </c>
      <c r="I240" s="2">
        <v>1</v>
      </c>
      <c r="J240" s="6">
        <v>13.043993103766356</v>
      </c>
      <c r="K240" s="6">
        <v>462311</v>
      </c>
      <c r="L240" s="2">
        <v>0</v>
      </c>
      <c r="M240" s="2">
        <v>1</v>
      </c>
      <c r="N240" s="2"/>
      <c r="O240" s="2">
        <v>0</v>
      </c>
      <c r="P240" s="2">
        <v>0</v>
      </c>
      <c r="Q240" s="2">
        <v>0</v>
      </c>
      <c r="R240" s="2">
        <v>13</v>
      </c>
      <c r="S240" s="2">
        <v>0</v>
      </c>
      <c r="T240" s="6">
        <v>13.11373828803063</v>
      </c>
      <c r="U240" s="6">
        <v>5.4128858637982995E-2</v>
      </c>
      <c r="V240" s="6">
        <v>0.4979382940694686</v>
      </c>
      <c r="W240" s="6">
        <v>139758</v>
      </c>
      <c r="X240" s="6">
        <v>107073</v>
      </c>
      <c r="Y240" s="6">
        <v>495706</v>
      </c>
      <c r="Z240" s="6">
        <v>26832</v>
      </c>
      <c r="AA240" s="2">
        <f t="shared" si="3"/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3">
        <v>0</v>
      </c>
      <c r="AS240" s="6">
        <v>12.882678774069877</v>
      </c>
      <c r="AT240" s="6">
        <v>8.3365104539978349E-2</v>
      </c>
      <c r="AU240" s="6">
        <v>0.38787051581189413</v>
      </c>
      <c r="AV240" s="6">
        <v>0</v>
      </c>
      <c r="AW240" s="6">
        <v>1</v>
      </c>
      <c r="AX240" s="6">
        <v>0</v>
      </c>
      <c r="AY240" s="6">
        <v>0</v>
      </c>
      <c r="AZ240" s="6">
        <v>0</v>
      </c>
      <c r="BA240" s="6">
        <v>13</v>
      </c>
      <c r="BB240" s="6">
        <v>0</v>
      </c>
      <c r="BC240" s="2"/>
      <c r="BD240" s="2"/>
    </row>
    <row r="241" spans="1:56" ht="15.75" customHeight="1" x14ac:dyDescent="0.25">
      <c r="A241" s="2">
        <v>109</v>
      </c>
      <c r="B241" s="2">
        <v>2020</v>
      </c>
      <c r="C241" s="6" t="s">
        <v>151</v>
      </c>
      <c r="D241" s="2">
        <v>20044</v>
      </c>
      <c r="E241" s="2">
        <v>1896779000138</v>
      </c>
      <c r="F241" s="2" t="str">
        <f t="array" ref="F241">IFERROR(INDEX(cnpj!$A:$B,MATCH(C241,cnpj!$B:$B,0),1),IF(G241=14,LEFT(E241,2)&amp;"."&amp;MID(E241,3,3)&amp;"."&amp;MID(E241,6,3)&amp;"/"&amp;MID(E241,9,4)&amp;"-"&amp;RIGHT(E241,2),IF(G241=13,0&amp;LEFT(E241,1)&amp;"."&amp;MID(E241,2,3)&amp;"."&amp;MID(E241,5,3)&amp;"/"&amp;MID(E241,8,4)&amp;"-"&amp;RIGHT(E241,2),IF(G241=12,"00"&amp;"."&amp;LEFT(E241,3)&amp;"."&amp;MID(E241,4,3)&amp;"/"&amp;MID(E241,7,4)&amp;"-"&amp;RIGHT(E241,2),IF(G241=11,"00.0"&amp;LEFT(E241,2)&amp;"."&amp;MID(E241,3,3)&amp;"/"&amp;MID(E241,6,4)&amp;"-"&amp;RIGHT(E241,2),"erro")))))</f>
        <v>01.896.779/0001-38</v>
      </c>
      <c r="G241" s="2">
        <f t="shared" si="2"/>
        <v>13</v>
      </c>
      <c r="H241" s="6" t="s">
        <v>56</v>
      </c>
      <c r="I241" s="2">
        <v>1</v>
      </c>
      <c r="J241" s="6">
        <v>13.005829561148378</v>
      </c>
      <c r="K241" s="6">
        <v>445000</v>
      </c>
      <c r="L241" s="2">
        <v>0</v>
      </c>
      <c r="M241" s="2">
        <v>1</v>
      </c>
      <c r="N241" s="2"/>
      <c r="O241" s="2">
        <v>0</v>
      </c>
      <c r="P241" s="2">
        <v>0</v>
      </c>
      <c r="Q241" s="2">
        <v>0</v>
      </c>
      <c r="R241" s="2">
        <v>13</v>
      </c>
      <c r="S241" s="2">
        <v>0</v>
      </c>
      <c r="T241" s="6">
        <v>13.198924338519117</v>
      </c>
      <c r="U241" s="6">
        <v>8.6666147940657745E-2</v>
      </c>
      <c r="V241" s="6">
        <v>0.45853341336534614</v>
      </c>
      <c r="W241" s="6">
        <v>139468</v>
      </c>
      <c r="X241" s="6">
        <v>108041</v>
      </c>
      <c r="Y241" s="6">
        <v>539784</v>
      </c>
      <c r="Z241" s="6">
        <v>46781</v>
      </c>
      <c r="AA241" s="2">
        <f t="shared" si="3"/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</v>
      </c>
      <c r="AR241" s="3">
        <v>0</v>
      </c>
      <c r="AS241" s="6">
        <v>13.11373828803063</v>
      </c>
      <c r="AT241" s="6">
        <v>5.4128858637982995E-2</v>
      </c>
      <c r="AU241" s="6">
        <v>0.4979382940694686</v>
      </c>
      <c r="AV241" s="6">
        <v>0</v>
      </c>
      <c r="AW241" s="6">
        <v>1</v>
      </c>
      <c r="AX241" s="6">
        <v>0</v>
      </c>
      <c r="AY241" s="6">
        <v>0</v>
      </c>
      <c r="AZ241" s="6">
        <v>0</v>
      </c>
      <c r="BA241" s="6">
        <v>13</v>
      </c>
      <c r="BB241" s="6">
        <v>0</v>
      </c>
      <c r="BC241" s="2"/>
      <c r="BD241" s="2"/>
    </row>
    <row r="242" spans="1:56" ht="15.75" customHeight="1" x14ac:dyDescent="0.25">
      <c r="A242" s="2">
        <v>111</v>
      </c>
      <c r="B242" s="2">
        <v>2017</v>
      </c>
      <c r="C242" s="6" t="s">
        <v>153</v>
      </c>
      <c r="D242" s="2">
        <v>14460</v>
      </c>
      <c r="E242" s="2">
        <v>73178600000118</v>
      </c>
      <c r="F242" s="2" t="str">
        <f t="array" ref="F242">IFERROR(INDEX(cnpj!$A:$B,MATCH(C242,cnpj!$B:$B,0),1),IF(G242=14,LEFT(E242,2)&amp;"."&amp;MID(E242,3,3)&amp;"."&amp;MID(E242,6,3)&amp;"/"&amp;MID(E242,9,4)&amp;"-"&amp;RIGHT(E242,2),IF(G242=13,0&amp;LEFT(E242,1)&amp;"."&amp;MID(E242,2,3)&amp;"."&amp;MID(E242,5,3)&amp;"/"&amp;MID(E242,8,4)&amp;"-"&amp;RIGHT(E242,2),IF(G242=12,"00"&amp;"."&amp;LEFT(E242,3)&amp;"."&amp;MID(E242,4,3)&amp;"/"&amp;MID(E242,7,4)&amp;"-"&amp;RIGHT(E242,2),IF(G242=11,"00.0"&amp;LEFT(E242,2)&amp;"."&amp;MID(E242,3,3)&amp;"/"&amp;MID(E242,6,4)&amp;"-"&amp;RIGHT(E242,2),"erro")))))</f>
        <v>73.178.600/0001-18</v>
      </c>
      <c r="G242" s="2">
        <f t="shared" si="2"/>
        <v>14</v>
      </c>
      <c r="H242" s="6" t="s">
        <v>58</v>
      </c>
      <c r="I242" s="2">
        <v>3</v>
      </c>
      <c r="J242" s="6">
        <v>13.199740998425673</v>
      </c>
      <c r="K242" s="6">
        <v>540225</v>
      </c>
      <c r="L242" s="2">
        <v>0</v>
      </c>
      <c r="M242" s="2">
        <v>1</v>
      </c>
      <c r="N242" s="2"/>
      <c r="O242" s="2">
        <v>0</v>
      </c>
      <c r="P242" s="2">
        <v>0</v>
      </c>
      <c r="Q242" s="2">
        <v>0</v>
      </c>
      <c r="R242" s="2">
        <v>19</v>
      </c>
      <c r="S242" s="2">
        <v>0</v>
      </c>
      <c r="T242" s="6">
        <v>15.770175415338674</v>
      </c>
      <c r="U242" s="6">
        <v>-1.3453699696610604E-2</v>
      </c>
      <c r="V242" s="6">
        <v>0.16100724033470262</v>
      </c>
      <c r="W242" s="6">
        <v>639577</v>
      </c>
      <c r="X242" s="6">
        <v>497384</v>
      </c>
      <c r="Y242" s="6">
        <v>7061552</v>
      </c>
      <c r="Z242" s="6">
        <v>-95004</v>
      </c>
      <c r="AA242" s="2" t="e">
        <f>IF(C242=#REF!,IF(#REF!&lt;0,1,0),"")</f>
        <v>#REF!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3">
        <v>0</v>
      </c>
      <c r="AS242" s="6">
        <v>15.82</v>
      </c>
      <c r="AT242" s="6">
        <v>0.02</v>
      </c>
      <c r="AU242" s="6">
        <v>0.19</v>
      </c>
      <c r="AV242" s="6">
        <v>0</v>
      </c>
      <c r="AW242" s="6">
        <v>1</v>
      </c>
      <c r="AX242" s="6">
        <v>0</v>
      </c>
      <c r="AY242" s="6">
        <v>0</v>
      </c>
      <c r="AZ242" s="6">
        <v>0</v>
      </c>
      <c r="BA242" s="6">
        <v>13</v>
      </c>
      <c r="BB242" s="6">
        <v>0</v>
      </c>
      <c r="BC242" s="2"/>
      <c r="BD242" s="2"/>
    </row>
    <row r="243" spans="1:56" ht="15.75" customHeight="1" x14ac:dyDescent="0.25">
      <c r="A243" s="2">
        <v>111</v>
      </c>
      <c r="B243" s="2">
        <v>2018</v>
      </c>
      <c r="C243" s="6" t="s">
        <v>153</v>
      </c>
      <c r="D243" s="2">
        <v>14460</v>
      </c>
      <c r="E243" s="2">
        <v>73178600000118</v>
      </c>
      <c r="F243" s="2" t="str">
        <f t="array" ref="F243">IFERROR(INDEX(cnpj!$A:$B,MATCH(C243,cnpj!$B:$B,0),1),IF(G243=14,LEFT(E243,2)&amp;"."&amp;MID(E243,3,3)&amp;"."&amp;MID(E243,6,3)&amp;"/"&amp;MID(E243,9,4)&amp;"-"&amp;RIGHT(E243,2),IF(G243=13,0&amp;LEFT(E243,1)&amp;"."&amp;MID(E243,2,3)&amp;"."&amp;MID(E243,5,3)&amp;"/"&amp;MID(E243,8,4)&amp;"-"&amp;RIGHT(E243,2),IF(G243=12,"00"&amp;"."&amp;LEFT(E243,3)&amp;"."&amp;MID(E243,4,3)&amp;"/"&amp;MID(E243,7,4)&amp;"-"&amp;RIGHT(E243,2),IF(G243=11,"00.0"&amp;LEFT(E243,2)&amp;"."&amp;MID(E243,3,3)&amp;"/"&amp;MID(E243,6,4)&amp;"-"&amp;RIGHT(E243,2),"erro")))))</f>
        <v>73.178.600/0001-18</v>
      </c>
      <c r="G243" s="2">
        <f t="shared" si="2"/>
        <v>14</v>
      </c>
      <c r="H243" s="6" t="s">
        <v>58</v>
      </c>
      <c r="I243" s="2">
        <v>3</v>
      </c>
      <c r="J243" s="6">
        <v>13.199740998425673</v>
      </c>
      <c r="K243" s="6">
        <v>540225</v>
      </c>
      <c r="L243" s="2">
        <v>0</v>
      </c>
      <c r="M243" s="2">
        <v>1</v>
      </c>
      <c r="N243" s="2"/>
      <c r="O243" s="2">
        <v>0</v>
      </c>
      <c r="P243" s="2">
        <v>0</v>
      </c>
      <c r="Q243" s="2">
        <v>0</v>
      </c>
      <c r="R243" s="2">
        <v>18</v>
      </c>
      <c r="S243" s="2">
        <v>0</v>
      </c>
      <c r="T243" s="6">
        <v>15.755021274259018</v>
      </c>
      <c r="U243" s="6">
        <v>-1.2129229497823761E-2</v>
      </c>
      <c r="V243" s="6">
        <v>0.25977122349179704</v>
      </c>
      <c r="W243" s="6">
        <v>528440</v>
      </c>
      <c r="X243" s="6">
        <v>1278359</v>
      </c>
      <c r="Y243" s="6">
        <v>6955347</v>
      </c>
      <c r="Z243" s="6">
        <v>-84363</v>
      </c>
      <c r="AA243" s="2">
        <f t="shared" si="3"/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3">
        <v>0</v>
      </c>
      <c r="AS243" s="6">
        <v>15.770175415338674</v>
      </c>
      <c r="AT243" s="6">
        <v>-1.3453699696610604E-2</v>
      </c>
      <c r="AU243" s="6">
        <v>0.16100724033470262</v>
      </c>
      <c r="AV243" s="6">
        <v>0</v>
      </c>
      <c r="AW243" s="6">
        <v>1</v>
      </c>
      <c r="AX243" s="6">
        <v>0</v>
      </c>
      <c r="AY243" s="6">
        <v>0</v>
      </c>
      <c r="AZ243" s="6">
        <v>0</v>
      </c>
      <c r="BA243" s="6">
        <v>19</v>
      </c>
      <c r="BB243" s="6">
        <v>0</v>
      </c>
      <c r="BC243" s="2"/>
      <c r="BD243" s="2"/>
    </row>
    <row r="244" spans="1:56" ht="15.75" customHeight="1" x14ac:dyDescent="0.25">
      <c r="A244" s="2">
        <v>111</v>
      </c>
      <c r="B244" s="2">
        <v>2019</v>
      </c>
      <c r="C244" s="6" t="s">
        <v>153</v>
      </c>
      <c r="D244" s="2">
        <v>14460</v>
      </c>
      <c r="E244" s="2">
        <v>73178600000118</v>
      </c>
      <c r="F244" s="2" t="str">
        <f t="array" ref="F244">IFERROR(INDEX(cnpj!$A:$B,MATCH(C244,cnpj!$B:$B,0),1),IF(G244=14,LEFT(E244,2)&amp;"."&amp;MID(E244,3,3)&amp;"."&amp;MID(E244,6,3)&amp;"/"&amp;MID(E244,9,4)&amp;"-"&amp;RIGHT(E244,2),IF(G244=13,0&amp;LEFT(E244,1)&amp;"."&amp;MID(E244,2,3)&amp;"."&amp;MID(E244,5,3)&amp;"/"&amp;MID(E244,8,4)&amp;"-"&amp;RIGHT(E244,2),IF(G244=12,"00"&amp;"."&amp;LEFT(E244,3)&amp;"."&amp;MID(E244,4,3)&amp;"/"&amp;MID(E244,7,4)&amp;"-"&amp;RIGHT(E244,2),IF(G244=11,"00.0"&amp;LEFT(E244,2)&amp;"."&amp;MID(E244,3,3)&amp;"/"&amp;MID(E244,6,4)&amp;"-"&amp;RIGHT(E244,2),"erro")))))</f>
        <v>73.178.600/0001-18</v>
      </c>
      <c r="G244" s="2">
        <f t="shared" si="2"/>
        <v>14</v>
      </c>
      <c r="H244" s="6" t="s">
        <v>58</v>
      </c>
      <c r="I244" s="2">
        <v>3</v>
      </c>
      <c r="J244" s="6">
        <v>13.437995677481531</v>
      </c>
      <c r="K244" s="6">
        <v>685563</v>
      </c>
      <c r="L244" s="2">
        <v>0</v>
      </c>
      <c r="M244" s="2">
        <v>1</v>
      </c>
      <c r="N244" s="2"/>
      <c r="O244" s="2">
        <v>0</v>
      </c>
      <c r="P244" s="2">
        <v>0</v>
      </c>
      <c r="Q244" s="2">
        <v>0</v>
      </c>
      <c r="R244" s="2">
        <v>18</v>
      </c>
      <c r="S244" s="2">
        <v>0</v>
      </c>
      <c r="T244" s="6">
        <v>15.79152429842325</v>
      </c>
      <c r="U244" s="6">
        <v>5.7644176980394458E-2</v>
      </c>
      <c r="V244" s="6">
        <v>0.19371579620481433</v>
      </c>
      <c r="W244" s="6">
        <v>899615</v>
      </c>
      <c r="X244" s="6">
        <v>497837</v>
      </c>
      <c r="Y244" s="6">
        <v>7213929</v>
      </c>
      <c r="Z244" s="6">
        <v>415841</v>
      </c>
      <c r="AA244" s="2">
        <f t="shared" si="3"/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</v>
      </c>
      <c r="AQ244" s="2">
        <v>0</v>
      </c>
      <c r="AR244" s="3">
        <v>0</v>
      </c>
      <c r="AS244" s="6">
        <v>15.755021274259018</v>
      </c>
      <c r="AT244" s="6">
        <v>-1.2129229497823761E-2</v>
      </c>
      <c r="AU244" s="6">
        <v>0.25977122349179704</v>
      </c>
      <c r="AV244" s="6">
        <v>0</v>
      </c>
      <c r="AW244" s="6">
        <v>1</v>
      </c>
      <c r="AX244" s="6">
        <v>0</v>
      </c>
      <c r="AY244" s="6">
        <v>0</v>
      </c>
      <c r="AZ244" s="6">
        <v>0</v>
      </c>
      <c r="BA244" s="6">
        <v>18</v>
      </c>
      <c r="BB244" s="6">
        <v>0</v>
      </c>
      <c r="BC244" s="2"/>
      <c r="BD244" s="2"/>
    </row>
    <row r="245" spans="1:56" ht="15.75" customHeight="1" x14ac:dyDescent="0.25">
      <c r="A245" s="2">
        <v>111</v>
      </c>
      <c r="B245" s="2">
        <v>2020</v>
      </c>
      <c r="C245" s="6" t="s">
        <v>153</v>
      </c>
      <c r="D245" s="2">
        <v>14460</v>
      </c>
      <c r="E245" s="2">
        <v>73178600000118</v>
      </c>
      <c r="F245" s="2" t="str">
        <f t="array" ref="F245">IFERROR(INDEX(cnpj!$A:$B,MATCH(C245,cnpj!$B:$B,0),1),IF(G245=14,LEFT(E245,2)&amp;"."&amp;MID(E245,3,3)&amp;"."&amp;MID(E245,6,3)&amp;"/"&amp;MID(E245,9,4)&amp;"-"&amp;RIGHT(E245,2),IF(G245=13,0&amp;LEFT(E245,1)&amp;"."&amp;MID(E245,2,3)&amp;"."&amp;MID(E245,5,3)&amp;"/"&amp;MID(E245,8,4)&amp;"-"&amp;RIGHT(E245,2),IF(G245=12,"00"&amp;"."&amp;LEFT(E245,3)&amp;"."&amp;MID(E245,4,3)&amp;"/"&amp;MID(E245,7,4)&amp;"-"&amp;RIGHT(E245,2),IF(G245=11,"00.0"&amp;LEFT(E245,2)&amp;"."&amp;MID(E245,3,3)&amp;"/"&amp;MID(E245,6,4)&amp;"-"&amp;RIGHT(E245,2),"erro")))))</f>
        <v>73.178.600/0001-18</v>
      </c>
      <c r="G245" s="2">
        <f t="shared" si="2"/>
        <v>14</v>
      </c>
      <c r="H245" s="6" t="s">
        <v>58</v>
      </c>
      <c r="I245" s="2">
        <v>3</v>
      </c>
      <c r="J245" s="6">
        <v>13.666508103255165</v>
      </c>
      <c r="K245" s="6">
        <v>861567</v>
      </c>
      <c r="L245" s="2">
        <v>0</v>
      </c>
      <c r="M245" s="2">
        <v>1</v>
      </c>
      <c r="N245" s="2"/>
      <c r="O245" s="2">
        <v>0</v>
      </c>
      <c r="P245" s="2">
        <v>0</v>
      </c>
      <c r="Q245" s="2">
        <v>0</v>
      </c>
      <c r="R245" s="2">
        <v>19</v>
      </c>
      <c r="S245" s="2">
        <v>0</v>
      </c>
      <c r="T245" s="6">
        <v>15.989953595446794</v>
      </c>
      <c r="U245" s="6">
        <v>0.20009095989171202</v>
      </c>
      <c r="V245" s="6">
        <v>0.37426903576149184</v>
      </c>
      <c r="W245" s="6">
        <v>1212461</v>
      </c>
      <c r="X245" s="6">
        <v>2080090</v>
      </c>
      <c r="Y245" s="6">
        <v>8797284</v>
      </c>
      <c r="Z245" s="6">
        <v>1760257</v>
      </c>
      <c r="AA245" s="2">
        <f t="shared" si="3"/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3">
        <v>0</v>
      </c>
      <c r="AS245" s="6">
        <v>15.79152429842325</v>
      </c>
      <c r="AT245" s="6">
        <v>5.7644176980394458E-2</v>
      </c>
      <c r="AU245" s="6">
        <v>0.19371579620481433</v>
      </c>
      <c r="AV245" s="6">
        <v>0</v>
      </c>
      <c r="AW245" s="6">
        <v>1</v>
      </c>
      <c r="AX245" s="6">
        <v>0</v>
      </c>
      <c r="AY245" s="6">
        <v>0</v>
      </c>
      <c r="AZ245" s="6">
        <v>0</v>
      </c>
      <c r="BA245" s="6">
        <v>18</v>
      </c>
      <c r="BB245" s="6">
        <v>0</v>
      </c>
      <c r="BC245" s="2"/>
      <c r="BD245" s="2"/>
    </row>
    <row r="246" spans="1:56" ht="15.75" customHeight="1" x14ac:dyDescent="0.25">
      <c r="A246" s="2">
        <v>112</v>
      </c>
      <c r="B246" s="2">
        <v>2017</v>
      </c>
      <c r="C246" s="6" t="s">
        <v>154</v>
      </c>
      <c r="D246" s="2">
        <v>16632</v>
      </c>
      <c r="E246" s="2">
        <v>2193750000152</v>
      </c>
      <c r="F246" s="2" t="str">
        <f t="array" ref="F246">IFERROR(INDEX(cnpj!$A:$B,MATCH(C246,cnpj!$B:$B,0),1),IF(G246=14,LEFT(E246,2)&amp;"."&amp;MID(E246,3,3)&amp;"."&amp;MID(E246,6,3)&amp;"/"&amp;MID(E246,9,4)&amp;"-"&amp;RIGHT(E246,2),IF(G246=13,0&amp;LEFT(E246,1)&amp;"."&amp;MID(E246,2,3)&amp;"."&amp;MID(E246,5,3)&amp;"/"&amp;MID(E246,8,4)&amp;"-"&amp;RIGHT(E246,2),IF(G246=12,"00"&amp;"."&amp;LEFT(E246,3)&amp;"."&amp;MID(E246,4,3)&amp;"/"&amp;MID(E246,7,4)&amp;"-"&amp;RIGHT(E246,2),IF(G246=11,"00.0"&amp;LEFT(E246,2)&amp;"."&amp;MID(E246,3,3)&amp;"/"&amp;MID(E246,6,4)&amp;"-"&amp;RIGHT(E246,2),"erro")))))</f>
        <v>02.193.750/0001-52</v>
      </c>
      <c r="G246" s="2">
        <f t="shared" si="2"/>
        <v>13</v>
      </c>
      <c r="H246" s="6" t="s">
        <v>81</v>
      </c>
      <c r="I246" s="2">
        <v>5</v>
      </c>
      <c r="J246" s="6">
        <v>12.363076394339839</v>
      </c>
      <c r="K246" s="6">
        <v>234000</v>
      </c>
      <c r="L246" s="2">
        <v>0</v>
      </c>
      <c r="M246" s="2">
        <v>0</v>
      </c>
      <c r="N246" s="2"/>
      <c r="O246" s="2">
        <v>0</v>
      </c>
      <c r="P246" s="2">
        <v>0</v>
      </c>
      <c r="Q246" s="2">
        <v>0</v>
      </c>
      <c r="R246" s="2">
        <v>6</v>
      </c>
      <c r="S246" s="2">
        <v>0</v>
      </c>
      <c r="T246" s="6">
        <v>12.408033417576476</v>
      </c>
      <c r="U246" s="6">
        <v>0.33157378656643244</v>
      </c>
      <c r="V246" s="6">
        <v>0.36277578035626734</v>
      </c>
      <c r="W246" s="6">
        <v>4720</v>
      </c>
      <c r="X246" s="6">
        <v>84073</v>
      </c>
      <c r="Y246" s="6">
        <v>244760</v>
      </c>
      <c r="Z246" s="6">
        <v>81156</v>
      </c>
      <c r="AA246" s="2" t="e">
        <f>IF(C246=#REF!,IF(#REF!&lt;0,1,0),"")</f>
        <v>#REF!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3">
        <v>0</v>
      </c>
      <c r="AS246" s="6">
        <v>11.68</v>
      </c>
      <c r="AT246" s="6">
        <v>0.44</v>
      </c>
      <c r="AU246" s="6">
        <v>0.84</v>
      </c>
      <c r="AV246" s="6">
        <v>1</v>
      </c>
      <c r="AW246" s="6">
        <v>0</v>
      </c>
      <c r="AX246" s="6">
        <v>0</v>
      </c>
      <c r="AY246" s="6">
        <v>0</v>
      </c>
      <c r="AZ246" s="6">
        <v>0</v>
      </c>
      <c r="BA246" s="6">
        <v>6</v>
      </c>
      <c r="BB246" s="6">
        <v>0</v>
      </c>
      <c r="BC246" s="2"/>
      <c r="BD246" s="2"/>
    </row>
    <row r="247" spans="1:56" ht="15.75" customHeight="1" x14ac:dyDescent="0.25">
      <c r="A247" s="2">
        <v>112</v>
      </c>
      <c r="B247" s="2">
        <v>2018</v>
      </c>
      <c r="C247" s="6" t="s">
        <v>154</v>
      </c>
      <c r="D247" s="2">
        <v>16632</v>
      </c>
      <c r="E247" s="2">
        <v>2193750000152</v>
      </c>
      <c r="F247" s="2" t="str">
        <f t="array" ref="F247">IFERROR(INDEX(cnpj!$A:$B,MATCH(C247,cnpj!$B:$B,0),1),IF(G247=14,LEFT(E247,2)&amp;"."&amp;MID(E247,3,3)&amp;"."&amp;MID(E247,6,3)&amp;"/"&amp;MID(E247,9,4)&amp;"-"&amp;RIGHT(E247,2),IF(G247=13,0&amp;LEFT(E247,1)&amp;"."&amp;MID(E247,2,3)&amp;"."&amp;MID(E247,5,3)&amp;"/"&amp;MID(E247,8,4)&amp;"-"&amp;RIGHT(E247,2),IF(G247=12,"00"&amp;"."&amp;LEFT(E247,3)&amp;"."&amp;MID(E247,4,3)&amp;"/"&amp;MID(E247,7,4)&amp;"-"&amp;RIGHT(E247,2),IF(G247=11,"00.0"&amp;LEFT(E247,2)&amp;"."&amp;MID(E247,3,3)&amp;"/"&amp;MID(E247,6,4)&amp;"-"&amp;RIGHT(E247,2),"erro")))))</f>
        <v>02.193.750/0001-52</v>
      </c>
      <c r="G247" s="2">
        <f t="shared" si="2"/>
        <v>13</v>
      </c>
      <c r="H247" s="6" t="s">
        <v>81</v>
      </c>
      <c r="I247" s="2">
        <v>5</v>
      </c>
      <c r="J247" s="6">
        <v>11.918390573078392</v>
      </c>
      <c r="K247" s="6">
        <v>150000</v>
      </c>
      <c r="L247" s="2">
        <v>0</v>
      </c>
      <c r="M247" s="2">
        <v>0</v>
      </c>
      <c r="N247" s="2"/>
      <c r="O247" s="2">
        <v>0</v>
      </c>
      <c r="P247" s="2">
        <v>0</v>
      </c>
      <c r="Q247" s="2">
        <v>0</v>
      </c>
      <c r="R247" s="2">
        <v>10</v>
      </c>
      <c r="S247" s="2">
        <v>0</v>
      </c>
      <c r="T247" s="6">
        <v>12.380324227492979</v>
      </c>
      <c r="U247" s="6">
        <v>2.8579709414418387E-2</v>
      </c>
      <c r="V247" s="6">
        <v>0.32279446047607646</v>
      </c>
      <c r="W247" s="6">
        <v>7867</v>
      </c>
      <c r="X247" s="6">
        <v>68981</v>
      </c>
      <c r="Y247" s="6">
        <v>238071</v>
      </c>
      <c r="Z247" s="6">
        <v>6804</v>
      </c>
      <c r="AA247" s="2">
        <f t="shared" si="3"/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3">
        <v>0</v>
      </c>
      <c r="AS247" s="6">
        <v>12.408033417576476</v>
      </c>
      <c r="AT247" s="6">
        <v>0.33157378656643244</v>
      </c>
      <c r="AU247" s="6">
        <v>0.36277578035626734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6</v>
      </c>
      <c r="BB247" s="6">
        <v>0</v>
      </c>
      <c r="BC247" s="2"/>
      <c r="BD247" s="2"/>
    </row>
    <row r="248" spans="1:56" ht="15.75" customHeight="1" x14ac:dyDescent="0.25">
      <c r="A248" s="2">
        <v>112</v>
      </c>
      <c r="B248" s="2">
        <v>2019</v>
      </c>
      <c r="C248" s="6" t="s">
        <v>154</v>
      </c>
      <c r="D248" s="2">
        <v>16632</v>
      </c>
      <c r="E248" s="2">
        <v>2193750000152</v>
      </c>
      <c r="F248" s="2" t="str">
        <f t="array" ref="F248">IFERROR(INDEX(cnpj!$A:$B,MATCH(C248,cnpj!$B:$B,0),1),IF(G248=14,LEFT(E248,2)&amp;"."&amp;MID(E248,3,3)&amp;"."&amp;MID(E248,6,3)&amp;"/"&amp;MID(E248,9,4)&amp;"-"&amp;RIGHT(E248,2),IF(G248=13,0&amp;LEFT(E248,1)&amp;"."&amp;MID(E248,2,3)&amp;"."&amp;MID(E248,5,3)&amp;"/"&amp;MID(E248,8,4)&amp;"-"&amp;RIGHT(E248,2),IF(G248=12,"00"&amp;"."&amp;LEFT(E248,3)&amp;"."&amp;MID(E248,4,3)&amp;"/"&amp;MID(E248,7,4)&amp;"-"&amp;RIGHT(E248,2),IF(G248=11,"00.0"&amp;LEFT(E248,2)&amp;"."&amp;MID(E248,3,3)&amp;"/"&amp;MID(E248,6,4)&amp;"-"&amp;RIGHT(E248,2),"erro")))))</f>
        <v>02.193.750/0001-52</v>
      </c>
      <c r="G248" s="2">
        <f t="shared" si="2"/>
        <v>13</v>
      </c>
      <c r="H248" s="6" t="s">
        <v>81</v>
      </c>
      <c r="I248" s="2">
        <v>5</v>
      </c>
      <c r="J248" s="6">
        <v>11.918390573078392</v>
      </c>
      <c r="K248" s="6">
        <v>150000</v>
      </c>
      <c r="L248" s="2">
        <v>0</v>
      </c>
      <c r="M248" s="2">
        <v>0</v>
      </c>
      <c r="N248" s="2"/>
      <c r="O248" s="2">
        <v>0</v>
      </c>
      <c r="P248" s="2">
        <v>0</v>
      </c>
      <c r="Q248" s="2">
        <v>0</v>
      </c>
      <c r="R248" s="2">
        <v>10</v>
      </c>
      <c r="S248" s="2">
        <v>0</v>
      </c>
      <c r="T248" s="6">
        <v>12.408090614829391</v>
      </c>
      <c r="U248" s="6">
        <v>0.10190624821263697</v>
      </c>
      <c r="V248" s="6">
        <v>7.0399633948050044E-2</v>
      </c>
      <c r="W248" s="6">
        <v>10877</v>
      </c>
      <c r="X248" s="6">
        <v>6355</v>
      </c>
      <c r="Y248" s="6">
        <v>244774</v>
      </c>
      <c r="Z248" s="6">
        <v>24944</v>
      </c>
      <c r="AA248" s="2">
        <f t="shared" si="3"/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0</v>
      </c>
      <c r="AR248" s="3">
        <v>0</v>
      </c>
      <c r="AS248" s="6">
        <v>12.380324227492979</v>
      </c>
      <c r="AT248" s="6">
        <v>2.8579709414418387E-2</v>
      </c>
      <c r="AU248" s="6">
        <v>0.32279446047607646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10</v>
      </c>
      <c r="BB248" s="6">
        <v>0</v>
      </c>
      <c r="BC248" s="2"/>
      <c r="BD248" s="2"/>
    </row>
    <row r="249" spans="1:56" ht="15.75" customHeight="1" x14ac:dyDescent="0.25">
      <c r="A249" s="2">
        <v>112</v>
      </c>
      <c r="B249" s="2">
        <v>2020</v>
      </c>
      <c r="C249" s="6" t="s">
        <v>154</v>
      </c>
      <c r="D249" s="2">
        <v>16632</v>
      </c>
      <c r="E249" s="2">
        <v>2193750000152</v>
      </c>
      <c r="F249" s="2" t="str">
        <f t="array" ref="F249">IFERROR(INDEX(cnpj!$A:$B,MATCH(C249,cnpj!$B:$B,0),1),IF(G249=14,LEFT(E249,2)&amp;"."&amp;MID(E249,3,3)&amp;"."&amp;MID(E249,6,3)&amp;"/"&amp;MID(E249,9,4)&amp;"-"&amp;RIGHT(E249,2),IF(G249=13,0&amp;LEFT(E249,1)&amp;"."&amp;MID(E249,2,3)&amp;"."&amp;MID(E249,5,3)&amp;"/"&amp;MID(E249,8,4)&amp;"-"&amp;RIGHT(E249,2),IF(G249=12,"00"&amp;"."&amp;LEFT(E249,3)&amp;"."&amp;MID(E249,4,3)&amp;"/"&amp;MID(E249,7,4)&amp;"-"&amp;RIGHT(E249,2),IF(G249=11,"00.0"&amp;LEFT(E249,2)&amp;"."&amp;MID(E249,3,3)&amp;"/"&amp;MID(E249,6,4)&amp;"-"&amp;RIGHT(E249,2),"erro")))))</f>
        <v>02.193.750/0001-52</v>
      </c>
      <c r="G249" s="2">
        <f t="shared" si="2"/>
        <v>13</v>
      </c>
      <c r="H249" s="6" t="s">
        <v>81</v>
      </c>
      <c r="I249" s="2">
        <v>5</v>
      </c>
      <c r="J249" s="6">
        <v>11.918390573078392</v>
      </c>
      <c r="K249" s="6">
        <v>150000</v>
      </c>
      <c r="L249" s="2">
        <v>0</v>
      </c>
      <c r="M249" s="2">
        <v>0</v>
      </c>
      <c r="N249" s="2"/>
      <c r="O249" s="2">
        <v>0</v>
      </c>
      <c r="P249" s="2">
        <v>0</v>
      </c>
      <c r="Q249" s="2">
        <v>0</v>
      </c>
      <c r="R249" s="2">
        <v>13</v>
      </c>
      <c r="S249" s="2">
        <v>0</v>
      </c>
      <c r="T249" s="6">
        <v>12.776571850781782</v>
      </c>
      <c r="U249" s="6">
        <v>0.33694712149902495</v>
      </c>
      <c r="V249" s="6">
        <v>0.27246983014441961</v>
      </c>
      <c r="W249" s="6">
        <v>34308</v>
      </c>
      <c r="X249" s="6">
        <v>62100</v>
      </c>
      <c r="Y249" s="6">
        <v>353830</v>
      </c>
      <c r="Z249" s="6">
        <v>119222</v>
      </c>
      <c r="AA249" s="2">
        <f t="shared" si="3"/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3">
        <v>0</v>
      </c>
      <c r="AS249" s="6">
        <v>12.408090614829391</v>
      </c>
      <c r="AT249" s="6">
        <v>0.10190624821263697</v>
      </c>
      <c r="AU249" s="6">
        <v>7.0399633948050044E-2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10</v>
      </c>
      <c r="BB249" s="6">
        <v>0</v>
      </c>
      <c r="BC249" s="2"/>
      <c r="BD249" s="2"/>
    </row>
    <row r="250" spans="1:56" ht="15.75" customHeight="1" x14ac:dyDescent="0.25">
      <c r="A250" s="2">
        <v>115</v>
      </c>
      <c r="B250" s="2">
        <v>2017</v>
      </c>
      <c r="C250" s="6" t="s">
        <v>156</v>
      </c>
      <c r="D250" s="2">
        <v>9342</v>
      </c>
      <c r="E250" s="2">
        <v>92665611000177</v>
      </c>
      <c r="F250" s="2" t="str">
        <f t="array" ref="F250">IFERROR(INDEX(cnpj!$A:$B,MATCH(C250,cnpj!$B:$B,0),1),IF(G250=14,LEFT(E250,2)&amp;"."&amp;MID(E250,3,3)&amp;"."&amp;MID(E250,6,3)&amp;"/"&amp;MID(E250,9,4)&amp;"-"&amp;RIGHT(E250,2),IF(G250=13,0&amp;LEFT(E250,1)&amp;"."&amp;MID(E250,2,3)&amp;"."&amp;MID(E250,5,3)&amp;"/"&amp;MID(E250,8,4)&amp;"-"&amp;RIGHT(E250,2),IF(G250=12,"00"&amp;"."&amp;LEFT(E250,3)&amp;"."&amp;MID(E250,4,3)&amp;"/"&amp;MID(E250,7,4)&amp;"-"&amp;RIGHT(E250,2),IF(G250=11,"00.0"&amp;LEFT(E250,2)&amp;"."&amp;MID(E250,3,3)&amp;"/"&amp;MID(E250,6,4)&amp;"-"&amp;RIGHT(E250,2),"erro")))))</f>
        <v>92.665.611/0001-77</v>
      </c>
      <c r="G250" s="2">
        <f t="shared" si="2"/>
        <v>14</v>
      </c>
      <c r="H250" s="6" t="s">
        <v>47</v>
      </c>
      <c r="I250" s="2">
        <v>8</v>
      </c>
      <c r="J250" s="6">
        <v>13.02253420230404</v>
      </c>
      <c r="K250" s="6">
        <v>452496</v>
      </c>
      <c r="L250" s="2">
        <v>0</v>
      </c>
      <c r="M250" s="2">
        <v>1</v>
      </c>
      <c r="N250" s="2"/>
      <c r="O250" s="2">
        <v>0</v>
      </c>
      <c r="P250" s="2">
        <v>0</v>
      </c>
      <c r="Q250" s="2">
        <v>0</v>
      </c>
      <c r="R250" s="2">
        <v>9</v>
      </c>
      <c r="S250" s="2">
        <v>0</v>
      </c>
      <c r="T250" s="6">
        <v>13.775718241476929</v>
      </c>
      <c r="U250" s="6">
        <v>6.2225478127221019E-2</v>
      </c>
      <c r="V250" s="6">
        <v>0.55592936027363482</v>
      </c>
      <c r="W250" s="6">
        <v>414958</v>
      </c>
      <c r="X250" s="6">
        <v>119284</v>
      </c>
      <c r="Y250" s="6">
        <v>960989</v>
      </c>
      <c r="Z250" s="6">
        <v>59798</v>
      </c>
      <c r="AA250" s="2" t="e">
        <f>IF(C250=#REF!,IF(#REF!&lt;0,1,0),"")</f>
        <v>#REF!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3">
        <v>0</v>
      </c>
      <c r="AS250" s="6">
        <v>13.64</v>
      </c>
      <c r="AT250" s="6">
        <v>0.06</v>
      </c>
      <c r="AU250" s="6">
        <v>0.55000000000000004</v>
      </c>
      <c r="AV250" s="6">
        <v>0</v>
      </c>
      <c r="AW250" s="6">
        <v>1</v>
      </c>
      <c r="AX250" s="6">
        <v>0</v>
      </c>
      <c r="AY250" s="6">
        <v>0</v>
      </c>
      <c r="AZ250" s="6">
        <v>0</v>
      </c>
      <c r="BA250" s="6">
        <v>9</v>
      </c>
      <c r="BB250" s="6">
        <v>0</v>
      </c>
      <c r="BC250" s="2"/>
      <c r="BD250" s="2"/>
    </row>
    <row r="251" spans="1:56" ht="15.75" customHeight="1" x14ac:dyDescent="0.25">
      <c r="A251" s="2">
        <v>115</v>
      </c>
      <c r="B251" s="2">
        <v>2018</v>
      </c>
      <c r="C251" s="6" t="s">
        <v>156</v>
      </c>
      <c r="D251" s="2">
        <v>9342</v>
      </c>
      <c r="E251" s="2">
        <v>92665611000177</v>
      </c>
      <c r="F251" s="2" t="str">
        <f t="array" ref="F251">IFERROR(INDEX(cnpj!$A:$B,MATCH(C251,cnpj!$B:$B,0),1),IF(G251=14,LEFT(E251,2)&amp;"."&amp;MID(E251,3,3)&amp;"."&amp;MID(E251,6,3)&amp;"/"&amp;MID(E251,9,4)&amp;"-"&amp;RIGHT(E251,2),IF(G251=13,0&amp;LEFT(E251,1)&amp;"."&amp;MID(E251,2,3)&amp;"."&amp;MID(E251,5,3)&amp;"/"&amp;MID(E251,8,4)&amp;"-"&amp;RIGHT(E251,2),IF(G251=12,"00"&amp;"."&amp;LEFT(E251,3)&amp;"."&amp;MID(E251,4,3)&amp;"/"&amp;MID(E251,7,4)&amp;"-"&amp;RIGHT(E251,2),IF(G251=11,"00.0"&amp;LEFT(E251,2)&amp;"."&amp;MID(E251,3,3)&amp;"/"&amp;MID(E251,6,4)&amp;"-"&amp;RIGHT(E251,2),"erro")))))</f>
        <v>92.665.611/0001-77</v>
      </c>
      <c r="G251" s="2">
        <f t="shared" si="2"/>
        <v>14</v>
      </c>
      <c r="H251" s="6" t="s">
        <v>47</v>
      </c>
      <c r="I251" s="2">
        <v>8</v>
      </c>
      <c r="J251" s="6">
        <v>12.706847933442663</v>
      </c>
      <c r="K251" s="6">
        <v>330000</v>
      </c>
      <c r="L251" s="2">
        <v>0</v>
      </c>
      <c r="M251" s="2">
        <v>1</v>
      </c>
      <c r="N251" s="2"/>
      <c r="O251" s="2">
        <v>0</v>
      </c>
      <c r="P251" s="2">
        <v>0</v>
      </c>
      <c r="Q251" s="2">
        <v>0</v>
      </c>
      <c r="R251" s="2">
        <v>8</v>
      </c>
      <c r="S251" s="2">
        <v>0</v>
      </c>
      <c r="T251" s="6">
        <v>13.840696707281943</v>
      </c>
      <c r="U251" s="6">
        <v>7.3117075863037367E-2</v>
      </c>
      <c r="V251" s="6">
        <v>0.90703321092221789</v>
      </c>
      <c r="W251" s="6">
        <v>495737</v>
      </c>
      <c r="X251" s="6">
        <v>434431</v>
      </c>
      <c r="Y251" s="6">
        <v>1025506</v>
      </c>
      <c r="Z251" s="6">
        <v>74982</v>
      </c>
      <c r="AA251" s="2">
        <f t="shared" si="3"/>
        <v>0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3">
        <v>0</v>
      </c>
      <c r="AS251" s="6">
        <v>13.775718241476929</v>
      </c>
      <c r="AT251" s="6">
        <v>6.2225478127221019E-2</v>
      </c>
      <c r="AU251" s="6">
        <v>0.55592936027363482</v>
      </c>
      <c r="AV251" s="6">
        <v>0</v>
      </c>
      <c r="AW251" s="6">
        <v>1</v>
      </c>
      <c r="AX251" s="6">
        <v>0</v>
      </c>
      <c r="AY251" s="6">
        <v>0</v>
      </c>
      <c r="AZ251" s="6">
        <v>0</v>
      </c>
      <c r="BA251" s="6">
        <v>9</v>
      </c>
      <c r="BB251" s="6">
        <v>0</v>
      </c>
      <c r="BC251" s="2"/>
      <c r="BD251" s="2"/>
    </row>
    <row r="252" spans="1:56" ht="15.75" customHeight="1" x14ac:dyDescent="0.25">
      <c r="A252" s="2">
        <v>115</v>
      </c>
      <c r="B252" s="2">
        <v>2019</v>
      </c>
      <c r="C252" s="6" t="s">
        <v>156</v>
      </c>
      <c r="D252" s="2">
        <v>9342</v>
      </c>
      <c r="E252" s="2">
        <v>92665611000177</v>
      </c>
      <c r="F252" s="2" t="str">
        <f t="array" ref="F252">IFERROR(INDEX(cnpj!$A:$B,MATCH(C252,cnpj!$B:$B,0),1),IF(G252=14,LEFT(E252,2)&amp;"."&amp;MID(E252,3,3)&amp;"."&amp;MID(E252,6,3)&amp;"/"&amp;MID(E252,9,4)&amp;"-"&amp;RIGHT(E252,2),IF(G252=13,0&amp;LEFT(E252,1)&amp;"."&amp;MID(E252,2,3)&amp;"."&amp;MID(E252,5,3)&amp;"/"&amp;MID(E252,8,4)&amp;"-"&amp;RIGHT(E252,2),IF(G252=12,"00"&amp;"."&amp;LEFT(E252,3)&amp;"."&amp;MID(E252,4,3)&amp;"/"&amp;MID(E252,7,4)&amp;"-"&amp;RIGHT(E252,2),IF(G252=11,"00.0"&amp;LEFT(E252,2)&amp;"."&amp;MID(E252,3,3)&amp;"/"&amp;MID(E252,6,4)&amp;"-"&amp;RIGHT(E252,2),"erro")))))</f>
        <v>92.665.611/0001-77</v>
      </c>
      <c r="G252" s="2">
        <f t="shared" si="2"/>
        <v>14</v>
      </c>
      <c r="H252" s="6" t="s">
        <v>47</v>
      </c>
      <c r="I252" s="2">
        <v>8</v>
      </c>
      <c r="J252" s="6">
        <v>12.611537753638338</v>
      </c>
      <c r="K252" s="6">
        <v>300000</v>
      </c>
      <c r="L252" s="2">
        <v>0</v>
      </c>
      <c r="M252" s="2">
        <v>1</v>
      </c>
      <c r="N252" s="2"/>
      <c r="O252" s="2">
        <v>0</v>
      </c>
      <c r="P252" s="2">
        <v>0</v>
      </c>
      <c r="Q252" s="2">
        <v>0</v>
      </c>
      <c r="R252" s="2">
        <v>8</v>
      </c>
      <c r="S252" s="2">
        <v>0</v>
      </c>
      <c r="T252" s="6">
        <v>14.20007543663135</v>
      </c>
      <c r="U252" s="6">
        <v>5.2250719038785545E-2</v>
      </c>
      <c r="V252" s="6">
        <v>0.61322418693306557</v>
      </c>
      <c r="W252" s="6">
        <v>510368</v>
      </c>
      <c r="X252" s="6">
        <v>390443</v>
      </c>
      <c r="Y252" s="6">
        <v>1468975</v>
      </c>
      <c r="Z252" s="6">
        <v>76755</v>
      </c>
      <c r="AA252" s="2">
        <f t="shared" si="3"/>
        <v>0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3">
        <v>0</v>
      </c>
      <c r="AS252" s="6">
        <v>13.840696707281943</v>
      </c>
      <c r="AT252" s="6">
        <v>7.3117075863037367E-2</v>
      </c>
      <c r="AU252" s="6">
        <v>0.90703321092221789</v>
      </c>
      <c r="AV252" s="6">
        <v>0</v>
      </c>
      <c r="AW252" s="6">
        <v>1</v>
      </c>
      <c r="AX252" s="6">
        <v>0</v>
      </c>
      <c r="AY252" s="6">
        <v>0</v>
      </c>
      <c r="AZ252" s="6">
        <v>0</v>
      </c>
      <c r="BA252" s="6">
        <v>8</v>
      </c>
      <c r="BB252" s="6">
        <v>0</v>
      </c>
      <c r="BC252" s="2"/>
      <c r="BD252" s="2"/>
    </row>
    <row r="253" spans="1:56" ht="15.75" customHeight="1" x14ac:dyDescent="0.25">
      <c r="A253" s="2">
        <v>115</v>
      </c>
      <c r="B253" s="2">
        <v>2020</v>
      </c>
      <c r="C253" s="6" t="s">
        <v>156</v>
      </c>
      <c r="D253" s="2">
        <v>9342</v>
      </c>
      <c r="E253" s="2">
        <v>92665611000177</v>
      </c>
      <c r="F253" s="2" t="str">
        <f t="array" ref="F253">IFERROR(INDEX(cnpj!$A:$B,MATCH(C253,cnpj!$B:$B,0),1),IF(G253=14,LEFT(E253,2)&amp;"."&amp;MID(E253,3,3)&amp;"."&amp;MID(E253,6,3)&amp;"/"&amp;MID(E253,9,4)&amp;"-"&amp;RIGHT(E253,2),IF(G253=13,0&amp;LEFT(E253,1)&amp;"."&amp;MID(E253,2,3)&amp;"."&amp;MID(E253,5,3)&amp;"/"&amp;MID(E253,8,4)&amp;"-"&amp;RIGHT(E253,2),IF(G253=12,"00"&amp;"."&amp;LEFT(E253,3)&amp;"."&amp;MID(E253,4,3)&amp;"/"&amp;MID(E253,7,4)&amp;"-"&amp;RIGHT(E253,2),IF(G253=11,"00.0"&amp;LEFT(E253,2)&amp;"."&amp;MID(E253,3,3)&amp;"/"&amp;MID(E253,6,4)&amp;"-"&amp;RIGHT(E253,2),"erro")))))</f>
        <v>92.665.611/0001-77</v>
      </c>
      <c r="G253" s="2">
        <f t="shared" si="2"/>
        <v>14</v>
      </c>
      <c r="H253" s="6" t="s">
        <v>47</v>
      </c>
      <c r="I253" s="2">
        <v>8</v>
      </c>
      <c r="J253" s="6">
        <v>12.774223335915433</v>
      </c>
      <c r="K253" s="6">
        <v>353000</v>
      </c>
      <c r="L253" s="2">
        <v>0</v>
      </c>
      <c r="M253" s="2">
        <v>1</v>
      </c>
      <c r="N253" s="2"/>
      <c r="O253" s="2">
        <v>0</v>
      </c>
      <c r="P253" s="2">
        <v>0</v>
      </c>
      <c r="Q253" s="2">
        <v>0</v>
      </c>
      <c r="R253" s="2">
        <v>8</v>
      </c>
      <c r="S253" s="2">
        <v>0</v>
      </c>
      <c r="T253" s="6">
        <v>14.597053157286011</v>
      </c>
      <c r="U253" s="6">
        <v>2.5700280112044817E-2</v>
      </c>
      <c r="V253" s="6">
        <v>0.53743065853792493</v>
      </c>
      <c r="W253" s="6">
        <v>668536</v>
      </c>
      <c r="X253" s="6">
        <v>505664</v>
      </c>
      <c r="Y253" s="6">
        <v>2184840</v>
      </c>
      <c r="Z253" s="6">
        <v>56151</v>
      </c>
      <c r="AA253" s="2">
        <f t="shared" si="3"/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</v>
      </c>
      <c r="AR253" s="3">
        <v>0</v>
      </c>
      <c r="AS253" s="6">
        <v>14.20007543663135</v>
      </c>
      <c r="AT253" s="6">
        <v>5.2250719038785545E-2</v>
      </c>
      <c r="AU253" s="6">
        <v>0.61322418693306557</v>
      </c>
      <c r="AV253" s="6">
        <v>0</v>
      </c>
      <c r="AW253" s="6">
        <v>1</v>
      </c>
      <c r="AX253" s="6">
        <v>0</v>
      </c>
      <c r="AY253" s="6">
        <v>0</v>
      </c>
      <c r="AZ253" s="6">
        <v>0</v>
      </c>
      <c r="BA253" s="6">
        <v>8</v>
      </c>
      <c r="BB253" s="6">
        <v>0</v>
      </c>
      <c r="BC253" s="2"/>
      <c r="BD253" s="2"/>
    </row>
    <row r="254" spans="1:56" ht="15.75" customHeight="1" x14ac:dyDescent="0.25">
      <c r="A254" s="2">
        <v>117</v>
      </c>
      <c r="B254" s="2">
        <v>2017</v>
      </c>
      <c r="C254" s="6" t="s">
        <v>158</v>
      </c>
      <c r="D254" s="2">
        <v>5207</v>
      </c>
      <c r="E254" s="2">
        <v>84683408000103</v>
      </c>
      <c r="F254" s="2" t="str">
        <f t="array" ref="F254">IFERROR(INDEX(cnpj!$A:$B,MATCH(C254,cnpj!$B:$B,0),1),IF(G254=14,LEFT(E254,2)&amp;"."&amp;MID(E254,3,3)&amp;"."&amp;MID(E254,6,3)&amp;"/"&amp;MID(E254,9,4)&amp;"-"&amp;RIGHT(E254,2),IF(G254=13,0&amp;LEFT(E254,1)&amp;"."&amp;MID(E254,2,3)&amp;"."&amp;MID(E254,5,3)&amp;"/"&amp;MID(E254,8,4)&amp;"-"&amp;RIGHT(E254,2),IF(G254=12,"00"&amp;"."&amp;LEFT(E254,3)&amp;"."&amp;MID(E254,4,3)&amp;"/"&amp;MID(E254,7,4)&amp;"-"&amp;RIGHT(E254,2),IF(G254=11,"00.0"&amp;LEFT(E254,2)&amp;"."&amp;MID(E254,3,3)&amp;"/"&amp;MID(E254,6,4)&amp;"-"&amp;RIGHT(E254,2),"erro")))))</f>
        <v>84.683.408/0001-03</v>
      </c>
      <c r="G254" s="2">
        <f t="shared" si="2"/>
        <v>14</v>
      </c>
      <c r="H254" s="6" t="s">
        <v>58</v>
      </c>
      <c r="I254" s="2">
        <v>3</v>
      </c>
      <c r="J254" s="6">
        <v>12.542544882151386</v>
      </c>
      <c r="K254" s="6">
        <v>280000</v>
      </c>
      <c r="L254" s="2">
        <v>0</v>
      </c>
      <c r="M254" s="2">
        <v>0</v>
      </c>
      <c r="N254" s="2"/>
      <c r="O254" s="2">
        <v>0</v>
      </c>
      <c r="P254" s="2">
        <v>0</v>
      </c>
      <c r="Q254" s="2">
        <v>0</v>
      </c>
      <c r="R254" s="2">
        <v>16</v>
      </c>
      <c r="S254" s="2">
        <v>0</v>
      </c>
      <c r="T254" s="6">
        <v>13.431054701829026</v>
      </c>
      <c r="U254" s="6">
        <v>5.014680804499274E-2</v>
      </c>
      <c r="V254" s="6">
        <v>0.21593340980962691</v>
      </c>
      <c r="W254" s="6">
        <v>59531</v>
      </c>
      <c r="X254" s="6">
        <v>87481</v>
      </c>
      <c r="Y254" s="6">
        <v>680821</v>
      </c>
      <c r="Z254" s="6">
        <v>34141</v>
      </c>
      <c r="AA254" s="2" t="e">
        <f>IF(C254=#REF!,IF(#REF!&lt;0,1,0),"")</f>
        <v>#REF!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3">
        <v>0</v>
      </c>
      <c r="AS254" s="6">
        <v>13.38</v>
      </c>
      <c r="AT254" s="6">
        <v>0.02</v>
      </c>
      <c r="AU254" s="6">
        <v>0.21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10</v>
      </c>
      <c r="BB254" s="6">
        <v>0</v>
      </c>
      <c r="BC254" s="2"/>
      <c r="BD254" s="2"/>
    </row>
    <row r="255" spans="1:56" ht="15.75" customHeight="1" x14ac:dyDescent="0.25">
      <c r="A255" s="2">
        <v>117</v>
      </c>
      <c r="B255" s="2">
        <v>2018</v>
      </c>
      <c r="C255" s="6" t="s">
        <v>158</v>
      </c>
      <c r="D255" s="2">
        <v>5207</v>
      </c>
      <c r="E255" s="2">
        <v>84683408000103</v>
      </c>
      <c r="F255" s="2" t="str">
        <f t="array" ref="F255">IFERROR(INDEX(cnpj!$A:$B,MATCH(C255,cnpj!$B:$B,0),1),IF(G255=14,LEFT(E255,2)&amp;"."&amp;MID(E255,3,3)&amp;"."&amp;MID(E255,6,3)&amp;"/"&amp;MID(E255,9,4)&amp;"-"&amp;RIGHT(E255,2),IF(G255=13,0&amp;LEFT(E255,1)&amp;"."&amp;MID(E255,2,3)&amp;"."&amp;MID(E255,5,3)&amp;"/"&amp;MID(E255,8,4)&amp;"-"&amp;RIGHT(E255,2),IF(G255=12,"00"&amp;"."&amp;LEFT(E255,3)&amp;"."&amp;MID(E255,4,3)&amp;"/"&amp;MID(E255,7,4)&amp;"-"&amp;RIGHT(E255,2),IF(G255=11,"00.0"&amp;LEFT(E255,2)&amp;"."&amp;MID(E255,3,3)&amp;"/"&amp;MID(E255,6,4)&amp;"-"&amp;RIGHT(E255,2),"erro")))))</f>
        <v>84.683.408/0001-03</v>
      </c>
      <c r="G255" s="2">
        <f t="shared" si="2"/>
        <v>14</v>
      </c>
      <c r="H255" s="6" t="s">
        <v>58</v>
      </c>
      <c r="I255" s="2">
        <v>3</v>
      </c>
      <c r="J255" s="6">
        <v>11.77528972943772</v>
      </c>
      <c r="K255" s="6">
        <v>130000</v>
      </c>
      <c r="L255" s="2">
        <v>0</v>
      </c>
      <c r="M255" s="2">
        <v>0</v>
      </c>
      <c r="N255" s="2"/>
      <c r="O255" s="2">
        <v>0</v>
      </c>
      <c r="P255" s="2">
        <v>0</v>
      </c>
      <c r="Q255" s="2">
        <v>0</v>
      </c>
      <c r="R255" s="2">
        <v>16</v>
      </c>
      <c r="S255" s="2">
        <v>0</v>
      </c>
      <c r="T255" s="6">
        <v>13.479830807243143</v>
      </c>
      <c r="U255" s="6">
        <v>6.9344423740858252E-2</v>
      </c>
      <c r="V255" s="6">
        <v>0.20149625377001112</v>
      </c>
      <c r="W255" s="6">
        <v>55205</v>
      </c>
      <c r="X255" s="6">
        <v>88835</v>
      </c>
      <c r="Y255" s="6">
        <v>714852</v>
      </c>
      <c r="Z255" s="6">
        <v>49571</v>
      </c>
      <c r="AA255" s="2">
        <f t="shared" si="3"/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3">
        <v>0</v>
      </c>
      <c r="AS255" s="6">
        <v>13.431054701829026</v>
      </c>
      <c r="AT255" s="6">
        <v>5.014680804499274E-2</v>
      </c>
      <c r="AU255" s="6">
        <v>0.21593340980962691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16</v>
      </c>
      <c r="BB255" s="6">
        <v>0</v>
      </c>
      <c r="BC255" s="2"/>
      <c r="BD255" s="2"/>
    </row>
    <row r="256" spans="1:56" ht="15.75" customHeight="1" x14ac:dyDescent="0.25">
      <c r="A256" s="2">
        <v>117</v>
      </c>
      <c r="B256" s="2">
        <v>2019</v>
      </c>
      <c r="C256" s="6" t="s">
        <v>158</v>
      </c>
      <c r="D256" s="2">
        <v>5207</v>
      </c>
      <c r="E256" s="2">
        <v>84683408000103</v>
      </c>
      <c r="F256" s="2" t="str">
        <f t="array" ref="F256">IFERROR(INDEX(cnpj!$A:$B,MATCH(C256,cnpj!$B:$B,0),1),IF(G256=14,LEFT(E256,2)&amp;"."&amp;MID(E256,3,3)&amp;"."&amp;MID(E256,6,3)&amp;"/"&amp;MID(E256,9,4)&amp;"-"&amp;RIGHT(E256,2),IF(G256=13,0&amp;LEFT(E256,1)&amp;"."&amp;MID(E256,2,3)&amp;"."&amp;MID(E256,5,3)&amp;"/"&amp;MID(E256,8,4)&amp;"-"&amp;RIGHT(E256,2),IF(G256=12,"00"&amp;"."&amp;LEFT(E256,3)&amp;"."&amp;MID(E256,4,3)&amp;"/"&amp;MID(E256,7,4)&amp;"-"&amp;RIGHT(E256,2),IF(G256=11,"00.0"&amp;LEFT(E256,2)&amp;"."&amp;MID(E256,3,3)&amp;"/"&amp;MID(E256,6,4)&amp;"-"&amp;RIGHT(E256,2),"erro")))))</f>
        <v>84.683.408/0001-03</v>
      </c>
      <c r="G256" s="2">
        <f t="shared" si="2"/>
        <v>14</v>
      </c>
      <c r="H256" s="6" t="s">
        <v>58</v>
      </c>
      <c r="I256" s="2">
        <v>3</v>
      </c>
      <c r="J256" s="6">
        <v>11.77528972943772</v>
      </c>
      <c r="K256" s="6">
        <v>130000</v>
      </c>
      <c r="L256" s="2">
        <v>0</v>
      </c>
      <c r="M256" s="2">
        <v>0</v>
      </c>
      <c r="N256" s="2"/>
      <c r="O256" s="2">
        <v>0</v>
      </c>
      <c r="P256" s="2">
        <v>0</v>
      </c>
      <c r="Q256" s="2">
        <v>0</v>
      </c>
      <c r="R256" s="2">
        <v>16</v>
      </c>
      <c r="S256" s="2">
        <v>0</v>
      </c>
      <c r="T256" s="6">
        <v>13.511727558462319</v>
      </c>
      <c r="U256" s="6">
        <v>4.3178988131774031E-2</v>
      </c>
      <c r="V256" s="6">
        <v>0.13760313053422599</v>
      </c>
      <c r="W256" s="6">
        <v>54655</v>
      </c>
      <c r="X256" s="6">
        <v>46899</v>
      </c>
      <c r="Y256" s="6">
        <v>738021</v>
      </c>
      <c r="Z256" s="6">
        <v>31867</v>
      </c>
      <c r="AA256" s="2">
        <f t="shared" si="3"/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0</v>
      </c>
      <c r="AR256" s="3">
        <v>0</v>
      </c>
      <c r="AS256" s="6">
        <v>13.479830807243143</v>
      </c>
      <c r="AT256" s="6">
        <v>6.9344423740858252E-2</v>
      </c>
      <c r="AU256" s="6">
        <v>0.20149625377001112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16</v>
      </c>
      <c r="BB256" s="6">
        <v>0</v>
      </c>
      <c r="BC256" s="2"/>
      <c r="BD256" s="2"/>
    </row>
    <row r="257" spans="1:56" ht="15.75" customHeight="1" x14ac:dyDescent="0.25">
      <c r="A257" s="2">
        <v>117</v>
      </c>
      <c r="B257" s="2">
        <v>2020</v>
      </c>
      <c r="C257" s="6" t="s">
        <v>158</v>
      </c>
      <c r="D257" s="2">
        <v>5207</v>
      </c>
      <c r="E257" s="2">
        <v>84683408000103</v>
      </c>
      <c r="F257" s="2" t="str">
        <f t="array" ref="F257">IFERROR(INDEX(cnpj!$A:$B,MATCH(C257,cnpj!$B:$B,0),1),IF(G257=14,LEFT(E257,2)&amp;"."&amp;MID(E257,3,3)&amp;"."&amp;MID(E257,6,3)&amp;"/"&amp;MID(E257,9,4)&amp;"-"&amp;RIGHT(E257,2),IF(G257=13,0&amp;LEFT(E257,1)&amp;"."&amp;MID(E257,2,3)&amp;"."&amp;MID(E257,5,3)&amp;"/"&amp;MID(E257,8,4)&amp;"-"&amp;RIGHT(E257,2),IF(G257=12,"00"&amp;"."&amp;LEFT(E257,3)&amp;"."&amp;MID(E257,4,3)&amp;"/"&amp;MID(E257,7,4)&amp;"-"&amp;RIGHT(E257,2),IF(G257=11,"00.0"&amp;LEFT(E257,2)&amp;"."&amp;MID(E257,3,3)&amp;"/"&amp;MID(E257,6,4)&amp;"-"&amp;RIGHT(E257,2),"erro")))))</f>
        <v>84.683.408/0001-03</v>
      </c>
      <c r="G257" s="2">
        <f t="shared" si="2"/>
        <v>14</v>
      </c>
      <c r="H257" s="6" t="s">
        <v>58</v>
      </c>
      <c r="I257" s="2">
        <v>3</v>
      </c>
      <c r="J257" s="6">
        <v>11.77528972943772</v>
      </c>
      <c r="K257" s="6">
        <v>130000</v>
      </c>
      <c r="L257" s="2">
        <v>0</v>
      </c>
      <c r="M257" s="2">
        <v>0</v>
      </c>
      <c r="N257" s="2"/>
      <c r="O257" s="2">
        <v>0</v>
      </c>
      <c r="P257" s="2">
        <v>0</v>
      </c>
      <c r="Q257" s="2">
        <v>0</v>
      </c>
      <c r="R257" s="2">
        <v>16</v>
      </c>
      <c r="S257" s="2">
        <v>0</v>
      </c>
      <c r="T257" s="6">
        <v>13.666862046740469</v>
      </c>
      <c r="U257" s="6">
        <v>9.7480832420591454E-2</v>
      </c>
      <c r="V257" s="6">
        <v>0.30209474260679081</v>
      </c>
      <c r="W257" s="6">
        <v>88953</v>
      </c>
      <c r="X257" s="6">
        <v>171414</v>
      </c>
      <c r="Y257" s="6">
        <v>861872</v>
      </c>
      <c r="Z257" s="6">
        <v>84016</v>
      </c>
      <c r="AA257" s="2">
        <f t="shared" si="3"/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</v>
      </c>
      <c r="AR257" s="3">
        <v>0</v>
      </c>
      <c r="AS257" s="6">
        <v>13.511727558462319</v>
      </c>
      <c r="AT257" s="6">
        <v>4.3178988131774031E-2</v>
      </c>
      <c r="AU257" s="6">
        <v>0.13760313053422599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16</v>
      </c>
      <c r="BB257" s="6">
        <v>0</v>
      </c>
      <c r="BC257" s="2"/>
      <c r="BD257" s="2"/>
    </row>
    <row r="258" spans="1:56" ht="15.75" customHeight="1" x14ac:dyDescent="0.25">
      <c r="A258" s="2">
        <v>118</v>
      </c>
      <c r="B258" s="2">
        <v>2017</v>
      </c>
      <c r="C258" s="6" t="s">
        <v>159</v>
      </c>
      <c r="D258" s="2">
        <v>18597</v>
      </c>
      <c r="E258" s="2">
        <v>3303999000136</v>
      </c>
      <c r="F258" s="2" t="str">
        <f t="array" ref="F258">IFERROR(INDEX(cnpj!$A:$B,MATCH(C258,cnpj!$B:$B,0),1),IF(G258=14,LEFT(E258,2)&amp;"."&amp;MID(E258,3,3)&amp;"."&amp;MID(E258,6,3)&amp;"/"&amp;MID(E258,9,4)&amp;"-"&amp;RIGHT(E258,2),IF(G258=13,0&amp;LEFT(E258,1)&amp;"."&amp;MID(E258,2,3)&amp;"."&amp;MID(E258,5,3)&amp;"/"&amp;MID(E258,8,4)&amp;"-"&amp;RIGHT(E258,2),IF(G258=12,"00"&amp;"."&amp;LEFT(E258,3)&amp;"."&amp;MID(E258,4,3)&amp;"/"&amp;MID(E258,7,4)&amp;"-"&amp;RIGHT(E258,2),IF(G258=11,"00.0"&amp;LEFT(E258,2)&amp;"."&amp;MID(E258,3,3)&amp;"/"&amp;MID(E258,6,4)&amp;"-"&amp;RIGHT(E258,2),"erro")))))</f>
        <v>03.303.999/0001-36</v>
      </c>
      <c r="G258" s="2">
        <f t="shared" si="2"/>
        <v>13</v>
      </c>
      <c r="H258" s="6" t="s">
        <v>56</v>
      </c>
      <c r="I258" s="2">
        <v>1</v>
      </c>
      <c r="J258" s="6">
        <v>10.308952660644293</v>
      </c>
      <c r="K258" s="6">
        <v>30000</v>
      </c>
      <c r="L258" s="2">
        <v>0</v>
      </c>
      <c r="M258" s="2">
        <v>0</v>
      </c>
      <c r="N258" s="2"/>
      <c r="O258" s="2">
        <v>0</v>
      </c>
      <c r="P258" s="2">
        <v>0</v>
      </c>
      <c r="Q258" s="2">
        <v>0</v>
      </c>
      <c r="R258" s="2">
        <v>8</v>
      </c>
      <c r="S258" s="2">
        <v>0</v>
      </c>
      <c r="T258" s="6">
        <v>10.090008612393838</v>
      </c>
      <c r="U258" s="6">
        <v>0.13152981204099415</v>
      </c>
      <c r="V258" s="6">
        <v>0.99265590639392554</v>
      </c>
      <c r="W258" s="6">
        <v>15423</v>
      </c>
      <c r="X258" s="6">
        <v>8501</v>
      </c>
      <c r="Y258" s="6">
        <v>24101</v>
      </c>
      <c r="Z258" s="6">
        <v>3170</v>
      </c>
      <c r="AA258" s="2" t="e">
        <f>IF(C258=#REF!,IF(#REF!&lt;0,1,0),"")</f>
        <v>#REF!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3">
        <v>0</v>
      </c>
      <c r="AS258" s="6">
        <v>10.11</v>
      </c>
      <c r="AT258" s="6">
        <v>0</v>
      </c>
      <c r="AU258" s="6">
        <v>0.9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9</v>
      </c>
      <c r="BB258" s="6">
        <v>0</v>
      </c>
      <c r="BC258" s="2"/>
      <c r="BD258" s="2"/>
    </row>
    <row r="259" spans="1:56" ht="15.75" customHeight="1" x14ac:dyDescent="0.25">
      <c r="A259" s="2">
        <v>118</v>
      </c>
      <c r="B259" s="2">
        <v>2018</v>
      </c>
      <c r="C259" s="6" t="s">
        <v>159</v>
      </c>
      <c r="D259" s="2">
        <v>18597</v>
      </c>
      <c r="E259" s="2">
        <v>3303999000136</v>
      </c>
      <c r="F259" s="2" t="str">
        <f t="array" ref="F259">IFERROR(INDEX(cnpj!$A:$B,MATCH(C259,cnpj!$B:$B,0),1),IF(G259=14,LEFT(E259,2)&amp;"."&amp;MID(E259,3,3)&amp;"."&amp;MID(E259,6,3)&amp;"/"&amp;MID(E259,9,4)&amp;"-"&amp;RIGHT(E259,2),IF(G259=13,0&amp;LEFT(E259,1)&amp;"."&amp;MID(E259,2,3)&amp;"."&amp;MID(E259,5,3)&amp;"/"&amp;MID(E259,8,4)&amp;"-"&amp;RIGHT(E259,2),IF(G259=12,"00"&amp;"."&amp;LEFT(E259,3)&amp;"."&amp;MID(E259,4,3)&amp;"/"&amp;MID(E259,7,4)&amp;"-"&amp;RIGHT(E259,2),IF(G259=11,"00.0"&amp;LEFT(E259,2)&amp;"."&amp;MID(E259,3,3)&amp;"/"&amp;MID(E259,6,4)&amp;"-"&amp;RIGHT(E259,2),"erro")))))</f>
        <v>03.303.999/0001-36</v>
      </c>
      <c r="G259" s="2">
        <f t="shared" si="2"/>
        <v>13</v>
      </c>
      <c r="H259" s="6" t="s">
        <v>56</v>
      </c>
      <c r="I259" s="2">
        <v>1</v>
      </c>
      <c r="J259" s="6">
        <v>10.308952660644293</v>
      </c>
      <c r="K259" s="6">
        <v>30000</v>
      </c>
      <c r="L259" s="2">
        <v>0</v>
      </c>
      <c r="M259" s="2">
        <v>0</v>
      </c>
      <c r="N259" s="2"/>
      <c r="O259" s="2">
        <v>0</v>
      </c>
      <c r="P259" s="2">
        <v>0</v>
      </c>
      <c r="Q259" s="2">
        <v>0</v>
      </c>
      <c r="R259" s="2">
        <v>7</v>
      </c>
      <c r="S259" s="2">
        <v>0</v>
      </c>
      <c r="T259" s="6">
        <v>10.330257427138122</v>
      </c>
      <c r="U259" s="6">
        <v>6.6370815114533702E-2</v>
      </c>
      <c r="V259" s="6">
        <v>0.79008679762448608</v>
      </c>
      <c r="W259" s="6">
        <v>17015</v>
      </c>
      <c r="X259" s="6">
        <v>7198</v>
      </c>
      <c r="Y259" s="6">
        <v>30646</v>
      </c>
      <c r="Z259" s="6">
        <v>2034</v>
      </c>
      <c r="AA259" s="2">
        <f t="shared" si="3"/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3">
        <v>0</v>
      </c>
      <c r="AS259" s="6">
        <v>10.090008612393838</v>
      </c>
      <c r="AT259" s="6">
        <v>0.13152981204099415</v>
      </c>
      <c r="AU259" s="6">
        <v>0.99265590639392554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8</v>
      </c>
      <c r="BB259" s="6">
        <v>0</v>
      </c>
      <c r="BC259" s="2"/>
      <c r="BD259" s="2"/>
    </row>
    <row r="260" spans="1:56" ht="15.75" customHeight="1" x14ac:dyDescent="0.25">
      <c r="A260" s="2">
        <v>118</v>
      </c>
      <c r="B260" s="2">
        <v>2019</v>
      </c>
      <c r="C260" s="6" t="s">
        <v>159</v>
      </c>
      <c r="D260" s="2">
        <v>18597</v>
      </c>
      <c r="E260" s="2">
        <v>3303999000136</v>
      </c>
      <c r="F260" s="2" t="str">
        <f t="array" ref="F260">IFERROR(INDEX(cnpj!$A:$B,MATCH(C260,cnpj!$B:$B,0),1),IF(G260=14,LEFT(E260,2)&amp;"."&amp;MID(E260,3,3)&amp;"."&amp;MID(E260,6,3)&amp;"/"&amp;MID(E260,9,4)&amp;"-"&amp;RIGHT(E260,2),IF(G260=13,0&amp;LEFT(E260,1)&amp;"."&amp;MID(E260,2,3)&amp;"."&amp;MID(E260,5,3)&amp;"/"&amp;MID(E260,8,4)&amp;"-"&amp;RIGHT(E260,2),IF(G260=12,"00"&amp;"."&amp;LEFT(E260,3)&amp;"."&amp;MID(E260,4,3)&amp;"/"&amp;MID(E260,7,4)&amp;"-"&amp;RIGHT(E260,2),IF(G260=11,"00.0"&amp;LEFT(E260,2)&amp;"."&amp;MID(E260,3,3)&amp;"/"&amp;MID(E260,6,4)&amp;"-"&amp;RIGHT(E260,2),"erro")))))</f>
        <v>03.303.999/0001-36</v>
      </c>
      <c r="G260" s="2">
        <f t="shared" si="2"/>
        <v>13</v>
      </c>
      <c r="H260" s="6" t="s">
        <v>56</v>
      </c>
      <c r="I260" s="2">
        <v>1</v>
      </c>
      <c r="J260" s="6">
        <v>10.308952660644293</v>
      </c>
      <c r="K260" s="6">
        <v>30000</v>
      </c>
      <c r="L260" s="2">
        <v>0</v>
      </c>
      <c r="M260" s="2">
        <v>0</v>
      </c>
      <c r="N260" s="2"/>
      <c r="O260" s="2">
        <v>0</v>
      </c>
      <c r="P260" s="2">
        <v>0</v>
      </c>
      <c r="Q260" s="2">
        <v>0</v>
      </c>
      <c r="R260" s="2">
        <v>8</v>
      </c>
      <c r="S260" s="2">
        <v>0</v>
      </c>
      <c r="T260" s="6">
        <v>10.26976128039413</v>
      </c>
      <c r="U260" s="6">
        <v>-0.3765729538600201</v>
      </c>
      <c r="V260" s="6">
        <v>0.86875584982840504</v>
      </c>
      <c r="W260" s="6">
        <v>14356</v>
      </c>
      <c r="X260" s="6">
        <v>10705</v>
      </c>
      <c r="Y260" s="6">
        <v>28847</v>
      </c>
      <c r="Z260" s="6">
        <v>-10863</v>
      </c>
      <c r="AA260" s="2">
        <f t="shared" si="3"/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3">
        <v>0</v>
      </c>
      <c r="AS260" s="6">
        <v>10.330257427138122</v>
      </c>
      <c r="AT260" s="6">
        <v>6.6370815114533702E-2</v>
      </c>
      <c r="AU260" s="6">
        <v>0.79008679762448608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7</v>
      </c>
      <c r="BB260" s="6">
        <v>0</v>
      </c>
      <c r="BC260" s="2"/>
      <c r="BD260" s="2"/>
    </row>
    <row r="261" spans="1:56" ht="15.75" customHeight="1" x14ac:dyDescent="0.25">
      <c r="A261" s="2">
        <v>118</v>
      </c>
      <c r="B261" s="2">
        <v>2020</v>
      </c>
      <c r="C261" s="6" t="s">
        <v>159</v>
      </c>
      <c r="D261" s="2">
        <v>18597</v>
      </c>
      <c r="E261" s="2">
        <v>3303999000136</v>
      </c>
      <c r="F261" s="2" t="str">
        <f t="array" ref="F261">IFERROR(INDEX(cnpj!$A:$B,MATCH(C261,cnpj!$B:$B,0),1),IF(G261=14,LEFT(E261,2)&amp;"."&amp;MID(E261,3,3)&amp;"."&amp;MID(E261,6,3)&amp;"/"&amp;MID(E261,9,4)&amp;"-"&amp;RIGHT(E261,2),IF(G261=13,0&amp;LEFT(E261,1)&amp;"."&amp;MID(E261,2,3)&amp;"."&amp;MID(E261,5,3)&amp;"/"&amp;MID(E261,8,4)&amp;"-"&amp;RIGHT(E261,2),IF(G261=12,"00"&amp;"."&amp;LEFT(E261,3)&amp;"."&amp;MID(E261,4,3)&amp;"/"&amp;MID(E261,7,4)&amp;"-"&amp;RIGHT(E261,2),IF(G261=11,"00.0"&amp;LEFT(E261,2)&amp;"."&amp;MID(E261,3,3)&amp;"/"&amp;MID(E261,6,4)&amp;"-"&amp;RIGHT(E261,2),"erro")))))</f>
        <v>03.303.999/0001-36</v>
      </c>
      <c r="G261" s="2">
        <f t="shared" si="2"/>
        <v>13</v>
      </c>
      <c r="H261" s="6" t="s">
        <v>56</v>
      </c>
      <c r="I261" s="2">
        <v>1</v>
      </c>
      <c r="J261" s="6">
        <v>10.308952660644293</v>
      </c>
      <c r="K261" s="6">
        <v>30000</v>
      </c>
      <c r="L261" s="2">
        <v>1</v>
      </c>
      <c r="M261" s="2">
        <v>0</v>
      </c>
      <c r="N261" s="2"/>
      <c r="O261" s="2">
        <v>0</v>
      </c>
      <c r="P261" s="2">
        <v>0</v>
      </c>
      <c r="Q261" s="2">
        <v>0</v>
      </c>
      <c r="R261" s="2">
        <v>7</v>
      </c>
      <c r="S261" s="2">
        <v>0</v>
      </c>
      <c r="T261" s="6">
        <v>10.151128575450725</v>
      </c>
      <c r="U261" s="6">
        <v>9.0944574551131922E-3</v>
      </c>
      <c r="V261" s="6">
        <v>0.80288836846213896</v>
      </c>
      <c r="W261" s="6">
        <v>12015</v>
      </c>
      <c r="X261" s="6">
        <v>8555</v>
      </c>
      <c r="Y261" s="6">
        <v>25620</v>
      </c>
      <c r="Z261" s="6">
        <v>233</v>
      </c>
      <c r="AA261" s="2">
        <f t="shared" si="3"/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</v>
      </c>
      <c r="AR261" s="3">
        <v>0</v>
      </c>
      <c r="AS261" s="6">
        <v>10.26976128039413</v>
      </c>
      <c r="AT261" s="6">
        <v>-0.3765729538600201</v>
      </c>
      <c r="AU261" s="6">
        <v>0.86875584982840504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8</v>
      </c>
      <c r="BB261" s="6">
        <v>0</v>
      </c>
      <c r="BC261" s="2"/>
      <c r="BD261" s="2"/>
    </row>
    <row r="262" spans="1:56" ht="15.75" customHeight="1" x14ac:dyDescent="0.25">
      <c r="A262" s="2">
        <v>119</v>
      </c>
      <c r="B262" s="2">
        <v>2017</v>
      </c>
      <c r="C262" s="6" t="s">
        <v>160</v>
      </c>
      <c r="D262" s="2">
        <v>21091</v>
      </c>
      <c r="E262" s="2">
        <v>97837181000147</v>
      </c>
      <c r="F262" s="2" t="str">
        <f t="array" ref="F262">IFERROR(INDEX(cnpj!$A:$B,MATCH(C262,cnpj!$B:$B,0),1),IF(G262=14,LEFT(E262,2)&amp;"."&amp;MID(E262,3,3)&amp;"."&amp;MID(E262,6,3)&amp;"/"&amp;MID(E262,9,4)&amp;"-"&amp;RIGHT(E262,2),IF(G262=13,0&amp;LEFT(E262,1)&amp;"."&amp;MID(E262,2,3)&amp;"."&amp;MID(E262,5,3)&amp;"/"&amp;MID(E262,8,4)&amp;"-"&amp;RIGHT(E262,2),IF(G262=12,"00"&amp;"."&amp;LEFT(E262,3)&amp;"."&amp;MID(E262,4,3)&amp;"/"&amp;MID(E262,7,4)&amp;"-"&amp;RIGHT(E262,2),IF(G262=11,"00.0"&amp;LEFT(E262,2)&amp;"."&amp;MID(E262,3,3)&amp;"/"&amp;MID(E262,6,4)&amp;"-"&amp;RIGHT(E262,2),"erro")))))</f>
        <v>97.837.181/0001-47</v>
      </c>
      <c r="G262" s="2">
        <f t="shared" si="2"/>
        <v>14</v>
      </c>
      <c r="H262" s="6" t="s">
        <v>81</v>
      </c>
      <c r="I262" s="2">
        <v>5</v>
      </c>
      <c r="J262" s="6">
        <v>14.248311747472032</v>
      </c>
      <c r="K262" s="6">
        <v>1541569.71</v>
      </c>
      <c r="L262" s="2">
        <v>0</v>
      </c>
      <c r="M262" s="2">
        <v>1</v>
      </c>
      <c r="N262" s="2"/>
      <c r="O262" s="2">
        <v>0</v>
      </c>
      <c r="P262" s="2">
        <v>0</v>
      </c>
      <c r="Q262" s="2">
        <v>0</v>
      </c>
      <c r="R262" s="2">
        <v>29</v>
      </c>
      <c r="S262" s="2">
        <v>0</v>
      </c>
      <c r="T262" s="6">
        <v>15.866557511941748</v>
      </c>
      <c r="U262" s="6">
        <v>2.3774960976270951E-2</v>
      </c>
      <c r="V262" s="6">
        <v>0.39360314340027658</v>
      </c>
      <c r="W262" s="6">
        <v>1219308</v>
      </c>
      <c r="X262" s="6">
        <v>1841365</v>
      </c>
      <c r="Y262" s="6">
        <v>7776038</v>
      </c>
      <c r="Z262" s="6">
        <v>184875</v>
      </c>
      <c r="AA262" s="2" t="e">
        <f>IF(C262=#REF!,IF(#REF!&lt;0,1,0),"")</f>
        <v>#REF!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  <c r="AQ262" s="2">
        <v>0</v>
      </c>
      <c r="AR262" s="3">
        <v>0</v>
      </c>
      <c r="AS262" s="6">
        <v>15.84</v>
      </c>
      <c r="AT262" s="6">
        <v>0</v>
      </c>
      <c r="AU262" s="6">
        <v>0.4</v>
      </c>
      <c r="AV262" s="6">
        <v>0</v>
      </c>
      <c r="AW262" s="6">
        <v>1</v>
      </c>
      <c r="AX262" s="6">
        <v>0</v>
      </c>
      <c r="AY262" s="6">
        <v>0</v>
      </c>
      <c r="AZ262" s="6">
        <v>0</v>
      </c>
      <c r="BA262" s="6">
        <v>23</v>
      </c>
      <c r="BB262" s="6">
        <v>0</v>
      </c>
      <c r="BC262" s="2"/>
      <c r="BD262" s="2"/>
    </row>
    <row r="263" spans="1:56" ht="15.75" customHeight="1" x14ac:dyDescent="0.25">
      <c r="A263" s="2">
        <v>119</v>
      </c>
      <c r="B263" s="2">
        <v>2018</v>
      </c>
      <c r="C263" s="6" t="s">
        <v>160</v>
      </c>
      <c r="D263" s="2">
        <v>21091</v>
      </c>
      <c r="E263" s="2">
        <v>97837181000147</v>
      </c>
      <c r="F263" s="2" t="str">
        <f t="array" ref="F263">IFERROR(INDEX(cnpj!$A:$B,MATCH(C263,cnpj!$B:$B,0),1),IF(G263=14,LEFT(E263,2)&amp;"."&amp;MID(E263,3,3)&amp;"."&amp;MID(E263,6,3)&amp;"/"&amp;MID(E263,9,4)&amp;"-"&amp;RIGHT(E263,2),IF(G263=13,0&amp;LEFT(E263,1)&amp;"."&amp;MID(E263,2,3)&amp;"."&amp;MID(E263,5,3)&amp;"/"&amp;MID(E263,8,4)&amp;"-"&amp;RIGHT(E263,2),IF(G263=12,"00"&amp;"."&amp;LEFT(E263,3)&amp;"."&amp;MID(E263,4,3)&amp;"/"&amp;MID(E263,7,4)&amp;"-"&amp;RIGHT(E263,2),IF(G263=11,"00.0"&amp;LEFT(E263,2)&amp;"."&amp;MID(E263,3,3)&amp;"/"&amp;MID(E263,6,4)&amp;"-"&amp;RIGHT(E263,2),"erro")))))</f>
        <v>97.837.181/0001-47</v>
      </c>
      <c r="G263" s="2">
        <f t="shared" si="2"/>
        <v>14</v>
      </c>
      <c r="H263" s="6" t="s">
        <v>81</v>
      </c>
      <c r="I263" s="2">
        <v>5</v>
      </c>
      <c r="J263" s="6">
        <v>14.284055398695255</v>
      </c>
      <c r="K263" s="6">
        <v>1597667.64</v>
      </c>
      <c r="L263" s="2">
        <v>0</v>
      </c>
      <c r="M263" s="2">
        <v>1</v>
      </c>
      <c r="N263" s="2"/>
      <c r="O263" s="2">
        <v>0</v>
      </c>
      <c r="P263" s="2">
        <v>0</v>
      </c>
      <c r="Q263" s="2">
        <v>0</v>
      </c>
      <c r="R263" s="2">
        <v>22</v>
      </c>
      <c r="S263" s="2">
        <v>0</v>
      </c>
      <c r="T263" s="6">
        <v>15.907042465720227</v>
      </c>
      <c r="U263" s="6">
        <v>5.3298317589421669E-2</v>
      </c>
      <c r="V263" s="6">
        <v>0.41184615631610993</v>
      </c>
      <c r="W263" s="6">
        <v>1818797</v>
      </c>
      <c r="X263" s="6">
        <v>1516049</v>
      </c>
      <c r="Y263" s="6">
        <v>8097310</v>
      </c>
      <c r="Z263" s="6">
        <v>431573</v>
      </c>
      <c r="AA263" s="2">
        <f t="shared" si="3"/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0</v>
      </c>
      <c r="AR263" s="3">
        <v>0</v>
      </c>
      <c r="AS263" s="6">
        <v>15.866557511941748</v>
      </c>
      <c r="AT263" s="6">
        <v>2.3774960976270951E-2</v>
      </c>
      <c r="AU263" s="6">
        <v>0.39360314340027658</v>
      </c>
      <c r="AV263" s="6">
        <v>0</v>
      </c>
      <c r="AW263" s="6">
        <v>1</v>
      </c>
      <c r="AX263" s="6">
        <v>0</v>
      </c>
      <c r="AY263" s="6">
        <v>0</v>
      </c>
      <c r="AZ263" s="6">
        <v>0</v>
      </c>
      <c r="BA263" s="6">
        <v>29</v>
      </c>
      <c r="BB263" s="6">
        <v>0</v>
      </c>
      <c r="BC263" s="2"/>
      <c r="BD263" s="2"/>
    </row>
    <row r="264" spans="1:56" ht="15.75" customHeight="1" x14ac:dyDescent="0.25">
      <c r="A264" s="2">
        <v>119</v>
      </c>
      <c r="B264" s="2">
        <v>2019</v>
      </c>
      <c r="C264" s="6" t="s">
        <v>160</v>
      </c>
      <c r="D264" s="2">
        <v>21091</v>
      </c>
      <c r="E264" s="2">
        <v>97837181000147</v>
      </c>
      <c r="F264" s="2" t="str">
        <f t="array" ref="F264">IFERROR(INDEX(cnpj!$A:$B,MATCH(C264,cnpj!$B:$B,0),1),IF(G264=14,LEFT(E264,2)&amp;"."&amp;MID(E264,3,3)&amp;"."&amp;MID(E264,6,3)&amp;"/"&amp;MID(E264,9,4)&amp;"-"&amp;RIGHT(E264,2),IF(G264=13,0&amp;LEFT(E264,1)&amp;"."&amp;MID(E264,2,3)&amp;"."&amp;MID(E264,5,3)&amp;"/"&amp;MID(E264,8,4)&amp;"-"&amp;RIGHT(E264,2),IF(G264=12,"00"&amp;"."&amp;LEFT(E264,3)&amp;"."&amp;MID(E264,4,3)&amp;"/"&amp;MID(E264,7,4)&amp;"-"&amp;RIGHT(E264,2),IF(G264=11,"00.0"&amp;LEFT(E264,2)&amp;"."&amp;MID(E264,3,3)&amp;"/"&amp;MID(E264,6,4)&amp;"-"&amp;RIGHT(E264,2),"erro")))))</f>
        <v>97.837.181/0001-47</v>
      </c>
      <c r="G264" s="2">
        <f t="shared" si="2"/>
        <v>14</v>
      </c>
      <c r="H264" s="6" t="s">
        <v>81</v>
      </c>
      <c r="I264" s="2">
        <v>5</v>
      </c>
      <c r="J264" s="6">
        <v>14.115615150414612</v>
      </c>
      <c r="K264" s="6">
        <v>1350000</v>
      </c>
      <c r="L264" s="2">
        <v>0</v>
      </c>
      <c r="M264" s="2">
        <v>1</v>
      </c>
      <c r="N264" s="2"/>
      <c r="O264" s="2">
        <v>0</v>
      </c>
      <c r="P264" s="2">
        <v>0</v>
      </c>
      <c r="Q264" s="2">
        <v>0</v>
      </c>
      <c r="R264" s="2">
        <v>21</v>
      </c>
      <c r="S264" s="2">
        <v>0</v>
      </c>
      <c r="T264" s="6">
        <v>15.896557685001822</v>
      </c>
      <c r="U264" s="6">
        <v>5.0614169356615092E-2</v>
      </c>
      <c r="V264" s="6">
        <v>0.32152622255113816</v>
      </c>
      <c r="W264" s="6">
        <v>1560116</v>
      </c>
      <c r="X264" s="6">
        <v>1016227</v>
      </c>
      <c r="Y264" s="6">
        <v>8012855</v>
      </c>
      <c r="Z264" s="6">
        <v>405564</v>
      </c>
      <c r="AA264" s="2">
        <f t="shared" si="3"/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0</v>
      </c>
      <c r="AR264" s="3">
        <v>0</v>
      </c>
      <c r="AS264" s="6">
        <v>15.907042465720227</v>
      </c>
      <c r="AT264" s="6">
        <v>5.3298317589421669E-2</v>
      </c>
      <c r="AU264" s="6">
        <v>0.41184615631610993</v>
      </c>
      <c r="AV264" s="6">
        <v>0</v>
      </c>
      <c r="AW264" s="6">
        <v>1</v>
      </c>
      <c r="AX264" s="6">
        <v>0</v>
      </c>
      <c r="AY264" s="6">
        <v>0</v>
      </c>
      <c r="AZ264" s="6">
        <v>0</v>
      </c>
      <c r="BA264" s="6">
        <v>22</v>
      </c>
      <c r="BB264" s="6">
        <v>0</v>
      </c>
      <c r="BC264" s="2"/>
      <c r="BD264" s="2"/>
    </row>
    <row r="265" spans="1:56" ht="15.75" customHeight="1" x14ac:dyDescent="0.25">
      <c r="A265" s="2">
        <v>119</v>
      </c>
      <c r="B265" s="2">
        <v>2020</v>
      </c>
      <c r="C265" s="6" t="s">
        <v>160</v>
      </c>
      <c r="D265" s="2">
        <v>21091</v>
      </c>
      <c r="E265" s="2">
        <v>97837181000147</v>
      </c>
      <c r="F265" s="2" t="str">
        <f t="array" ref="F265">IFERROR(INDEX(cnpj!$A:$B,MATCH(C265,cnpj!$B:$B,0),1),IF(G265=14,LEFT(E265,2)&amp;"."&amp;MID(E265,3,3)&amp;"."&amp;MID(E265,6,3)&amp;"/"&amp;MID(E265,9,4)&amp;"-"&amp;RIGHT(E265,2),IF(G265=13,0&amp;LEFT(E265,1)&amp;"."&amp;MID(E265,2,3)&amp;"."&amp;MID(E265,5,3)&amp;"/"&amp;MID(E265,8,4)&amp;"-"&amp;RIGHT(E265,2),IF(G265=12,"00"&amp;"."&amp;LEFT(E265,3)&amp;"."&amp;MID(E265,4,3)&amp;"/"&amp;MID(E265,7,4)&amp;"-"&amp;RIGHT(E265,2),IF(G265=11,"00.0"&amp;LEFT(E265,2)&amp;"."&amp;MID(E265,3,3)&amp;"/"&amp;MID(E265,6,4)&amp;"-"&amp;RIGHT(E265,2),"erro")))))</f>
        <v>97.837.181/0001-47</v>
      </c>
      <c r="G265" s="2">
        <f t="shared" si="2"/>
        <v>14</v>
      </c>
      <c r="H265" s="6" t="s">
        <v>81</v>
      </c>
      <c r="I265" s="2">
        <v>5</v>
      </c>
      <c r="J265" s="6">
        <v>14.348488986371398</v>
      </c>
      <c r="K265" s="6">
        <v>1704000</v>
      </c>
      <c r="L265" s="2">
        <v>0</v>
      </c>
      <c r="M265" s="2">
        <v>1</v>
      </c>
      <c r="N265" s="2"/>
      <c r="O265" s="2">
        <v>0</v>
      </c>
      <c r="P265" s="2">
        <v>0</v>
      </c>
      <c r="Q265" s="2">
        <v>0</v>
      </c>
      <c r="R265" s="2">
        <v>20</v>
      </c>
      <c r="S265" s="2">
        <v>0</v>
      </c>
      <c r="T265" s="6">
        <v>16.043682185992573</v>
      </c>
      <c r="U265" s="6">
        <v>4.8886993882716112E-2</v>
      </c>
      <c r="V265" s="6">
        <v>0.44124526897800442</v>
      </c>
      <c r="W265" s="6">
        <v>1918806</v>
      </c>
      <c r="X265" s="6">
        <v>2177220</v>
      </c>
      <c r="Y265" s="6">
        <v>9282878</v>
      </c>
      <c r="Z265" s="6">
        <v>453812</v>
      </c>
      <c r="AA265" s="2">
        <f t="shared" si="3"/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3">
        <v>0</v>
      </c>
      <c r="AS265" s="6">
        <v>15.896557685001822</v>
      </c>
      <c r="AT265" s="6">
        <v>5.0614169356615092E-2</v>
      </c>
      <c r="AU265" s="6">
        <v>0.32152622255113816</v>
      </c>
      <c r="AV265" s="6">
        <v>0</v>
      </c>
      <c r="AW265" s="6">
        <v>1</v>
      </c>
      <c r="AX265" s="6">
        <v>0</v>
      </c>
      <c r="AY265" s="6">
        <v>0</v>
      </c>
      <c r="AZ265" s="6">
        <v>0</v>
      </c>
      <c r="BA265" s="6">
        <v>21</v>
      </c>
      <c r="BB265" s="6">
        <v>0</v>
      </c>
      <c r="BC265" s="2"/>
      <c r="BD265" s="2"/>
    </row>
    <row r="266" spans="1:56" ht="15.75" customHeight="1" x14ac:dyDescent="0.25">
      <c r="A266" s="2">
        <v>121</v>
      </c>
      <c r="B266" s="2">
        <v>2017</v>
      </c>
      <c r="C266" s="6" t="s">
        <v>162</v>
      </c>
      <c r="D266" s="2">
        <v>19453</v>
      </c>
      <c r="E266" s="2">
        <v>4149454000180</v>
      </c>
      <c r="F266" s="2" t="str">
        <f t="array" ref="F266">IFERROR(INDEX(cnpj!$A:$B,MATCH(C266,cnpj!$B:$B,0),1),IF(G266=14,LEFT(E266,2)&amp;"."&amp;MID(E266,3,3)&amp;"."&amp;MID(E266,6,3)&amp;"/"&amp;MID(E266,9,4)&amp;"-"&amp;RIGHT(E266,2),IF(G266=13,0&amp;LEFT(E266,1)&amp;"."&amp;MID(E266,2,3)&amp;"."&amp;MID(E266,5,3)&amp;"/"&amp;MID(E266,8,4)&amp;"-"&amp;RIGHT(E266,2),IF(G266=12,"00"&amp;"."&amp;LEFT(E266,3)&amp;"."&amp;MID(E266,4,3)&amp;"/"&amp;MID(E266,7,4)&amp;"-"&amp;RIGHT(E266,2),IF(G266=11,"00.0"&amp;LEFT(E266,2)&amp;"."&amp;MID(E266,3,3)&amp;"/"&amp;MID(E266,6,4)&amp;"-"&amp;RIGHT(E266,2),"erro")))))</f>
        <v>04.149.454/0001-80</v>
      </c>
      <c r="G266" s="2">
        <f t="shared" si="2"/>
        <v>13</v>
      </c>
      <c r="H266" s="6" t="s">
        <v>56</v>
      </c>
      <c r="I266" s="2">
        <v>1</v>
      </c>
      <c r="J266" s="6">
        <v>11.696080008068074</v>
      </c>
      <c r="K266" s="6">
        <v>120100</v>
      </c>
      <c r="L266" s="2">
        <v>0</v>
      </c>
      <c r="M266" s="2">
        <v>1</v>
      </c>
      <c r="N266" s="2"/>
      <c r="O266" s="2">
        <v>1</v>
      </c>
      <c r="P266" s="2">
        <v>3</v>
      </c>
      <c r="Q266" s="2">
        <v>0</v>
      </c>
      <c r="R266" s="2">
        <v>23</v>
      </c>
      <c r="S266" s="2">
        <v>0</v>
      </c>
      <c r="T266" s="6">
        <v>14.410177940784012</v>
      </c>
      <c r="U266" s="6">
        <v>0.21655260236544568</v>
      </c>
      <c r="V266" s="6">
        <v>0.63660735764400023</v>
      </c>
      <c r="W266" s="6">
        <v>428648</v>
      </c>
      <c r="X266" s="6">
        <v>725157</v>
      </c>
      <c r="Y266" s="6">
        <v>1812428</v>
      </c>
      <c r="Z266" s="6">
        <v>392486</v>
      </c>
      <c r="AA266" s="2" t="e">
        <f>IF(C266=#REF!,IF(#REF!&lt;0,1,0),"")</f>
        <v>#REF!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3">
        <v>0</v>
      </c>
      <c r="AS266" s="6">
        <v>14.22</v>
      </c>
      <c r="AT266" s="6">
        <v>-0.64</v>
      </c>
      <c r="AU266" s="6">
        <v>0.67</v>
      </c>
      <c r="AV266" s="6">
        <v>0</v>
      </c>
      <c r="AW266" s="6">
        <v>1</v>
      </c>
      <c r="AX266" s="6">
        <v>1</v>
      </c>
      <c r="AY266" s="6">
        <v>3</v>
      </c>
      <c r="AZ266" s="6">
        <v>0</v>
      </c>
      <c r="BA266" s="6">
        <v>16</v>
      </c>
      <c r="BB266" s="6">
        <v>0</v>
      </c>
      <c r="BC266" s="2"/>
      <c r="BD266" s="2"/>
    </row>
    <row r="267" spans="1:56" ht="15.75" customHeight="1" x14ac:dyDescent="0.25">
      <c r="A267" s="2">
        <v>121</v>
      </c>
      <c r="B267" s="2">
        <v>2018</v>
      </c>
      <c r="C267" s="6" t="s">
        <v>162</v>
      </c>
      <c r="D267" s="2">
        <v>19453</v>
      </c>
      <c r="E267" s="2">
        <v>4149454000180</v>
      </c>
      <c r="F267" s="2" t="str">
        <f t="array" ref="F267">IFERROR(INDEX(cnpj!$A:$B,MATCH(C267,cnpj!$B:$B,0),1),IF(G267=14,LEFT(E267,2)&amp;"."&amp;MID(E267,3,3)&amp;"."&amp;MID(E267,6,3)&amp;"/"&amp;MID(E267,9,4)&amp;"-"&amp;RIGHT(E267,2),IF(G267=13,0&amp;LEFT(E267,1)&amp;"."&amp;MID(E267,2,3)&amp;"."&amp;MID(E267,5,3)&amp;"/"&amp;MID(E267,8,4)&amp;"-"&amp;RIGHT(E267,2),IF(G267=12,"00"&amp;"."&amp;LEFT(E267,3)&amp;"."&amp;MID(E267,4,3)&amp;"/"&amp;MID(E267,7,4)&amp;"-"&amp;RIGHT(E267,2),IF(G267=11,"00.0"&amp;LEFT(E267,2)&amp;"."&amp;MID(E267,3,3)&amp;"/"&amp;MID(E267,6,4)&amp;"-"&amp;RIGHT(E267,2),"erro")))))</f>
        <v>04.149.454/0001-80</v>
      </c>
      <c r="G267" s="2">
        <f t="shared" si="2"/>
        <v>13</v>
      </c>
      <c r="H267" s="6" t="s">
        <v>56</v>
      </c>
      <c r="I267" s="2">
        <v>1</v>
      </c>
      <c r="J267" s="6">
        <v>11.467928099039492</v>
      </c>
      <c r="K267" s="6">
        <v>95600</v>
      </c>
      <c r="L267" s="2">
        <v>0</v>
      </c>
      <c r="M267" s="2">
        <v>1</v>
      </c>
      <c r="N267" s="2"/>
      <c r="O267" s="2">
        <v>1</v>
      </c>
      <c r="P267" s="2">
        <v>2</v>
      </c>
      <c r="Q267" s="2">
        <v>0</v>
      </c>
      <c r="R267" s="2">
        <v>20</v>
      </c>
      <c r="S267" s="2">
        <v>0</v>
      </c>
      <c r="T267" s="6">
        <v>14.610031768697185</v>
      </c>
      <c r="U267" s="6">
        <v>0.1692026813277967</v>
      </c>
      <c r="V267" s="6">
        <v>0.71070547727661892</v>
      </c>
      <c r="W267" s="6">
        <v>218161</v>
      </c>
      <c r="X267" s="6">
        <v>1354901</v>
      </c>
      <c r="Y267" s="6">
        <v>2213381</v>
      </c>
      <c r="Z267" s="6">
        <v>374510</v>
      </c>
      <c r="AA267" s="2">
        <f t="shared" si="3"/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3">
        <v>0</v>
      </c>
      <c r="AS267" s="6">
        <v>14.410177940784012</v>
      </c>
      <c r="AT267" s="6">
        <v>0.21655260236544568</v>
      </c>
      <c r="AU267" s="6">
        <v>0.63660735764400023</v>
      </c>
      <c r="AV267" s="6">
        <v>0</v>
      </c>
      <c r="AW267" s="6">
        <v>1</v>
      </c>
      <c r="AX267" s="6">
        <v>1</v>
      </c>
      <c r="AY267" s="6">
        <v>3</v>
      </c>
      <c r="AZ267" s="6">
        <v>0</v>
      </c>
      <c r="BA267" s="6">
        <v>23</v>
      </c>
      <c r="BB267" s="6">
        <v>0</v>
      </c>
      <c r="BC267" s="2"/>
      <c r="BD267" s="2"/>
    </row>
    <row r="268" spans="1:56" ht="15.75" customHeight="1" x14ac:dyDescent="0.25">
      <c r="A268" s="2">
        <v>121</v>
      </c>
      <c r="B268" s="2">
        <v>2019</v>
      </c>
      <c r="C268" s="6" t="s">
        <v>162</v>
      </c>
      <c r="D268" s="2">
        <v>19453</v>
      </c>
      <c r="E268" s="2">
        <v>4149454000180</v>
      </c>
      <c r="F268" s="2" t="str">
        <f t="array" ref="F268">IFERROR(INDEX(cnpj!$A:$B,MATCH(C268,cnpj!$B:$B,0),1),IF(G268=14,LEFT(E268,2)&amp;"."&amp;MID(E268,3,3)&amp;"."&amp;MID(E268,6,3)&amp;"/"&amp;MID(E268,9,4)&amp;"-"&amp;RIGHT(E268,2),IF(G268=13,0&amp;LEFT(E268,1)&amp;"."&amp;MID(E268,2,3)&amp;"."&amp;MID(E268,5,3)&amp;"/"&amp;MID(E268,8,4)&amp;"-"&amp;RIGHT(E268,2),IF(G268=12,"00"&amp;"."&amp;LEFT(E268,3)&amp;"."&amp;MID(E268,4,3)&amp;"/"&amp;MID(E268,7,4)&amp;"-"&amp;RIGHT(E268,2),IF(G268=11,"00.0"&amp;LEFT(E268,2)&amp;"."&amp;MID(E268,3,3)&amp;"/"&amp;MID(E268,6,4)&amp;"-"&amp;RIGHT(E268,2),"erro")))))</f>
        <v>04.149.454/0001-80</v>
      </c>
      <c r="G268" s="2">
        <f t="shared" si="2"/>
        <v>13</v>
      </c>
      <c r="H268" s="6" t="s">
        <v>56</v>
      </c>
      <c r="I268" s="2">
        <v>1</v>
      </c>
      <c r="J268" s="6">
        <v>14.475876248999841</v>
      </c>
      <c r="K268" s="6">
        <v>1935500</v>
      </c>
      <c r="L268" s="2">
        <v>0</v>
      </c>
      <c r="M268" s="2">
        <v>1</v>
      </c>
      <c r="N268" s="2"/>
      <c r="O268" s="2">
        <v>1</v>
      </c>
      <c r="P268" s="2">
        <v>3</v>
      </c>
      <c r="Q268" s="2">
        <v>0</v>
      </c>
      <c r="R268" s="2">
        <v>20</v>
      </c>
      <c r="S268" s="2">
        <v>0</v>
      </c>
      <c r="T268" s="6">
        <v>14.553373900920947</v>
      </c>
      <c r="U268" s="6">
        <v>-8.8674812164887526E-2</v>
      </c>
      <c r="V268" s="6">
        <v>0.74262453728540134</v>
      </c>
      <c r="W268" s="6">
        <v>1446298</v>
      </c>
      <c r="X268" s="6">
        <v>106873</v>
      </c>
      <c r="Y268" s="6">
        <v>2091462</v>
      </c>
      <c r="Z268" s="6">
        <v>-185460</v>
      </c>
      <c r="AA268" s="2">
        <f t="shared" si="3"/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0</v>
      </c>
      <c r="AR268" s="3">
        <v>0</v>
      </c>
      <c r="AS268" s="6">
        <v>14.610031768697185</v>
      </c>
      <c r="AT268" s="6">
        <v>0.1692026813277967</v>
      </c>
      <c r="AU268" s="6">
        <v>0.71070547727661892</v>
      </c>
      <c r="AV268" s="6">
        <v>0</v>
      </c>
      <c r="AW268" s="6">
        <v>1</v>
      </c>
      <c r="AX268" s="6">
        <v>1</v>
      </c>
      <c r="AY268" s="6">
        <v>2</v>
      </c>
      <c r="AZ268" s="6">
        <v>0</v>
      </c>
      <c r="BA268" s="6">
        <v>20</v>
      </c>
      <c r="BB268" s="6">
        <v>0</v>
      </c>
      <c r="BC268" s="2"/>
      <c r="BD268" s="2"/>
    </row>
    <row r="269" spans="1:56" ht="15.75" customHeight="1" x14ac:dyDescent="0.25">
      <c r="A269" s="2">
        <v>121</v>
      </c>
      <c r="B269" s="2">
        <v>2020</v>
      </c>
      <c r="C269" s="6" t="s">
        <v>162</v>
      </c>
      <c r="D269" s="2">
        <v>19453</v>
      </c>
      <c r="E269" s="2">
        <v>4149454000180</v>
      </c>
      <c r="F269" s="2" t="str">
        <f t="array" ref="F269">IFERROR(INDEX(cnpj!$A:$B,MATCH(C269,cnpj!$B:$B,0),1),IF(G269=14,LEFT(E269,2)&amp;"."&amp;MID(E269,3,3)&amp;"."&amp;MID(E269,6,3)&amp;"/"&amp;MID(E269,9,4)&amp;"-"&amp;RIGHT(E269,2),IF(G269=13,0&amp;LEFT(E269,1)&amp;"."&amp;MID(E269,2,3)&amp;"."&amp;MID(E269,5,3)&amp;"/"&amp;MID(E269,8,4)&amp;"-"&amp;RIGHT(E269,2),IF(G269=12,"00"&amp;"."&amp;LEFT(E269,3)&amp;"."&amp;MID(E269,4,3)&amp;"/"&amp;MID(E269,7,4)&amp;"-"&amp;RIGHT(E269,2),IF(G269=11,"00.0"&amp;LEFT(E269,2)&amp;"."&amp;MID(E269,3,3)&amp;"/"&amp;MID(E269,6,4)&amp;"-"&amp;RIGHT(E269,2),"erro")))))</f>
        <v>04.149.454/0001-80</v>
      </c>
      <c r="G269" s="2">
        <f t="shared" si="2"/>
        <v>13</v>
      </c>
      <c r="H269" s="6" t="s">
        <v>56</v>
      </c>
      <c r="I269" s="2">
        <v>1</v>
      </c>
      <c r="J269" s="6">
        <v>14.545857179513325</v>
      </c>
      <c r="K269" s="6">
        <v>2075800</v>
      </c>
      <c r="L269" s="2">
        <v>0</v>
      </c>
      <c r="M269" s="2">
        <v>1</v>
      </c>
      <c r="N269" s="2"/>
      <c r="O269" s="2">
        <v>1</v>
      </c>
      <c r="P269" s="2">
        <v>3</v>
      </c>
      <c r="Q269" s="2">
        <v>0</v>
      </c>
      <c r="R269" s="2">
        <v>21</v>
      </c>
      <c r="S269" s="2">
        <v>0</v>
      </c>
      <c r="T269" s="6">
        <v>14.258930193335203</v>
      </c>
      <c r="U269" s="6">
        <v>-0.27213153053928496</v>
      </c>
      <c r="V269" s="6">
        <v>0.96394090984360981</v>
      </c>
      <c r="W269" s="6">
        <v>327883</v>
      </c>
      <c r="X269" s="6">
        <v>1173962</v>
      </c>
      <c r="Y269" s="6">
        <v>1558026</v>
      </c>
      <c r="Z269" s="6">
        <v>-423988</v>
      </c>
      <c r="AA269" s="2">
        <f t="shared" si="3"/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</v>
      </c>
      <c r="AR269" s="3">
        <v>0</v>
      </c>
      <c r="AS269" s="6">
        <v>14.553373900920947</v>
      </c>
      <c r="AT269" s="6">
        <v>-8.8674812164887526E-2</v>
      </c>
      <c r="AU269" s="6">
        <v>0.74262453728540134</v>
      </c>
      <c r="AV269" s="6">
        <v>0</v>
      </c>
      <c r="AW269" s="6">
        <v>1</v>
      </c>
      <c r="AX269" s="6">
        <v>1</v>
      </c>
      <c r="AY269" s="6">
        <v>3</v>
      </c>
      <c r="AZ269" s="6">
        <v>0</v>
      </c>
      <c r="BA269" s="6">
        <v>20</v>
      </c>
      <c r="BB269" s="6">
        <v>0</v>
      </c>
      <c r="BC269" s="2"/>
      <c r="BD269" s="2"/>
    </row>
    <row r="270" spans="1:56" ht="15.75" customHeight="1" x14ac:dyDescent="0.25">
      <c r="A270" s="2">
        <v>123</v>
      </c>
      <c r="B270" s="2">
        <v>2017</v>
      </c>
      <c r="C270" s="6" t="s">
        <v>164</v>
      </c>
      <c r="D270" s="2">
        <v>15342</v>
      </c>
      <c r="E270" s="2">
        <v>28152650000171</v>
      </c>
      <c r="F270" s="2" t="str">
        <f t="array" ref="F270">IFERROR(INDEX(cnpj!$A:$B,MATCH(C270,cnpj!$B:$B,0),1),IF(G270=14,LEFT(E270,2)&amp;"."&amp;MID(E270,3,3)&amp;"."&amp;MID(E270,6,3)&amp;"/"&amp;MID(E270,9,4)&amp;"-"&amp;RIGHT(E270,2),IF(G270=13,0&amp;LEFT(E270,1)&amp;"."&amp;MID(E270,2,3)&amp;"."&amp;MID(E270,5,3)&amp;"/"&amp;MID(E270,8,4)&amp;"-"&amp;RIGHT(E270,2),IF(G270=12,"00"&amp;"."&amp;LEFT(E270,3)&amp;"."&amp;MID(E270,4,3)&amp;"/"&amp;MID(E270,7,4)&amp;"-"&amp;RIGHT(E270,2),IF(G270=11,"00.0"&amp;LEFT(E270,2)&amp;"."&amp;MID(E270,3,3)&amp;"/"&amp;MID(E270,6,4)&amp;"-"&amp;RIGHT(E270,2),"erro")))))</f>
        <v>28.152.650/0001-71</v>
      </c>
      <c r="G270" s="2">
        <f t="shared" ref="G270:G398" si="4">LEN(E270)</f>
        <v>14</v>
      </c>
      <c r="H270" s="6" t="s">
        <v>50</v>
      </c>
      <c r="I270" s="2">
        <v>10</v>
      </c>
      <c r="J270" s="6">
        <v>13.236554797591406</v>
      </c>
      <c r="K270" s="6">
        <v>560483.34</v>
      </c>
      <c r="L270" s="2">
        <v>0</v>
      </c>
      <c r="M270" s="2">
        <v>1</v>
      </c>
      <c r="N270" s="2"/>
      <c r="O270" s="2">
        <v>0</v>
      </c>
      <c r="P270" s="2">
        <v>0</v>
      </c>
      <c r="Q270" s="2">
        <v>0</v>
      </c>
      <c r="R270" s="2">
        <v>12</v>
      </c>
      <c r="S270" s="2">
        <v>0</v>
      </c>
      <c r="T270" s="6">
        <v>15.09297673132841</v>
      </c>
      <c r="U270" s="6">
        <v>3.5836832947832187E-2</v>
      </c>
      <c r="V270" s="6">
        <v>0.77926366215493748</v>
      </c>
      <c r="W270" s="6">
        <v>1030532</v>
      </c>
      <c r="X270" s="6">
        <v>1765106</v>
      </c>
      <c r="Y270" s="6">
        <v>3587538</v>
      </c>
      <c r="Z270" s="6">
        <v>128566</v>
      </c>
      <c r="AA270" s="2" t="e">
        <f>IF(C270=#REF!,IF(#REF!&lt;0,1,0),"")</f>
        <v>#REF!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3">
        <v>0</v>
      </c>
      <c r="AS270" s="6">
        <v>14.98</v>
      </c>
      <c r="AT270" s="6">
        <v>7.0000000000000007E-2</v>
      </c>
      <c r="AU270" s="6">
        <v>0.7</v>
      </c>
      <c r="AV270" s="6">
        <v>0</v>
      </c>
      <c r="AW270" s="6">
        <v>1</v>
      </c>
      <c r="AX270" s="6">
        <v>0</v>
      </c>
      <c r="AY270" s="6">
        <v>0</v>
      </c>
      <c r="AZ270" s="6">
        <v>0</v>
      </c>
      <c r="BA270" s="6">
        <v>12</v>
      </c>
      <c r="BB270" s="6">
        <v>0</v>
      </c>
      <c r="BC270" s="2"/>
      <c r="BD270" s="2"/>
    </row>
    <row r="271" spans="1:56" ht="15.75" customHeight="1" x14ac:dyDescent="0.25">
      <c r="A271" s="2">
        <v>123</v>
      </c>
      <c r="B271" s="2">
        <v>2018</v>
      </c>
      <c r="C271" s="6" t="s">
        <v>164</v>
      </c>
      <c r="D271" s="2">
        <v>15342</v>
      </c>
      <c r="E271" s="2">
        <v>28152650000171</v>
      </c>
      <c r="F271" s="2" t="str">
        <f t="array" ref="F271">IFERROR(INDEX(cnpj!$A:$B,MATCH(C271,cnpj!$B:$B,0),1),IF(G271=14,LEFT(E271,2)&amp;"."&amp;MID(E271,3,3)&amp;"."&amp;MID(E271,6,3)&amp;"/"&amp;MID(E271,9,4)&amp;"-"&amp;RIGHT(E271,2),IF(G271=13,0&amp;LEFT(E271,1)&amp;"."&amp;MID(E271,2,3)&amp;"."&amp;MID(E271,5,3)&amp;"/"&amp;MID(E271,8,4)&amp;"-"&amp;RIGHT(E271,2),IF(G271=12,"00"&amp;"."&amp;LEFT(E271,3)&amp;"."&amp;MID(E271,4,3)&amp;"/"&amp;MID(E271,7,4)&amp;"-"&amp;RIGHT(E271,2),IF(G271=11,"00.0"&amp;LEFT(E271,2)&amp;"."&amp;MID(E271,3,3)&amp;"/"&amp;MID(E271,6,4)&amp;"-"&amp;RIGHT(E271,2),"erro")))))</f>
        <v>28.152.650/0001-71</v>
      </c>
      <c r="G271" s="2">
        <f t="shared" si="4"/>
        <v>14</v>
      </c>
      <c r="H271" s="6" t="s">
        <v>50</v>
      </c>
      <c r="I271" s="2">
        <v>10</v>
      </c>
      <c r="J271" s="6">
        <v>13.136367362277218</v>
      </c>
      <c r="K271" s="6">
        <v>507051.25</v>
      </c>
      <c r="L271" s="2">
        <v>0</v>
      </c>
      <c r="M271" s="2">
        <v>1</v>
      </c>
      <c r="N271" s="2"/>
      <c r="O271" s="2">
        <v>0</v>
      </c>
      <c r="P271" s="2">
        <v>0</v>
      </c>
      <c r="Q271" s="2">
        <v>0</v>
      </c>
      <c r="R271" s="2">
        <v>12</v>
      </c>
      <c r="S271" s="2">
        <v>0</v>
      </c>
      <c r="T271" s="6">
        <v>15.154215021806149</v>
      </c>
      <c r="U271" s="6">
        <v>4.4700989670168501E-2</v>
      </c>
      <c r="V271" s="6">
        <v>0.75747011286282817</v>
      </c>
      <c r="W271" s="6">
        <v>969787</v>
      </c>
      <c r="X271" s="6">
        <v>1919279</v>
      </c>
      <c r="Y271" s="6">
        <v>3814099</v>
      </c>
      <c r="Z271" s="6">
        <v>170494</v>
      </c>
      <c r="AA271" s="2">
        <f t="shared" ref="AA271:AA397" si="5">IF(C271=C270,IF(Z270&lt;0,1,0),"")</f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  <c r="AP271" s="2">
        <v>0</v>
      </c>
      <c r="AQ271" s="2">
        <v>0</v>
      </c>
      <c r="AR271" s="3">
        <v>0</v>
      </c>
      <c r="AS271" s="6">
        <v>15.09297673132841</v>
      </c>
      <c r="AT271" s="6">
        <v>3.5836832947832187E-2</v>
      </c>
      <c r="AU271" s="6">
        <v>0.77926366215493748</v>
      </c>
      <c r="AV271" s="6">
        <v>0</v>
      </c>
      <c r="AW271" s="6">
        <v>1</v>
      </c>
      <c r="AX271" s="6">
        <v>0</v>
      </c>
      <c r="AY271" s="6">
        <v>0</v>
      </c>
      <c r="AZ271" s="6">
        <v>0</v>
      </c>
      <c r="BA271" s="6">
        <v>12</v>
      </c>
      <c r="BB271" s="6">
        <v>0</v>
      </c>
      <c r="BC271" s="2"/>
      <c r="BD271" s="2"/>
    </row>
    <row r="272" spans="1:56" ht="15.75" customHeight="1" x14ac:dyDescent="0.25">
      <c r="A272" s="2">
        <v>123</v>
      </c>
      <c r="B272" s="2">
        <v>2019</v>
      </c>
      <c r="C272" s="6" t="s">
        <v>164</v>
      </c>
      <c r="D272" s="2">
        <v>15342</v>
      </c>
      <c r="E272" s="2">
        <v>28152650000171</v>
      </c>
      <c r="F272" s="2" t="str">
        <f t="array" ref="F272">IFERROR(INDEX(cnpj!$A:$B,MATCH(C272,cnpj!$B:$B,0),1),IF(G272=14,LEFT(E272,2)&amp;"."&amp;MID(E272,3,3)&amp;"."&amp;MID(E272,6,3)&amp;"/"&amp;MID(E272,9,4)&amp;"-"&amp;RIGHT(E272,2),IF(G272=13,0&amp;LEFT(E272,1)&amp;"."&amp;MID(E272,2,3)&amp;"."&amp;MID(E272,5,3)&amp;"/"&amp;MID(E272,8,4)&amp;"-"&amp;RIGHT(E272,2),IF(G272=12,"00"&amp;"."&amp;LEFT(E272,3)&amp;"."&amp;MID(E272,4,3)&amp;"/"&amp;MID(E272,7,4)&amp;"-"&amp;RIGHT(E272,2),IF(G272=11,"00.0"&amp;LEFT(E272,2)&amp;"."&amp;MID(E272,3,3)&amp;"/"&amp;MID(E272,6,4)&amp;"-"&amp;RIGHT(E272,2),"erro")))))</f>
        <v>28.152.650/0001-71</v>
      </c>
      <c r="G272" s="2">
        <f t="shared" si="4"/>
        <v>14</v>
      </c>
      <c r="H272" s="6" t="s">
        <v>50</v>
      </c>
      <c r="I272" s="2">
        <v>10</v>
      </c>
      <c r="J272" s="6">
        <v>13.215904702798605</v>
      </c>
      <c r="K272" s="6">
        <v>549027.99</v>
      </c>
      <c r="L272" s="2">
        <v>0</v>
      </c>
      <c r="M272" s="2">
        <v>1</v>
      </c>
      <c r="N272" s="2"/>
      <c r="O272" s="2">
        <v>0</v>
      </c>
      <c r="P272" s="2">
        <v>0</v>
      </c>
      <c r="Q272" s="2">
        <v>0</v>
      </c>
      <c r="R272" s="2">
        <v>12</v>
      </c>
      <c r="S272" s="2">
        <v>0</v>
      </c>
      <c r="T272" s="6">
        <v>15.444398290367328</v>
      </c>
      <c r="U272" s="6">
        <v>7.7529112720349791E-2</v>
      </c>
      <c r="V272" s="6">
        <v>0.41544811591382919</v>
      </c>
      <c r="W272" s="6">
        <v>1259461</v>
      </c>
      <c r="X272" s="6">
        <v>858577</v>
      </c>
      <c r="Y272" s="6">
        <v>5098201</v>
      </c>
      <c r="Z272" s="6">
        <v>395259</v>
      </c>
      <c r="AA272" s="2">
        <f t="shared" si="5"/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3">
        <v>0</v>
      </c>
      <c r="AS272" s="6">
        <v>15.154215021806149</v>
      </c>
      <c r="AT272" s="6">
        <v>4.4700989670168501E-2</v>
      </c>
      <c r="AU272" s="6">
        <v>0.75747011286282817</v>
      </c>
      <c r="AV272" s="6">
        <v>0</v>
      </c>
      <c r="AW272" s="6">
        <v>1</v>
      </c>
      <c r="AX272" s="6">
        <v>0</v>
      </c>
      <c r="AY272" s="6">
        <v>0</v>
      </c>
      <c r="AZ272" s="6">
        <v>0</v>
      </c>
      <c r="BA272" s="6">
        <v>12</v>
      </c>
      <c r="BB272" s="6">
        <v>0</v>
      </c>
      <c r="BC272" s="2"/>
      <c r="BD272" s="2"/>
    </row>
    <row r="273" spans="1:56" ht="15.75" customHeight="1" x14ac:dyDescent="0.25">
      <c r="A273" s="2">
        <v>123</v>
      </c>
      <c r="B273" s="2">
        <v>2020</v>
      </c>
      <c r="C273" s="6" t="s">
        <v>164</v>
      </c>
      <c r="D273" s="2">
        <v>15342</v>
      </c>
      <c r="E273" s="2">
        <v>28152650000171</v>
      </c>
      <c r="F273" s="2" t="str">
        <f t="array" ref="F273">IFERROR(INDEX(cnpj!$A:$B,MATCH(C273,cnpj!$B:$B,0),1),IF(G273=14,LEFT(E273,2)&amp;"."&amp;MID(E273,3,3)&amp;"."&amp;MID(E273,6,3)&amp;"/"&amp;MID(E273,9,4)&amp;"-"&amp;RIGHT(E273,2),IF(G273=13,0&amp;LEFT(E273,1)&amp;"."&amp;MID(E273,2,3)&amp;"."&amp;MID(E273,5,3)&amp;"/"&amp;MID(E273,8,4)&amp;"-"&amp;RIGHT(E273,2),IF(G273=12,"00"&amp;"."&amp;LEFT(E273,3)&amp;"."&amp;MID(E273,4,3)&amp;"/"&amp;MID(E273,7,4)&amp;"-"&amp;RIGHT(E273,2),IF(G273=11,"00.0"&amp;LEFT(E273,2)&amp;"."&amp;MID(E273,3,3)&amp;"/"&amp;MID(E273,6,4)&amp;"-"&amp;RIGHT(E273,2),"erro")))))</f>
        <v>28.152.650/0001-71</v>
      </c>
      <c r="G273" s="2">
        <f t="shared" si="4"/>
        <v>14</v>
      </c>
      <c r="H273" s="6" t="s">
        <v>50</v>
      </c>
      <c r="I273" s="2">
        <v>10</v>
      </c>
      <c r="J273" s="6">
        <v>13.252043749358263</v>
      </c>
      <c r="K273" s="6">
        <v>569232.22</v>
      </c>
      <c r="L273" s="2">
        <v>0</v>
      </c>
      <c r="M273" s="2">
        <v>1</v>
      </c>
      <c r="N273" s="2"/>
      <c r="O273" s="2">
        <v>0</v>
      </c>
      <c r="P273" s="2">
        <v>0</v>
      </c>
      <c r="Q273" s="2">
        <v>0</v>
      </c>
      <c r="R273" s="2">
        <v>13</v>
      </c>
      <c r="S273" s="2">
        <v>0</v>
      </c>
      <c r="T273" s="6">
        <v>15.485849195271323</v>
      </c>
      <c r="U273" s="6">
        <v>5.311606187994769E-2</v>
      </c>
      <c r="V273" s="6">
        <v>0.79620479389503174</v>
      </c>
      <c r="W273" s="6">
        <v>1946749</v>
      </c>
      <c r="X273" s="6">
        <v>2284257</v>
      </c>
      <c r="Y273" s="6">
        <v>5313967</v>
      </c>
      <c r="Z273" s="6">
        <v>282257</v>
      </c>
      <c r="AA273" s="2">
        <f t="shared" si="5"/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</v>
      </c>
      <c r="AR273" s="3">
        <v>0</v>
      </c>
      <c r="AS273" s="6">
        <v>15.444398290367328</v>
      </c>
      <c r="AT273" s="6">
        <v>7.7529112720349791E-2</v>
      </c>
      <c r="AU273" s="6">
        <v>0.41544811591382919</v>
      </c>
      <c r="AV273" s="6">
        <v>0</v>
      </c>
      <c r="AW273" s="6">
        <v>1</v>
      </c>
      <c r="AX273" s="6">
        <v>0</v>
      </c>
      <c r="AY273" s="6">
        <v>0</v>
      </c>
      <c r="AZ273" s="6">
        <v>0</v>
      </c>
      <c r="BA273" s="6">
        <v>12</v>
      </c>
      <c r="BB273" s="6">
        <v>0</v>
      </c>
      <c r="BC273" s="2"/>
      <c r="BD273" s="2"/>
    </row>
    <row r="274" spans="1:56" ht="15.75" customHeight="1" x14ac:dyDescent="0.25">
      <c r="A274" s="2">
        <v>125</v>
      </c>
      <c r="B274" s="2">
        <v>2017</v>
      </c>
      <c r="C274" s="6" t="s">
        <v>166</v>
      </c>
      <c r="D274" s="2">
        <v>5380</v>
      </c>
      <c r="E274" s="2">
        <v>82643537000134</v>
      </c>
      <c r="F274" s="2" t="str">
        <f t="array" ref="F274">IFERROR(INDEX(cnpj!$A:$B,MATCH(C274,cnpj!$B:$B,0),1),IF(G274=14,LEFT(E274,2)&amp;"."&amp;MID(E274,3,3)&amp;"."&amp;MID(E274,6,3)&amp;"/"&amp;MID(E274,9,4)&amp;"-"&amp;RIGHT(E274,2),IF(G274=13,0&amp;LEFT(E274,1)&amp;"."&amp;MID(E274,2,3)&amp;"."&amp;MID(E274,5,3)&amp;"/"&amp;MID(E274,8,4)&amp;"-"&amp;RIGHT(E274,2),IF(G274=12,"00"&amp;"."&amp;LEFT(E274,3)&amp;"."&amp;MID(E274,4,3)&amp;"/"&amp;MID(E274,7,4)&amp;"-"&amp;RIGHT(E274,2),IF(G274=11,"00.0"&amp;LEFT(E274,2)&amp;"."&amp;MID(E274,3,3)&amp;"/"&amp;MID(E274,6,4)&amp;"-"&amp;RIGHT(E274,2),"erro")))))</f>
        <v>82.643.537/0001-34</v>
      </c>
      <c r="G274" s="2">
        <f t="shared" si="4"/>
        <v>14</v>
      </c>
      <c r="H274" s="6" t="s">
        <v>56</v>
      </c>
      <c r="I274" s="2">
        <v>1</v>
      </c>
      <c r="J274" s="6">
        <v>11.635143097694478</v>
      </c>
      <c r="K274" s="6">
        <v>113000</v>
      </c>
      <c r="L274" s="2">
        <v>0</v>
      </c>
      <c r="M274" s="2">
        <v>0</v>
      </c>
      <c r="N274" s="2"/>
      <c r="O274" s="2">
        <v>0</v>
      </c>
      <c r="P274" s="2">
        <v>0</v>
      </c>
      <c r="Q274" s="2">
        <v>0</v>
      </c>
      <c r="R274" s="2">
        <v>7</v>
      </c>
      <c r="S274" s="2">
        <v>0</v>
      </c>
      <c r="T274" s="6">
        <v>12.442732439497854</v>
      </c>
      <c r="U274" s="6">
        <v>0.12094616459222896</v>
      </c>
      <c r="V274" s="6">
        <v>0.61327850608913903</v>
      </c>
      <c r="W274" s="6">
        <v>96088</v>
      </c>
      <c r="X274" s="6">
        <v>59318</v>
      </c>
      <c r="Y274" s="6">
        <v>253402</v>
      </c>
      <c r="Z274" s="6">
        <v>30648</v>
      </c>
      <c r="AA274" s="2" t="e">
        <f>IF(C274=#REF!,IF(#REF!&lt;0,1,0),"")</f>
        <v>#REF!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3">
        <v>0</v>
      </c>
      <c r="AS274" s="6">
        <v>12.41</v>
      </c>
      <c r="AT274" s="6">
        <v>-0.01</v>
      </c>
      <c r="AU274" s="6">
        <v>0.72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6</v>
      </c>
      <c r="BB274" s="6">
        <v>0</v>
      </c>
      <c r="BC274" s="2"/>
      <c r="BD274" s="2"/>
    </row>
    <row r="275" spans="1:56" ht="15.75" customHeight="1" x14ac:dyDescent="0.25">
      <c r="A275" s="2">
        <v>125</v>
      </c>
      <c r="B275" s="2">
        <v>2018</v>
      </c>
      <c r="C275" s="6" t="s">
        <v>166</v>
      </c>
      <c r="D275" s="2">
        <v>5380</v>
      </c>
      <c r="E275" s="2">
        <v>82643537000134</v>
      </c>
      <c r="F275" s="2" t="str">
        <f t="array" ref="F275">IFERROR(INDEX(cnpj!$A:$B,MATCH(C275,cnpj!$B:$B,0),1),IF(G275=14,LEFT(E275,2)&amp;"."&amp;MID(E275,3,3)&amp;"."&amp;MID(E275,6,3)&amp;"/"&amp;MID(E275,9,4)&amp;"-"&amp;RIGHT(E275,2),IF(G275=13,0&amp;LEFT(E275,1)&amp;"."&amp;MID(E275,2,3)&amp;"."&amp;MID(E275,5,3)&amp;"/"&amp;MID(E275,8,4)&amp;"-"&amp;RIGHT(E275,2),IF(G275=12,"00"&amp;"."&amp;LEFT(E275,3)&amp;"."&amp;MID(E275,4,3)&amp;"/"&amp;MID(E275,7,4)&amp;"-"&amp;RIGHT(E275,2),IF(G275=11,"00.0"&amp;LEFT(E275,2)&amp;"."&amp;MID(E275,3,3)&amp;"/"&amp;MID(E275,6,4)&amp;"-"&amp;RIGHT(E275,2),"erro")))))</f>
        <v>82.643.537/0001-34</v>
      </c>
      <c r="G275" s="2">
        <f t="shared" si="4"/>
        <v>14</v>
      </c>
      <c r="H275" s="6" t="s">
        <v>56</v>
      </c>
      <c r="I275" s="2">
        <v>1</v>
      </c>
      <c r="J275" s="6">
        <v>11.350406535472453</v>
      </c>
      <c r="K275" s="6">
        <v>85000</v>
      </c>
      <c r="L275" s="2">
        <v>0</v>
      </c>
      <c r="M275" s="2">
        <v>0</v>
      </c>
      <c r="N275" s="2"/>
      <c r="O275" s="2">
        <v>0</v>
      </c>
      <c r="P275" s="2">
        <v>0</v>
      </c>
      <c r="Q275" s="2">
        <v>0</v>
      </c>
      <c r="R275" s="2">
        <v>7</v>
      </c>
      <c r="S275" s="2">
        <v>0</v>
      </c>
      <c r="T275" s="6">
        <v>12.75739989250301</v>
      </c>
      <c r="U275" s="6">
        <v>3.5288423587843655E-2</v>
      </c>
      <c r="V275" s="6">
        <v>0.58396881689142666</v>
      </c>
      <c r="W275" s="6">
        <v>116238</v>
      </c>
      <c r="X275" s="6">
        <v>86464</v>
      </c>
      <c r="Y275" s="6">
        <v>347111</v>
      </c>
      <c r="Z275" s="6">
        <v>12249</v>
      </c>
      <c r="AA275" s="2">
        <f t="shared" si="5"/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>
        <v>0</v>
      </c>
      <c r="AR275" s="3">
        <v>0</v>
      </c>
      <c r="AS275" s="6">
        <v>12.442732439497854</v>
      </c>
      <c r="AT275" s="6">
        <v>0.12094616459222896</v>
      </c>
      <c r="AU275" s="6">
        <v>0.61327850608913903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7</v>
      </c>
      <c r="BB275" s="6">
        <v>0</v>
      </c>
      <c r="BC275" s="2"/>
      <c r="BD275" s="2"/>
    </row>
    <row r="276" spans="1:56" ht="15.75" customHeight="1" x14ac:dyDescent="0.25">
      <c r="A276" s="2">
        <v>125</v>
      </c>
      <c r="B276" s="2">
        <v>2019</v>
      </c>
      <c r="C276" s="6" t="s">
        <v>166</v>
      </c>
      <c r="D276" s="2">
        <v>5380</v>
      </c>
      <c r="E276" s="2">
        <v>82643537000134</v>
      </c>
      <c r="F276" s="2" t="str">
        <f t="array" ref="F276">IFERROR(INDEX(cnpj!$A:$B,MATCH(C276,cnpj!$B:$B,0),1),IF(G276=14,LEFT(E276,2)&amp;"."&amp;MID(E276,3,3)&amp;"."&amp;MID(E276,6,3)&amp;"/"&amp;MID(E276,9,4)&amp;"-"&amp;RIGHT(E276,2),IF(G276=13,0&amp;LEFT(E276,1)&amp;"."&amp;MID(E276,2,3)&amp;"."&amp;MID(E276,5,3)&amp;"/"&amp;MID(E276,8,4)&amp;"-"&amp;RIGHT(E276,2),IF(G276=12,"00"&amp;"."&amp;LEFT(E276,3)&amp;"."&amp;MID(E276,4,3)&amp;"/"&amp;MID(E276,7,4)&amp;"-"&amp;RIGHT(E276,2),IF(G276=11,"00.0"&amp;LEFT(E276,2)&amp;"."&amp;MID(E276,3,3)&amp;"/"&amp;MID(E276,6,4)&amp;"-"&amp;RIGHT(E276,2),"erro")))))</f>
        <v>82.643.537/0001-34</v>
      </c>
      <c r="G276" s="2">
        <f t="shared" si="4"/>
        <v>14</v>
      </c>
      <c r="H276" s="6" t="s">
        <v>56</v>
      </c>
      <c r="I276" s="2">
        <v>1</v>
      </c>
      <c r="J276" s="6">
        <v>11.350406535472453</v>
      </c>
      <c r="K276" s="6">
        <v>85000</v>
      </c>
      <c r="L276" s="2">
        <v>0</v>
      </c>
      <c r="M276" s="2">
        <v>1</v>
      </c>
      <c r="N276" s="2"/>
      <c r="O276" s="2">
        <v>0</v>
      </c>
      <c r="P276" s="2">
        <v>0</v>
      </c>
      <c r="Q276" s="2">
        <v>0</v>
      </c>
      <c r="R276" s="2">
        <v>7</v>
      </c>
      <c r="S276" s="2">
        <v>0</v>
      </c>
      <c r="T276" s="6">
        <v>12.806824892822316</v>
      </c>
      <c r="U276" s="6">
        <v>4.6205353470542748E-2</v>
      </c>
      <c r="V276" s="6">
        <v>0.44477896780349768</v>
      </c>
      <c r="W276" s="6">
        <v>115456</v>
      </c>
      <c r="X276" s="6">
        <v>46754</v>
      </c>
      <c r="Y276" s="6">
        <v>364698</v>
      </c>
      <c r="Z276" s="6">
        <v>16851</v>
      </c>
      <c r="AA276" s="2">
        <f t="shared" si="5"/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3">
        <v>0</v>
      </c>
      <c r="AS276" s="6">
        <v>12.75739989250301</v>
      </c>
      <c r="AT276" s="6">
        <v>3.5288423587843655E-2</v>
      </c>
      <c r="AU276" s="6">
        <v>0.58396881689142666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7</v>
      </c>
      <c r="BB276" s="6">
        <v>0</v>
      </c>
      <c r="BC276" s="2"/>
      <c r="BD276" s="2"/>
    </row>
    <row r="277" spans="1:56" ht="15.75" customHeight="1" x14ac:dyDescent="0.25">
      <c r="A277" s="2">
        <v>125</v>
      </c>
      <c r="B277" s="2">
        <v>2020</v>
      </c>
      <c r="C277" s="6" t="s">
        <v>166</v>
      </c>
      <c r="D277" s="2">
        <v>5380</v>
      </c>
      <c r="E277" s="2">
        <v>82643537000134</v>
      </c>
      <c r="F277" s="2" t="str">
        <f t="array" ref="F277">IFERROR(INDEX(cnpj!$A:$B,MATCH(C277,cnpj!$B:$B,0),1),IF(G277=14,LEFT(E277,2)&amp;"."&amp;MID(E277,3,3)&amp;"."&amp;MID(E277,6,3)&amp;"/"&amp;MID(E277,9,4)&amp;"-"&amp;RIGHT(E277,2),IF(G277=13,0&amp;LEFT(E277,1)&amp;"."&amp;MID(E277,2,3)&amp;"."&amp;MID(E277,5,3)&amp;"/"&amp;MID(E277,8,4)&amp;"-"&amp;RIGHT(E277,2),IF(G277=12,"00"&amp;"."&amp;LEFT(E277,3)&amp;"."&amp;MID(E277,4,3)&amp;"/"&amp;MID(E277,7,4)&amp;"-"&amp;RIGHT(E277,2),IF(G277=11,"00.0"&amp;LEFT(E277,2)&amp;"."&amp;MID(E277,3,3)&amp;"/"&amp;MID(E277,6,4)&amp;"-"&amp;RIGHT(E277,2),"erro")))))</f>
        <v>82.643.537/0001-34</v>
      </c>
      <c r="G277" s="2">
        <f t="shared" si="4"/>
        <v>14</v>
      </c>
      <c r="H277" s="6" t="s">
        <v>56</v>
      </c>
      <c r="I277" s="2">
        <v>1</v>
      </c>
      <c r="J277" s="6">
        <v>11.390757830996021</v>
      </c>
      <c r="K277" s="6">
        <v>88500</v>
      </c>
      <c r="L277" s="2">
        <v>0</v>
      </c>
      <c r="M277" s="2">
        <v>0</v>
      </c>
      <c r="N277" s="2"/>
      <c r="O277" s="2">
        <v>0</v>
      </c>
      <c r="P277" s="2">
        <v>0</v>
      </c>
      <c r="Q277" s="2">
        <v>0</v>
      </c>
      <c r="R277" s="2">
        <v>7</v>
      </c>
      <c r="S277" s="2">
        <v>0</v>
      </c>
      <c r="T277" s="6">
        <v>12.91560977406972</v>
      </c>
      <c r="U277" s="6">
        <v>6.2079142175549051E-2</v>
      </c>
      <c r="V277" s="6">
        <v>0.54836329652492566</v>
      </c>
      <c r="W277" s="6">
        <v>132236</v>
      </c>
      <c r="X277" s="6">
        <v>90734</v>
      </c>
      <c r="Y277" s="6">
        <v>406610</v>
      </c>
      <c r="Z277" s="6">
        <v>25242</v>
      </c>
      <c r="AA277" s="2">
        <f t="shared" si="5"/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</v>
      </c>
      <c r="AR277" s="3">
        <v>0</v>
      </c>
      <c r="AS277" s="6">
        <v>12.806824892822316</v>
      </c>
      <c r="AT277" s="6">
        <v>4.6205353470542748E-2</v>
      </c>
      <c r="AU277" s="6">
        <v>0.44477896780349768</v>
      </c>
      <c r="AV277" s="6">
        <v>0</v>
      </c>
      <c r="AW277" s="6">
        <v>1</v>
      </c>
      <c r="AX277" s="6">
        <v>0</v>
      </c>
      <c r="AY277" s="6">
        <v>0</v>
      </c>
      <c r="AZ277" s="6">
        <v>0</v>
      </c>
      <c r="BA277" s="6">
        <v>7</v>
      </c>
      <c r="BB277" s="6">
        <v>0</v>
      </c>
      <c r="BC277" s="2"/>
      <c r="BD277" s="2"/>
    </row>
    <row r="278" spans="1:56" ht="15.75" customHeight="1" x14ac:dyDescent="0.25">
      <c r="A278" s="2">
        <v>127</v>
      </c>
      <c r="B278" s="2">
        <v>2017</v>
      </c>
      <c r="C278" s="6" t="s">
        <v>167</v>
      </c>
      <c r="D278" s="2">
        <v>17485</v>
      </c>
      <c r="E278" s="2">
        <v>2328280000197</v>
      </c>
      <c r="F278" s="2" t="str">
        <f t="array" ref="F278">IFERROR(INDEX(cnpj!$A:$B,MATCH(C278,cnpj!$B:$B,0),1),IF(G278=14,LEFT(E278,2)&amp;"."&amp;MID(E278,3,3)&amp;"."&amp;MID(E278,6,3)&amp;"/"&amp;MID(E278,9,4)&amp;"-"&amp;RIGHT(E278,2),IF(G278=13,0&amp;LEFT(E278,1)&amp;"."&amp;MID(E278,2,3)&amp;"."&amp;MID(E278,5,3)&amp;"/"&amp;MID(E278,8,4)&amp;"-"&amp;RIGHT(E278,2),IF(G278=12,"00"&amp;"."&amp;LEFT(E278,3)&amp;"."&amp;MID(E278,4,3)&amp;"/"&amp;MID(E278,7,4)&amp;"-"&amp;RIGHT(E278,2),IF(G278=11,"00.0"&amp;LEFT(E278,2)&amp;"."&amp;MID(E278,3,3)&amp;"/"&amp;MID(E278,6,4)&amp;"-"&amp;RIGHT(E278,2),"erro")))))</f>
        <v>02.328.280/0001-97</v>
      </c>
      <c r="G278" s="2">
        <f t="shared" si="4"/>
        <v>13</v>
      </c>
      <c r="H278" s="6" t="s">
        <v>52</v>
      </c>
      <c r="I278" s="2">
        <v>10</v>
      </c>
      <c r="J278" s="6">
        <v>14.066408503972923</v>
      </c>
      <c r="K278" s="6">
        <v>1285178.92</v>
      </c>
      <c r="L278" s="2">
        <v>0</v>
      </c>
      <c r="M278" s="2">
        <v>1</v>
      </c>
      <c r="N278" s="2"/>
      <c r="O278" s="2">
        <v>1</v>
      </c>
      <c r="P278" s="2">
        <v>2</v>
      </c>
      <c r="Q278" s="2">
        <v>0</v>
      </c>
      <c r="R278" s="2">
        <v>18</v>
      </c>
      <c r="S278" s="2">
        <v>0</v>
      </c>
      <c r="T278" s="6">
        <v>15.680136431300276</v>
      </c>
      <c r="U278" s="6">
        <v>5.8018715674745619E-2</v>
      </c>
      <c r="V278" s="6">
        <v>0.68539639059050095</v>
      </c>
      <c r="W278" s="6">
        <v>2365178</v>
      </c>
      <c r="X278" s="6">
        <v>2058042</v>
      </c>
      <c r="Y278" s="6">
        <v>6453521</v>
      </c>
      <c r="Z278" s="6">
        <v>374425</v>
      </c>
      <c r="AA278" s="2" t="e">
        <f>IF(C278=#REF!,IF(#REF!&lt;0,1,0),"")</f>
        <v>#REF!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3">
        <v>0</v>
      </c>
      <c r="AS278" s="6">
        <v>15.71</v>
      </c>
      <c r="AT278" s="6">
        <v>0.05</v>
      </c>
      <c r="AU278" s="6">
        <v>0.7</v>
      </c>
      <c r="AV278" s="6">
        <v>0</v>
      </c>
      <c r="AW278" s="6">
        <v>1</v>
      </c>
      <c r="AX278" s="6">
        <v>1</v>
      </c>
      <c r="AY278" s="6">
        <v>3</v>
      </c>
      <c r="AZ278" s="6">
        <v>0</v>
      </c>
      <c r="BA278" s="6">
        <v>13</v>
      </c>
      <c r="BB278" s="6">
        <v>0</v>
      </c>
      <c r="BC278" s="2"/>
      <c r="BD278" s="2"/>
    </row>
    <row r="279" spans="1:56" ht="15.75" customHeight="1" x14ac:dyDescent="0.25">
      <c r="A279" s="2">
        <v>127</v>
      </c>
      <c r="B279" s="2">
        <v>2018</v>
      </c>
      <c r="C279" s="6" t="s">
        <v>167</v>
      </c>
      <c r="D279" s="2">
        <v>17485</v>
      </c>
      <c r="E279" s="2">
        <v>2328280000197</v>
      </c>
      <c r="F279" s="2" t="str">
        <f t="array" ref="F279">IFERROR(INDEX(cnpj!$A:$B,MATCH(C279,cnpj!$B:$B,0),1),IF(G279=14,LEFT(E279,2)&amp;"."&amp;MID(E279,3,3)&amp;"."&amp;MID(E279,6,3)&amp;"/"&amp;MID(E279,9,4)&amp;"-"&amp;RIGHT(E279,2),IF(G279=13,0&amp;LEFT(E279,1)&amp;"."&amp;MID(E279,2,3)&amp;"."&amp;MID(E279,5,3)&amp;"/"&amp;MID(E279,8,4)&amp;"-"&amp;RIGHT(E279,2),IF(G279=12,"00"&amp;"."&amp;LEFT(E279,3)&amp;"."&amp;MID(E279,4,3)&amp;"/"&amp;MID(E279,7,4)&amp;"-"&amp;RIGHT(E279,2),IF(G279=11,"00.0"&amp;LEFT(E279,2)&amp;"."&amp;MID(E279,3,3)&amp;"/"&amp;MID(E279,6,4)&amp;"-"&amp;RIGHT(E279,2),"erro")))))</f>
        <v>02.328.280/0001-97</v>
      </c>
      <c r="G279" s="2">
        <f t="shared" si="4"/>
        <v>13</v>
      </c>
      <c r="H279" s="6" t="s">
        <v>52</v>
      </c>
      <c r="I279" s="2">
        <v>10</v>
      </c>
      <c r="J279" s="6">
        <v>13.563083473768433</v>
      </c>
      <c r="K279" s="6">
        <v>776912.86</v>
      </c>
      <c r="L279" s="2">
        <v>0</v>
      </c>
      <c r="M279" s="2">
        <v>1</v>
      </c>
      <c r="N279" s="2"/>
      <c r="O279" s="2">
        <v>1</v>
      </c>
      <c r="P279" s="2">
        <v>3</v>
      </c>
      <c r="Q279" s="2">
        <v>0</v>
      </c>
      <c r="R279" s="2">
        <v>22</v>
      </c>
      <c r="S279" s="2">
        <v>0</v>
      </c>
      <c r="T279" s="6">
        <v>15.876500791404929</v>
      </c>
      <c r="U279" s="6">
        <v>5.2755991633543393E-2</v>
      </c>
      <c r="V279" s="6">
        <v>0.70793200133999801</v>
      </c>
      <c r="W279" s="6">
        <v>1622796</v>
      </c>
      <c r="X279" s="6">
        <v>3937120</v>
      </c>
      <c r="Y279" s="6">
        <v>7853743</v>
      </c>
      <c r="Z279" s="6">
        <v>414332</v>
      </c>
      <c r="AA279" s="2">
        <f t="shared" si="5"/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3">
        <v>0</v>
      </c>
      <c r="AS279" s="6">
        <v>15.680136431300276</v>
      </c>
      <c r="AT279" s="6">
        <v>5.8018715674745619E-2</v>
      </c>
      <c r="AU279" s="6">
        <v>0.68539639059050095</v>
      </c>
      <c r="AV279" s="6">
        <v>0</v>
      </c>
      <c r="AW279" s="6">
        <v>1</v>
      </c>
      <c r="AX279" s="6">
        <v>1</v>
      </c>
      <c r="AY279" s="6">
        <v>2</v>
      </c>
      <c r="AZ279" s="6">
        <v>0</v>
      </c>
      <c r="BA279" s="6">
        <v>18</v>
      </c>
      <c r="BB279" s="6">
        <v>0</v>
      </c>
      <c r="BC279" s="2"/>
      <c r="BD279" s="2"/>
    </row>
    <row r="280" spans="1:56" ht="15.75" customHeight="1" x14ac:dyDescent="0.25">
      <c r="A280" s="2">
        <v>127</v>
      </c>
      <c r="B280" s="2">
        <v>2019</v>
      </c>
      <c r="C280" s="6" t="s">
        <v>167</v>
      </c>
      <c r="D280" s="2">
        <v>17485</v>
      </c>
      <c r="E280" s="2">
        <v>2328280000197</v>
      </c>
      <c r="F280" s="2" t="str">
        <f t="array" ref="F280">IFERROR(INDEX(cnpj!$A:$B,MATCH(C280,cnpj!$B:$B,0),1),IF(G280=14,LEFT(E280,2)&amp;"."&amp;MID(E280,3,3)&amp;"."&amp;MID(E280,6,3)&amp;"/"&amp;MID(E280,9,4)&amp;"-"&amp;RIGHT(E280,2),IF(G280=13,0&amp;LEFT(E280,1)&amp;"."&amp;MID(E280,2,3)&amp;"."&amp;MID(E280,5,3)&amp;"/"&amp;MID(E280,8,4)&amp;"-"&amp;RIGHT(E280,2),IF(G280=12,"00"&amp;"."&amp;LEFT(E280,3)&amp;"."&amp;MID(E280,4,3)&amp;"/"&amp;MID(E280,7,4)&amp;"-"&amp;RIGHT(E280,2),IF(G280=11,"00.0"&amp;LEFT(E280,2)&amp;"."&amp;MID(E280,3,3)&amp;"/"&amp;MID(E280,6,4)&amp;"-"&amp;RIGHT(E280,2),"erro")))))</f>
        <v>02.328.280/0001-97</v>
      </c>
      <c r="G280" s="2">
        <f t="shared" si="4"/>
        <v>13</v>
      </c>
      <c r="H280" s="6" t="s">
        <v>52</v>
      </c>
      <c r="I280" s="2">
        <v>10</v>
      </c>
      <c r="J280" s="6">
        <v>11.603747953771977</v>
      </c>
      <c r="K280" s="6">
        <v>109507.46</v>
      </c>
      <c r="L280" s="2">
        <v>0</v>
      </c>
      <c r="M280" s="2">
        <v>1</v>
      </c>
      <c r="N280" s="2"/>
      <c r="O280" s="2">
        <v>1</v>
      </c>
      <c r="P280" s="2">
        <v>2</v>
      </c>
      <c r="Q280" s="2">
        <v>0</v>
      </c>
      <c r="R280" s="2">
        <v>21</v>
      </c>
      <c r="S280" s="2">
        <v>0</v>
      </c>
      <c r="T280" s="6">
        <v>15.880029940962693</v>
      </c>
      <c r="U280" s="6">
        <v>6.2796350292818298E-2</v>
      </c>
      <c r="V280" s="6">
        <v>0.49196150128103638</v>
      </c>
      <c r="W280" s="6">
        <v>1693870</v>
      </c>
      <c r="X280" s="6">
        <v>2183529</v>
      </c>
      <c r="Y280" s="6">
        <v>7881509</v>
      </c>
      <c r="Z280" s="6">
        <v>494930</v>
      </c>
      <c r="AA280" s="2">
        <f t="shared" si="5"/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0</v>
      </c>
      <c r="AR280" s="3">
        <v>0</v>
      </c>
      <c r="AS280" s="6">
        <v>15.876500791404929</v>
      </c>
      <c r="AT280" s="6">
        <v>5.2755991633543393E-2</v>
      </c>
      <c r="AU280" s="6">
        <v>0.70793200133999801</v>
      </c>
      <c r="AV280" s="6">
        <v>0</v>
      </c>
      <c r="AW280" s="6">
        <v>1</v>
      </c>
      <c r="AX280" s="6">
        <v>1</v>
      </c>
      <c r="AY280" s="6">
        <v>3</v>
      </c>
      <c r="AZ280" s="6">
        <v>0</v>
      </c>
      <c r="BA280" s="6">
        <v>22</v>
      </c>
      <c r="BB280" s="6">
        <v>0</v>
      </c>
      <c r="BC280" s="2"/>
      <c r="BD280" s="2"/>
    </row>
    <row r="281" spans="1:56" ht="15.75" customHeight="1" x14ac:dyDescent="0.25">
      <c r="A281" s="2">
        <v>127</v>
      </c>
      <c r="B281" s="2">
        <v>2020</v>
      </c>
      <c r="C281" s="6" t="s">
        <v>167</v>
      </c>
      <c r="D281" s="2">
        <v>17485</v>
      </c>
      <c r="E281" s="2">
        <v>2328280000197</v>
      </c>
      <c r="F281" s="2" t="str">
        <f t="array" ref="F281">IFERROR(INDEX(cnpj!$A:$B,MATCH(C281,cnpj!$B:$B,0),1),IF(G281=14,LEFT(E281,2)&amp;"."&amp;MID(E281,3,3)&amp;"."&amp;MID(E281,6,3)&amp;"/"&amp;MID(E281,9,4)&amp;"-"&amp;RIGHT(E281,2),IF(G281=13,0&amp;LEFT(E281,1)&amp;"."&amp;MID(E281,2,3)&amp;"."&amp;MID(E281,5,3)&amp;"/"&amp;MID(E281,8,4)&amp;"-"&amp;RIGHT(E281,2),IF(G281=12,"00"&amp;"."&amp;LEFT(E281,3)&amp;"."&amp;MID(E281,4,3)&amp;"/"&amp;MID(E281,7,4)&amp;"-"&amp;RIGHT(E281,2),IF(G281=11,"00.0"&amp;LEFT(E281,2)&amp;"."&amp;MID(E281,3,3)&amp;"/"&amp;MID(E281,6,4)&amp;"-"&amp;RIGHT(E281,2),"erro")))))</f>
        <v>02.328.280/0001-97</v>
      </c>
      <c r="G281" s="2">
        <f t="shared" si="4"/>
        <v>13</v>
      </c>
      <c r="H281" s="6" t="s">
        <v>52</v>
      </c>
      <c r="I281" s="2">
        <v>10</v>
      </c>
      <c r="J281" s="6">
        <v>13.62871508812959</v>
      </c>
      <c r="K281" s="6">
        <v>829613.4</v>
      </c>
      <c r="L281" s="2">
        <v>0</v>
      </c>
      <c r="M281" s="2">
        <v>1</v>
      </c>
      <c r="N281" s="2"/>
      <c r="O281" s="2">
        <v>1</v>
      </c>
      <c r="P281" s="2">
        <v>3</v>
      </c>
      <c r="Q281" s="2">
        <v>0</v>
      </c>
      <c r="R281" s="2">
        <v>22</v>
      </c>
      <c r="S281" s="2">
        <v>0</v>
      </c>
      <c r="T281" s="6">
        <v>16.043156564293827</v>
      </c>
      <c r="U281" s="6">
        <v>6.3806854925630527E-2</v>
      </c>
      <c r="V281" s="6">
        <v>0.67859452468204351</v>
      </c>
      <c r="W281" s="6">
        <v>3054000</v>
      </c>
      <c r="X281" s="6">
        <v>3242000</v>
      </c>
      <c r="Y281" s="6">
        <v>9278000</v>
      </c>
      <c r="Z281" s="6">
        <v>592000</v>
      </c>
      <c r="AA281" s="2">
        <f t="shared" si="5"/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</v>
      </c>
      <c r="AR281" s="3">
        <v>0</v>
      </c>
      <c r="AS281" s="6">
        <v>15.880029940962693</v>
      </c>
      <c r="AT281" s="6">
        <v>6.2796350292818298E-2</v>
      </c>
      <c r="AU281" s="6">
        <v>0.49196150128103638</v>
      </c>
      <c r="AV281" s="6">
        <v>0</v>
      </c>
      <c r="AW281" s="6">
        <v>1</v>
      </c>
      <c r="AX281" s="6">
        <v>1</v>
      </c>
      <c r="AY281" s="6">
        <v>2</v>
      </c>
      <c r="AZ281" s="6">
        <v>0</v>
      </c>
      <c r="BA281" s="6">
        <v>21</v>
      </c>
      <c r="BB281" s="6">
        <v>0</v>
      </c>
      <c r="BC281" s="2"/>
      <c r="BD281" s="2"/>
    </row>
    <row r="282" spans="1:56" ht="15.75" customHeight="1" x14ac:dyDescent="0.25">
      <c r="A282" s="2">
        <v>128</v>
      </c>
      <c r="B282" s="2">
        <v>2017</v>
      </c>
      <c r="C282" s="6" t="s">
        <v>168</v>
      </c>
      <c r="D282" s="2">
        <v>14176</v>
      </c>
      <c r="E282" s="2">
        <v>61695227000193</v>
      </c>
      <c r="F282" s="2" t="str">
        <f t="array" ref="F282">IFERROR(INDEX(cnpj!$A:$B,MATCH(C282,cnpj!$B:$B,0),1),IF(G282=14,LEFT(E282,2)&amp;"."&amp;MID(E282,3,3)&amp;"."&amp;MID(E282,6,3)&amp;"/"&amp;MID(E282,9,4)&amp;"-"&amp;RIGHT(E282,2),IF(G282=13,0&amp;LEFT(E282,1)&amp;"."&amp;MID(E282,2,3)&amp;"."&amp;MID(E282,5,3)&amp;"/"&amp;MID(E282,8,4)&amp;"-"&amp;RIGHT(E282,2),IF(G282=12,"00"&amp;"."&amp;LEFT(E282,3)&amp;"."&amp;MID(E282,4,3)&amp;"/"&amp;MID(E282,7,4)&amp;"-"&amp;RIGHT(E282,2),IF(G282=11,"00.0"&amp;LEFT(E282,2)&amp;"."&amp;MID(E282,3,3)&amp;"/"&amp;MID(E282,6,4)&amp;"-"&amp;RIGHT(E282,2),"erro")))))</f>
        <v>61.695.227/0001-93</v>
      </c>
      <c r="G282" s="2">
        <f t="shared" si="4"/>
        <v>14</v>
      </c>
      <c r="H282" s="6" t="s">
        <v>52</v>
      </c>
      <c r="I282" s="2">
        <v>10</v>
      </c>
      <c r="J282" s="6">
        <v>15.361497357817758</v>
      </c>
      <c r="K282" s="6">
        <v>4692600</v>
      </c>
      <c r="L282" s="2">
        <v>0</v>
      </c>
      <c r="M282" s="2">
        <v>1</v>
      </c>
      <c r="N282" s="2"/>
      <c r="O282" s="2">
        <v>1</v>
      </c>
      <c r="P282" s="2">
        <v>2</v>
      </c>
      <c r="Q282" s="2">
        <v>0</v>
      </c>
      <c r="R282" s="2">
        <v>23</v>
      </c>
      <c r="S282" s="2">
        <v>0</v>
      </c>
      <c r="T282" s="6">
        <v>16.473698300194524</v>
      </c>
      <c r="U282" s="6">
        <v>-5.9173096991507738E-2</v>
      </c>
      <c r="V282" s="6">
        <v>0.87327394515249879</v>
      </c>
      <c r="W282" s="6">
        <v>4433087</v>
      </c>
      <c r="X282" s="6">
        <v>8028885</v>
      </c>
      <c r="Y282" s="6">
        <v>14270404</v>
      </c>
      <c r="Z282" s="6">
        <v>-844424</v>
      </c>
      <c r="AA282" s="2" t="e">
        <f>IF(C282=#REF!,IF(#REF!&lt;0,1,0),"")</f>
        <v>#REF!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3">
        <v>0</v>
      </c>
      <c r="AS282" s="6">
        <v>16.420000000000002</v>
      </c>
      <c r="AT282" s="6">
        <v>0</v>
      </c>
      <c r="AU282" s="6">
        <v>0.8</v>
      </c>
      <c r="AV282" s="6">
        <v>0</v>
      </c>
      <c r="AW282" s="6">
        <v>1</v>
      </c>
      <c r="AX282" s="6">
        <v>0</v>
      </c>
      <c r="AY282" s="6">
        <v>0</v>
      </c>
      <c r="AZ282" s="6">
        <v>0</v>
      </c>
      <c r="BA282" s="6">
        <v>33</v>
      </c>
      <c r="BB282" s="6">
        <v>0</v>
      </c>
      <c r="BC282" s="2"/>
      <c r="BD282" s="2"/>
    </row>
    <row r="283" spans="1:56" ht="15.75" customHeight="1" x14ac:dyDescent="0.25">
      <c r="A283" s="2">
        <v>128</v>
      </c>
      <c r="B283" s="2">
        <v>2018</v>
      </c>
      <c r="C283" s="6" t="s">
        <v>168</v>
      </c>
      <c r="D283" s="2">
        <v>14176</v>
      </c>
      <c r="E283" s="2">
        <v>61695227000193</v>
      </c>
      <c r="F283" s="2" t="str">
        <f t="array" ref="F283">IFERROR(INDEX(cnpj!$A:$B,MATCH(C283,cnpj!$B:$B,0),1),IF(G283=14,LEFT(E283,2)&amp;"."&amp;MID(E283,3,3)&amp;"."&amp;MID(E283,6,3)&amp;"/"&amp;MID(E283,9,4)&amp;"-"&amp;RIGHT(E283,2),IF(G283=13,0&amp;LEFT(E283,1)&amp;"."&amp;MID(E283,2,3)&amp;"."&amp;MID(E283,5,3)&amp;"/"&amp;MID(E283,8,4)&amp;"-"&amp;RIGHT(E283,2),IF(G283=12,"00"&amp;"."&amp;LEFT(E283,3)&amp;"."&amp;MID(E283,4,3)&amp;"/"&amp;MID(E283,7,4)&amp;"-"&amp;RIGHT(E283,2),IF(G283=11,"00.0"&amp;LEFT(E283,2)&amp;"."&amp;MID(E283,3,3)&amp;"/"&amp;MID(E283,6,4)&amp;"-"&amp;RIGHT(E283,2),"erro")))))</f>
        <v>61.695.227/0001-93</v>
      </c>
      <c r="G283" s="2">
        <f t="shared" si="4"/>
        <v>14</v>
      </c>
      <c r="H283" s="6" t="s">
        <v>52</v>
      </c>
      <c r="I283" s="2">
        <v>10</v>
      </c>
      <c r="J283" s="6">
        <v>15.361497357817758</v>
      </c>
      <c r="K283" s="6">
        <v>4692600</v>
      </c>
      <c r="L283" s="2">
        <v>0</v>
      </c>
      <c r="M283" s="2">
        <v>1</v>
      </c>
      <c r="N283" s="2"/>
      <c r="O283" s="2">
        <v>1</v>
      </c>
      <c r="P283" s="2">
        <v>2</v>
      </c>
      <c r="Q283" s="2">
        <v>0</v>
      </c>
      <c r="R283" s="2">
        <v>18</v>
      </c>
      <c r="S283" s="2">
        <v>0</v>
      </c>
      <c r="T283" s="6">
        <v>16.736227216812406</v>
      </c>
      <c r="U283" s="6">
        <v>-1.6991007072108343E-2</v>
      </c>
      <c r="V283" s="6">
        <v>0.84472944146404827</v>
      </c>
      <c r="W283" s="6">
        <v>5455867</v>
      </c>
      <c r="X283" s="6">
        <v>10217733</v>
      </c>
      <c r="Y283" s="6">
        <v>18554580</v>
      </c>
      <c r="Z283" s="6">
        <v>-315261</v>
      </c>
      <c r="AA283" s="2">
        <f t="shared" si="5"/>
        <v>1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1</v>
      </c>
      <c r="AP283" s="2">
        <v>0</v>
      </c>
      <c r="AQ283" s="2">
        <v>0</v>
      </c>
      <c r="AR283" s="3">
        <v>0</v>
      </c>
      <c r="AS283" s="6">
        <v>16.473698300194524</v>
      </c>
      <c r="AT283" s="6">
        <v>-5.9173096991507738E-2</v>
      </c>
      <c r="AU283" s="6">
        <v>0.87327394515249879</v>
      </c>
      <c r="AV283" s="6">
        <v>0</v>
      </c>
      <c r="AW283" s="6">
        <v>1</v>
      </c>
      <c r="AX283" s="6">
        <v>1</v>
      </c>
      <c r="AY283" s="6">
        <v>2</v>
      </c>
      <c r="AZ283" s="6">
        <v>0</v>
      </c>
      <c r="BA283" s="6">
        <v>23</v>
      </c>
      <c r="BB283" s="6">
        <v>0</v>
      </c>
      <c r="BC283" s="2"/>
      <c r="BD283" s="2"/>
    </row>
    <row r="284" spans="1:56" ht="15.75" customHeight="1" x14ac:dyDescent="0.25">
      <c r="A284" s="2">
        <v>128</v>
      </c>
      <c r="B284" s="2">
        <v>2019</v>
      </c>
      <c r="C284" s="6" t="s">
        <v>168</v>
      </c>
      <c r="D284" s="2">
        <v>14176</v>
      </c>
      <c r="E284" s="2">
        <v>61695227000193</v>
      </c>
      <c r="F284" s="2" t="str">
        <f t="array" ref="F284">IFERROR(INDEX(cnpj!$A:$B,MATCH(C284,cnpj!$B:$B,0),1),IF(G284=14,LEFT(E284,2)&amp;"."&amp;MID(E284,3,3)&amp;"."&amp;MID(E284,6,3)&amp;"/"&amp;MID(E284,9,4)&amp;"-"&amp;RIGHT(E284,2),IF(G284=13,0&amp;LEFT(E284,1)&amp;"."&amp;MID(E284,2,3)&amp;"."&amp;MID(E284,5,3)&amp;"/"&amp;MID(E284,8,4)&amp;"-"&amp;RIGHT(E284,2),IF(G284=12,"00"&amp;"."&amp;LEFT(E284,3)&amp;"."&amp;MID(E284,4,3)&amp;"/"&amp;MID(E284,7,4)&amp;"-"&amp;RIGHT(E284,2),IF(G284=11,"00.0"&amp;LEFT(E284,2)&amp;"."&amp;MID(E284,3,3)&amp;"/"&amp;MID(E284,6,4)&amp;"-"&amp;RIGHT(E284,2),"erro")))))</f>
        <v>61.695.227/0001-93</v>
      </c>
      <c r="G284" s="2">
        <f t="shared" si="4"/>
        <v>14</v>
      </c>
      <c r="H284" s="6" t="s">
        <v>52</v>
      </c>
      <c r="I284" s="2">
        <v>10</v>
      </c>
      <c r="J284" s="6">
        <v>15.131583614811095</v>
      </c>
      <c r="K284" s="6">
        <v>3728750</v>
      </c>
      <c r="L284" s="2">
        <v>0</v>
      </c>
      <c r="M284" s="2">
        <v>1</v>
      </c>
      <c r="N284" s="2"/>
      <c r="O284" s="2">
        <v>1</v>
      </c>
      <c r="P284" s="2">
        <v>2</v>
      </c>
      <c r="Q284" s="2">
        <v>0</v>
      </c>
      <c r="R284" s="2">
        <v>17</v>
      </c>
      <c r="S284" s="2">
        <v>0</v>
      </c>
      <c r="T284" s="6">
        <v>17.091505347005405</v>
      </c>
      <c r="U284" s="6">
        <v>2.9357022546364984E-2</v>
      </c>
      <c r="V284" s="6">
        <v>0.37508885683863691</v>
      </c>
      <c r="W284" s="6">
        <v>6039724</v>
      </c>
      <c r="X284" s="6">
        <v>3888707</v>
      </c>
      <c r="Y284" s="6">
        <v>26469544</v>
      </c>
      <c r="Z284" s="6">
        <v>777067</v>
      </c>
      <c r="AA284" s="2">
        <f t="shared" si="5"/>
        <v>1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</v>
      </c>
      <c r="AQ284" s="2">
        <v>0</v>
      </c>
      <c r="AR284" s="3">
        <v>0</v>
      </c>
      <c r="AS284" s="6">
        <v>16.736227216812406</v>
      </c>
      <c r="AT284" s="6">
        <v>-1.6991007072108343E-2</v>
      </c>
      <c r="AU284" s="6">
        <v>0.84472944146404827</v>
      </c>
      <c r="AV284" s="6">
        <v>0</v>
      </c>
      <c r="AW284" s="6">
        <v>1</v>
      </c>
      <c r="AX284" s="6">
        <v>1</v>
      </c>
      <c r="AY284" s="6">
        <v>2</v>
      </c>
      <c r="AZ284" s="6">
        <v>0</v>
      </c>
      <c r="BA284" s="6">
        <v>18</v>
      </c>
      <c r="BB284" s="6">
        <v>0</v>
      </c>
      <c r="BC284" s="2"/>
      <c r="BD284" s="2"/>
    </row>
    <row r="285" spans="1:56" ht="15.75" customHeight="1" x14ac:dyDescent="0.25">
      <c r="A285" s="2">
        <v>128</v>
      </c>
      <c r="B285" s="2">
        <v>2020</v>
      </c>
      <c r="C285" s="6" t="s">
        <v>168</v>
      </c>
      <c r="D285" s="2">
        <v>14176</v>
      </c>
      <c r="E285" s="2">
        <v>61695227000193</v>
      </c>
      <c r="F285" s="2" t="str">
        <f t="array" ref="F285">IFERROR(INDEX(cnpj!$A:$B,MATCH(C285,cnpj!$B:$B,0),1),IF(G285=14,LEFT(E285,2)&amp;"."&amp;MID(E285,3,3)&amp;"."&amp;MID(E285,6,3)&amp;"/"&amp;MID(E285,9,4)&amp;"-"&amp;RIGHT(E285,2),IF(G285=13,0&amp;LEFT(E285,1)&amp;"."&amp;MID(E285,2,3)&amp;"."&amp;MID(E285,5,3)&amp;"/"&amp;MID(E285,8,4)&amp;"-"&amp;RIGHT(E285,2),IF(G285=12,"00"&amp;"."&amp;LEFT(E285,3)&amp;"."&amp;MID(E285,4,3)&amp;"/"&amp;MID(E285,7,4)&amp;"-"&amp;RIGHT(E285,2),IF(G285=11,"00.0"&amp;LEFT(E285,2)&amp;"."&amp;MID(E285,3,3)&amp;"/"&amp;MID(E285,6,4)&amp;"-"&amp;RIGHT(E285,2),"erro")))))</f>
        <v>61.695.227/0001-93</v>
      </c>
      <c r="G285" s="2">
        <f t="shared" si="4"/>
        <v>14</v>
      </c>
      <c r="H285" s="6" t="s">
        <v>52</v>
      </c>
      <c r="I285" s="2">
        <v>10</v>
      </c>
      <c r="J285" s="6">
        <v>14.140541881938471</v>
      </c>
      <c r="K285" s="6">
        <v>1384074</v>
      </c>
      <c r="L285" s="2">
        <v>0</v>
      </c>
      <c r="M285" s="2">
        <v>1</v>
      </c>
      <c r="N285" s="2"/>
      <c r="O285" s="2">
        <v>0</v>
      </c>
      <c r="P285" s="2">
        <v>0</v>
      </c>
      <c r="Q285" s="2">
        <v>0</v>
      </c>
      <c r="R285" s="2">
        <v>18</v>
      </c>
      <c r="S285" s="2">
        <v>0</v>
      </c>
      <c r="T285" s="6">
        <v>17.225196840073902</v>
      </c>
      <c r="U285" s="6">
        <v>3.2417506344496291E-2</v>
      </c>
      <c r="V285" s="6">
        <v>0.91079256304032907</v>
      </c>
      <c r="W285" s="6">
        <v>8381670</v>
      </c>
      <c r="X285" s="6">
        <v>19175043</v>
      </c>
      <c r="Y285" s="6">
        <v>30255751</v>
      </c>
      <c r="Z285" s="6">
        <v>980816</v>
      </c>
      <c r="AA285" s="2">
        <f t="shared" si="5"/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</v>
      </c>
      <c r="AR285" s="3">
        <v>0</v>
      </c>
      <c r="AS285" s="6">
        <v>17.091505347005405</v>
      </c>
      <c r="AT285" s="6">
        <v>2.9357022546364984E-2</v>
      </c>
      <c r="AU285" s="6">
        <v>0.37508885683863691</v>
      </c>
      <c r="AV285" s="6">
        <v>0</v>
      </c>
      <c r="AW285" s="6">
        <v>1</v>
      </c>
      <c r="AX285" s="6">
        <v>1</v>
      </c>
      <c r="AY285" s="6">
        <v>2</v>
      </c>
      <c r="AZ285" s="6">
        <v>0</v>
      </c>
      <c r="BA285" s="6">
        <v>17</v>
      </c>
      <c r="BB285" s="6">
        <v>0</v>
      </c>
      <c r="BC285" s="2"/>
      <c r="BD285" s="2"/>
    </row>
    <row r="286" spans="1:56" ht="15.75" customHeight="1" x14ac:dyDescent="0.25">
      <c r="A286" s="2">
        <v>129</v>
      </c>
      <c r="B286" s="2">
        <v>2017</v>
      </c>
      <c r="C286" s="6" t="s">
        <v>169</v>
      </c>
      <c r="D286" s="2">
        <v>16993</v>
      </c>
      <c r="E286" s="2">
        <v>2302101000142</v>
      </c>
      <c r="F286" s="2" t="str">
        <f t="array" ref="F286">IFERROR(INDEX(cnpj!$A:$B,MATCH(C286,cnpj!$B:$B,0),1),IF(G286=14,LEFT(E286,2)&amp;"."&amp;MID(E286,3,3)&amp;"."&amp;MID(E286,6,3)&amp;"/"&amp;MID(E286,9,4)&amp;"-"&amp;RIGHT(E286,2),IF(G286=13,0&amp;LEFT(E286,1)&amp;"."&amp;MID(E286,2,3)&amp;"."&amp;MID(E286,5,3)&amp;"/"&amp;MID(E286,8,4)&amp;"-"&amp;RIGHT(E286,2),IF(G286=12,"00"&amp;"."&amp;LEFT(E286,3)&amp;"."&amp;MID(E286,4,3)&amp;"/"&amp;MID(E286,7,4)&amp;"-"&amp;RIGHT(E286,2),IF(G286=11,"00.0"&amp;LEFT(E286,2)&amp;"."&amp;MID(E286,3,3)&amp;"/"&amp;MID(E286,6,4)&amp;"-"&amp;RIGHT(E286,2),"erro")))))</f>
        <v>02.302.101/0001-42</v>
      </c>
      <c r="G286" s="2">
        <f t="shared" si="4"/>
        <v>13</v>
      </c>
      <c r="H286" s="6" t="s">
        <v>52</v>
      </c>
      <c r="I286" s="2">
        <v>10</v>
      </c>
      <c r="J286" s="6">
        <v>11.730076617673568</v>
      </c>
      <c r="K286" s="6">
        <v>124253.19</v>
      </c>
      <c r="L286" s="2">
        <v>0</v>
      </c>
      <c r="M286" s="2">
        <v>1</v>
      </c>
      <c r="N286" s="2"/>
      <c r="O286" s="2">
        <v>0</v>
      </c>
      <c r="P286" s="2">
        <v>0</v>
      </c>
      <c r="Q286" s="2">
        <v>0</v>
      </c>
      <c r="R286" s="2">
        <v>25</v>
      </c>
      <c r="S286" s="2">
        <v>0</v>
      </c>
      <c r="T286" s="6">
        <v>13.962685823197944</v>
      </c>
      <c r="U286" s="6">
        <v>0.10283999837729176</v>
      </c>
      <c r="V286" s="6">
        <v>0.29233089092724829</v>
      </c>
      <c r="W286" s="6">
        <v>88606</v>
      </c>
      <c r="X286" s="6">
        <v>250076</v>
      </c>
      <c r="Y286" s="6">
        <v>1158557</v>
      </c>
      <c r="Z286" s="6">
        <v>119146</v>
      </c>
      <c r="AA286" s="2" t="e">
        <f>IF(C286=#REF!,IF(#REF!&lt;0,1,0),"")</f>
        <v>#REF!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3">
        <v>0</v>
      </c>
      <c r="AS286" s="6">
        <v>13.85</v>
      </c>
      <c r="AT286" s="6">
        <v>0.05</v>
      </c>
      <c r="AU286" s="6">
        <v>0.3</v>
      </c>
      <c r="AV286" s="6">
        <v>0</v>
      </c>
      <c r="AW286" s="6">
        <v>1</v>
      </c>
      <c r="AX286" s="6">
        <v>0</v>
      </c>
      <c r="AY286" s="6">
        <v>0</v>
      </c>
      <c r="AZ286" s="6">
        <v>0</v>
      </c>
      <c r="BA286" s="6">
        <v>17</v>
      </c>
      <c r="BB286" s="6">
        <v>0</v>
      </c>
      <c r="BC286" s="2"/>
      <c r="BD286" s="2"/>
    </row>
    <row r="287" spans="1:56" ht="15.75" customHeight="1" x14ac:dyDescent="0.25">
      <c r="A287" s="2">
        <v>129</v>
      </c>
      <c r="B287" s="2">
        <v>2018</v>
      </c>
      <c r="C287" s="6" t="s">
        <v>169</v>
      </c>
      <c r="D287" s="2">
        <v>16993</v>
      </c>
      <c r="E287" s="2">
        <v>2302101000142</v>
      </c>
      <c r="F287" s="2" t="str">
        <f t="array" ref="F287">IFERROR(INDEX(cnpj!$A:$B,MATCH(C287,cnpj!$B:$B,0),1),IF(G287=14,LEFT(E287,2)&amp;"."&amp;MID(E287,3,3)&amp;"."&amp;MID(E287,6,3)&amp;"/"&amp;MID(E287,9,4)&amp;"-"&amp;RIGHT(E287,2),IF(G287=13,0&amp;LEFT(E287,1)&amp;"."&amp;MID(E287,2,3)&amp;"."&amp;MID(E287,5,3)&amp;"/"&amp;MID(E287,8,4)&amp;"-"&amp;RIGHT(E287,2),IF(G287=12,"00"&amp;"."&amp;LEFT(E287,3)&amp;"."&amp;MID(E287,4,3)&amp;"/"&amp;MID(E287,7,4)&amp;"-"&amp;RIGHT(E287,2),IF(G287=11,"00.0"&amp;LEFT(E287,2)&amp;"."&amp;MID(E287,3,3)&amp;"/"&amp;MID(E287,6,4)&amp;"-"&amp;RIGHT(E287,2),"erro")))))</f>
        <v>02.302.101/0001-42</v>
      </c>
      <c r="G287" s="2">
        <f t="shared" si="4"/>
        <v>13</v>
      </c>
      <c r="H287" s="6" t="s">
        <v>52</v>
      </c>
      <c r="I287" s="2">
        <v>10</v>
      </c>
      <c r="J287" s="6">
        <v>11.712565602317008</v>
      </c>
      <c r="K287" s="6">
        <v>122096.33</v>
      </c>
      <c r="L287" s="2">
        <v>0</v>
      </c>
      <c r="M287" s="2">
        <v>1</v>
      </c>
      <c r="N287" s="2"/>
      <c r="O287" s="2">
        <v>1</v>
      </c>
      <c r="P287" s="2">
        <v>2</v>
      </c>
      <c r="Q287" s="2">
        <v>0</v>
      </c>
      <c r="R287" s="2">
        <v>22</v>
      </c>
      <c r="S287" s="2">
        <v>0</v>
      </c>
      <c r="T287" s="6">
        <v>14.045359577293487</v>
      </c>
      <c r="U287" s="6">
        <v>8.0670846544448949E-2</v>
      </c>
      <c r="V287" s="6">
        <v>0.30956127176357467</v>
      </c>
      <c r="W287" s="6">
        <v>129976</v>
      </c>
      <c r="X287" s="6">
        <v>259579</v>
      </c>
      <c r="Y287" s="6">
        <v>1258410</v>
      </c>
      <c r="Z287" s="6">
        <v>101517</v>
      </c>
      <c r="AA287" s="2">
        <f t="shared" si="5"/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0</v>
      </c>
      <c r="AQ287" s="2">
        <v>0</v>
      </c>
      <c r="AR287" s="3">
        <v>0</v>
      </c>
      <c r="AS287" s="6">
        <v>13.962685823197944</v>
      </c>
      <c r="AT287" s="6">
        <v>0.10283999837729176</v>
      </c>
      <c r="AU287" s="6">
        <v>0.29233089092724829</v>
      </c>
      <c r="AV287" s="6">
        <v>0</v>
      </c>
      <c r="AW287" s="6">
        <v>1</v>
      </c>
      <c r="AX287" s="6">
        <v>0</v>
      </c>
      <c r="AY287" s="6">
        <v>0</v>
      </c>
      <c r="AZ287" s="6">
        <v>0</v>
      </c>
      <c r="BA287" s="6">
        <v>25</v>
      </c>
      <c r="BB287" s="6">
        <v>0</v>
      </c>
      <c r="BC287" s="2"/>
      <c r="BD287" s="2"/>
    </row>
    <row r="288" spans="1:56" ht="15.75" customHeight="1" x14ac:dyDescent="0.25">
      <c r="A288" s="2">
        <v>129</v>
      </c>
      <c r="B288" s="2">
        <v>2019</v>
      </c>
      <c r="C288" s="6" t="s">
        <v>169</v>
      </c>
      <c r="D288" s="2">
        <v>16993</v>
      </c>
      <c r="E288" s="2">
        <v>2302101000142</v>
      </c>
      <c r="F288" s="2" t="str">
        <f t="array" ref="F288">IFERROR(INDEX(cnpj!$A:$B,MATCH(C288,cnpj!$B:$B,0),1),IF(G288=14,LEFT(E288,2)&amp;"."&amp;MID(E288,3,3)&amp;"."&amp;MID(E288,6,3)&amp;"/"&amp;MID(E288,9,4)&amp;"-"&amp;RIGHT(E288,2),IF(G288=13,0&amp;LEFT(E288,1)&amp;"."&amp;MID(E288,2,3)&amp;"."&amp;MID(E288,5,3)&amp;"/"&amp;MID(E288,8,4)&amp;"-"&amp;RIGHT(E288,2),IF(G288=12,"00"&amp;"."&amp;LEFT(E288,3)&amp;"."&amp;MID(E288,4,3)&amp;"/"&amp;MID(E288,7,4)&amp;"-"&amp;RIGHT(E288,2),IF(G288=11,"00.0"&amp;LEFT(E288,2)&amp;"."&amp;MID(E288,3,3)&amp;"/"&amp;MID(E288,6,4)&amp;"-"&amp;RIGHT(E288,2),"erro")))))</f>
        <v>02.302.101/0001-42</v>
      </c>
      <c r="G288" s="2">
        <f t="shared" si="4"/>
        <v>13</v>
      </c>
      <c r="H288" s="6" t="s">
        <v>52</v>
      </c>
      <c r="I288" s="2">
        <v>10</v>
      </c>
      <c r="J288" s="6">
        <v>10.691944912900398</v>
      </c>
      <c r="K288" s="6">
        <v>44000</v>
      </c>
      <c r="L288" s="2">
        <v>0</v>
      </c>
      <c r="M288" s="2">
        <v>1</v>
      </c>
      <c r="N288" s="2"/>
      <c r="O288" s="2">
        <v>1</v>
      </c>
      <c r="P288" s="2">
        <v>4</v>
      </c>
      <c r="Q288" s="2">
        <v>0</v>
      </c>
      <c r="R288" s="2">
        <v>21</v>
      </c>
      <c r="S288" s="2">
        <v>0</v>
      </c>
      <c r="T288" s="6">
        <v>14.170876044938328</v>
      </c>
      <c r="U288" s="6">
        <v>6.4930167617344062E-2</v>
      </c>
      <c r="V288" s="6">
        <v>0.14441347947924654</v>
      </c>
      <c r="W288" s="6">
        <v>119000</v>
      </c>
      <c r="X288" s="6">
        <v>87035</v>
      </c>
      <c r="Y288" s="6">
        <v>1426702</v>
      </c>
      <c r="Z288" s="6">
        <v>92636</v>
      </c>
      <c r="AA288" s="2">
        <f t="shared" si="5"/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0</v>
      </c>
      <c r="AR288" s="3">
        <v>0</v>
      </c>
      <c r="AS288" s="6">
        <v>14.045359577293487</v>
      </c>
      <c r="AT288" s="6">
        <v>8.0670846544448949E-2</v>
      </c>
      <c r="AU288" s="6">
        <v>0.30956127176357467</v>
      </c>
      <c r="AV288" s="6">
        <v>0</v>
      </c>
      <c r="AW288" s="6">
        <v>1</v>
      </c>
      <c r="AX288" s="6">
        <v>1</v>
      </c>
      <c r="AY288" s="6">
        <v>2</v>
      </c>
      <c r="AZ288" s="6">
        <v>0</v>
      </c>
      <c r="BA288" s="6">
        <v>22</v>
      </c>
      <c r="BB288" s="6">
        <v>0</v>
      </c>
      <c r="BC288" s="2"/>
      <c r="BD288" s="2"/>
    </row>
    <row r="289" spans="1:56" ht="15.75" customHeight="1" x14ac:dyDescent="0.25">
      <c r="A289" s="2">
        <v>129</v>
      </c>
      <c r="B289" s="2">
        <v>2020</v>
      </c>
      <c r="C289" s="6" t="s">
        <v>169</v>
      </c>
      <c r="D289" s="2">
        <v>16993</v>
      </c>
      <c r="E289" s="2">
        <v>2302101000142</v>
      </c>
      <c r="F289" s="2" t="str">
        <f t="array" ref="F289">IFERROR(INDEX(cnpj!$A:$B,MATCH(C289,cnpj!$B:$B,0),1),IF(G289=14,LEFT(E289,2)&amp;"."&amp;MID(E289,3,3)&amp;"."&amp;MID(E289,6,3)&amp;"/"&amp;MID(E289,9,4)&amp;"-"&amp;RIGHT(E289,2),IF(G289=13,0&amp;LEFT(E289,1)&amp;"."&amp;MID(E289,2,3)&amp;"."&amp;MID(E289,5,3)&amp;"/"&amp;MID(E289,8,4)&amp;"-"&amp;RIGHT(E289,2),IF(G289=12,"00"&amp;"."&amp;LEFT(E289,3)&amp;"."&amp;MID(E289,4,3)&amp;"/"&amp;MID(E289,7,4)&amp;"-"&amp;RIGHT(E289,2),IF(G289=11,"00.0"&amp;LEFT(E289,2)&amp;"."&amp;MID(E289,3,3)&amp;"/"&amp;MID(E289,6,4)&amp;"-"&amp;RIGHT(E289,2),"erro")))))</f>
        <v>02.302.101/0001-42</v>
      </c>
      <c r="G289" s="2">
        <f t="shared" si="4"/>
        <v>13</v>
      </c>
      <c r="H289" s="6" t="s">
        <v>52</v>
      </c>
      <c r="I289" s="2">
        <v>10</v>
      </c>
      <c r="J289" s="6">
        <v>10.827851210477077</v>
      </c>
      <c r="K289" s="6">
        <v>50405.279999999999</v>
      </c>
      <c r="L289" s="2">
        <v>0</v>
      </c>
      <c r="M289" s="2">
        <v>1</v>
      </c>
      <c r="N289" s="2"/>
      <c r="O289" s="2">
        <v>1</v>
      </c>
      <c r="P289" s="2">
        <v>5</v>
      </c>
      <c r="Q289" s="2">
        <v>0</v>
      </c>
      <c r="R289" s="2">
        <v>24</v>
      </c>
      <c r="S289" s="2">
        <v>0</v>
      </c>
      <c r="T289" s="6">
        <v>14.312900120772555</v>
      </c>
      <c r="U289" s="6">
        <v>0.12070191185601271</v>
      </c>
      <c r="V289" s="6">
        <v>0.5630607209945373</v>
      </c>
      <c r="W289" s="6">
        <v>366577</v>
      </c>
      <c r="X289" s="6">
        <v>559333</v>
      </c>
      <c r="Y289" s="6">
        <v>1644423</v>
      </c>
      <c r="Z289" s="6">
        <v>198485</v>
      </c>
      <c r="AA289" s="2">
        <f t="shared" si="5"/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</v>
      </c>
      <c r="AR289" s="3">
        <v>0</v>
      </c>
      <c r="AS289" s="6">
        <v>14.170876044938328</v>
      </c>
      <c r="AT289" s="6">
        <v>6.4930167617344062E-2</v>
      </c>
      <c r="AU289" s="6">
        <v>0.14441347947924654</v>
      </c>
      <c r="AV289" s="6">
        <v>0</v>
      </c>
      <c r="AW289" s="6">
        <v>1</v>
      </c>
      <c r="AX289" s="6">
        <v>1</v>
      </c>
      <c r="AY289" s="6">
        <v>4</v>
      </c>
      <c r="AZ289" s="6">
        <v>0</v>
      </c>
      <c r="BA289" s="6">
        <v>21</v>
      </c>
      <c r="BB289" s="6">
        <v>0</v>
      </c>
      <c r="BC289" s="2"/>
      <c r="BD289" s="2"/>
    </row>
    <row r="290" spans="1:56" ht="15.75" customHeight="1" x14ac:dyDescent="0.25">
      <c r="A290" s="2">
        <v>130</v>
      </c>
      <c r="B290" s="2">
        <v>2017</v>
      </c>
      <c r="C290" s="6" t="s">
        <v>170</v>
      </c>
      <c r="D290" s="2">
        <v>15458</v>
      </c>
      <c r="E290" s="2">
        <v>42331462000131</v>
      </c>
      <c r="F290" s="2" t="str">
        <f t="array" ref="F290">IFERROR(INDEX(cnpj!$A:$B,MATCH(C290,cnpj!$B:$B,0),1),IF(G290=14,LEFT(E290,2)&amp;"."&amp;MID(E290,3,3)&amp;"."&amp;MID(E290,6,3)&amp;"/"&amp;MID(E290,9,4)&amp;"-"&amp;RIGHT(E290,2),IF(G290=13,0&amp;LEFT(E290,1)&amp;"."&amp;MID(E290,2,3)&amp;"."&amp;MID(E290,5,3)&amp;"/"&amp;MID(E290,8,4)&amp;"-"&amp;RIGHT(E290,2),IF(G290=12,"00"&amp;"."&amp;LEFT(E290,3)&amp;"."&amp;MID(E290,4,3)&amp;"/"&amp;MID(E290,7,4)&amp;"-"&amp;RIGHT(E290,2),IF(G290=11,"00.0"&amp;LEFT(E290,2)&amp;"."&amp;MID(E290,3,3)&amp;"/"&amp;MID(E290,6,4)&amp;"-"&amp;RIGHT(E290,2),"erro")))))</f>
        <v>42.331.462/0001-31</v>
      </c>
      <c r="G290" s="2">
        <f t="shared" si="4"/>
        <v>14</v>
      </c>
      <c r="H290" s="6" t="s">
        <v>56</v>
      </c>
      <c r="I290" s="2">
        <v>1</v>
      </c>
      <c r="J290" s="6">
        <v>11.33857207782545</v>
      </c>
      <c r="K290" s="6">
        <v>84000</v>
      </c>
      <c r="L290" s="2">
        <v>0</v>
      </c>
      <c r="M290" s="2">
        <v>1</v>
      </c>
      <c r="N290" s="2"/>
      <c r="O290" s="2">
        <v>0</v>
      </c>
      <c r="P290" s="2">
        <v>0</v>
      </c>
      <c r="Q290" s="2">
        <v>0</v>
      </c>
      <c r="R290" s="2">
        <v>7</v>
      </c>
      <c r="S290" s="2">
        <v>0</v>
      </c>
      <c r="T290" s="6">
        <v>10.842459118633341</v>
      </c>
      <c r="U290" s="6">
        <v>-2.6511818875007333E-2</v>
      </c>
      <c r="V290" s="6">
        <v>0.78941091364107374</v>
      </c>
      <c r="W290" s="6">
        <v>8785</v>
      </c>
      <c r="X290" s="6">
        <v>31591</v>
      </c>
      <c r="Y290" s="6">
        <v>51147</v>
      </c>
      <c r="Z290" s="6">
        <v>-1356</v>
      </c>
      <c r="AA290" s="2" t="e">
        <f>IF(C290=#REF!,IF(#REF!&lt;0,1,0),"")</f>
        <v>#REF!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3">
        <v>0</v>
      </c>
      <c r="AS290" s="6">
        <v>12.16</v>
      </c>
      <c r="AT290" s="6">
        <v>0.01</v>
      </c>
      <c r="AU290" s="6">
        <v>0.3</v>
      </c>
      <c r="AV290" s="6">
        <v>0</v>
      </c>
      <c r="AW290" s="6">
        <v>1</v>
      </c>
      <c r="AX290" s="6">
        <v>0</v>
      </c>
      <c r="AY290" s="6">
        <v>0</v>
      </c>
      <c r="AZ290" s="6">
        <v>0</v>
      </c>
      <c r="BA290" s="6">
        <v>4</v>
      </c>
      <c r="BB290" s="6">
        <v>0</v>
      </c>
      <c r="BC290" s="2"/>
      <c r="BD290" s="2"/>
    </row>
    <row r="291" spans="1:56" ht="15.75" customHeight="1" x14ac:dyDescent="0.25">
      <c r="A291" s="2">
        <v>130</v>
      </c>
      <c r="B291" s="2">
        <v>2018</v>
      </c>
      <c r="C291" s="6" t="s">
        <v>170</v>
      </c>
      <c r="D291" s="2">
        <v>15458</v>
      </c>
      <c r="E291" s="2">
        <v>42331462000131</v>
      </c>
      <c r="F291" s="2" t="str">
        <f t="array" ref="F291">IFERROR(INDEX(cnpj!$A:$B,MATCH(C291,cnpj!$B:$B,0),1),IF(G291=14,LEFT(E291,2)&amp;"."&amp;MID(E291,3,3)&amp;"."&amp;MID(E291,6,3)&amp;"/"&amp;MID(E291,9,4)&amp;"-"&amp;RIGHT(E291,2),IF(G291=13,0&amp;LEFT(E291,1)&amp;"."&amp;MID(E291,2,3)&amp;"."&amp;MID(E291,5,3)&amp;"/"&amp;MID(E291,8,4)&amp;"-"&amp;RIGHT(E291,2),IF(G291=12,"00"&amp;"."&amp;LEFT(E291,3)&amp;"."&amp;MID(E291,4,3)&amp;"/"&amp;MID(E291,7,4)&amp;"-"&amp;RIGHT(E291,2),IF(G291=11,"00.0"&amp;LEFT(E291,2)&amp;"."&amp;MID(E291,3,3)&amp;"/"&amp;MID(E291,6,4)&amp;"-"&amp;RIGHT(E291,2),"erro")))))</f>
        <v>42.331.462/0001-31</v>
      </c>
      <c r="G291" s="2">
        <f t="shared" si="4"/>
        <v>14</v>
      </c>
      <c r="H291" s="6" t="s">
        <v>56</v>
      </c>
      <c r="I291" s="2">
        <v>1</v>
      </c>
      <c r="J291" s="6">
        <v>10.952781787725758</v>
      </c>
      <c r="K291" s="6">
        <v>57112.7</v>
      </c>
      <c r="L291" s="2">
        <v>0</v>
      </c>
      <c r="M291" s="2">
        <v>1</v>
      </c>
      <c r="N291" s="2"/>
      <c r="O291" s="2">
        <v>0</v>
      </c>
      <c r="P291" s="2">
        <v>0</v>
      </c>
      <c r="Q291" s="2">
        <v>0</v>
      </c>
      <c r="R291" s="2">
        <v>7</v>
      </c>
      <c r="S291" s="2">
        <v>0</v>
      </c>
      <c r="T291" s="6">
        <v>9.9834533341740102</v>
      </c>
      <c r="U291" s="6">
        <v>-0.46143549503807985</v>
      </c>
      <c r="V291" s="6">
        <v>0.98070620816985921</v>
      </c>
      <c r="W291" s="6">
        <v>847</v>
      </c>
      <c r="X291" s="6">
        <v>20400</v>
      </c>
      <c r="Y291" s="6">
        <v>21665</v>
      </c>
      <c r="Z291" s="6">
        <v>-9997</v>
      </c>
      <c r="AA291" s="2">
        <f t="shared" si="5"/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3">
        <v>0</v>
      </c>
      <c r="AS291" s="6">
        <v>10.842459118633341</v>
      </c>
      <c r="AT291" s="6">
        <v>-2.6511818875007333E-2</v>
      </c>
      <c r="AU291" s="6">
        <v>0.78941091364107374</v>
      </c>
      <c r="AV291" s="6">
        <v>0</v>
      </c>
      <c r="AW291" s="6">
        <v>1</v>
      </c>
      <c r="AX291" s="6">
        <v>0</v>
      </c>
      <c r="AY291" s="6">
        <v>0</v>
      </c>
      <c r="AZ291" s="6">
        <v>0</v>
      </c>
      <c r="BA291" s="6">
        <v>7</v>
      </c>
      <c r="BB291" s="6">
        <v>0</v>
      </c>
      <c r="BC291" s="2"/>
      <c r="BD291" s="2"/>
    </row>
    <row r="292" spans="1:56" ht="15.75" customHeight="1" x14ac:dyDescent="0.25">
      <c r="A292" s="2">
        <v>130</v>
      </c>
      <c r="B292" s="2">
        <v>2019</v>
      </c>
      <c r="C292" s="6" t="s">
        <v>170</v>
      </c>
      <c r="D292" s="2">
        <v>15458</v>
      </c>
      <c r="E292" s="2">
        <v>42331462000131</v>
      </c>
      <c r="F292" s="2" t="str">
        <f t="array" ref="F292">IFERROR(INDEX(cnpj!$A:$B,MATCH(C292,cnpj!$B:$B,0),1),IF(G292=14,LEFT(E292,2)&amp;"."&amp;MID(E292,3,3)&amp;"."&amp;MID(E292,6,3)&amp;"/"&amp;MID(E292,9,4)&amp;"-"&amp;RIGHT(E292,2),IF(G292=13,0&amp;LEFT(E292,1)&amp;"."&amp;MID(E292,2,3)&amp;"."&amp;MID(E292,5,3)&amp;"/"&amp;MID(E292,8,4)&amp;"-"&amp;RIGHT(E292,2),IF(G292=12,"00"&amp;"."&amp;LEFT(E292,3)&amp;"."&amp;MID(E292,4,3)&amp;"/"&amp;MID(E292,7,4)&amp;"-"&amp;RIGHT(E292,2),IF(G292=11,"00.0"&amp;LEFT(E292,2)&amp;"."&amp;MID(E292,3,3)&amp;"/"&amp;MID(E292,6,4)&amp;"-"&amp;RIGHT(E292,2),"erro")))))</f>
        <v>42.331.462/0001-31</v>
      </c>
      <c r="G292" s="2">
        <f t="shared" si="4"/>
        <v>14</v>
      </c>
      <c r="H292" s="6" t="s">
        <v>56</v>
      </c>
      <c r="I292" s="2">
        <v>1</v>
      </c>
      <c r="J292" s="6">
        <v>11.302306897540776</v>
      </c>
      <c r="K292" s="6">
        <v>81008.3</v>
      </c>
      <c r="L292" s="2">
        <v>0</v>
      </c>
      <c r="M292" s="2">
        <v>0</v>
      </c>
      <c r="N292" s="2"/>
      <c r="O292" s="2">
        <v>0</v>
      </c>
      <c r="P292" s="2">
        <v>0</v>
      </c>
      <c r="Q292" s="2">
        <v>0</v>
      </c>
      <c r="R292" s="2">
        <v>4</v>
      </c>
      <c r="S292" s="2">
        <v>0</v>
      </c>
      <c r="T292" s="6">
        <v>10.28134162693611</v>
      </c>
      <c r="U292" s="6">
        <v>0.33132303053147383</v>
      </c>
      <c r="V292" s="6">
        <v>0.90686358496384878</v>
      </c>
      <c r="W292" s="6">
        <v>1285</v>
      </c>
      <c r="X292" s="6">
        <v>25180</v>
      </c>
      <c r="Y292" s="6">
        <v>29183</v>
      </c>
      <c r="Z292" s="6">
        <v>9669</v>
      </c>
      <c r="AA292" s="2">
        <f t="shared" si="5"/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0</v>
      </c>
      <c r="AR292" s="3">
        <v>0</v>
      </c>
      <c r="AS292" s="6">
        <v>9.9834533341740102</v>
      </c>
      <c r="AT292" s="6">
        <v>-0.46143549503807985</v>
      </c>
      <c r="AU292" s="6">
        <v>0.98070620816985921</v>
      </c>
      <c r="AV292" s="6">
        <v>0</v>
      </c>
      <c r="AW292" s="6">
        <v>1</v>
      </c>
      <c r="AX292" s="6">
        <v>0</v>
      </c>
      <c r="AY292" s="6">
        <v>0</v>
      </c>
      <c r="AZ292" s="6">
        <v>0</v>
      </c>
      <c r="BA292" s="6">
        <v>7</v>
      </c>
      <c r="BB292" s="6">
        <v>0</v>
      </c>
      <c r="BC292" s="2"/>
      <c r="BD292" s="2"/>
    </row>
    <row r="293" spans="1:56" ht="15.75" customHeight="1" x14ac:dyDescent="0.25">
      <c r="A293" s="2">
        <v>130</v>
      </c>
      <c r="B293" s="2">
        <v>2020</v>
      </c>
      <c r="C293" s="6" t="s">
        <v>170</v>
      </c>
      <c r="D293" s="2">
        <v>15458</v>
      </c>
      <c r="E293" s="2">
        <v>42331462000131</v>
      </c>
      <c r="F293" s="2" t="str">
        <f t="array" ref="F293">IFERROR(INDEX(cnpj!$A:$B,MATCH(C293,cnpj!$B:$B,0),1),IF(G293=14,LEFT(E293,2)&amp;"."&amp;MID(E293,3,3)&amp;"."&amp;MID(E293,6,3)&amp;"/"&amp;MID(E293,9,4)&amp;"-"&amp;RIGHT(E293,2),IF(G293=13,0&amp;LEFT(E293,1)&amp;"."&amp;MID(E293,2,3)&amp;"."&amp;MID(E293,5,3)&amp;"/"&amp;MID(E293,8,4)&amp;"-"&amp;RIGHT(E293,2),IF(G293=12,"00"&amp;"."&amp;LEFT(E293,3)&amp;"."&amp;MID(E293,4,3)&amp;"/"&amp;MID(E293,7,4)&amp;"-"&amp;RIGHT(E293,2),IF(G293=11,"00.0"&amp;LEFT(E293,2)&amp;"."&amp;MID(E293,3,3)&amp;"/"&amp;MID(E293,6,4)&amp;"-"&amp;RIGHT(E293,2),"erro")))))</f>
        <v>42.331.462/0001-31</v>
      </c>
      <c r="G293" s="2">
        <f t="shared" si="4"/>
        <v>14</v>
      </c>
      <c r="H293" s="6" t="s">
        <v>56</v>
      </c>
      <c r="I293" s="2">
        <v>1</v>
      </c>
      <c r="J293" s="6">
        <v>11.243017296680085</v>
      </c>
      <c r="K293" s="6">
        <v>76344.960000000006</v>
      </c>
      <c r="L293" s="2">
        <v>0</v>
      </c>
      <c r="M293" s="2">
        <v>0</v>
      </c>
      <c r="N293" s="2"/>
      <c r="O293" s="2">
        <v>0</v>
      </c>
      <c r="P293" s="2">
        <v>0</v>
      </c>
      <c r="Q293" s="2">
        <v>0</v>
      </c>
      <c r="R293" s="2">
        <v>4</v>
      </c>
      <c r="S293" s="2">
        <v>0</v>
      </c>
      <c r="T293" s="6">
        <v>10.660383880259971</v>
      </c>
      <c r="U293" s="6">
        <v>0.37288016325381745</v>
      </c>
      <c r="V293" s="6">
        <v>0.39051908146271669</v>
      </c>
      <c r="W293" s="6">
        <v>1235</v>
      </c>
      <c r="X293" s="6">
        <v>15414</v>
      </c>
      <c r="Y293" s="6">
        <v>42633</v>
      </c>
      <c r="Z293" s="6">
        <v>15897</v>
      </c>
      <c r="AA293" s="2">
        <f t="shared" si="5"/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</v>
      </c>
      <c r="AR293" s="3">
        <v>0</v>
      </c>
      <c r="AS293" s="6">
        <v>10.28134162693611</v>
      </c>
      <c r="AT293" s="6">
        <v>0.33132303053147383</v>
      </c>
      <c r="AU293" s="6">
        <v>0.90686358496384878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4</v>
      </c>
      <c r="BB293" s="6">
        <v>0</v>
      </c>
      <c r="BC293" s="2"/>
      <c r="BD293" s="2"/>
    </row>
    <row r="294" spans="1:56" ht="15.75" customHeight="1" x14ac:dyDescent="0.25">
      <c r="A294" s="2">
        <v>131</v>
      </c>
      <c r="B294" s="2">
        <v>2017</v>
      </c>
      <c r="C294" s="6" t="s">
        <v>171</v>
      </c>
      <c r="D294" s="2">
        <v>20087</v>
      </c>
      <c r="E294" s="2">
        <v>7689002000189</v>
      </c>
      <c r="F294" s="2" t="str">
        <f t="array" ref="F294">IFERROR(INDEX(cnpj!$A:$B,MATCH(C294,cnpj!$B:$B,0),1),IF(G294=14,LEFT(E294,2)&amp;"."&amp;MID(E294,3,3)&amp;"."&amp;MID(E294,6,3)&amp;"/"&amp;MID(E294,9,4)&amp;"-"&amp;RIGHT(E294,2),IF(G294=13,0&amp;LEFT(E294,1)&amp;"."&amp;MID(E294,2,3)&amp;"."&amp;MID(E294,5,3)&amp;"/"&amp;MID(E294,8,4)&amp;"-"&amp;RIGHT(E294,2),IF(G294=12,"00"&amp;"."&amp;LEFT(E294,3)&amp;"."&amp;MID(E294,4,3)&amp;"/"&amp;MID(E294,7,4)&amp;"-"&amp;RIGHT(E294,2),IF(G294=11,"00.0"&amp;LEFT(E294,2)&amp;"."&amp;MID(E294,3,3)&amp;"/"&amp;MID(E294,6,4)&amp;"-"&amp;RIGHT(E294,2),"erro")))))</f>
        <v>07.689.002/0001-89</v>
      </c>
      <c r="G294" s="2">
        <f t="shared" si="4"/>
        <v>13</v>
      </c>
      <c r="H294" s="6" t="s">
        <v>56</v>
      </c>
      <c r="I294" s="2">
        <v>1</v>
      </c>
      <c r="J294" s="6">
        <v>9.2437171192994807</v>
      </c>
      <c r="K294" s="6">
        <v>10339.4</v>
      </c>
      <c r="L294" s="2">
        <v>0</v>
      </c>
      <c r="M294" s="2">
        <v>1</v>
      </c>
      <c r="N294" s="2"/>
      <c r="O294" s="2">
        <v>0</v>
      </c>
      <c r="P294" s="2">
        <v>0</v>
      </c>
      <c r="Q294" s="2">
        <v>0</v>
      </c>
      <c r="R294" s="2">
        <v>33</v>
      </c>
      <c r="S294" s="2">
        <v>0</v>
      </c>
      <c r="T294" s="6">
        <v>17.357393252665101</v>
      </c>
      <c r="U294" s="6">
        <v>2.3045029908747197E-2</v>
      </c>
      <c r="V294" s="6">
        <v>0.61023551257908959</v>
      </c>
      <c r="W294" s="6">
        <v>7673172</v>
      </c>
      <c r="X294" s="6">
        <v>13399402</v>
      </c>
      <c r="Y294" s="6">
        <v>34531871</v>
      </c>
      <c r="Z294" s="6">
        <v>795788</v>
      </c>
      <c r="AA294" s="2" t="e">
        <f>IF(C294=#REF!,IF(#REF!&lt;0,1,0),"")</f>
        <v>#REF!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3">
        <v>0</v>
      </c>
      <c r="AS294" s="6">
        <v>17.329999999999998</v>
      </c>
      <c r="AT294" s="6">
        <v>0.02</v>
      </c>
      <c r="AU294" s="6">
        <v>0.63</v>
      </c>
      <c r="AV294" s="6">
        <v>0</v>
      </c>
      <c r="AW294" s="6">
        <v>1</v>
      </c>
      <c r="AX294" s="6">
        <v>0</v>
      </c>
      <c r="AY294" s="6">
        <v>0</v>
      </c>
      <c r="AZ294" s="6">
        <v>0</v>
      </c>
      <c r="BA294" s="6">
        <v>32</v>
      </c>
      <c r="BB294" s="6">
        <v>0</v>
      </c>
      <c r="BC294" s="2"/>
      <c r="BD294" s="2"/>
    </row>
    <row r="295" spans="1:56" ht="15.75" customHeight="1" x14ac:dyDescent="0.25">
      <c r="A295" s="2">
        <v>131</v>
      </c>
      <c r="B295" s="2">
        <v>2018</v>
      </c>
      <c r="C295" s="6" t="s">
        <v>171</v>
      </c>
      <c r="D295" s="2">
        <v>20087</v>
      </c>
      <c r="E295" s="2">
        <v>7689002000189</v>
      </c>
      <c r="F295" s="2" t="str">
        <f t="array" ref="F295">IFERROR(INDEX(cnpj!$A:$B,MATCH(C295,cnpj!$B:$B,0),1),IF(G295=14,LEFT(E295,2)&amp;"."&amp;MID(E295,3,3)&amp;"."&amp;MID(E295,6,3)&amp;"/"&amp;MID(E295,9,4)&amp;"-"&amp;RIGHT(E295,2),IF(G295=13,0&amp;LEFT(E295,1)&amp;"."&amp;MID(E295,2,3)&amp;"."&amp;MID(E295,5,3)&amp;"/"&amp;MID(E295,8,4)&amp;"-"&amp;RIGHT(E295,2),IF(G295=12,"00"&amp;"."&amp;LEFT(E295,3)&amp;"."&amp;MID(E295,4,3)&amp;"/"&amp;MID(E295,7,4)&amp;"-"&amp;RIGHT(E295,2),IF(G295=11,"00.0"&amp;LEFT(E295,2)&amp;"."&amp;MID(E295,3,3)&amp;"/"&amp;MID(E295,6,4)&amp;"-"&amp;RIGHT(E295,2),"erro")))))</f>
        <v>07.689.002/0001-89</v>
      </c>
      <c r="G295" s="2">
        <f t="shared" si="4"/>
        <v>13</v>
      </c>
      <c r="H295" s="6" t="s">
        <v>56</v>
      </c>
      <c r="I295" s="2">
        <v>1</v>
      </c>
      <c r="J295" s="6">
        <v>9.513772754519195</v>
      </c>
      <c r="K295" s="6">
        <v>13545</v>
      </c>
      <c r="L295" s="2">
        <v>0</v>
      </c>
      <c r="M295" s="2">
        <v>1</v>
      </c>
      <c r="N295" s="2"/>
      <c r="O295" s="2">
        <v>0</v>
      </c>
      <c r="P295" s="2">
        <v>0</v>
      </c>
      <c r="Q295" s="2">
        <v>0</v>
      </c>
      <c r="R295" s="2">
        <v>29</v>
      </c>
      <c r="S295" s="2">
        <v>0</v>
      </c>
      <c r="T295" s="6">
        <v>17.454551369697548</v>
      </c>
      <c r="U295" s="6">
        <v>-1.7580329182384686E-2</v>
      </c>
      <c r="V295" s="6">
        <v>0.60843158920473583</v>
      </c>
      <c r="W295" s="6">
        <v>8606881</v>
      </c>
      <c r="X295" s="6">
        <v>14547176</v>
      </c>
      <c r="Y295" s="6">
        <v>38055317</v>
      </c>
      <c r="Z295" s="6">
        <v>-669025</v>
      </c>
      <c r="AA295" s="2">
        <f t="shared" si="5"/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0</v>
      </c>
      <c r="AQ295" s="2">
        <v>0</v>
      </c>
      <c r="AR295" s="3">
        <v>0</v>
      </c>
      <c r="AS295" s="6">
        <v>17.357393252665101</v>
      </c>
      <c r="AT295" s="6">
        <v>2.3045029908747197E-2</v>
      </c>
      <c r="AU295" s="6">
        <v>0.61023551257908959</v>
      </c>
      <c r="AV295" s="6">
        <v>0</v>
      </c>
      <c r="AW295" s="6">
        <v>1</v>
      </c>
      <c r="AX295" s="6">
        <v>0</v>
      </c>
      <c r="AY295" s="6">
        <v>0</v>
      </c>
      <c r="AZ295" s="6">
        <v>0</v>
      </c>
      <c r="BA295" s="6">
        <v>33</v>
      </c>
      <c r="BB295" s="6">
        <v>0</v>
      </c>
      <c r="BC295" s="2"/>
      <c r="BD295" s="2"/>
    </row>
    <row r="296" spans="1:56" ht="15.75" customHeight="1" x14ac:dyDescent="0.25">
      <c r="A296" s="2">
        <v>131</v>
      </c>
      <c r="B296" s="2">
        <v>2019</v>
      </c>
      <c r="C296" s="6" t="s">
        <v>171</v>
      </c>
      <c r="D296" s="2">
        <v>20087</v>
      </c>
      <c r="E296" s="2">
        <v>7689002000189</v>
      </c>
      <c r="F296" s="2" t="str">
        <f t="array" ref="F296">IFERROR(INDEX(cnpj!$A:$B,MATCH(C296,cnpj!$B:$B,0),1),IF(G296=14,LEFT(E296,2)&amp;"."&amp;MID(E296,3,3)&amp;"."&amp;MID(E296,6,3)&amp;"/"&amp;MID(E296,9,4)&amp;"-"&amp;RIGHT(E296,2),IF(G296=13,0&amp;LEFT(E296,1)&amp;"."&amp;MID(E296,2,3)&amp;"."&amp;MID(E296,5,3)&amp;"/"&amp;MID(E296,8,4)&amp;"-"&amp;RIGHT(E296,2),IF(G296=12,"00"&amp;"."&amp;LEFT(E296,3)&amp;"."&amp;MID(E296,4,3)&amp;"/"&amp;MID(E296,7,4)&amp;"-"&amp;RIGHT(E296,2),IF(G296=11,"00.0"&amp;LEFT(E296,2)&amp;"."&amp;MID(E296,3,3)&amp;"/"&amp;MID(E296,6,4)&amp;"-"&amp;RIGHT(E296,2),"erro")))))</f>
        <v>07.689.002/0001-89</v>
      </c>
      <c r="G296" s="2">
        <f t="shared" si="4"/>
        <v>13</v>
      </c>
      <c r="H296" s="6" t="s">
        <v>56</v>
      </c>
      <c r="I296" s="2">
        <v>1</v>
      </c>
      <c r="J296" s="6">
        <v>9.7782077361093709</v>
      </c>
      <c r="K296" s="6">
        <v>17645</v>
      </c>
      <c r="L296" s="2">
        <v>0</v>
      </c>
      <c r="M296" s="2">
        <v>1</v>
      </c>
      <c r="N296" s="2"/>
      <c r="O296" s="2">
        <v>1</v>
      </c>
      <c r="P296" s="2">
        <v>1</v>
      </c>
      <c r="Q296" s="2">
        <v>0</v>
      </c>
      <c r="R296" s="2">
        <v>25</v>
      </c>
      <c r="S296" s="2">
        <v>0</v>
      </c>
      <c r="T296" s="6">
        <v>17.405132198109225</v>
      </c>
      <c r="U296" s="6">
        <v>-3.6355151434266174E-2</v>
      </c>
      <c r="V296" s="6">
        <v>0.80223553216699695</v>
      </c>
      <c r="W296" s="6">
        <v>20319578</v>
      </c>
      <c r="X296" s="6">
        <v>8737689</v>
      </c>
      <c r="Y296" s="6">
        <v>36220369</v>
      </c>
      <c r="Z296" s="6">
        <v>-1316797</v>
      </c>
      <c r="AA296" s="2">
        <f t="shared" si="5"/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3">
        <v>0</v>
      </c>
      <c r="AS296" s="6">
        <v>17.454551369697548</v>
      </c>
      <c r="AT296" s="6">
        <v>-1.7580329182384686E-2</v>
      </c>
      <c r="AU296" s="6">
        <v>0.60843158920473583</v>
      </c>
      <c r="AV296" s="6">
        <v>0</v>
      </c>
      <c r="AW296" s="6">
        <v>1</v>
      </c>
      <c r="AX296" s="6">
        <v>0</v>
      </c>
      <c r="AY296" s="6">
        <v>0</v>
      </c>
      <c r="AZ296" s="6">
        <v>0</v>
      </c>
      <c r="BA296" s="6">
        <v>29</v>
      </c>
      <c r="BB296" s="6">
        <v>0</v>
      </c>
      <c r="BC296" s="2"/>
      <c r="BD296" s="2"/>
    </row>
    <row r="297" spans="1:56" ht="15.75" customHeight="1" x14ac:dyDescent="0.25">
      <c r="A297" s="2">
        <v>131</v>
      </c>
      <c r="B297" s="2">
        <v>2020</v>
      </c>
      <c r="C297" s="6" t="s">
        <v>171</v>
      </c>
      <c r="D297" s="2">
        <v>20087</v>
      </c>
      <c r="E297" s="2">
        <v>7689002000189</v>
      </c>
      <c r="F297" s="2" t="str">
        <f t="array" ref="F297">IFERROR(INDEX(cnpj!$A:$B,MATCH(C297,cnpj!$B:$B,0),1),IF(G297=14,LEFT(E297,2)&amp;"."&amp;MID(E297,3,3)&amp;"."&amp;MID(E297,6,3)&amp;"/"&amp;MID(E297,9,4)&amp;"-"&amp;RIGHT(E297,2),IF(G297=13,0&amp;LEFT(E297,1)&amp;"."&amp;MID(E297,2,3)&amp;"."&amp;MID(E297,5,3)&amp;"/"&amp;MID(E297,8,4)&amp;"-"&amp;RIGHT(E297,2),IF(G297=12,"00"&amp;"."&amp;LEFT(E297,3)&amp;"."&amp;MID(E297,4,3)&amp;"/"&amp;MID(E297,7,4)&amp;"-"&amp;RIGHT(E297,2),IF(G297=11,"00.0"&amp;LEFT(E297,2)&amp;"."&amp;MID(E297,3,3)&amp;"/"&amp;MID(E297,6,4)&amp;"-"&amp;RIGHT(E297,2),"erro")))))</f>
        <v>07.689.002/0001-89</v>
      </c>
      <c r="G297" s="2">
        <f t="shared" si="4"/>
        <v>13</v>
      </c>
      <c r="H297" s="6" t="s">
        <v>56</v>
      </c>
      <c r="I297" s="2">
        <v>1</v>
      </c>
      <c r="J297" s="6">
        <v>10.043466862589568</v>
      </c>
      <c r="K297" s="6">
        <v>23005</v>
      </c>
      <c r="L297" s="2">
        <v>0</v>
      </c>
      <c r="M297" s="2">
        <v>1</v>
      </c>
      <c r="N297" s="2"/>
      <c r="O297" s="2">
        <v>1</v>
      </c>
      <c r="P297" s="2">
        <v>1</v>
      </c>
      <c r="Q297" s="2">
        <v>0</v>
      </c>
      <c r="R297" s="2">
        <v>25</v>
      </c>
      <c r="S297" s="2">
        <v>0</v>
      </c>
      <c r="T297" s="6">
        <v>17.143203262376812</v>
      </c>
      <c r="U297" s="6">
        <v>-0.12972734331125035</v>
      </c>
      <c r="V297" s="6">
        <v>0.4730740030639356</v>
      </c>
      <c r="W297" s="6">
        <v>4871484</v>
      </c>
      <c r="X297" s="6">
        <v>8314959</v>
      </c>
      <c r="Y297" s="6">
        <v>27873954</v>
      </c>
      <c r="Z297" s="6">
        <v>-3616014</v>
      </c>
      <c r="AA297" s="2">
        <f t="shared" si="5"/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</v>
      </c>
      <c r="AR297" s="3">
        <v>0</v>
      </c>
      <c r="AS297" s="6">
        <v>17.405132198109225</v>
      </c>
      <c r="AT297" s="6">
        <v>-3.6355151434266174E-2</v>
      </c>
      <c r="AU297" s="6">
        <v>0.80223553216699695</v>
      </c>
      <c r="AV297" s="6">
        <v>0</v>
      </c>
      <c r="AW297" s="6">
        <v>1</v>
      </c>
      <c r="AX297" s="6">
        <v>1</v>
      </c>
      <c r="AY297" s="6">
        <v>1</v>
      </c>
      <c r="AZ297" s="6">
        <v>0</v>
      </c>
      <c r="BA297" s="6">
        <v>25</v>
      </c>
      <c r="BB297" s="6">
        <v>0</v>
      </c>
      <c r="BC297" s="2"/>
      <c r="BD297" s="2"/>
    </row>
    <row r="298" spans="1:56" ht="15.75" customHeight="1" x14ac:dyDescent="0.25">
      <c r="A298" s="2">
        <v>133</v>
      </c>
      <c r="B298" s="2">
        <v>2017</v>
      </c>
      <c r="C298" s="6" t="s">
        <v>172</v>
      </c>
      <c r="D298" s="2">
        <v>22365</v>
      </c>
      <c r="E298" s="2">
        <v>11669021000110</v>
      </c>
      <c r="F298" s="2" t="str">
        <f t="array" ref="F298">IFERROR(INDEX(cnpj!$A:$B,MATCH(C298,cnpj!$B:$B,0),1),IF(G298=14,LEFT(E298,2)&amp;"."&amp;MID(E298,3,3)&amp;"."&amp;MID(E298,6,3)&amp;"/"&amp;MID(E298,9,4)&amp;"-"&amp;RIGHT(E298,2),IF(G298=13,0&amp;LEFT(E298,1)&amp;"."&amp;MID(E298,2,3)&amp;"."&amp;MID(E298,5,3)&amp;"/"&amp;MID(E298,8,4)&amp;"-"&amp;RIGHT(E298,2),IF(G298=12,"00"&amp;"."&amp;LEFT(E298,3)&amp;"."&amp;MID(E298,4,3)&amp;"/"&amp;MID(E298,7,4)&amp;"-"&amp;RIGHT(E298,2),IF(G298=11,"00.0"&amp;LEFT(E298,2)&amp;"."&amp;MID(E298,3,3)&amp;"/"&amp;MID(E298,6,4)&amp;"-"&amp;RIGHT(E298,2),"erro")))))</f>
        <v>11.669.021/0001-10</v>
      </c>
      <c r="G298" s="2">
        <f t="shared" si="4"/>
        <v>14</v>
      </c>
      <c r="H298" s="6" t="s">
        <v>173</v>
      </c>
      <c r="I298" s="2">
        <v>7</v>
      </c>
      <c r="J298" s="6">
        <v>13.219490088135052</v>
      </c>
      <c r="K298" s="6">
        <v>551000</v>
      </c>
      <c r="L298" s="2">
        <v>0</v>
      </c>
      <c r="M298" s="2">
        <v>1</v>
      </c>
      <c r="N298" s="2"/>
      <c r="O298" s="2">
        <v>0</v>
      </c>
      <c r="P298" s="2">
        <v>0</v>
      </c>
      <c r="Q298" s="2">
        <v>0</v>
      </c>
      <c r="R298" s="2">
        <v>16</v>
      </c>
      <c r="S298" s="2">
        <v>0</v>
      </c>
      <c r="T298" s="6">
        <v>14.959421207259672</v>
      </c>
      <c r="U298" s="6">
        <v>0.11384922682875546</v>
      </c>
      <c r="V298" s="6">
        <v>9.2105179323483128E-3</v>
      </c>
      <c r="W298" s="6">
        <v>28912</v>
      </c>
      <c r="X298" s="6">
        <v>0</v>
      </c>
      <c r="Y298" s="6">
        <v>3139020</v>
      </c>
      <c r="Z298" s="6">
        <v>357375</v>
      </c>
      <c r="AA298" s="2" t="e">
        <f>IF(C298=#REF!,IF(#REF!&lt;0,1,0),"")</f>
        <v>#REF!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0</v>
      </c>
      <c r="AN298" s="2">
        <v>1</v>
      </c>
      <c r="AO298" s="2">
        <v>0</v>
      </c>
      <c r="AP298" s="2">
        <v>0</v>
      </c>
      <c r="AQ298" s="2">
        <v>0</v>
      </c>
      <c r="AR298" s="3">
        <v>0</v>
      </c>
      <c r="AS298" s="6">
        <v>14.84</v>
      </c>
      <c r="AT298" s="6">
        <v>0.06</v>
      </c>
      <c r="AU298" s="6">
        <v>0</v>
      </c>
      <c r="AV298" s="6">
        <v>0</v>
      </c>
      <c r="AW298" s="6">
        <v>1</v>
      </c>
      <c r="AX298" s="6">
        <v>0</v>
      </c>
      <c r="AY298" s="6">
        <v>0</v>
      </c>
      <c r="AZ298" s="6">
        <v>0</v>
      </c>
      <c r="BA298" s="6">
        <v>16</v>
      </c>
      <c r="BB298" s="6">
        <v>0</v>
      </c>
      <c r="BC298" s="2"/>
      <c r="BD298" s="2"/>
    </row>
    <row r="299" spans="1:56" ht="15.75" customHeight="1" x14ac:dyDescent="0.25">
      <c r="A299" s="2">
        <v>133</v>
      </c>
      <c r="B299" s="2">
        <v>2018</v>
      </c>
      <c r="C299" s="6" t="s">
        <v>172</v>
      </c>
      <c r="D299" s="2">
        <v>22365</v>
      </c>
      <c r="E299" s="2">
        <v>11669021000110</v>
      </c>
      <c r="F299" s="2" t="str">
        <f t="array" ref="F299">IFERROR(INDEX(cnpj!$A:$B,MATCH(C299,cnpj!$B:$B,0),1),IF(G299=14,LEFT(E299,2)&amp;"."&amp;MID(E299,3,3)&amp;"."&amp;MID(E299,6,3)&amp;"/"&amp;MID(E299,9,4)&amp;"-"&amp;RIGHT(E299,2),IF(G299=13,0&amp;LEFT(E299,1)&amp;"."&amp;MID(E299,2,3)&amp;"."&amp;MID(E299,5,3)&amp;"/"&amp;MID(E299,8,4)&amp;"-"&amp;RIGHT(E299,2),IF(G299=12,"00"&amp;"."&amp;LEFT(E299,3)&amp;"."&amp;MID(E299,4,3)&amp;"/"&amp;MID(E299,7,4)&amp;"-"&amp;RIGHT(E299,2),IF(G299=11,"00.0"&amp;LEFT(E299,2)&amp;"."&amp;MID(E299,3,3)&amp;"/"&amp;MID(E299,6,4)&amp;"-"&amp;RIGHT(E299,2),"erro")))))</f>
        <v>11.669.021/0001-10</v>
      </c>
      <c r="G299" s="2">
        <f t="shared" si="4"/>
        <v>14</v>
      </c>
      <c r="H299" s="6" t="s">
        <v>173</v>
      </c>
      <c r="I299" s="2">
        <v>7</v>
      </c>
      <c r="J299" s="6">
        <v>13.288372608705979</v>
      </c>
      <c r="K299" s="6">
        <v>590292</v>
      </c>
      <c r="L299" s="2">
        <v>0</v>
      </c>
      <c r="M299" s="2">
        <v>1</v>
      </c>
      <c r="N299" s="2"/>
      <c r="O299" s="2">
        <v>0</v>
      </c>
      <c r="P299" s="2">
        <v>0</v>
      </c>
      <c r="Q299" s="2">
        <v>0</v>
      </c>
      <c r="R299" s="2">
        <v>15</v>
      </c>
      <c r="S299" s="2">
        <v>0</v>
      </c>
      <c r="T299" s="6">
        <v>14.978626992179121</v>
      </c>
      <c r="U299" s="6">
        <v>0.13288644297147714</v>
      </c>
      <c r="V299" s="6">
        <v>9.4690754994702949E-5</v>
      </c>
      <c r="W299" s="6">
        <v>303</v>
      </c>
      <c r="X299" s="6">
        <v>0</v>
      </c>
      <c r="Y299" s="6">
        <v>3199890</v>
      </c>
      <c r="Z299" s="6">
        <v>425222</v>
      </c>
      <c r="AA299" s="2">
        <f t="shared" si="5"/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3">
        <v>0</v>
      </c>
      <c r="AS299" s="6">
        <v>14.959421207259672</v>
      </c>
      <c r="AT299" s="6">
        <v>0.11384922682875546</v>
      </c>
      <c r="AU299" s="6">
        <v>9.2105179323483128E-3</v>
      </c>
      <c r="AV299" s="6">
        <v>0</v>
      </c>
      <c r="AW299" s="6">
        <v>1</v>
      </c>
      <c r="AX299" s="6">
        <v>0</v>
      </c>
      <c r="AY299" s="6">
        <v>0</v>
      </c>
      <c r="AZ299" s="6">
        <v>0</v>
      </c>
      <c r="BA299" s="6">
        <v>16</v>
      </c>
      <c r="BB299" s="6">
        <v>0</v>
      </c>
      <c r="BC299" s="2"/>
      <c r="BD299" s="2"/>
    </row>
    <row r="300" spans="1:56" ht="15.75" customHeight="1" x14ac:dyDescent="0.25">
      <c r="A300" s="2">
        <v>133</v>
      </c>
      <c r="B300" s="2">
        <v>2019</v>
      </c>
      <c r="C300" s="6" t="s">
        <v>172</v>
      </c>
      <c r="D300" s="2">
        <v>22365</v>
      </c>
      <c r="E300" s="2">
        <v>11669021000110</v>
      </c>
      <c r="F300" s="2" t="str">
        <f t="array" ref="F300">IFERROR(INDEX(cnpj!$A:$B,MATCH(C300,cnpj!$B:$B,0),1),IF(G300=14,LEFT(E300,2)&amp;"."&amp;MID(E300,3,3)&amp;"."&amp;MID(E300,6,3)&amp;"/"&amp;MID(E300,9,4)&amp;"-"&amp;RIGHT(E300,2),IF(G300=13,0&amp;LEFT(E300,1)&amp;"."&amp;MID(E300,2,3)&amp;"."&amp;MID(E300,5,3)&amp;"/"&amp;MID(E300,8,4)&amp;"-"&amp;RIGHT(E300,2),IF(G300=12,"00"&amp;"."&amp;LEFT(E300,3)&amp;"."&amp;MID(E300,4,3)&amp;"/"&amp;MID(E300,7,4)&amp;"-"&amp;RIGHT(E300,2),IF(G300=11,"00.0"&amp;LEFT(E300,2)&amp;"."&amp;MID(E300,3,3)&amp;"/"&amp;MID(E300,6,4)&amp;"-"&amp;RIGHT(E300,2),"erro")))))</f>
        <v>11.669.021/0001-10</v>
      </c>
      <c r="G300" s="2">
        <f t="shared" si="4"/>
        <v>14</v>
      </c>
      <c r="H300" s="6" t="s">
        <v>173</v>
      </c>
      <c r="I300" s="2">
        <v>7</v>
      </c>
      <c r="J300" s="6">
        <v>13.283929352985719</v>
      </c>
      <c r="K300" s="6">
        <v>587675</v>
      </c>
      <c r="L300" s="2">
        <v>0</v>
      </c>
      <c r="M300" s="2">
        <v>1</v>
      </c>
      <c r="N300" s="2"/>
      <c r="O300" s="2">
        <v>0</v>
      </c>
      <c r="P300" s="2">
        <v>0</v>
      </c>
      <c r="Q300" s="2">
        <v>0</v>
      </c>
      <c r="R300" s="2">
        <v>9</v>
      </c>
      <c r="S300" s="2">
        <v>0</v>
      </c>
      <c r="T300" s="6">
        <v>14.883824107371618</v>
      </c>
      <c r="U300" s="6">
        <v>7.4031074738177757E-2</v>
      </c>
      <c r="V300" s="6">
        <v>5.1833606084521833E-3</v>
      </c>
      <c r="W300" s="6">
        <v>14931</v>
      </c>
      <c r="X300" s="6">
        <v>155</v>
      </c>
      <c r="Y300" s="6">
        <v>2910467</v>
      </c>
      <c r="Z300" s="6">
        <v>215465</v>
      </c>
      <c r="AA300" s="2">
        <f t="shared" si="5"/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0</v>
      </c>
      <c r="AR300" s="3">
        <v>0</v>
      </c>
      <c r="AS300" s="6">
        <v>14.978626992179121</v>
      </c>
      <c r="AT300" s="6">
        <v>0.13288644297147714</v>
      </c>
      <c r="AU300" s="6">
        <v>9.4690754994702949E-5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15</v>
      </c>
      <c r="BB300" s="6">
        <v>0</v>
      </c>
      <c r="BC300" s="2"/>
      <c r="BD300" s="2"/>
    </row>
    <row r="301" spans="1:56" ht="15.75" customHeight="1" x14ac:dyDescent="0.25">
      <c r="A301" s="2">
        <v>133</v>
      </c>
      <c r="B301" s="2">
        <v>2020</v>
      </c>
      <c r="C301" s="6" t="s">
        <v>172</v>
      </c>
      <c r="D301" s="2">
        <v>22365</v>
      </c>
      <c r="E301" s="2">
        <v>11669021000110</v>
      </c>
      <c r="F301" s="2" t="str">
        <f t="array" ref="F301">IFERROR(INDEX(cnpj!$A:$B,MATCH(C301,cnpj!$B:$B,0),1),IF(G301=14,LEFT(E301,2)&amp;"."&amp;MID(E301,3,3)&amp;"."&amp;MID(E301,6,3)&amp;"/"&amp;MID(E301,9,4)&amp;"-"&amp;RIGHT(E301,2),IF(G301=13,0&amp;LEFT(E301,1)&amp;"."&amp;MID(E301,2,3)&amp;"."&amp;MID(E301,5,3)&amp;"/"&amp;MID(E301,8,4)&amp;"-"&amp;RIGHT(E301,2),IF(G301=12,"00"&amp;"."&amp;LEFT(E301,3)&amp;"."&amp;MID(E301,4,3)&amp;"/"&amp;MID(E301,7,4)&amp;"-"&amp;RIGHT(E301,2),IF(G301=11,"00.0"&amp;LEFT(E301,2)&amp;"."&amp;MID(E301,3,3)&amp;"/"&amp;MID(E301,6,4)&amp;"-"&amp;RIGHT(E301,2),"erro")))))</f>
        <v>11.669.021/0001-10</v>
      </c>
      <c r="G301" s="2">
        <f t="shared" si="4"/>
        <v>14</v>
      </c>
      <c r="H301" s="6" t="s">
        <v>173</v>
      </c>
      <c r="I301" s="2">
        <v>7</v>
      </c>
      <c r="J301" s="6">
        <v>13.316112111270753</v>
      </c>
      <c r="K301" s="6">
        <v>606895.63</v>
      </c>
      <c r="L301" s="2">
        <v>0</v>
      </c>
      <c r="M301" s="2">
        <v>1</v>
      </c>
      <c r="N301" s="2"/>
      <c r="O301" s="2">
        <v>0</v>
      </c>
      <c r="P301" s="2">
        <v>0</v>
      </c>
      <c r="Q301" s="2">
        <v>0</v>
      </c>
      <c r="R301" s="2">
        <v>9</v>
      </c>
      <c r="S301" s="2">
        <v>0</v>
      </c>
      <c r="T301" s="6">
        <v>14.833950936168081</v>
      </c>
      <c r="U301" s="6">
        <v>4.4766589150170483E-2</v>
      </c>
      <c r="V301" s="6">
        <v>4.8369860228331162E-3</v>
      </c>
      <c r="W301" s="6">
        <v>13393</v>
      </c>
      <c r="X301" s="6">
        <v>0</v>
      </c>
      <c r="Y301" s="6">
        <v>2768873</v>
      </c>
      <c r="Z301" s="6">
        <v>123953</v>
      </c>
      <c r="AA301" s="2">
        <f t="shared" si="5"/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3">
        <v>0</v>
      </c>
      <c r="AS301" s="6">
        <v>14.883824107371618</v>
      </c>
      <c r="AT301" s="6">
        <v>7.4031074738177757E-2</v>
      </c>
      <c r="AU301" s="6">
        <v>5.1833606084521833E-3</v>
      </c>
      <c r="AV301" s="6">
        <v>0</v>
      </c>
      <c r="AW301" s="6">
        <v>1</v>
      </c>
      <c r="AX301" s="6">
        <v>0</v>
      </c>
      <c r="AY301" s="6">
        <v>0</v>
      </c>
      <c r="AZ301" s="6">
        <v>0</v>
      </c>
      <c r="BA301" s="6">
        <v>9</v>
      </c>
      <c r="BB301" s="6">
        <v>0</v>
      </c>
      <c r="BC301" s="2"/>
      <c r="BD301" s="2"/>
    </row>
    <row r="302" spans="1:56" ht="15.75" customHeight="1" x14ac:dyDescent="0.25">
      <c r="A302" s="2">
        <v>134</v>
      </c>
      <c r="B302" s="2">
        <v>2017</v>
      </c>
      <c r="C302" s="6" t="s">
        <v>174</v>
      </c>
      <c r="D302" s="2">
        <v>5576</v>
      </c>
      <c r="E302" s="2">
        <v>15413826000150</v>
      </c>
      <c r="F302" s="2" t="str">
        <f t="array" ref="F302">IFERROR(INDEX(cnpj!$A:$B,MATCH(C302,cnpj!$B:$B,0),1),IF(G302=14,LEFT(E302,2)&amp;"."&amp;MID(E302,3,3)&amp;"."&amp;MID(E302,6,3)&amp;"/"&amp;MID(E302,9,4)&amp;"-"&amp;RIGHT(E302,2),IF(G302=13,0&amp;LEFT(E302,1)&amp;"."&amp;MID(E302,2,3)&amp;"."&amp;MID(E302,5,3)&amp;"/"&amp;MID(E302,8,4)&amp;"-"&amp;RIGHT(E302,2),IF(G302=12,"00"&amp;"."&amp;LEFT(E302,3)&amp;"."&amp;MID(E302,4,3)&amp;"/"&amp;MID(E302,7,4)&amp;"-"&amp;RIGHT(E302,2),IF(G302=11,"00.0"&amp;LEFT(E302,2)&amp;"."&amp;MID(E302,3,3)&amp;"/"&amp;MID(E302,6,4)&amp;"-"&amp;RIGHT(E302,2),"erro")))))</f>
        <v>15.413.826/0001-50</v>
      </c>
      <c r="G302" s="2">
        <f t="shared" si="4"/>
        <v>14</v>
      </c>
      <c r="H302" s="6" t="s">
        <v>50</v>
      </c>
      <c r="I302" s="2">
        <v>10</v>
      </c>
      <c r="J302" s="6">
        <v>12.948009990259552</v>
      </c>
      <c r="K302" s="6">
        <v>420000</v>
      </c>
      <c r="L302" s="2">
        <v>0</v>
      </c>
      <c r="M302" s="2">
        <v>1</v>
      </c>
      <c r="N302" s="2"/>
      <c r="O302" s="2">
        <v>0</v>
      </c>
      <c r="P302" s="2">
        <v>0</v>
      </c>
      <c r="Q302" s="2">
        <v>0</v>
      </c>
      <c r="R302" s="2">
        <v>11</v>
      </c>
      <c r="S302" s="2">
        <v>0</v>
      </c>
      <c r="T302" s="6">
        <v>14.861733161954911</v>
      </c>
      <c r="U302" s="6">
        <v>3.0572799597594135E-2</v>
      </c>
      <c r="V302" s="6">
        <v>0.71321275910409898</v>
      </c>
      <c r="W302" s="6">
        <v>627669</v>
      </c>
      <c r="X302" s="6">
        <v>1402760</v>
      </c>
      <c r="Y302" s="6">
        <v>2846877</v>
      </c>
      <c r="Z302" s="6">
        <v>87037</v>
      </c>
      <c r="AA302" s="2" t="str">
        <f t="shared" si="5"/>
        <v/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3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2"/>
      <c r="BD302" s="2"/>
    </row>
    <row r="303" spans="1:56" ht="15.75" customHeight="1" x14ac:dyDescent="0.25">
      <c r="A303" s="2">
        <v>134</v>
      </c>
      <c r="B303" s="2">
        <v>2018</v>
      </c>
      <c r="C303" s="6" t="s">
        <v>174</v>
      </c>
      <c r="D303" s="2">
        <v>5576</v>
      </c>
      <c r="E303" s="2">
        <v>15413826000150</v>
      </c>
      <c r="F303" s="2" t="str">
        <f t="array" ref="F303">IFERROR(INDEX(cnpj!$A:$B,MATCH(C303,cnpj!$B:$B,0),1),IF(G303=14,LEFT(E303,2)&amp;"."&amp;MID(E303,3,3)&amp;"."&amp;MID(E303,6,3)&amp;"/"&amp;MID(E303,9,4)&amp;"-"&amp;RIGHT(E303,2),IF(G303=13,0&amp;LEFT(E303,1)&amp;"."&amp;MID(E303,2,3)&amp;"."&amp;MID(E303,5,3)&amp;"/"&amp;MID(E303,8,4)&amp;"-"&amp;RIGHT(E303,2),IF(G303=12,"00"&amp;"."&amp;LEFT(E303,3)&amp;"."&amp;MID(E303,4,3)&amp;"/"&amp;MID(E303,7,4)&amp;"-"&amp;RIGHT(E303,2),IF(G303=11,"00.0"&amp;LEFT(E303,2)&amp;"."&amp;MID(E303,3,3)&amp;"/"&amp;MID(E303,6,4)&amp;"-"&amp;RIGHT(E303,2),"erro")))))</f>
        <v>15.413.826/0001-50</v>
      </c>
      <c r="G303" s="2">
        <f t="shared" si="4"/>
        <v>14</v>
      </c>
      <c r="H303" s="6" t="s">
        <v>50</v>
      </c>
      <c r="I303" s="2">
        <v>10</v>
      </c>
      <c r="J303" s="6">
        <v>13.604789526648622</v>
      </c>
      <c r="K303" s="6">
        <v>810000</v>
      </c>
      <c r="L303" s="2">
        <v>0</v>
      </c>
      <c r="M303" s="2">
        <v>1</v>
      </c>
      <c r="N303" s="2"/>
      <c r="O303" s="2">
        <v>0</v>
      </c>
      <c r="P303" s="2">
        <v>0</v>
      </c>
      <c r="Q303" s="2">
        <v>0</v>
      </c>
      <c r="R303" s="2">
        <v>11</v>
      </c>
      <c r="S303" s="2">
        <v>0</v>
      </c>
      <c r="T303" s="6">
        <v>14.959584620708961</v>
      </c>
      <c r="U303" s="6">
        <v>5.4344069643478821E-2</v>
      </c>
      <c r="V303" s="6">
        <v>0.73606488608337606</v>
      </c>
      <c r="W303" s="6">
        <v>585735</v>
      </c>
      <c r="X303" s="6">
        <v>1725165</v>
      </c>
      <c r="Y303" s="6">
        <v>3139533</v>
      </c>
      <c r="Z303" s="6">
        <v>170615</v>
      </c>
      <c r="AA303" s="2">
        <f t="shared" si="5"/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  <c r="AP303" s="2">
        <v>0</v>
      </c>
      <c r="AQ303" s="2">
        <v>0</v>
      </c>
      <c r="AR303" s="3">
        <v>0</v>
      </c>
      <c r="AS303" s="6">
        <v>14.861733161954911</v>
      </c>
      <c r="AT303" s="6">
        <v>3.0572799597594135E-2</v>
      </c>
      <c r="AU303" s="6">
        <v>0.71321275910409898</v>
      </c>
      <c r="AV303" s="6">
        <v>0</v>
      </c>
      <c r="AW303" s="6">
        <v>1</v>
      </c>
      <c r="AX303" s="6">
        <v>0</v>
      </c>
      <c r="AY303" s="6">
        <v>0</v>
      </c>
      <c r="AZ303" s="6">
        <v>0</v>
      </c>
      <c r="BA303" s="6">
        <v>11</v>
      </c>
      <c r="BB303" s="6">
        <v>0</v>
      </c>
      <c r="BC303" s="2"/>
      <c r="BD303" s="2"/>
    </row>
    <row r="304" spans="1:56" ht="15.75" customHeight="1" x14ac:dyDescent="0.25">
      <c r="A304" s="2">
        <v>134</v>
      </c>
      <c r="B304" s="2">
        <v>2019</v>
      </c>
      <c r="C304" s="6" t="s">
        <v>174</v>
      </c>
      <c r="D304" s="2">
        <v>5576</v>
      </c>
      <c r="E304" s="2">
        <v>15413826000150</v>
      </c>
      <c r="F304" s="2" t="str">
        <f t="array" ref="F304">IFERROR(INDEX(cnpj!$A:$B,MATCH(C304,cnpj!$B:$B,0),1),IF(G304=14,LEFT(E304,2)&amp;"."&amp;MID(E304,3,3)&amp;"."&amp;MID(E304,6,3)&amp;"/"&amp;MID(E304,9,4)&amp;"-"&amp;RIGHT(E304,2),IF(G304=13,0&amp;LEFT(E304,1)&amp;"."&amp;MID(E304,2,3)&amp;"."&amp;MID(E304,5,3)&amp;"/"&amp;MID(E304,8,4)&amp;"-"&amp;RIGHT(E304,2),IF(G304=12,"00"&amp;"."&amp;LEFT(E304,3)&amp;"."&amp;MID(E304,4,3)&amp;"/"&amp;MID(E304,7,4)&amp;"-"&amp;RIGHT(E304,2),IF(G304=11,"00.0"&amp;LEFT(E304,2)&amp;"."&amp;MID(E304,3,3)&amp;"/"&amp;MID(E304,6,4)&amp;"-"&amp;RIGHT(E304,2),"erro")))))</f>
        <v>15.413.826/0001-50</v>
      </c>
      <c r="G304" s="2">
        <f t="shared" si="4"/>
        <v>14</v>
      </c>
      <c r="H304" s="6" t="s">
        <v>50</v>
      </c>
      <c r="I304" s="2">
        <v>10</v>
      </c>
      <c r="J304" s="6">
        <v>13.837272049745787</v>
      </c>
      <c r="K304" s="6">
        <v>1022000</v>
      </c>
      <c r="L304" s="2">
        <v>0</v>
      </c>
      <c r="M304" s="2">
        <v>1</v>
      </c>
      <c r="N304" s="2"/>
      <c r="O304" s="2">
        <v>0</v>
      </c>
      <c r="P304" s="2">
        <v>0</v>
      </c>
      <c r="Q304" s="2">
        <v>0</v>
      </c>
      <c r="R304" s="2">
        <v>11</v>
      </c>
      <c r="S304" s="2">
        <v>0</v>
      </c>
      <c r="T304" s="6">
        <v>15.042631856513919</v>
      </c>
      <c r="U304" s="6">
        <v>9.7661806973393578E-2</v>
      </c>
      <c r="V304" s="6">
        <v>0.42767196410852454</v>
      </c>
      <c r="W304" s="6">
        <v>781466</v>
      </c>
      <c r="X304" s="6">
        <v>677492</v>
      </c>
      <c r="Y304" s="6">
        <v>3411395</v>
      </c>
      <c r="Z304" s="6">
        <v>333163</v>
      </c>
      <c r="AA304" s="2">
        <f t="shared" si="5"/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0</v>
      </c>
      <c r="AR304" s="3">
        <v>0</v>
      </c>
      <c r="AS304" s="6">
        <v>14.959584620708961</v>
      </c>
      <c r="AT304" s="6">
        <v>5.4344069643478821E-2</v>
      </c>
      <c r="AU304" s="6">
        <v>0.73606488608337606</v>
      </c>
      <c r="AV304" s="6">
        <v>0</v>
      </c>
      <c r="AW304" s="6">
        <v>1</v>
      </c>
      <c r="AX304" s="6">
        <v>0</v>
      </c>
      <c r="AY304" s="6">
        <v>0</v>
      </c>
      <c r="AZ304" s="6">
        <v>0</v>
      </c>
      <c r="BA304" s="6">
        <v>11</v>
      </c>
      <c r="BB304" s="6">
        <v>0</v>
      </c>
      <c r="BC304" s="2"/>
      <c r="BD304" s="2"/>
    </row>
    <row r="305" spans="1:56" ht="15.75" customHeight="1" x14ac:dyDescent="0.25">
      <c r="A305" s="2">
        <v>134</v>
      </c>
      <c r="B305" s="2">
        <v>2020</v>
      </c>
      <c r="C305" s="6" t="s">
        <v>174</v>
      </c>
      <c r="D305" s="2">
        <v>5576</v>
      </c>
      <c r="E305" s="2">
        <v>15413826000150</v>
      </c>
      <c r="F305" s="2" t="str">
        <f t="array" ref="F305">IFERROR(INDEX(cnpj!$A:$B,MATCH(C305,cnpj!$B:$B,0),1),IF(G305=14,LEFT(E305,2)&amp;"."&amp;MID(E305,3,3)&amp;"."&amp;MID(E305,6,3)&amp;"/"&amp;MID(E305,9,4)&amp;"-"&amp;RIGHT(E305,2),IF(G305=13,0&amp;LEFT(E305,1)&amp;"."&amp;MID(E305,2,3)&amp;"."&amp;MID(E305,5,3)&amp;"/"&amp;MID(E305,8,4)&amp;"-"&amp;RIGHT(E305,2),IF(G305=12,"00"&amp;"."&amp;LEFT(E305,3)&amp;"."&amp;MID(E305,4,3)&amp;"/"&amp;MID(E305,7,4)&amp;"-"&amp;RIGHT(E305,2),IF(G305=11,"00.0"&amp;LEFT(E305,2)&amp;"."&amp;MID(E305,3,3)&amp;"/"&amp;MID(E305,6,4)&amp;"-"&amp;RIGHT(E305,2),"erro")))))</f>
        <v>15.413.826/0001-50</v>
      </c>
      <c r="G305" s="2">
        <f t="shared" si="4"/>
        <v>14</v>
      </c>
      <c r="H305" s="6" t="s">
        <v>50</v>
      </c>
      <c r="I305" s="2">
        <v>10</v>
      </c>
      <c r="J305" s="6">
        <v>16.000325115223813</v>
      </c>
      <c r="K305" s="6">
        <v>8889000</v>
      </c>
      <c r="L305" s="2">
        <v>0</v>
      </c>
      <c r="M305" s="2">
        <v>1</v>
      </c>
      <c r="N305" s="2"/>
      <c r="O305" s="2">
        <v>0</v>
      </c>
      <c r="P305" s="2">
        <v>0</v>
      </c>
      <c r="Q305" s="2">
        <v>0</v>
      </c>
      <c r="R305" s="2">
        <v>11</v>
      </c>
      <c r="S305" s="2">
        <v>0</v>
      </c>
      <c r="T305" s="6">
        <v>15.183819140318688</v>
      </c>
      <c r="U305" s="6">
        <v>8.7144857077404742E-2</v>
      </c>
      <c r="V305" s="6">
        <v>0.73649884185608472</v>
      </c>
      <c r="W305" s="6">
        <v>1195163</v>
      </c>
      <c r="X305" s="6">
        <v>1698320</v>
      </c>
      <c r="Y305" s="6">
        <v>3928700</v>
      </c>
      <c r="Z305" s="6">
        <v>342366</v>
      </c>
      <c r="AA305" s="2">
        <f t="shared" si="5"/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3">
        <v>0</v>
      </c>
      <c r="AS305" s="6">
        <v>15.042631856513919</v>
      </c>
      <c r="AT305" s="6">
        <v>9.7661806973393578E-2</v>
      </c>
      <c r="AU305" s="6">
        <v>0.42767196410852454</v>
      </c>
      <c r="AV305" s="6">
        <v>0</v>
      </c>
      <c r="AW305" s="6">
        <v>1</v>
      </c>
      <c r="AX305" s="6">
        <v>0</v>
      </c>
      <c r="AY305" s="6">
        <v>0</v>
      </c>
      <c r="AZ305" s="6">
        <v>0</v>
      </c>
      <c r="BA305" s="6">
        <v>11</v>
      </c>
      <c r="BB305" s="6">
        <v>0</v>
      </c>
      <c r="BC305" s="2"/>
      <c r="BD305" s="2"/>
    </row>
    <row r="306" spans="1:56" ht="15.75" customHeight="1" x14ac:dyDescent="0.25">
      <c r="A306" s="2">
        <v>136</v>
      </c>
      <c r="B306" s="2">
        <v>2017</v>
      </c>
      <c r="C306" s="6" t="s">
        <v>176</v>
      </c>
      <c r="D306" s="2">
        <v>21938</v>
      </c>
      <c r="E306" s="2">
        <v>9095183000140</v>
      </c>
      <c r="F306" s="2" t="str">
        <f t="array" ref="F306">IFERROR(INDEX(cnpj!$A:$B,MATCH(C306,cnpj!$B:$B,0),1),IF(G306=14,LEFT(E306,2)&amp;"."&amp;MID(E306,3,3)&amp;"."&amp;MID(E306,6,3)&amp;"/"&amp;MID(E306,9,4)&amp;"-"&amp;RIGHT(E306,2),IF(G306=13,0&amp;LEFT(E306,1)&amp;"."&amp;MID(E306,2,3)&amp;"."&amp;MID(E306,5,3)&amp;"/"&amp;MID(E306,8,4)&amp;"-"&amp;RIGHT(E306,2),IF(G306=12,"00"&amp;"."&amp;LEFT(E306,3)&amp;"."&amp;MID(E306,4,3)&amp;"/"&amp;MID(E306,7,4)&amp;"-"&amp;RIGHT(E306,2),IF(G306=11,"00.0"&amp;LEFT(E306,2)&amp;"."&amp;MID(E306,3,3)&amp;"/"&amp;MID(E306,6,4)&amp;"-"&amp;RIGHT(E306,2),"erro")))))</f>
        <v>09.095.183/0001-40</v>
      </c>
      <c r="G306" s="2">
        <f t="shared" si="4"/>
        <v>13</v>
      </c>
      <c r="H306" s="6" t="s">
        <v>52</v>
      </c>
      <c r="I306" s="2">
        <v>10</v>
      </c>
      <c r="J306" s="6">
        <v>13.124361380067002</v>
      </c>
      <c r="K306" s="6">
        <v>501000</v>
      </c>
      <c r="L306" s="2">
        <v>0</v>
      </c>
      <c r="M306" s="2">
        <v>1</v>
      </c>
      <c r="N306" s="2"/>
      <c r="O306" s="2">
        <v>0</v>
      </c>
      <c r="P306" s="2">
        <v>0</v>
      </c>
      <c r="Q306" s="2">
        <v>0</v>
      </c>
      <c r="R306" s="2">
        <v>13</v>
      </c>
      <c r="S306" s="2">
        <v>0</v>
      </c>
      <c r="T306" s="6">
        <v>14.618697091332379</v>
      </c>
      <c r="U306" s="6">
        <v>0.10416797304003683</v>
      </c>
      <c r="V306" s="6">
        <v>0.62733467583725844</v>
      </c>
      <c r="W306" s="6">
        <v>562547</v>
      </c>
      <c r="X306" s="6">
        <v>838068</v>
      </c>
      <c r="Y306" s="6">
        <v>2232644</v>
      </c>
      <c r="Z306" s="6">
        <v>232570</v>
      </c>
      <c r="AA306" s="2" t="e">
        <f>IF(C306=#REF!,IF(#REF!&lt;0,1,0),"")</f>
        <v>#REF!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  <c r="AP306" s="2">
        <v>0</v>
      </c>
      <c r="AQ306" s="2">
        <v>0</v>
      </c>
      <c r="AR306" s="3">
        <v>0</v>
      </c>
      <c r="AS306" s="6">
        <v>14.54</v>
      </c>
      <c r="AT306" s="6">
        <v>0.08</v>
      </c>
      <c r="AU306" s="6">
        <v>0.64</v>
      </c>
      <c r="AV306" s="6">
        <v>0</v>
      </c>
      <c r="AW306" s="6">
        <v>1</v>
      </c>
      <c r="AX306" s="6">
        <v>0</v>
      </c>
      <c r="AY306" s="6">
        <v>0</v>
      </c>
      <c r="AZ306" s="6">
        <v>0</v>
      </c>
      <c r="BA306" s="6">
        <v>12</v>
      </c>
      <c r="BB306" s="6">
        <v>0</v>
      </c>
      <c r="BC306" s="2"/>
      <c r="BD306" s="2"/>
    </row>
    <row r="307" spans="1:56" ht="15.75" customHeight="1" x14ac:dyDescent="0.25">
      <c r="A307" s="2">
        <v>136</v>
      </c>
      <c r="B307" s="2">
        <v>2018</v>
      </c>
      <c r="C307" s="6" t="s">
        <v>176</v>
      </c>
      <c r="D307" s="2">
        <v>21938</v>
      </c>
      <c r="E307" s="2">
        <v>9095183000140</v>
      </c>
      <c r="F307" s="2" t="str">
        <f t="array" ref="F307">IFERROR(INDEX(cnpj!$A:$B,MATCH(C307,cnpj!$B:$B,0),1),IF(G307=14,LEFT(E307,2)&amp;"."&amp;MID(E307,3,3)&amp;"."&amp;MID(E307,6,3)&amp;"/"&amp;MID(E307,9,4)&amp;"-"&amp;RIGHT(E307,2),IF(G307=13,0&amp;LEFT(E307,1)&amp;"."&amp;MID(E307,2,3)&amp;"."&amp;MID(E307,5,3)&amp;"/"&amp;MID(E307,8,4)&amp;"-"&amp;RIGHT(E307,2),IF(G307=12,"00"&amp;"."&amp;LEFT(E307,3)&amp;"."&amp;MID(E307,4,3)&amp;"/"&amp;MID(E307,7,4)&amp;"-"&amp;RIGHT(E307,2),IF(G307=11,"00.0"&amp;LEFT(E307,2)&amp;"."&amp;MID(E307,3,3)&amp;"/"&amp;MID(E307,6,4)&amp;"-"&amp;RIGHT(E307,2),"erro")))))</f>
        <v>09.095.183/0001-40</v>
      </c>
      <c r="G307" s="2">
        <f t="shared" si="4"/>
        <v>13</v>
      </c>
      <c r="H307" s="6" t="s">
        <v>52</v>
      </c>
      <c r="I307" s="2">
        <v>10</v>
      </c>
      <c r="J307" s="6">
        <v>13.694472229587218</v>
      </c>
      <c r="K307" s="6">
        <v>886000</v>
      </c>
      <c r="L307" s="2">
        <v>0</v>
      </c>
      <c r="M307" s="2">
        <v>1</v>
      </c>
      <c r="N307" s="2"/>
      <c r="O307" s="2">
        <v>0</v>
      </c>
      <c r="P307" s="2">
        <v>0</v>
      </c>
      <c r="Q307" s="2">
        <v>0</v>
      </c>
      <c r="R307" s="2">
        <v>13</v>
      </c>
      <c r="S307" s="2">
        <v>0</v>
      </c>
      <c r="T307" s="6">
        <v>14.70829435405542</v>
      </c>
      <c r="U307" s="6">
        <v>9.7552415764984732E-2</v>
      </c>
      <c r="V307" s="6">
        <v>0.66717801334852356</v>
      </c>
      <c r="W307" s="6">
        <v>667237</v>
      </c>
      <c r="X307" s="6">
        <v>961957</v>
      </c>
      <c r="Y307" s="6">
        <v>2441918</v>
      </c>
      <c r="Z307" s="6">
        <v>238215</v>
      </c>
      <c r="AA307" s="2">
        <f t="shared" si="5"/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0</v>
      </c>
      <c r="AQ307" s="2">
        <v>0</v>
      </c>
      <c r="AR307" s="3">
        <v>0</v>
      </c>
      <c r="AS307" s="6">
        <v>14.618697091332379</v>
      </c>
      <c r="AT307" s="6">
        <v>0.10416797304003683</v>
      </c>
      <c r="AU307" s="6">
        <v>0.62733467583725844</v>
      </c>
      <c r="AV307" s="6">
        <v>0</v>
      </c>
      <c r="AW307" s="6">
        <v>1</v>
      </c>
      <c r="AX307" s="6">
        <v>0</v>
      </c>
      <c r="AY307" s="6">
        <v>0</v>
      </c>
      <c r="AZ307" s="6">
        <v>0</v>
      </c>
      <c r="BA307" s="6">
        <v>13</v>
      </c>
      <c r="BB307" s="6">
        <v>0</v>
      </c>
      <c r="BC307" s="2"/>
      <c r="BD307" s="2"/>
    </row>
    <row r="308" spans="1:56" ht="15.75" customHeight="1" x14ac:dyDescent="0.25">
      <c r="A308" s="2">
        <v>136</v>
      </c>
      <c r="B308" s="2">
        <v>2019</v>
      </c>
      <c r="C308" s="6" t="s">
        <v>176</v>
      </c>
      <c r="D308" s="2">
        <v>21938</v>
      </c>
      <c r="E308" s="2">
        <v>9095183000140</v>
      </c>
      <c r="F308" s="2" t="str">
        <f t="array" ref="F308">IFERROR(INDEX(cnpj!$A:$B,MATCH(C308,cnpj!$B:$B,0),1),IF(G308=14,LEFT(E308,2)&amp;"."&amp;MID(E308,3,3)&amp;"."&amp;MID(E308,6,3)&amp;"/"&amp;MID(E308,9,4)&amp;"-"&amp;RIGHT(E308,2),IF(G308=13,0&amp;LEFT(E308,1)&amp;"."&amp;MID(E308,2,3)&amp;"."&amp;MID(E308,5,3)&amp;"/"&amp;MID(E308,8,4)&amp;"-"&amp;RIGHT(E308,2),IF(G308=12,"00"&amp;"."&amp;LEFT(E308,3)&amp;"."&amp;MID(E308,4,3)&amp;"/"&amp;MID(E308,7,4)&amp;"-"&amp;RIGHT(E308,2),IF(G308=11,"00.0"&amp;LEFT(E308,2)&amp;"."&amp;MID(E308,3,3)&amp;"/"&amp;MID(E308,6,4)&amp;"-"&amp;RIGHT(E308,2),"erro")))))</f>
        <v>09.095.183/0001-40</v>
      </c>
      <c r="G308" s="2">
        <f t="shared" si="4"/>
        <v>13</v>
      </c>
      <c r="H308" s="6" t="s">
        <v>52</v>
      </c>
      <c r="I308" s="2">
        <v>10</v>
      </c>
      <c r="J308" s="6">
        <v>14.035448978329535</v>
      </c>
      <c r="K308" s="6">
        <v>1246000</v>
      </c>
      <c r="L308" s="2">
        <v>0</v>
      </c>
      <c r="M308" s="2">
        <v>1</v>
      </c>
      <c r="N308" s="2"/>
      <c r="O308" s="2">
        <v>0</v>
      </c>
      <c r="P308" s="2">
        <v>0</v>
      </c>
      <c r="Q308" s="2">
        <v>0</v>
      </c>
      <c r="R308" s="2">
        <v>13</v>
      </c>
      <c r="S308" s="2">
        <v>0</v>
      </c>
      <c r="T308" s="6">
        <v>14.859948564075697</v>
      </c>
      <c r="U308" s="6">
        <v>0.11057248554701754</v>
      </c>
      <c r="V308" s="6">
        <v>0.42621422119282809</v>
      </c>
      <c r="W308" s="6">
        <v>581751</v>
      </c>
      <c r="X308" s="6">
        <v>629465</v>
      </c>
      <c r="Y308" s="6">
        <v>2841801</v>
      </c>
      <c r="Z308" s="6">
        <v>314225</v>
      </c>
      <c r="AA308" s="2">
        <f t="shared" si="5"/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3">
        <v>0</v>
      </c>
      <c r="AS308" s="6">
        <v>14.70829435405542</v>
      </c>
      <c r="AT308" s="6">
        <v>9.7552415764984732E-2</v>
      </c>
      <c r="AU308" s="6">
        <v>0.66717801334852356</v>
      </c>
      <c r="AV308" s="6">
        <v>0</v>
      </c>
      <c r="AW308" s="6">
        <v>1</v>
      </c>
      <c r="AX308" s="6">
        <v>0</v>
      </c>
      <c r="AY308" s="6">
        <v>0</v>
      </c>
      <c r="AZ308" s="6">
        <v>0</v>
      </c>
      <c r="BA308" s="6">
        <v>13</v>
      </c>
      <c r="BB308" s="6">
        <v>0</v>
      </c>
      <c r="BC308" s="2"/>
      <c r="BD308" s="2"/>
    </row>
    <row r="309" spans="1:56" ht="15.75" customHeight="1" x14ac:dyDescent="0.25">
      <c r="A309" s="2">
        <v>136</v>
      </c>
      <c r="B309" s="2">
        <v>2020</v>
      </c>
      <c r="C309" s="6" t="s">
        <v>176</v>
      </c>
      <c r="D309" s="2">
        <v>21938</v>
      </c>
      <c r="E309" s="2">
        <v>9095183000140</v>
      </c>
      <c r="F309" s="2" t="str">
        <f t="array" ref="F309">IFERROR(INDEX(cnpj!$A:$B,MATCH(C309,cnpj!$B:$B,0),1),IF(G309=14,LEFT(E309,2)&amp;"."&amp;MID(E309,3,3)&amp;"."&amp;MID(E309,6,3)&amp;"/"&amp;MID(E309,9,4)&amp;"-"&amp;RIGHT(E309,2),IF(G309=13,0&amp;LEFT(E309,1)&amp;"."&amp;MID(E309,2,3)&amp;"."&amp;MID(E309,5,3)&amp;"/"&amp;MID(E309,8,4)&amp;"-"&amp;RIGHT(E309,2),IF(G309=12,"00"&amp;"."&amp;LEFT(E309,3)&amp;"."&amp;MID(E309,4,3)&amp;"/"&amp;MID(E309,7,4)&amp;"-"&amp;RIGHT(E309,2),IF(G309=11,"00.0"&amp;LEFT(E309,2)&amp;"."&amp;MID(E309,3,3)&amp;"/"&amp;MID(E309,6,4)&amp;"-"&amp;RIGHT(E309,2),"erro")))))</f>
        <v>09.095.183/0001-40</v>
      </c>
      <c r="G309" s="2">
        <f t="shared" si="4"/>
        <v>13</v>
      </c>
      <c r="H309" s="6" t="s">
        <v>52</v>
      </c>
      <c r="I309" s="2">
        <v>10</v>
      </c>
      <c r="J309" s="6">
        <v>14.004476657476898</v>
      </c>
      <c r="K309" s="6">
        <v>1208000</v>
      </c>
      <c r="L309" s="2">
        <v>0</v>
      </c>
      <c r="M309" s="2">
        <v>1</v>
      </c>
      <c r="N309" s="2"/>
      <c r="O309" s="2">
        <v>0</v>
      </c>
      <c r="P309" s="2">
        <v>0</v>
      </c>
      <c r="Q309" s="2">
        <v>0</v>
      </c>
      <c r="R309" s="2">
        <v>13</v>
      </c>
      <c r="S309" s="2">
        <v>0</v>
      </c>
      <c r="T309" s="6">
        <v>15.007336284354006</v>
      </c>
      <c r="U309" s="6">
        <v>0.11142581066767727</v>
      </c>
      <c r="V309" s="6">
        <v>0.65930215044359575</v>
      </c>
      <c r="W309" s="6">
        <v>799126</v>
      </c>
      <c r="X309" s="6">
        <v>1372014</v>
      </c>
      <c r="Y309" s="6">
        <v>3293088</v>
      </c>
      <c r="Z309" s="6">
        <v>366935</v>
      </c>
      <c r="AA309" s="2">
        <f t="shared" si="5"/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</v>
      </c>
      <c r="AR309" s="3">
        <v>0</v>
      </c>
      <c r="AS309" s="6">
        <v>14.859948564075697</v>
      </c>
      <c r="AT309" s="6">
        <v>0.11057248554701754</v>
      </c>
      <c r="AU309" s="6">
        <v>0.42621422119282809</v>
      </c>
      <c r="AV309" s="6">
        <v>0</v>
      </c>
      <c r="AW309" s="6">
        <v>1</v>
      </c>
      <c r="AX309" s="6">
        <v>0</v>
      </c>
      <c r="AY309" s="6">
        <v>0</v>
      </c>
      <c r="AZ309" s="6">
        <v>0</v>
      </c>
      <c r="BA309" s="6">
        <v>13</v>
      </c>
      <c r="BB309" s="6">
        <v>0</v>
      </c>
      <c r="BC309" s="2"/>
      <c r="BD309" s="2"/>
    </row>
    <row r="310" spans="1:56" ht="15.75" customHeight="1" x14ac:dyDescent="0.25">
      <c r="A310" s="2">
        <v>141</v>
      </c>
      <c r="B310" s="2">
        <v>2017</v>
      </c>
      <c r="C310" s="6" t="s">
        <v>181</v>
      </c>
      <c r="D310" s="2">
        <v>16608</v>
      </c>
      <c r="E310" s="2">
        <v>6272793000184</v>
      </c>
      <c r="F310" s="2" t="str">
        <f t="array" ref="F310">IFERROR(INDEX(cnpj!$A:$B,MATCH(C310,cnpj!$B:$B,0),1),IF(G310=14,LEFT(E310,2)&amp;"."&amp;MID(E310,3,3)&amp;"."&amp;MID(E310,6,3)&amp;"/"&amp;MID(E310,9,4)&amp;"-"&amp;RIGHT(E310,2),IF(G310=13,0&amp;LEFT(E310,1)&amp;"."&amp;MID(E310,2,3)&amp;"."&amp;MID(E310,5,3)&amp;"/"&amp;MID(E310,8,4)&amp;"-"&amp;RIGHT(E310,2),IF(G310=12,"00"&amp;"."&amp;LEFT(E310,3)&amp;"."&amp;MID(E310,4,3)&amp;"/"&amp;MID(E310,7,4)&amp;"-"&amp;RIGHT(E310,2),IF(G310=11,"00.0"&amp;LEFT(E310,2)&amp;"."&amp;MID(E310,3,3)&amp;"/"&amp;MID(E310,6,4)&amp;"-"&amp;RIGHT(E310,2),"erro")))))</f>
        <v>06.272.793/0001-84</v>
      </c>
      <c r="G310" s="2">
        <f t="shared" si="4"/>
        <v>13</v>
      </c>
      <c r="H310" s="6" t="s">
        <v>52</v>
      </c>
      <c r="I310" s="2">
        <v>10</v>
      </c>
      <c r="J310" s="6">
        <v>12.881564890851399</v>
      </c>
      <c r="K310" s="6">
        <v>393000</v>
      </c>
      <c r="L310" s="2">
        <v>0</v>
      </c>
      <c r="M310" s="2">
        <v>1</v>
      </c>
      <c r="N310" s="2"/>
      <c r="O310" s="2">
        <v>1</v>
      </c>
      <c r="P310" s="2">
        <v>3</v>
      </c>
      <c r="Q310" s="2">
        <v>0</v>
      </c>
      <c r="R310" s="2">
        <v>22</v>
      </c>
      <c r="S310" s="2">
        <v>0</v>
      </c>
      <c r="T310" s="6">
        <v>15.695485401308666</v>
      </c>
      <c r="U310" s="6">
        <v>7.4712589305605995E-2</v>
      </c>
      <c r="V310" s="6">
        <v>0.6264806953400861</v>
      </c>
      <c r="W310" s="6">
        <v>1452571</v>
      </c>
      <c r="X310" s="6">
        <v>2652970</v>
      </c>
      <c r="Y310" s="6">
        <v>6553340</v>
      </c>
      <c r="Z310" s="6">
        <v>489617</v>
      </c>
      <c r="AA310" s="2" t="e">
        <f>IF(C310=#REF!,IF(#REF!&lt;0,1,0),"")</f>
        <v>#REF!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3">
        <v>0</v>
      </c>
      <c r="AS310" s="6">
        <v>15.54</v>
      </c>
      <c r="AT310" s="6">
        <v>7.0000000000000007E-2</v>
      </c>
      <c r="AU310" s="6">
        <v>0.61</v>
      </c>
      <c r="AV310" s="6">
        <v>0</v>
      </c>
      <c r="AW310" s="6">
        <v>1</v>
      </c>
      <c r="AX310" s="6">
        <v>1</v>
      </c>
      <c r="AY310" s="6">
        <v>3</v>
      </c>
      <c r="AZ310" s="6">
        <v>0</v>
      </c>
      <c r="BA310" s="6">
        <v>24</v>
      </c>
      <c r="BB310" s="6">
        <v>0</v>
      </c>
      <c r="BC310" s="2"/>
      <c r="BD310" s="2"/>
    </row>
    <row r="311" spans="1:56" ht="15.75" customHeight="1" x14ac:dyDescent="0.25">
      <c r="A311" s="2">
        <v>141</v>
      </c>
      <c r="B311" s="2">
        <v>2018</v>
      </c>
      <c r="C311" s="6" t="s">
        <v>181</v>
      </c>
      <c r="D311" s="2">
        <v>16608</v>
      </c>
      <c r="E311" s="2">
        <v>6272793000184</v>
      </c>
      <c r="F311" s="2" t="str">
        <f t="array" ref="F311">IFERROR(INDEX(cnpj!$A:$B,MATCH(C311,cnpj!$B:$B,0),1),IF(G311=14,LEFT(E311,2)&amp;"."&amp;MID(E311,3,3)&amp;"."&amp;MID(E311,6,3)&amp;"/"&amp;MID(E311,9,4)&amp;"-"&amp;RIGHT(E311,2),IF(G311=13,0&amp;LEFT(E311,1)&amp;"."&amp;MID(E311,2,3)&amp;"."&amp;MID(E311,5,3)&amp;"/"&amp;MID(E311,8,4)&amp;"-"&amp;RIGHT(E311,2),IF(G311=12,"00"&amp;"."&amp;LEFT(E311,3)&amp;"."&amp;MID(E311,4,3)&amp;"/"&amp;MID(E311,7,4)&amp;"-"&amp;RIGHT(E311,2),IF(G311=11,"00.0"&amp;LEFT(E311,2)&amp;"."&amp;MID(E311,3,3)&amp;"/"&amp;MID(E311,6,4)&amp;"-"&amp;RIGHT(E311,2),"erro")))))</f>
        <v>06.272.793/0001-84</v>
      </c>
      <c r="G311" s="2">
        <f t="shared" si="4"/>
        <v>13</v>
      </c>
      <c r="H311" s="6" t="s">
        <v>52</v>
      </c>
      <c r="I311" s="2">
        <v>10</v>
      </c>
      <c r="J311" s="6">
        <v>12.971540487669746</v>
      </c>
      <c r="K311" s="6">
        <v>430000</v>
      </c>
      <c r="L311" s="2">
        <v>0</v>
      </c>
      <c r="M311" s="2">
        <v>1</v>
      </c>
      <c r="N311" s="2"/>
      <c r="O311" s="2">
        <v>0</v>
      </c>
      <c r="P311" s="2">
        <v>0</v>
      </c>
      <c r="Q311" s="2">
        <v>0</v>
      </c>
      <c r="R311" s="2">
        <v>26</v>
      </c>
      <c r="S311" s="2">
        <v>0</v>
      </c>
      <c r="T311" s="6">
        <v>15.760217125863429</v>
      </c>
      <c r="U311" s="6">
        <v>9.6166531742467365E-2</v>
      </c>
      <c r="V311" s="6">
        <v>0.59200709996881962</v>
      </c>
      <c r="W311" s="6">
        <v>1106870</v>
      </c>
      <c r="X311" s="6">
        <v>3032195</v>
      </c>
      <c r="Y311" s="6">
        <v>6991580</v>
      </c>
      <c r="Z311" s="6">
        <v>672356</v>
      </c>
      <c r="AA311" s="2">
        <f t="shared" si="5"/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  <c r="AP311" s="2">
        <v>0</v>
      </c>
      <c r="AQ311" s="2">
        <v>0</v>
      </c>
      <c r="AR311" s="3">
        <v>0</v>
      </c>
      <c r="AS311" s="6">
        <v>15.695485401308666</v>
      </c>
      <c r="AT311" s="6">
        <v>7.4712589305605995E-2</v>
      </c>
      <c r="AU311" s="6">
        <v>0.6264806953400861</v>
      </c>
      <c r="AV311" s="6">
        <v>0</v>
      </c>
      <c r="AW311" s="6">
        <v>1</v>
      </c>
      <c r="AX311" s="6">
        <v>1</v>
      </c>
      <c r="AY311" s="6">
        <v>3</v>
      </c>
      <c r="AZ311" s="6">
        <v>0</v>
      </c>
      <c r="BA311" s="6">
        <v>22</v>
      </c>
      <c r="BB311" s="6">
        <v>0</v>
      </c>
      <c r="BC311" s="2"/>
      <c r="BD311" s="2"/>
    </row>
    <row r="312" spans="1:56" ht="15.75" customHeight="1" x14ac:dyDescent="0.25">
      <c r="A312" s="2">
        <v>141</v>
      </c>
      <c r="B312" s="2">
        <v>2019</v>
      </c>
      <c r="C312" s="6" t="s">
        <v>181</v>
      </c>
      <c r="D312" s="2">
        <v>16608</v>
      </c>
      <c r="E312" s="2">
        <v>6272793000184</v>
      </c>
      <c r="F312" s="2" t="str">
        <f t="array" ref="F312">IFERROR(INDEX(cnpj!$A:$B,MATCH(C312,cnpj!$B:$B,0),1),IF(G312=14,LEFT(E312,2)&amp;"."&amp;MID(E312,3,3)&amp;"."&amp;MID(E312,6,3)&amp;"/"&amp;MID(E312,9,4)&amp;"-"&amp;RIGHT(E312,2),IF(G312=13,0&amp;LEFT(E312,1)&amp;"."&amp;MID(E312,2,3)&amp;"."&amp;MID(E312,5,3)&amp;"/"&amp;MID(E312,8,4)&amp;"-"&amp;RIGHT(E312,2),IF(G312=12,"00"&amp;"."&amp;LEFT(E312,3)&amp;"."&amp;MID(E312,4,3)&amp;"/"&amp;MID(E312,7,4)&amp;"-"&amp;RIGHT(E312,2),IF(G312=11,"00.0"&amp;LEFT(E312,2)&amp;"."&amp;MID(E312,3,3)&amp;"/"&amp;MID(E312,6,4)&amp;"-"&amp;RIGHT(E312,2),"erro")))))</f>
        <v>06.272.793/0001-84</v>
      </c>
      <c r="G312" s="2">
        <f t="shared" si="4"/>
        <v>13</v>
      </c>
      <c r="H312" s="6" t="s">
        <v>52</v>
      </c>
      <c r="I312" s="2">
        <v>10</v>
      </c>
      <c r="J312" s="6">
        <v>13.060487973686241</v>
      </c>
      <c r="K312" s="6">
        <v>470000</v>
      </c>
      <c r="L312" s="2">
        <v>0</v>
      </c>
      <c r="M312" s="2">
        <v>1</v>
      </c>
      <c r="N312" s="2"/>
      <c r="O312" s="2">
        <v>0</v>
      </c>
      <c r="P312" s="2">
        <v>0</v>
      </c>
      <c r="Q312" s="2">
        <v>0</v>
      </c>
      <c r="R312" s="2">
        <v>29</v>
      </c>
      <c r="S312" s="2">
        <v>0</v>
      </c>
      <c r="T312" s="6">
        <v>15.780523509663677</v>
      </c>
      <c r="U312" s="6">
        <v>9.0690195732168369E-2</v>
      </c>
      <c r="V312" s="6">
        <v>0.33138757436049449</v>
      </c>
      <c r="W312" s="6">
        <v>1082820</v>
      </c>
      <c r="X312" s="6">
        <v>1281632</v>
      </c>
      <c r="Y312" s="6">
        <v>7135005</v>
      </c>
      <c r="Z312" s="6">
        <v>647075</v>
      </c>
      <c r="AA312" s="2">
        <f t="shared" si="5"/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3">
        <v>0</v>
      </c>
      <c r="AS312" s="6">
        <v>15.760217125863429</v>
      </c>
      <c r="AT312" s="6">
        <v>9.6166531742467365E-2</v>
      </c>
      <c r="AU312" s="6">
        <v>0.59200709996881962</v>
      </c>
      <c r="AV312" s="6">
        <v>0</v>
      </c>
      <c r="AW312" s="6">
        <v>1</v>
      </c>
      <c r="AX312" s="6">
        <v>0</v>
      </c>
      <c r="AY312" s="6">
        <v>0</v>
      </c>
      <c r="AZ312" s="6">
        <v>0</v>
      </c>
      <c r="BA312" s="6">
        <v>26</v>
      </c>
      <c r="BB312" s="6">
        <v>0</v>
      </c>
      <c r="BC312" s="2"/>
      <c r="BD312" s="2"/>
    </row>
    <row r="313" spans="1:56" ht="15.75" customHeight="1" x14ac:dyDescent="0.25">
      <c r="A313" s="2">
        <v>141</v>
      </c>
      <c r="B313" s="2">
        <v>2020</v>
      </c>
      <c r="C313" s="6" t="s">
        <v>181</v>
      </c>
      <c r="D313" s="2">
        <v>16608</v>
      </c>
      <c r="E313" s="2">
        <v>6272793000184</v>
      </c>
      <c r="F313" s="2" t="str">
        <f t="array" ref="F313">IFERROR(INDEX(cnpj!$A:$B,MATCH(C313,cnpj!$B:$B,0),1),IF(G313=14,LEFT(E313,2)&amp;"."&amp;MID(E313,3,3)&amp;"."&amp;MID(E313,6,3)&amp;"/"&amp;MID(E313,9,4)&amp;"-"&amp;RIGHT(E313,2),IF(G313=13,0&amp;LEFT(E313,1)&amp;"."&amp;MID(E313,2,3)&amp;"."&amp;MID(E313,5,3)&amp;"/"&amp;MID(E313,8,4)&amp;"-"&amp;RIGHT(E313,2),IF(G313=12,"00"&amp;"."&amp;LEFT(E313,3)&amp;"."&amp;MID(E313,4,3)&amp;"/"&amp;MID(E313,7,4)&amp;"-"&amp;RIGHT(E313,2),IF(G313=11,"00.0"&amp;LEFT(E313,2)&amp;"."&amp;MID(E313,3,3)&amp;"/"&amp;MID(E313,6,4)&amp;"-"&amp;RIGHT(E313,2),"erro")))))</f>
        <v>06.272.793/0001-84</v>
      </c>
      <c r="G313" s="2">
        <f t="shared" si="4"/>
        <v>13</v>
      </c>
      <c r="H313" s="6" t="s">
        <v>52</v>
      </c>
      <c r="I313" s="2">
        <v>10</v>
      </c>
      <c r="J313" s="6">
        <v>13.060487973686241</v>
      </c>
      <c r="K313" s="6">
        <v>470000</v>
      </c>
      <c r="L313" s="2">
        <v>0</v>
      </c>
      <c r="M313" s="2">
        <v>1</v>
      </c>
      <c r="N313" s="2"/>
      <c r="O313" s="2">
        <v>0</v>
      </c>
      <c r="P313" s="2">
        <v>0</v>
      </c>
      <c r="Q313" s="2">
        <v>0</v>
      </c>
      <c r="R313" s="2">
        <v>28</v>
      </c>
      <c r="S313" s="2">
        <v>0</v>
      </c>
      <c r="T313" s="6">
        <v>15.881651031334979</v>
      </c>
      <c r="U313" s="6">
        <v>8.8706200020875828E-2</v>
      </c>
      <c r="V313" s="6">
        <v>0.62032801911658753</v>
      </c>
      <c r="W313" s="6">
        <v>2232872</v>
      </c>
      <c r="X313" s="6">
        <v>2664181</v>
      </c>
      <c r="Y313" s="6">
        <v>7894296</v>
      </c>
      <c r="Z313" s="6">
        <v>700273</v>
      </c>
      <c r="AA313" s="2">
        <f t="shared" si="5"/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</v>
      </c>
      <c r="AR313" s="3">
        <v>0</v>
      </c>
      <c r="AS313" s="6">
        <v>15.780523509663677</v>
      </c>
      <c r="AT313" s="6">
        <v>9.0690195732168369E-2</v>
      </c>
      <c r="AU313" s="6">
        <v>0.33138757436049449</v>
      </c>
      <c r="AV313" s="6">
        <v>0</v>
      </c>
      <c r="AW313" s="6">
        <v>1</v>
      </c>
      <c r="AX313" s="6">
        <v>0</v>
      </c>
      <c r="AY313" s="6">
        <v>0</v>
      </c>
      <c r="AZ313" s="6">
        <v>0</v>
      </c>
      <c r="BA313" s="6">
        <v>29</v>
      </c>
      <c r="BB313" s="6">
        <v>0</v>
      </c>
      <c r="BC313" s="2"/>
      <c r="BD313" s="2"/>
    </row>
    <row r="314" spans="1:56" ht="15.75" customHeight="1" x14ac:dyDescent="0.25">
      <c r="A314" s="2">
        <v>142</v>
      </c>
      <c r="B314" s="2">
        <v>2017</v>
      </c>
      <c r="C314" s="6" t="s">
        <v>182</v>
      </c>
      <c r="D314" s="2">
        <v>18309</v>
      </c>
      <c r="E314" s="2">
        <v>4895728000180</v>
      </c>
      <c r="F314" s="2" t="str">
        <f t="array" ref="F314">IFERROR(INDEX(cnpj!$A:$B,MATCH(C314,cnpj!$B:$B,0),1),IF(G314=14,LEFT(E314,2)&amp;"."&amp;MID(E314,3,3)&amp;"."&amp;MID(E314,6,3)&amp;"/"&amp;MID(E314,9,4)&amp;"-"&amp;RIGHT(E314,2),IF(G314=13,0&amp;LEFT(E314,1)&amp;"."&amp;MID(E314,2,3)&amp;"."&amp;MID(E314,5,3)&amp;"/"&amp;MID(E314,8,4)&amp;"-"&amp;RIGHT(E314,2),IF(G314=12,"00"&amp;"."&amp;LEFT(E314,3)&amp;"."&amp;MID(E314,4,3)&amp;"/"&amp;MID(E314,7,4)&amp;"-"&amp;RIGHT(E314,2),IF(G314=11,"00.0"&amp;LEFT(E314,2)&amp;"."&amp;MID(E314,3,3)&amp;"/"&amp;MID(E314,6,4)&amp;"-"&amp;RIGHT(E314,2),"erro")))))</f>
        <v>04.895.728/0001-80</v>
      </c>
      <c r="G314" s="2">
        <f t="shared" si="4"/>
        <v>13</v>
      </c>
      <c r="H314" s="6" t="s">
        <v>52</v>
      </c>
      <c r="I314" s="2">
        <v>10</v>
      </c>
      <c r="J314" s="6">
        <v>13.17115354157376</v>
      </c>
      <c r="K314" s="6">
        <v>525000</v>
      </c>
      <c r="L314" s="2">
        <v>0</v>
      </c>
      <c r="M314" s="2">
        <v>1</v>
      </c>
      <c r="N314" s="2"/>
      <c r="O314" s="2">
        <v>1</v>
      </c>
      <c r="P314" s="2">
        <v>3</v>
      </c>
      <c r="Q314" s="2">
        <v>0</v>
      </c>
      <c r="R314" s="2">
        <v>20</v>
      </c>
      <c r="S314" s="2">
        <v>0</v>
      </c>
      <c r="T314" s="6">
        <v>15.966830686779041</v>
      </c>
      <c r="U314" s="6">
        <v>7.1372358876289399E-2</v>
      </c>
      <c r="V314" s="6">
        <v>0.6995516274111383</v>
      </c>
      <c r="W314" s="6">
        <v>2028985</v>
      </c>
      <c r="X314" s="6">
        <v>3984500</v>
      </c>
      <c r="Y314" s="6">
        <v>8596199</v>
      </c>
      <c r="Z314" s="6">
        <v>613531</v>
      </c>
      <c r="AA314" s="2" t="e">
        <f>IF(C314=#REF!,IF(#REF!&lt;0,1,0),"")</f>
        <v>#REF!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3">
        <v>0</v>
      </c>
      <c r="AS314" s="6">
        <v>15.87</v>
      </c>
      <c r="AT314" s="6">
        <v>0.05</v>
      </c>
      <c r="AU314" s="6">
        <v>0.73</v>
      </c>
      <c r="AV314" s="6">
        <v>0</v>
      </c>
      <c r="AW314" s="6">
        <v>1</v>
      </c>
      <c r="AX314" s="6">
        <v>1</v>
      </c>
      <c r="AY314" s="6">
        <v>3</v>
      </c>
      <c r="AZ314" s="6">
        <v>0</v>
      </c>
      <c r="BA314" s="6">
        <v>21</v>
      </c>
      <c r="BB314" s="6">
        <v>0</v>
      </c>
      <c r="BC314" s="2"/>
      <c r="BD314" s="2"/>
    </row>
    <row r="315" spans="1:56" ht="15.75" customHeight="1" x14ac:dyDescent="0.25">
      <c r="A315" s="2">
        <v>142</v>
      </c>
      <c r="B315" s="2">
        <v>2018</v>
      </c>
      <c r="C315" s="6" t="s">
        <v>182</v>
      </c>
      <c r="D315" s="2">
        <v>18309</v>
      </c>
      <c r="E315" s="2">
        <v>4895728000180</v>
      </c>
      <c r="F315" s="2" t="str">
        <f t="array" ref="F315">IFERROR(INDEX(cnpj!$A:$B,MATCH(C315,cnpj!$B:$B,0),1),IF(G315=14,LEFT(E315,2)&amp;"."&amp;MID(E315,3,3)&amp;"."&amp;MID(E315,6,3)&amp;"/"&amp;MID(E315,9,4)&amp;"-"&amp;RIGHT(E315,2),IF(G315=13,0&amp;LEFT(E315,1)&amp;"."&amp;MID(E315,2,3)&amp;"."&amp;MID(E315,5,3)&amp;"/"&amp;MID(E315,8,4)&amp;"-"&amp;RIGHT(E315,2),IF(G315=12,"00"&amp;"."&amp;LEFT(E315,3)&amp;"."&amp;MID(E315,4,3)&amp;"/"&amp;MID(E315,7,4)&amp;"-"&amp;RIGHT(E315,2),IF(G315=11,"00.0"&amp;LEFT(E315,2)&amp;"."&amp;MID(E315,3,3)&amp;"/"&amp;MID(E315,6,4)&amp;"-"&amp;RIGHT(E315,2),"erro")))))</f>
        <v>04.895.728/0001-80</v>
      </c>
      <c r="G315" s="2">
        <f t="shared" si="4"/>
        <v>13</v>
      </c>
      <c r="H315" s="6" t="s">
        <v>52</v>
      </c>
      <c r="I315" s="2">
        <v>10</v>
      </c>
      <c r="J315" s="6">
        <v>13.226723392728571</v>
      </c>
      <c r="K315" s="6">
        <v>555000</v>
      </c>
      <c r="L315" s="2">
        <v>0</v>
      </c>
      <c r="M315" s="2">
        <v>1</v>
      </c>
      <c r="N315" s="2"/>
      <c r="O315" s="2">
        <v>0</v>
      </c>
      <c r="P315" s="2">
        <v>0</v>
      </c>
      <c r="Q315" s="2">
        <v>0</v>
      </c>
      <c r="R315" s="2">
        <v>20</v>
      </c>
      <c r="S315" s="2">
        <v>0</v>
      </c>
      <c r="T315" s="6">
        <v>16.018863429995793</v>
      </c>
      <c r="U315" s="6">
        <v>5.0289973058943005E-2</v>
      </c>
      <c r="V315" s="6">
        <v>0.66803164635522705</v>
      </c>
      <c r="W315" s="6">
        <v>1930009</v>
      </c>
      <c r="X315" s="6">
        <v>4119234</v>
      </c>
      <c r="Y315" s="6">
        <v>9055324</v>
      </c>
      <c r="Z315" s="6">
        <v>455392</v>
      </c>
      <c r="AA315" s="2">
        <f t="shared" si="5"/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1</v>
      </c>
      <c r="AP315" s="2">
        <v>0</v>
      </c>
      <c r="AQ315" s="2">
        <v>0</v>
      </c>
      <c r="AR315" s="3">
        <v>0</v>
      </c>
      <c r="AS315" s="6">
        <v>15.966830686779041</v>
      </c>
      <c r="AT315" s="6">
        <v>7.1372358876289399E-2</v>
      </c>
      <c r="AU315" s="6">
        <v>0.6995516274111383</v>
      </c>
      <c r="AV315" s="6">
        <v>0</v>
      </c>
      <c r="AW315" s="6">
        <v>1</v>
      </c>
      <c r="AX315" s="6">
        <v>1</v>
      </c>
      <c r="AY315" s="6">
        <v>3</v>
      </c>
      <c r="AZ315" s="6">
        <v>0</v>
      </c>
      <c r="BA315" s="6">
        <v>20</v>
      </c>
      <c r="BB315" s="6">
        <v>0</v>
      </c>
      <c r="BC315" s="2"/>
      <c r="BD315" s="2"/>
    </row>
    <row r="316" spans="1:56" ht="15.75" customHeight="1" x14ac:dyDescent="0.25">
      <c r="A316" s="2">
        <v>142</v>
      </c>
      <c r="B316" s="2">
        <v>2019</v>
      </c>
      <c r="C316" s="6" t="s">
        <v>182</v>
      </c>
      <c r="D316" s="2">
        <v>18309</v>
      </c>
      <c r="E316" s="2">
        <v>4895728000180</v>
      </c>
      <c r="F316" s="2" t="str">
        <f t="array" ref="F316">IFERROR(INDEX(cnpj!$A:$B,MATCH(C316,cnpj!$B:$B,0),1),IF(G316=14,LEFT(E316,2)&amp;"."&amp;MID(E316,3,3)&amp;"."&amp;MID(E316,6,3)&amp;"/"&amp;MID(E316,9,4)&amp;"-"&amp;RIGHT(E316,2),IF(G316=13,0&amp;LEFT(E316,1)&amp;"."&amp;MID(E316,2,3)&amp;"."&amp;MID(E316,5,3)&amp;"/"&amp;MID(E316,8,4)&amp;"-"&amp;RIGHT(E316,2),IF(G316=12,"00"&amp;"."&amp;LEFT(E316,3)&amp;"."&amp;MID(E316,4,3)&amp;"/"&amp;MID(E316,7,4)&amp;"-"&amp;RIGHT(E316,2),IF(G316=11,"00.0"&amp;LEFT(E316,2)&amp;"."&amp;MID(E316,3,3)&amp;"/"&amp;MID(E316,6,4)&amp;"-"&amp;RIGHT(E316,2),"erro")))))</f>
        <v>04.895.728/0001-80</v>
      </c>
      <c r="G316" s="2">
        <f t="shared" si="4"/>
        <v>13</v>
      </c>
      <c r="H316" s="6" t="s">
        <v>52</v>
      </c>
      <c r="I316" s="2">
        <v>10</v>
      </c>
      <c r="J316" s="6">
        <v>13.303016877097587</v>
      </c>
      <c r="K316" s="6">
        <v>599000</v>
      </c>
      <c r="L316" s="2">
        <v>0</v>
      </c>
      <c r="M316" s="2">
        <v>1</v>
      </c>
      <c r="N316" s="2"/>
      <c r="O316" s="2">
        <v>0</v>
      </c>
      <c r="P316" s="2">
        <v>0</v>
      </c>
      <c r="Q316" s="2">
        <v>0</v>
      </c>
      <c r="R316" s="2">
        <v>18</v>
      </c>
      <c r="S316" s="2">
        <v>0</v>
      </c>
      <c r="T316" s="6">
        <v>16.113585495480432</v>
      </c>
      <c r="U316" s="6">
        <v>4.7123756906077348E-2</v>
      </c>
      <c r="V316" s="6">
        <v>0.34196212958312405</v>
      </c>
      <c r="W316" s="6">
        <v>1319311</v>
      </c>
      <c r="X316" s="6">
        <v>2084922</v>
      </c>
      <c r="Y316" s="6">
        <v>9955000</v>
      </c>
      <c r="Z316" s="6">
        <v>469117</v>
      </c>
      <c r="AA316" s="2">
        <f t="shared" si="5"/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0</v>
      </c>
      <c r="AR316" s="3">
        <v>0</v>
      </c>
      <c r="AS316" s="6">
        <v>16.018863429995793</v>
      </c>
      <c r="AT316" s="6">
        <v>5.0289973058943005E-2</v>
      </c>
      <c r="AU316" s="6">
        <v>0.66803164635522705</v>
      </c>
      <c r="AV316" s="6">
        <v>0</v>
      </c>
      <c r="AW316" s="6">
        <v>1</v>
      </c>
      <c r="AX316" s="6">
        <v>0</v>
      </c>
      <c r="AY316" s="6">
        <v>0</v>
      </c>
      <c r="AZ316" s="6">
        <v>0</v>
      </c>
      <c r="BA316" s="6">
        <v>20</v>
      </c>
      <c r="BB316" s="6">
        <v>0</v>
      </c>
      <c r="BC316" s="2"/>
      <c r="BD316" s="2"/>
    </row>
    <row r="317" spans="1:56" ht="15.75" customHeight="1" x14ac:dyDescent="0.25">
      <c r="A317" s="2">
        <v>142</v>
      </c>
      <c r="B317" s="2">
        <v>2020</v>
      </c>
      <c r="C317" s="6" t="s">
        <v>182</v>
      </c>
      <c r="D317" s="2">
        <v>18309</v>
      </c>
      <c r="E317" s="2">
        <v>4895728000180</v>
      </c>
      <c r="F317" s="2" t="str">
        <f t="array" ref="F317">IFERROR(INDEX(cnpj!$A:$B,MATCH(C317,cnpj!$B:$B,0),1),IF(G317=14,LEFT(E317,2)&amp;"."&amp;MID(E317,3,3)&amp;"."&amp;MID(E317,6,3)&amp;"/"&amp;MID(E317,9,4)&amp;"-"&amp;RIGHT(E317,2),IF(G317=13,0&amp;LEFT(E317,1)&amp;"."&amp;MID(E317,2,3)&amp;"."&amp;MID(E317,5,3)&amp;"/"&amp;MID(E317,8,4)&amp;"-"&amp;RIGHT(E317,2),IF(G317=12,"00"&amp;"."&amp;LEFT(E317,3)&amp;"."&amp;MID(E317,4,3)&amp;"/"&amp;MID(E317,7,4)&amp;"-"&amp;RIGHT(E317,2),IF(G317=11,"00.0"&amp;LEFT(E317,2)&amp;"."&amp;MID(E317,3,3)&amp;"/"&amp;MID(E317,6,4)&amp;"-"&amp;RIGHT(E317,2),"erro")))))</f>
        <v>04.895.728/0001-80</v>
      </c>
      <c r="G317" s="2">
        <f t="shared" si="4"/>
        <v>13</v>
      </c>
      <c r="H317" s="6" t="s">
        <v>52</v>
      </c>
      <c r="I317" s="2">
        <v>10</v>
      </c>
      <c r="J317" s="6">
        <v>13.226788255489803</v>
      </c>
      <c r="K317" s="6">
        <v>555036</v>
      </c>
      <c r="L317" s="2">
        <v>0</v>
      </c>
      <c r="M317" s="2">
        <v>1</v>
      </c>
      <c r="N317" s="2"/>
      <c r="O317" s="2">
        <v>0</v>
      </c>
      <c r="P317" s="2">
        <v>0</v>
      </c>
      <c r="Q317" s="2">
        <v>0</v>
      </c>
      <c r="R317" s="2">
        <v>14</v>
      </c>
      <c r="S317" s="2">
        <v>0</v>
      </c>
      <c r="T317" s="6">
        <v>16.320323342763242</v>
      </c>
      <c r="U317" s="6">
        <v>5.8698499101441051E-2</v>
      </c>
      <c r="V317" s="6">
        <v>0.72444208593767301</v>
      </c>
      <c r="W317" s="6">
        <v>2535530</v>
      </c>
      <c r="X317" s="6">
        <v>6332559</v>
      </c>
      <c r="Y317" s="6">
        <v>12241267</v>
      </c>
      <c r="Z317" s="6">
        <v>718544</v>
      </c>
      <c r="AA317" s="2">
        <f t="shared" si="5"/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</v>
      </c>
      <c r="AR317" s="3">
        <v>0</v>
      </c>
      <c r="AS317" s="6">
        <v>16.113585495480432</v>
      </c>
      <c r="AT317" s="6">
        <v>4.7123756906077348E-2</v>
      </c>
      <c r="AU317" s="6">
        <v>0.34196212958312405</v>
      </c>
      <c r="AV317" s="6">
        <v>0</v>
      </c>
      <c r="AW317" s="6">
        <v>1</v>
      </c>
      <c r="AX317" s="6">
        <v>0</v>
      </c>
      <c r="AY317" s="6">
        <v>0</v>
      </c>
      <c r="AZ317" s="6">
        <v>0</v>
      </c>
      <c r="BA317" s="6">
        <v>18</v>
      </c>
      <c r="BB317" s="6">
        <v>0</v>
      </c>
      <c r="BC317" s="2"/>
      <c r="BD317" s="2"/>
    </row>
    <row r="318" spans="1:56" ht="15.75" customHeight="1" x14ac:dyDescent="0.25">
      <c r="A318" s="2">
        <v>143</v>
      </c>
      <c r="B318" s="2">
        <v>2017</v>
      </c>
      <c r="C318" s="6" t="s">
        <v>183</v>
      </c>
      <c r="D318" s="2">
        <v>5762</v>
      </c>
      <c r="E318" s="2">
        <v>61092037000181</v>
      </c>
      <c r="F318" s="2" t="str">
        <f t="array" ref="F318">IFERROR(INDEX(cnpj!$A:$B,MATCH(C318,cnpj!$B:$B,0),1),IF(G318=14,LEFT(E318,2)&amp;"."&amp;MID(E318,3,3)&amp;"."&amp;MID(E318,6,3)&amp;"/"&amp;MID(E318,9,4)&amp;"-"&amp;RIGHT(E318,2),IF(G318=13,0&amp;LEFT(E318,1)&amp;"."&amp;MID(E318,2,3)&amp;"."&amp;MID(E318,5,3)&amp;"/"&amp;MID(E318,8,4)&amp;"-"&amp;RIGHT(E318,2),IF(G318=12,"00"&amp;"."&amp;LEFT(E318,3)&amp;"."&amp;MID(E318,4,3)&amp;"/"&amp;MID(E318,7,4)&amp;"-"&amp;RIGHT(E318,2),IF(G318=11,"00.0"&amp;LEFT(E318,2)&amp;"."&amp;MID(E318,3,3)&amp;"/"&amp;MID(E318,6,4)&amp;"-"&amp;RIGHT(E318,2),"erro")))))</f>
        <v>61.092.037/0001-81</v>
      </c>
      <c r="G318" s="2">
        <f t="shared" si="4"/>
        <v>14</v>
      </c>
      <c r="H318" s="6" t="s">
        <v>56</v>
      </c>
      <c r="I318" s="2">
        <v>1</v>
      </c>
      <c r="J318" s="6">
        <v>13.132313708257497</v>
      </c>
      <c r="K318" s="6">
        <v>505000</v>
      </c>
      <c r="L318" s="2">
        <v>1</v>
      </c>
      <c r="M318" s="2">
        <v>1</v>
      </c>
      <c r="N318" s="2"/>
      <c r="O318" s="2">
        <v>0</v>
      </c>
      <c r="P318" s="2">
        <v>0</v>
      </c>
      <c r="Q318" s="2">
        <v>0</v>
      </c>
      <c r="R318" s="2">
        <v>18</v>
      </c>
      <c r="S318" s="2">
        <v>0</v>
      </c>
      <c r="T318" s="6">
        <v>12.849183635952656</v>
      </c>
      <c r="U318" s="6">
        <v>-0.72642307833830078</v>
      </c>
      <c r="V318" s="6">
        <v>0.5518742213741662</v>
      </c>
      <c r="W318" s="6">
        <v>68115</v>
      </c>
      <c r="X318" s="6">
        <v>141861</v>
      </c>
      <c r="Y318" s="6">
        <v>380478</v>
      </c>
      <c r="Z318" s="6">
        <v>-276388</v>
      </c>
      <c r="AA318" s="2" t="e">
        <f>IF(C318=#REF!,IF(#REF!&lt;0,1,0),"")</f>
        <v>#REF!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0</v>
      </c>
      <c r="AQ318" s="2">
        <v>0</v>
      </c>
      <c r="AR318" s="3">
        <v>0</v>
      </c>
      <c r="AS318" s="6">
        <v>13.43</v>
      </c>
      <c r="AT318" s="6">
        <v>-0.06</v>
      </c>
      <c r="AU318" s="6">
        <v>0.32</v>
      </c>
      <c r="AV318" s="6">
        <v>0</v>
      </c>
      <c r="AW318" s="6">
        <v>1</v>
      </c>
      <c r="AX318" s="6">
        <v>0</v>
      </c>
      <c r="AY318" s="6">
        <v>0</v>
      </c>
      <c r="AZ318" s="6">
        <v>0</v>
      </c>
      <c r="BA318" s="6">
        <v>17</v>
      </c>
      <c r="BB318" s="6">
        <v>0</v>
      </c>
      <c r="BC318" s="2"/>
      <c r="BD318" s="2"/>
    </row>
    <row r="319" spans="1:56" ht="15.75" customHeight="1" x14ac:dyDescent="0.25">
      <c r="A319" s="2">
        <v>143</v>
      </c>
      <c r="B319" s="2">
        <v>2018</v>
      </c>
      <c r="C319" s="6" t="s">
        <v>183</v>
      </c>
      <c r="D319" s="2">
        <v>5762</v>
      </c>
      <c r="E319" s="2">
        <v>61092037000181</v>
      </c>
      <c r="F319" s="2" t="str">
        <f t="array" ref="F319">IFERROR(INDEX(cnpj!$A:$B,MATCH(C319,cnpj!$B:$B,0),1),IF(G319=14,LEFT(E319,2)&amp;"."&amp;MID(E319,3,3)&amp;"."&amp;MID(E319,6,3)&amp;"/"&amp;MID(E319,9,4)&amp;"-"&amp;RIGHT(E319,2),IF(G319=13,0&amp;LEFT(E319,1)&amp;"."&amp;MID(E319,2,3)&amp;"."&amp;MID(E319,5,3)&amp;"/"&amp;MID(E319,8,4)&amp;"-"&amp;RIGHT(E319,2),IF(G319=12,"00"&amp;"."&amp;LEFT(E319,3)&amp;"."&amp;MID(E319,4,3)&amp;"/"&amp;MID(E319,7,4)&amp;"-"&amp;RIGHT(E319,2),IF(G319=11,"00.0"&amp;LEFT(E319,2)&amp;"."&amp;MID(E319,3,3)&amp;"/"&amp;MID(E319,6,4)&amp;"-"&amp;RIGHT(E319,2),"erro")))))</f>
        <v>61.092.037/0001-81</v>
      </c>
      <c r="G319" s="2">
        <f t="shared" si="4"/>
        <v>14</v>
      </c>
      <c r="H319" s="6" t="s">
        <v>56</v>
      </c>
      <c r="I319" s="2">
        <v>1</v>
      </c>
      <c r="J319" s="6">
        <v>13.783859909036243</v>
      </c>
      <c r="K319" s="6">
        <v>968844.99</v>
      </c>
      <c r="L319" s="2">
        <v>1</v>
      </c>
      <c r="M319" s="2">
        <v>1</v>
      </c>
      <c r="N319" s="2"/>
      <c r="O319" s="2">
        <v>0</v>
      </c>
      <c r="P319" s="2">
        <v>0</v>
      </c>
      <c r="Q319" s="2">
        <v>0</v>
      </c>
      <c r="R319" s="2">
        <v>16</v>
      </c>
      <c r="S319" s="2">
        <v>0</v>
      </c>
      <c r="T319" s="6">
        <v>12.923485518294656</v>
      </c>
      <c r="U319" s="6">
        <v>-0.36446776062953701</v>
      </c>
      <c r="V319" s="6">
        <v>0.97016531446349052</v>
      </c>
      <c r="W319" s="6">
        <v>173159</v>
      </c>
      <c r="X319" s="6">
        <v>224439</v>
      </c>
      <c r="Y319" s="6">
        <v>409825</v>
      </c>
      <c r="Z319" s="6">
        <v>-149368</v>
      </c>
      <c r="AA319" s="2">
        <f t="shared" si="5"/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1</v>
      </c>
      <c r="AP319" s="2">
        <v>0</v>
      </c>
      <c r="AQ319" s="2">
        <v>0</v>
      </c>
      <c r="AR319" s="3">
        <v>0</v>
      </c>
      <c r="AS319" s="6">
        <v>12.849183635952656</v>
      </c>
      <c r="AT319" s="6">
        <v>-0.72642307833830078</v>
      </c>
      <c r="AU319" s="6">
        <v>0.5518742213741662</v>
      </c>
      <c r="AV319" s="6">
        <v>1</v>
      </c>
      <c r="AW319" s="6">
        <v>1</v>
      </c>
      <c r="AX319" s="6">
        <v>0</v>
      </c>
      <c r="AY319" s="6">
        <v>0</v>
      </c>
      <c r="AZ319" s="6">
        <v>0</v>
      </c>
      <c r="BA319" s="6">
        <v>18</v>
      </c>
      <c r="BB319" s="6">
        <v>0</v>
      </c>
      <c r="BC319" s="2"/>
      <c r="BD319" s="2"/>
    </row>
    <row r="320" spans="1:56" ht="15.75" customHeight="1" x14ac:dyDescent="0.25">
      <c r="A320" s="2">
        <v>143</v>
      </c>
      <c r="B320" s="2">
        <v>2019</v>
      </c>
      <c r="C320" s="6" t="s">
        <v>183</v>
      </c>
      <c r="D320" s="2">
        <v>5762</v>
      </c>
      <c r="E320" s="2">
        <v>61092037000181</v>
      </c>
      <c r="F320" s="2" t="str">
        <f t="array" ref="F320">IFERROR(INDEX(cnpj!$A:$B,MATCH(C320,cnpj!$B:$B,0),1),IF(G320=14,LEFT(E320,2)&amp;"."&amp;MID(E320,3,3)&amp;"."&amp;MID(E320,6,3)&amp;"/"&amp;MID(E320,9,4)&amp;"-"&amp;RIGHT(E320,2),IF(G320=13,0&amp;LEFT(E320,1)&amp;"."&amp;MID(E320,2,3)&amp;"."&amp;MID(E320,5,3)&amp;"/"&amp;MID(E320,8,4)&amp;"-"&amp;RIGHT(E320,2),IF(G320=12,"00"&amp;"."&amp;LEFT(E320,3)&amp;"."&amp;MID(E320,4,3)&amp;"/"&amp;MID(E320,7,4)&amp;"-"&amp;RIGHT(E320,2),IF(G320=11,"00.0"&amp;LEFT(E320,2)&amp;"."&amp;MID(E320,3,3)&amp;"/"&amp;MID(E320,6,4)&amp;"-"&amp;RIGHT(E320,2),"erro")))))</f>
        <v>61.092.037/0001-81</v>
      </c>
      <c r="G320" s="2">
        <f t="shared" si="4"/>
        <v>14</v>
      </c>
      <c r="H320" s="6" t="s">
        <v>56</v>
      </c>
      <c r="I320" s="2">
        <v>1</v>
      </c>
      <c r="J320" s="6">
        <v>13.783859909036243</v>
      </c>
      <c r="K320" s="6">
        <v>968844.99</v>
      </c>
      <c r="L320" s="2">
        <v>1</v>
      </c>
      <c r="M320" s="2">
        <v>1</v>
      </c>
      <c r="N320" s="2"/>
      <c r="O320" s="2">
        <v>0</v>
      </c>
      <c r="P320" s="2">
        <v>0</v>
      </c>
      <c r="Q320" s="2">
        <v>0</v>
      </c>
      <c r="R320" s="2">
        <v>14</v>
      </c>
      <c r="S320" s="2">
        <v>0</v>
      </c>
      <c r="T320" s="6">
        <v>12.865975816806738</v>
      </c>
      <c r="U320" s="6">
        <v>-3.268625895208583E-2</v>
      </c>
      <c r="V320" s="6">
        <v>0.77581211668531824</v>
      </c>
      <c r="W320" s="6">
        <v>206841</v>
      </c>
      <c r="X320" s="6">
        <v>93337</v>
      </c>
      <c r="Y320" s="6">
        <v>386921</v>
      </c>
      <c r="Z320" s="6">
        <v>-12647</v>
      </c>
      <c r="AA320" s="2">
        <f t="shared" si="5"/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</v>
      </c>
      <c r="AQ320" s="2">
        <v>0</v>
      </c>
      <c r="AR320" s="3">
        <v>0</v>
      </c>
      <c r="AS320" s="6">
        <v>12.923485518294656</v>
      </c>
      <c r="AT320" s="6">
        <v>-0.36446776062953701</v>
      </c>
      <c r="AU320" s="6">
        <v>0.97016531446349052</v>
      </c>
      <c r="AV320" s="6">
        <v>1</v>
      </c>
      <c r="AW320" s="6">
        <v>1</v>
      </c>
      <c r="AX320" s="6">
        <v>0</v>
      </c>
      <c r="AY320" s="6">
        <v>0</v>
      </c>
      <c r="AZ320" s="6">
        <v>0</v>
      </c>
      <c r="BA320" s="6">
        <v>16</v>
      </c>
      <c r="BB320" s="6">
        <v>0</v>
      </c>
      <c r="BC320" s="2"/>
      <c r="BD320" s="2"/>
    </row>
    <row r="321" spans="1:56" ht="15.75" customHeight="1" x14ac:dyDescent="0.25">
      <c r="A321" s="2">
        <v>143</v>
      </c>
      <c r="B321" s="2">
        <v>2020</v>
      </c>
      <c r="C321" s="6" t="s">
        <v>183</v>
      </c>
      <c r="D321" s="2">
        <v>5762</v>
      </c>
      <c r="E321" s="2">
        <v>61092037000181</v>
      </c>
      <c r="F321" s="2" t="str">
        <f t="array" ref="F321">IFERROR(INDEX(cnpj!$A:$B,MATCH(C321,cnpj!$B:$B,0),1),IF(G321=14,LEFT(E321,2)&amp;"."&amp;MID(E321,3,3)&amp;"."&amp;MID(E321,6,3)&amp;"/"&amp;MID(E321,9,4)&amp;"-"&amp;RIGHT(E321,2),IF(G321=13,0&amp;LEFT(E321,1)&amp;"."&amp;MID(E321,2,3)&amp;"."&amp;MID(E321,5,3)&amp;"/"&amp;MID(E321,8,4)&amp;"-"&amp;RIGHT(E321,2),IF(G321=12,"00"&amp;"."&amp;LEFT(E321,3)&amp;"."&amp;MID(E321,4,3)&amp;"/"&amp;MID(E321,7,4)&amp;"-"&amp;RIGHT(E321,2),IF(G321=11,"00.0"&amp;LEFT(E321,2)&amp;"."&amp;MID(E321,3,3)&amp;"/"&amp;MID(E321,6,4)&amp;"-"&amp;RIGHT(E321,2),"erro")))))</f>
        <v>61.092.037/0001-81</v>
      </c>
      <c r="G321" s="2">
        <f t="shared" si="4"/>
        <v>14</v>
      </c>
      <c r="H321" s="6" t="s">
        <v>56</v>
      </c>
      <c r="I321" s="2">
        <v>1</v>
      </c>
      <c r="J321" s="6">
        <v>14.289307141107191</v>
      </c>
      <c r="K321" s="6">
        <v>1606080.25</v>
      </c>
      <c r="L321" s="2">
        <v>0</v>
      </c>
      <c r="M321" s="2">
        <v>1</v>
      </c>
      <c r="N321" s="2"/>
      <c r="O321" s="2">
        <v>0</v>
      </c>
      <c r="P321" s="2">
        <v>0</v>
      </c>
      <c r="Q321" s="2">
        <v>0</v>
      </c>
      <c r="R321" s="2">
        <v>14</v>
      </c>
      <c r="S321" s="2">
        <v>0</v>
      </c>
      <c r="T321" s="6">
        <v>13.273429877463508</v>
      </c>
      <c r="U321" s="6">
        <v>0.27298520988346398</v>
      </c>
      <c r="V321" s="6">
        <v>0.63046203422998026</v>
      </c>
      <c r="W321" s="6">
        <v>179659</v>
      </c>
      <c r="X321" s="6">
        <v>186978</v>
      </c>
      <c r="Y321" s="6">
        <v>581537</v>
      </c>
      <c r="Z321" s="6">
        <v>158751</v>
      </c>
      <c r="AA321" s="2">
        <f t="shared" si="5"/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  <c r="AR321" s="3">
        <v>0</v>
      </c>
      <c r="AS321" s="6">
        <v>12.865975816806738</v>
      </c>
      <c r="AT321" s="6">
        <v>-3.268625895208583E-2</v>
      </c>
      <c r="AU321" s="6">
        <v>0.77581211668531824</v>
      </c>
      <c r="AV321" s="6">
        <v>1</v>
      </c>
      <c r="AW321" s="6">
        <v>1</v>
      </c>
      <c r="AX321" s="6">
        <v>0</v>
      </c>
      <c r="AY321" s="6">
        <v>0</v>
      </c>
      <c r="AZ321" s="6">
        <v>0</v>
      </c>
      <c r="BA321" s="6">
        <v>14</v>
      </c>
      <c r="BB321" s="6">
        <v>0</v>
      </c>
      <c r="BC321" s="2"/>
      <c r="BD321" s="2"/>
    </row>
    <row r="322" spans="1:56" ht="15.75" customHeight="1" x14ac:dyDescent="0.25">
      <c r="A322" s="2">
        <v>144</v>
      </c>
      <c r="B322" s="2">
        <v>2017</v>
      </c>
      <c r="C322" s="6" t="s">
        <v>184</v>
      </c>
      <c r="D322" s="2">
        <v>5770</v>
      </c>
      <c r="E322" s="2">
        <v>56643018000166</v>
      </c>
      <c r="F322" s="2" t="str">
        <f t="array" ref="F322">IFERROR(INDEX(cnpj!$A:$B,MATCH(C322,cnpj!$B:$B,0),1),IF(G322=14,LEFT(E322,2)&amp;"."&amp;MID(E322,3,3)&amp;"."&amp;MID(E322,6,3)&amp;"/"&amp;MID(E322,9,4)&amp;"-"&amp;RIGHT(E322,2),IF(G322=13,0&amp;LEFT(E322,1)&amp;"."&amp;MID(E322,2,3)&amp;"."&amp;MID(E322,5,3)&amp;"/"&amp;MID(E322,8,4)&amp;"-"&amp;RIGHT(E322,2),IF(G322=12,"00"&amp;"."&amp;LEFT(E322,3)&amp;"."&amp;MID(E322,4,3)&amp;"/"&amp;MID(E322,7,4)&amp;"-"&amp;RIGHT(E322,2),IF(G322=11,"00.0"&amp;LEFT(E322,2)&amp;"."&amp;MID(E322,3,3)&amp;"/"&amp;MID(E322,6,4)&amp;"-"&amp;RIGHT(E322,2),"erro")))))</f>
        <v>56.643.018/0001-66</v>
      </c>
      <c r="G322" s="2">
        <f t="shared" si="4"/>
        <v>14</v>
      </c>
      <c r="H322" s="6" t="s">
        <v>81</v>
      </c>
      <c r="I322" s="2">
        <v>5</v>
      </c>
      <c r="J322" s="6">
        <v>12.332705296463539</v>
      </c>
      <c r="K322" s="6">
        <v>227000</v>
      </c>
      <c r="L322" s="2">
        <v>0</v>
      </c>
      <c r="M322" s="2">
        <v>0</v>
      </c>
      <c r="N322" s="2"/>
      <c r="O322" s="2">
        <v>0</v>
      </c>
      <c r="P322" s="2">
        <v>0</v>
      </c>
      <c r="Q322" s="2">
        <v>0</v>
      </c>
      <c r="R322" s="2">
        <v>8</v>
      </c>
      <c r="S322" s="2">
        <v>0</v>
      </c>
      <c r="T322" s="6">
        <v>14.109953226002977</v>
      </c>
      <c r="U322" s="6">
        <v>3.1240827844318069E-2</v>
      </c>
      <c r="V322" s="6">
        <v>7.8252176361650744E-2</v>
      </c>
      <c r="W322" s="6">
        <v>91922</v>
      </c>
      <c r="X322" s="6">
        <v>13122</v>
      </c>
      <c r="Y322" s="6">
        <v>1342378</v>
      </c>
      <c r="Z322" s="6">
        <v>41937</v>
      </c>
      <c r="AA322" s="2" t="e">
        <f>IF(C322=#REF!,IF(#REF!&lt;0,1,0),"")</f>
        <v>#REF!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3">
        <v>0</v>
      </c>
      <c r="AS322" s="6">
        <v>14.13</v>
      </c>
      <c r="AT322" s="6">
        <v>0.02</v>
      </c>
      <c r="AU322" s="6">
        <v>0.12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18</v>
      </c>
      <c r="BB322" s="6">
        <v>0</v>
      </c>
      <c r="BC322" s="2"/>
      <c r="BD322" s="2"/>
    </row>
    <row r="323" spans="1:56" ht="15.75" customHeight="1" x14ac:dyDescent="0.25">
      <c r="A323" s="2">
        <v>144</v>
      </c>
      <c r="B323" s="2">
        <v>2018</v>
      </c>
      <c r="C323" s="6" t="s">
        <v>184</v>
      </c>
      <c r="D323" s="2">
        <v>5770</v>
      </c>
      <c r="E323" s="2">
        <v>56643018000166</v>
      </c>
      <c r="F323" s="2" t="str">
        <f t="array" ref="F323">IFERROR(INDEX(cnpj!$A:$B,MATCH(C323,cnpj!$B:$B,0),1),IF(G323=14,LEFT(E323,2)&amp;"."&amp;MID(E323,3,3)&amp;"."&amp;MID(E323,6,3)&amp;"/"&amp;MID(E323,9,4)&amp;"-"&amp;RIGHT(E323,2),IF(G323=13,0&amp;LEFT(E323,1)&amp;"."&amp;MID(E323,2,3)&amp;"."&amp;MID(E323,5,3)&amp;"/"&amp;MID(E323,8,4)&amp;"-"&amp;RIGHT(E323,2),IF(G323=12,"00"&amp;"."&amp;LEFT(E323,3)&amp;"."&amp;MID(E323,4,3)&amp;"/"&amp;MID(E323,7,4)&amp;"-"&amp;RIGHT(E323,2),IF(G323=11,"00.0"&amp;LEFT(E323,2)&amp;"."&amp;MID(E323,3,3)&amp;"/"&amp;MID(E323,6,4)&amp;"-"&amp;RIGHT(E323,2),"erro")))))</f>
        <v>56.643.018/0001-66</v>
      </c>
      <c r="G323" s="2">
        <f t="shared" si="4"/>
        <v>14</v>
      </c>
      <c r="H323" s="6" t="s">
        <v>81</v>
      </c>
      <c r="I323" s="2">
        <v>5</v>
      </c>
      <c r="J323" s="6">
        <v>12.563747089801989</v>
      </c>
      <c r="K323" s="6">
        <v>286000</v>
      </c>
      <c r="L323" s="2">
        <v>0</v>
      </c>
      <c r="M323" s="2">
        <v>0</v>
      </c>
      <c r="N323" s="2"/>
      <c r="O323" s="2">
        <v>0</v>
      </c>
      <c r="P323" s="2">
        <v>0</v>
      </c>
      <c r="Q323" s="2">
        <v>0</v>
      </c>
      <c r="R323" s="2">
        <v>8</v>
      </c>
      <c r="S323" s="2">
        <v>0</v>
      </c>
      <c r="T323" s="6">
        <v>14.211488134777699</v>
      </c>
      <c r="U323" s="6">
        <v>1.9497441171165593E-2</v>
      </c>
      <c r="V323" s="6">
        <v>0.14999703870413694</v>
      </c>
      <c r="W323" s="6">
        <v>146964</v>
      </c>
      <c r="X323" s="6">
        <v>75907</v>
      </c>
      <c r="Y323" s="6">
        <v>1485836</v>
      </c>
      <c r="Z323" s="6">
        <v>28970</v>
      </c>
      <c r="AA323" s="2">
        <f t="shared" si="5"/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0</v>
      </c>
      <c r="AQ323" s="2">
        <v>0</v>
      </c>
      <c r="AR323" s="3">
        <v>0</v>
      </c>
      <c r="AS323" s="6">
        <v>14.109953226002977</v>
      </c>
      <c r="AT323" s="6">
        <v>3.1240827844318069E-2</v>
      </c>
      <c r="AU323" s="6">
        <v>7.8252176361650744E-2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8</v>
      </c>
      <c r="BB323" s="6">
        <v>0</v>
      </c>
      <c r="BC323" s="2"/>
      <c r="BD323" s="2"/>
    </row>
    <row r="324" spans="1:56" ht="15.75" customHeight="1" x14ac:dyDescent="0.25">
      <c r="A324" s="2">
        <v>144</v>
      </c>
      <c r="B324" s="2">
        <v>2019</v>
      </c>
      <c r="C324" s="6" t="s">
        <v>184</v>
      </c>
      <c r="D324" s="2">
        <v>5770</v>
      </c>
      <c r="E324" s="2">
        <v>56643018000166</v>
      </c>
      <c r="F324" s="2" t="str">
        <f t="array" ref="F324">IFERROR(INDEX(cnpj!$A:$B,MATCH(C324,cnpj!$B:$B,0),1),IF(G324=14,LEFT(E324,2)&amp;"."&amp;MID(E324,3,3)&amp;"."&amp;MID(E324,6,3)&amp;"/"&amp;MID(E324,9,4)&amp;"-"&amp;RIGHT(E324,2),IF(G324=13,0&amp;LEFT(E324,1)&amp;"."&amp;MID(E324,2,3)&amp;"."&amp;MID(E324,5,3)&amp;"/"&amp;MID(E324,8,4)&amp;"-"&amp;RIGHT(E324,2),IF(G324=12,"00"&amp;"."&amp;LEFT(E324,3)&amp;"."&amp;MID(E324,4,3)&amp;"/"&amp;MID(E324,7,4)&amp;"-"&amp;RIGHT(E324,2),IF(G324=11,"00.0"&amp;LEFT(E324,2)&amp;"."&amp;MID(E324,3,3)&amp;"/"&amp;MID(E324,6,4)&amp;"-"&amp;RIGHT(E324,2),"erro")))))</f>
        <v>56.643.018/0001-66</v>
      </c>
      <c r="G324" s="2">
        <f t="shared" si="4"/>
        <v>14</v>
      </c>
      <c r="H324" s="6" t="s">
        <v>81</v>
      </c>
      <c r="I324" s="2">
        <v>5</v>
      </c>
      <c r="J324" s="6">
        <v>12.409013489526863</v>
      </c>
      <c r="K324" s="6">
        <v>245000</v>
      </c>
      <c r="L324" s="2">
        <v>1</v>
      </c>
      <c r="M324" s="2">
        <v>0</v>
      </c>
      <c r="N324" s="2"/>
      <c r="O324" s="2">
        <v>0</v>
      </c>
      <c r="P324" s="2">
        <v>0</v>
      </c>
      <c r="Q324" s="2">
        <v>0</v>
      </c>
      <c r="R324" s="2">
        <v>18</v>
      </c>
      <c r="S324" s="2">
        <v>0</v>
      </c>
      <c r="T324" s="6">
        <v>14.266277212402292</v>
      </c>
      <c r="U324" s="6">
        <v>4.1849233680468167E-2</v>
      </c>
      <c r="V324" s="6">
        <v>0.20094041789979708</v>
      </c>
      <c r="W324" s="6">
        <v>165556</v>
      </c>
      <c r="X324" s="6">
        <v>149823</v>
      </c>
      <c r="Y324" s="6">
        <v>1569515</v>
      </c>
      <c r="Z324" s="6">
        <v>65683</v>
      </c>
      <c r="AA324" s="2">
        <f t="shared" si="5"/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3">
        <v>0</v>
      </c>
      <c r="AS324" s="6">
        <v>14.211488134777699</v>
      </c>
      <c r="AT324" s="6">
        <v>1.9497441171165593E-2</v>
      </c>
      <c r="AU324" s="6">
        <v>0.14999703870413694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8</v>
      </c>
      <c r="BB324" s="6">
        <v>0</v>
      </c>
      <c r="BC324" s="2"/>
      <c r="BD324" s="2"/>
    </row>
    <row r="325" spans="1:56" ht="15.75" customHeight="1" x14ac:dyDescent="0.25">
      <c r="A325" s="2">
        <v>144</v>
      </c>
      <c r="B325" s="2">
        <v>2020</v>
      </c>
      <c r="C325" s="6" t="s">
        <v>184</v>
      </c>
      <c r="D325" s="2">
        <v>5770</v>
      </c>
      <c r="E325" s="2">
        <v>56643018000166</v>
      </c>
      <c r="F325" s="2" t="str">
        <f t="array" ref="F325">IFERROR(INDEX(cnpj!$A:$B,MATCH(C325,cnpj!$B:$B,0),1),IF(G325=14,LEFT(E325,2)&amp;"."&amp;MID(E325,3,3)&amp;"."&amp;MID(E325,6,3)&amp;"/"&amp;MID(E325,9,4)&amp;"-"&amp;RIGHT(E325,2),IF(G325=13,0&amp;LEFT(E325,1)&amp;"."&amp;MID(E325,2,3)&amp;"."&amp;MID(E325,5,3)&amp;"/"&amp;MID(E325,8,4)&amp;"-"&amp;RIGHT(E325,2),IF(G325=12,"00"&amp;"."&amp;LEFT(E325,3)&amp;"."&amp;MID(E325,4,3)&amp;"/"&amp;MID(E325,7,4)&amp;"-"&amp;RIGHT(E325,2),IF(G325=11,"00.0"&amp;LEFT(E325,2)&amp;"."&amp;MID(E325,3,3)&amp;"/"&amp;MID(E325,6,4)&amp;"-"&amp;RIGHT(E325,2),"erro")))))</f>
        <v>56.643.018/0001-66</v>
      </c>
      <c r="G325" s="2">
        <f t="shared" si="4"/>
        <v>14</v>
      </c>
      <c r="H325" s="6" t="s">
        <v>81</v>
      </c>
      <c r="I325" s="2">
        <v>5</v>
      </c>
      <c r="J325" s="6">
        <v>12.488616540125831</v>
      </c>
      <c r="K325" s="6">
        <v>265300</v>
      </c>
      <c r="L325" s="2">
        <v>1</v>
      </c>
      <c r="M325" s="2">
        <v>0</v>
      </c>
      <c r="N325" s="2"/>
      <c r="O325" s="2">
        <v>0</v>
      </c>
      <c r="P325" s="2">
        <v>0</v>
      </c>
      <c r="Q325" s="2">
        <v>0</v>
      </c>
      <c r="R325" s="2">
        <v>20</v>
      </c>
      <c r="S325" s="2">
        <v>0</v>
      </c>
      <c r="T325" s="6">
        <v>14.460915500088769</v>
      </c>
      <c r="U325" s="6">
        <v>7.5612597082274163E-2</v>
      </c>
      <c r="V325" s="6">
        <v>0.2231362222493771</v>
      </c>
      <c r="W325" s="6">
        <v>275765</v>
      </c>
      <c r="X325" s="6">
        <v>149702</v>
      </c>
      <c r="Y325" s="6">
        <v>1906759</v>
      </c>
      <c r="Z325" s="6">
        <v>144175</v>
      </c>
      <c r="AA325" s="2">
        <f t="shared" si="5"/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3">
        <v>0</v>
      </c>
      <c r="AS325" s="6">
        <v>14.266277212402292</v>
      </c>
      <c r="AT325" s="6">
        <v>4.1849233680468167E-2</v>
      </c>
      <c r="AU325" s="6">
        <v>0.20094041789979708</v>
      </c>
      <c r="AV325" s="6">
        <v>1</v>
      </c>
      <c r="AW325" s="6">
        <v>0</v>
      </c>
      <c r="AX325" s="6">
        <v>0</v>
      </c>
      <c r="AY325" s="6">
        <v>0</v>
      </c>
      <c r="AZ325" s="6">
        <v>0</v>
      </c>
      <c r="BA325" s="6">
        <v>18</v>
      </c>
      <c r="BB325" s="6">
        <v>0</v>
      </c>
      <c r="BC325" s="2"/>
      <c r="BD325" s="2"/>
    </row>
    <row r="326" spans="1:56" ht="15.75" customHeight="1" x14ac:dyDescent="0.25">
      <c r="A326" s="2">
        <v>145</v>
      </c>
      <c r="B326" s="2">
        <v>2017</v>
      </c>
      <c r="C326" s="6" t="s">
        <v>185</v>
      </c>
      <c r="D326" s="2">
        <v>20524</v>
      </c>
      <c r="E326" s="2">
        <v>43470988000165</v>
      </c>
      <c r="F326" s="2" t="str">
        <f t="array" ref="F326">IFERROR(INDEX(cnpj!$A:$B,MATCH(C326,cnpj!$B:$B,0),1),IF(G326=14,LEFT(E326,2)&amp;"."&amp;MID(E326,3,3)&amp;"."&amp;MID(E326,6,3)&amp;"/"&amp;MID(E326,9,4)&amp;"-"&amp;RIGHT(E326,2),IF(G326=13,0&amp;LEFT(E326,1)&amp;"."&amp;MID(E326,2,3)&amp;"."&amp;MID(E326,5,3)&amp;"/"&amp;MID(E326,8,4)&amp;"-"&amp;RIGHT(E326,2),IF(G326=12,"00"&amp;"."&amp;LEFT(E326,3)&amp;"."&amp;MID(E326,4,3)&amp;"/"&amp;MID(E326,7,4)&amp;"-"&amp;RIGHT(E326,2),IF(G326=11,"00.0"&amp;LEFT(E326,2)&amp;"."&amp;MID(E326,3,3)&amp;"/"&amp;MID(E326,6,4)&amp;"-"&amp;RIGHT(E326,2),"erro")))))</f>
        <v>43.470.988/0001-65</v>
      </c>
      <c r="G326" s="2">
        <f t="shared" si="4"/>
        <v>14</v>
      </c>
      <c r="H326" s="6" t="s">
        <v>58</v>
      </c>
      <c r="I326" s="2">
        <v>3</v>
      </c>
      <c r="J326" s="6">
        <v>13.710150042306449</v>
      </c>
      <c r="K326" s="6">
        <v>900000</v>
      </c>
      <c r="L326" s="2">
        <v>0</v>
      </c>
      <c r="M326" s="2">
        <v>1</v>
      </c>
      <c r="N326" s="2"/>
      <c r="O326" s="2">
        <v>1</v>
      </c>
      <c r="P326" s="2">
        <v>3</v>
      </c>
      <c r="Q326" s="2">
        <v>0</v>
      </c>
      <c r="R326" s="2">
        <v>9</v>
      </c>
      <c r="S326" s="2">
        <v>0</v>
      </c>
      <c r="T326" s="6">
        <v>14.918640957911956</v>
      </c>
      <c r="U326" s="6">
        <v>-0.12565134217219689</v>
      </c>
      <c r="V326" s="6">
        <v>0.4168188386921225</v>
      </c>
      <c r="W326" s="6">
        <v>581981</v>
      </c>
      <c r="X326" s="6">
        <v>674138</v>
      </c>
      <c r="Y326" s="6">
        <v>3013585</v>
      </c>
      <c r="Z326" s="6">
        <v>-378661</v>
      </c>
      <c r="AA326" s="2" t="e">
        <f>IF(C326=#REF!,IF(#REF!&lt;0,1,0),"")</f>
        <v>#REF!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0</v>
      </c>
      <c r="AR326" s="3">
        <v>0</v>
      </c>
      <c r="AS326" s="6">
        <v>14.94</v>
      </c>
      <c r="AT326" s="6">
        <v>0</v>
      </c>
      <c r="AU326" s="6">
        <v>0.31</v>
      </c>
      <c r="AV326" s="6">
        <v>0</v>
      </c>
      <c r="AW326" s="6">
        <v>1</v>
      </c>
      <c r="AX326" s="6">
        <v>1</v>
      </c>
      <c r="AY326" s="6">
        <v>3</v>
      </c>
      <c r="AZ326" s="6">
        <v>0</v>
      </c>
      <c r="BA326" s="6">
        <v>8</v>
      </c>
      <c r="BB326" s="6">
        <v>0</v>
      </c>
      <c r="BC326" s="2"/>
      <c r="BD326" s="2"/>
    </row>
    <row r="327" spans="1:56" ht="15.75" customHeight="1" x14ac:dyDescent="0.25">
      <c r="A327" s="2">
        <v>145</v>
      </c>
      <c r="B327" s="2">
        <v>2018</v>
      </c>
      <c r="C327" s="6" t="s">
        <v>185</v>
      </c>
      <c r="D327" s="2">
        <v>20524</v>
      </c>
      <c r="E327" s="2">
        <v>43470988000165</v>
      </c>
      <c r="F327" s="2" t="str">
        <f t="array" ref="F327">IFERROR(INDEX(cnpj!$A:$B,MATCH(C327,cnpj!$B:$B,0),1),IF(G327=14,LEFT(E327,2)&amp;"."&amp;MID(E327,3,3)&amp;"."&amp;MID(E327,6,3)&amp;"/"&amp;MID(E327,9,4)&amp;"-"&amp;RIGHT(E327,2),IF(G327=13,0&amp;LEFT(E327,1)&amp;"."&amp;MID(E327,2,3)&amp;"."&amp;MID(E327,5,3)&amp;"/"&amp;MID(E327,8,4)&amp;"-"&amp;RIGHT(E327,2),IF(G327=12,"00"&amp;"."&amp;LEFT(E327,3)&amp;"."&amp;MID(E327,4,3)&amp;"/"&amp;MID(E327,7,4)&amp;"-"&amp;RIGHT(E327,2),IF(G327=11,"00.0"&amp;LEFT(E327,2)&amp;"."&amp;MID(E327,3,3)&amp;"/"&amp;MID(E327,6,4)&amp;"-"&amp;RIGHT(E327,2),"erro")))))</f>
        <v>43.470.988/0001-65</v>
      </c>
      <c r="G327" s="2">
        <f t="shared" si="4"/>
        <v>14</v>
      </c>
      <c r="H327" s="6" t="s">
        <v>58</v>
      </c>
      <c r="I327" s="2">
        <v>3</v>
      </c>
      <c r="J327" s="6">
        <v>13.710150042306449</v>
      </c>
      <c r="K327" s="6">
        <v>900000</v>
      </c>
      <c r="L327" s="2">
        <v>0</v>
      </c>
      <c r="M327" s="2">
        <v>1</v>
      </c>
      <c r="N327" s="2"/>
      <c r="O327" s="2">
        <v>1</v>
      </c>
      <c r="P327" s="2">
        <v>3</v>
      </c>
      <c r="Q327" s="2">
        <v>0</v>
      </c>
      <c r="R327" s="2">
        <v>8</v>
      </c>
      <c r="S327" s="2">
        <v>1</v>
      </c>
      <c r="T327" s="6">
        <v>14.817343554878033</v>
      </c>
      <c r="U327" s="6">
        <v>-5.9014368393280281E-2</v>
      </c>
      <c r="V327" s="6">
        <v>0.42063417165179057</v>
      </c>
      <c r="W327" s="6">
        <v>475849</v>
      </c>
      <c r="X327" s="6">
        <v>669651</v>
      </c>
      <c r="Y327" s="6">
        <v>2723269</v>
      </c>
      <c r="Z327" s="6">
        <v>-160712</v>
      </c>
      <c r="AA327" s="2">
        <f t="shared" si="5"/>
        <v>1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3">
        <v>0</v>
      </c>
      <c r="AS327" s="6">
        <v>14.918640957911956</v>
      </c>
      <c r="AT327" s="6">
        <v>-0.12565134217219689</v>
      </c>
      <c r="AU327" s="6">
        <v>0.4168188386921225</v>
      </c>
      <c r="AV327" s="6">
        <v>0</v>
      </c>
      <c r="AW327" s="6">
        <v>1</v>
      </c>
      <c r="AX327" s="6">
        <v>1</v>
      </c>
      <c r="AY327" s="6">
        <v>3</v>
      </c>
      <c r="AZ327" s="6">
        <v>0</v>
      </c>
      <c r="BA327" s="6">
        <v>9</v>
      </c>
      <c r="BB327" s="6">
        <v>0</v>
      </c>
      <c r="BC327" s="2"/>
      <c r="BD327" s="2"/>
    </row>
    <row r="328" spans="1:56" ht="15.75" customHeight="1" x14ac:dyDescent="0.25">
      <c r="A328" s="2">
        <v>145</v>
      </c>
      <c r="B328" s="2">
        <v>2019</v>
      </c>
      <c r="C328" s="6" t="s">
        <v>185</v>
      </c>
      <c r="D328" s="2">
        <v>20524</v>
      </c>
      <c r="E328" s="2">
        <v>43470988000165</v>
      </c>
      <c r="F328" s="2" t="str">
        <f t="array" ref="F328">IFERROR(INDEX(cnpj!$A:$B,MATCH(C328,cnpj!$B:$B,0),1),IF(G328=14,LEFT(E328,2)&amp;"."&amp;MID(E328,3,3)&amp;"."&amp;MID(E328,6,3)&amp;"/"&amp;MID(E328,9,4)&amp;"-"&amp;RIGHT(E328,2),IF(G328=13,0&amp;LEFT(E328,1)&amp;"."&amp;MID(E328,2,3)&amp;"."&amp;MID(E328,5,3)&amp;"/"&amp;MID(E328,8,4)&amp;"-"&amp;RIGHT(E328,2),IF(G328=12,"00"&amp;"."&amp;LEFT(E328,3)&amp;"."&amp;MID(E328,4,3)&amp;"/"&amp;MID(E328,7,4)&amp;"-"&amp;RIGHT(E328,2),IF(G328=11,"00.0"&amp;LEFT(E328,2)&amp;"."&amp;MID(E328,3,3)&amp;"/"&amp;MID(E328,6,4)&amp;"-"&amp;RIGHT(E328,2),"erro")))))</f>
        <v>43.470.988/0001-65</v>
      </c>
      <c r="G328" s="2">
        <f t="shared" si="4"/>
        <v>14</v>
      </c>
      <c r="H328" s="6" t="s">
        <v>58</v>
      </c>
      <c r="I328" s="2">
        <v>3</v>
      </c>
      <c r="J328" s="6">
        <v>13.45065654213805</v>
      </c>
      <c r="K328" s="6">
        <v>694298</v>
      </c>
      <c r="L328" s="2">
        <v>0</v>
      </c>
      <c r="M328" s="2">
        <v>1</v>
      </c>
      <c r="N328" s="2"/>
      <c r="O328" s="2">
        <v>1</v>
      </c>
      <c r="P328" s="2">
        <v>3</v>
      </c>
      <c r="Q328" s="2">
        <v>0</v>
      </c>
      <c r="R328" s="2">
        <v>10</v>
      </c>
      <c r="S328" s="2">
        <v>0</v>
      </c>
      <c r="T328" s="6">
        <v>14.923535078941114</v>
      </c>
      <c r="U328" s="6">
        <v>3.9358136555308634E-2</v>
      </c>
      <c r="V328" s="6">
        <v>0.31771613112004149</v>
      </c>
      <c r="W328" s="6">
        <v>563318</v>
      </c>
      <c r="X328" s="6">
        <v>398844</v>
      </c>
      <c r="Y328" s="6">
        <v>3028370</v>
      </c>
      <c r="Z328" s="6">
        <v>119191</v>
      </c>
      <c r="AA328" s="2">
        <f t="shared" si="5"/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3">
        <v>0</v>
      </c>
      <c r="AS328" s="6">
        <v>14.817343554878033</v>
      </c>
      <c r="AT328" s="6">
        <v>-5.9014368393280281E-2</v>
      </c>
      <c r="AU328" s="6">
        <v>0.42063417165179057</v>
      </c>
      <c r="AV328" s="6">
        <v>0</v>
      </c>
      <c r="AW328" s="6">
        <v>1</v>
      </c>
      <c r="AX328" s="6">
        <v>1</v>
      </c>
      <c r="AY328" s="6">
        <v>3</v>
      </c>
      <c r="AZ328" s="6">
        <v>0</v>
      </c>
      <c r="BA328" s="6">
        <v>8</v>
      </c>
      <c r="BB328" s="6">
        <v>1</v>
      </c>
      <c r="BC328" s="2"/>
      <c r="BD328" s="2"/>
    </row>
    <row r="329" spans="1:56" ht="15.75" customHeight="1" x14ac:dyDescent="0.25">
      <c r="A329" s="2">
        <v>145</v>
      </c>
      <c r="B329" s="2">
        <v>2020</v>
      </c>
      <c r="C329" s="6" t="s">
        <v>185</v>
      </c>
      <c r="D329" s="2">
        <v>20524</v>
      </c>
      <c r="E329" s="2">
        <v>43470988000165</v>
      </c>
      <c r="F329" s="2" t="str">
        <f t="array" ref="F329">IFERROR(INDEX(cnpj!$A:$B,MATCH(C329,cnpj!$B:$B,0),1),IF(G329=14,LEFT(E329,2)&amp;"."&amp;MID(E329,3,3)&amp;"."&amp;MID(E329,6,3)&amp;"/"&amp;MID(E329,9,4)&amp;"-"&amp;RIGHT(E329,2),IF(G329=13,0&amp;LEFT(E329,1)&amp;"."&amp;MID(E329,2,3)&amp;"."&amp;MID(E329,5,3)&amp;"/"&amp;MID(E329,8,4)&amp;"-"&amp;RIGHT(E329,2),IF(G329=12,"00"&amp;"."&amp;LEFT(E329,3)&amp;"."&amp;MID(E329,4,3)&amp;"/"&amp;MID(E329,7,4)&amp;"-"&amp;RIGHT(E329,2),IF(G329=11,"00.0"&amp;LEFT(E329,2)&amp;"."&amp;MID(E329,3,3)&amp;"/"&amp;MID(E329,6,4)&amp;"-"&amp;RIGHT(E329,2),"erro")))))</f>
        <v>43.470.988/0001-65</v>
      </c>
      <c r="G329" s="2">
        <f t="shared" si="4"/>
        <v>14</v>
      </c>
      <c r="H329" s="6" t="s">
        <v>58</v>
      </c>
      <c r="I329" s="2">
        <v>3</v>
      </c>
      <c r="J329" s="6">
        <v>13.557063610780828</v>
      </c>
      <c r="K329" s="6">
        <v>772250</v>
      </c>
      <c r="L329" s="2">
        <v>0</v>
      </c>
      <c r="M329" s="2">
        <v>1</v>
      </c>
      <c r="N329" s="2"/>
      <c r="O329" s="2">
        <v>1</v>
      </c>
      <c r="P329" s="2">
        <v>3</v>
      </c>
      <c r="Q329" s="2">
        <v>0</v>
      </c>
      <c r="R329" s="2">
        <v>10</v>
      </c>
      <c r="S329" s="2">
        <v>0</v>
      </c>
      <c r="T329" s="6">
        <v>14.657272983202699</v>
      </c>
      <c r="U329" s="6">
        <v>6.3280747336834659E-3</v>
      </c>
      <c r="V329" s="6">
        <v>0.24757881327482176</v>
      </c>
      <c r="W329" s="6">
        <v>292968</v>
      </c>
      <c r="X329" s="6">
        <v>281527</v>
      </c>
      <c r="Y329" s="6">
        <v>2320453</v>
      </c>
      <c r="Z329" s="6">
        <v>14684</v>
      </c>
      <c r="AA329" s="2">
        <f t="shared" si="5"/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</v>
      </c>
      <c r="AR329" s="3">
        <v>0</v>
      </c>
      <c r="AS329" s="6">
        <v>14.923535078941114</v>
      </c>
      <c r="AT329" s="6">
        <v>3.9358136555308634E-2</v>
      </c>
      <c r="AU329" s="6">
        <v>0.31771613112004149</v>
      </c>
      <c r="AV329" s="6">
        <v>0</v>
      </c>
      <c r="AW329" s="6">
        <v>1</v>
      </c>
      <c r="AX329" s="6">
        <v>1</v>
      </c>
      <c r="AY329" s="6">
        <v>3</v>
      </c>
      <c r="AZ329" s="6">
        <v>0</v>
      </c>
      <c r="BA329" s="6">
        <v>10</v>
      </c>
      <c r="BB329" s="6">
        <v>0</v>
      </c>
      <c r="BC329" s="2"/>
      <c r="BD329" s="2"/>
    </row>
    <row r="330" spans="1:56" ht="15.75" customHeight="1" x14ac:dyDescent="0.25">
      <c r="A330" s="2">
        <v>146</v>
      </c>
      <c r="B330" s="2">
        <v>2017</v>
      </c>
      <c r="C330" s="6" t="s">
        <v>186</v>
      </c>
      <c r="D330" s="2">
        <v>1570</v>
      </c>
      <c r="E330" s="2">
        <v>95426862000197</v>
      </c>
      <c r="F330" s="2" t="str">
        <f t="array" ref="F330">IFERROR(INDEX(cnpj!$A:$B,MATCH(C330,cnpj!$B:$B,0),1),IF(G330=14,LEFT(E330,2)&amp;"."&amp;MID(E330,3,3)&amp;"."&amp;MID(E330,6,3)&amp;"/"&amp;MID(E330,9,4)&amp;"-"&amp;RIGHT(E330,2),IF(G330=13,0&amp;LEFT(E330,1)&amp;"."&amp;MID(E330,2,3)&amp;"."&amp;MID(E330,5,3)&amp;"/"&amp;MID(E330,8,4)&amp;"-"&amp;RIGHT(E330,2),IF(G330=12,"00"&amp;"."&amp;LEFT(E330,3)&amp;"."&amp;MID(E330,4,3)&amp;"/"&amp;MID(E330,7,4)&amp;"-"&amp;RIGHT(E330,2),IF(G330=11,"00.0"&amp;LEFT(E330,2)&amp;"."&amp;MID(E330,3,3)&amp;"/"&amp;MID(E330,6,4)&amp;"-"&amp;RIGHT(E330,2),"erro")))))</f>
        <v>95.426.862/0001-97</v>
      </c>
      <c r="G330" s="2">
        <f t="shared" si="4"/>
        <v>14</v>
      </c>
      <c r="H330" s="6" t="s">
        <v>79</v>
      </c>
      <c r="I330" s="2">
        <v>4</v>
      </c>
      <c r="J330" s="6">
        <v>10.950806546816688</v>
      </c>
      <c r="K330" s="6">
        <v>57000</v>
      </c>
      <c r="L330" s="2">
        <v>0</v>
      </c>
      <c r="M330" s="2">
        <v>0</v>
      </c>
      <c r="N330" s="2"/>
      <c r="O330" s="2">
        <v>0</v>
      </c>
      <c r="P330" s="2">
        <v>0</v>
      </c>
      <c r="Q330" s="2">
        <v>0</v>
      </c>
      <c r="R330" s="2">
        <v>10</v>
      </c>
      <c r="S330" s="2">
        <v>0</v>
      </c>
      <c r="T330" s="6">
        <v>11.30347523078802</v>
      </c>
      <c r="U330" s="6">
        <v>0.11616093116160932</v>
      </c>
      <c r="V330" s="6">
        <v>0.48851460488514603</v>
      </c>
      <c r="W330" s="6">
        <v>35409</v>
      </c>
      <c r="X330" s="6">
        <v>4211</v>
      </c>
      <c r="Y330" s="6">
        <v>81103</v>
      </c>
      <c r="Z330" s="6">
        <v>9421</v>
      </c>
      <c r="AA330" s="2" t="e">
        <f>IF(C330=#REF!,IF(#REF!&lt;0,1,0),"")</f>
        <v>#REF!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3">
        <v>0</v>
      </c>
      <c r="AS330" s="6">
        <v>11.16</v>
      </c>
      <c r="AT330" s="6">
        <v>0.11</v>
      </c>
      <c r="AU330" s="6">
        <v>0.51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11</v>
      </c>
      <c r="BB330" s="6">
        <v>0</v>
      </c>
      <c r="BC330" s="2"/>
      <c r="BD330" s="2"/>
    </row>
    <row r="331" spans="1:56" ht="15.75" customHeight="1" x14ac:dyDescent="0.25">
      <c r="A331" s="2">
        <v>146</v>
      </c>
      <c r="B331" s="2">
        <v>2018</v>
      </c>
      <c r="C331" s="6" t="s">
        <v>186</v>
      </c>
      <c r="D331" s="2">
        <v>1570</v>
      </c>
      <c r="E331" s="2">
        <v>95426862000197</v>
      </c>
      <c r="F331" s="2" t="str">
        <f t="array" ref="F331">IFERROR(INDEX(cnpj!$A:$B,MATCH(C331,cnpj!$B:$B,0),1),IF(G331=14,LEFT(E331,2)&amp;"."&amp;MID(E331,3,3)&amp;"."&amp;MID(E331,6,3)&amp;"/"&amp;MID(E331,9,4)&amp;"-"&amp;RIGHT(E331,2),IF(G331=13,0&amp;LEFT(E331,1)&amp;"."&amp;MID(E331,2,3)&amp;"."&amp;MID(E331,5,3)&amp;"/"&amp;MID(E331,8,4)&amp;"-"&amp;RIGHT(E331,2),IF(G331=12,"00"&amp;"."&amp;LEFT(E331,3)&amp;"."&amp;MID(E331,4,3)&amp;"/"&amp;MID(E331,7,4)&amp;"-"&amp;RIGHT(E331,2),IF(G331=11,"00.0"&amp;LEFT(E331,2)&amp;"."&amp;MID(E331,3,3)&amp;"/"&amp;MID(E331,6,4)&amp;"-"&amp;RIGHT(E331,2),"erro")))))</f>
        <v>95.426.862/0001-97</v>
      </c>
      <c r="G331" s="2">
        <f t="shared" si="4"/>
        <v>14</v>
      </c>
      <c r="H331" s="6" t="s">
        <v>79</v>
      </c>
      <c r="I331" s="2">
        <v>4</v>
      </c>
      <c r="J331" s="6">
        <v>11.908821737446669</v>
      </c>
      <c r="K331" s="6">
        <v>148571.51999999999</v>
      </c>
      <c r="L331" s="2">
        <v>0</v>
      </c>
      <c r="M331" s="2">
        <v>0</v>
      </c>
      <c r="N331" s="2"/>
      <c r="O331" s="2">
        <v>0</v>
      </c>
      <c r="P331" s="2">
        <v>0</v>
      </c>
      <c r="Q331" s="2">
        <v>0</v>
      </c>
      <c r="R331" s="2">
        <v>11</v>
      </c>
      <c r="S331" s="2">
        <v>0</v>
      </c>
      <c r="T331" s="6">
        <v>11.403233359284808</v>
      </c>
      <c r="U331" s="6">
        <v>0.11216256932742633</v>
      </c>
      <c r="V331" s="6">
        <v>0.45155170682170714</v>
      </c>
      <c r="W331" s="6">
        <v>35845</v>
      </c>
      <c r="X331" s="6">
        <v>4619</v>
      </c>
      <c r="Y331" s="6">
        <v>89611</v>
      </c>
      <c r="Z331" s="6">
        <v>10051</v>
      </c>
      <c r="AA331" s="2">
        <f t="shared" si="5"/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1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  <c r="AP331" s="2">
        <v>0</v>
      </c>
      <c r="AQ331" s="2">
        <v>0</v>
      </c>
      <c r="AR331" s="3">
        <v>0</v>
      </c>
      <c r="AS331" s="6">
        <v>11.30347523078802</v>
      </c>
      <c r="AT331" s="6">
        <v>0.11616093116160932</v>
      </c>
      <c r="AU331" s="6">
        <v>0.48851460488514603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10</v>
      </c>
      <c r="BB331" s="6">
        <v>0</v>
      </c>
      <c r="BC331" s="2"/>
      <c r="BD331" s="2"/>
    </row>
    <row r="332" spans="1:56" ht="15.75" customHeight="1" x14ac:dyDescent="0.25">
      <c r="A332" s="2">
        <v>146</v>
      </c>
      <c r="B332" s="2">
        <v>2019</v>
      </c>
      <c r="C332" s="6" t="s">
        <v>186</v>
      </c>
      <c r="D332" s="2">
        <v>1570</v>
      </c>
      <c r="E332" s="2">
        <v>95426862000197</v>
      </c>
      <c r="F332" s="2" t="str">
        <f t="array" ref="F332">IFERROR(INDEX(cnpj!$A:$B,MATCH(C332,cnpj!$B:$B,0),1),IF(G332=14,LEFT(E332,2)&amp;"."&amp;MID(E332,3,3)&amp;"."&amp;MID(E332,6,3)&amp;"/"&amp;MID(E332,9,4)&amp;"-"&amp;RIGHT(E332,2),IF(G332=13,0&amp;LEFT(E332,1)&amp;"."&amp;MID(E332,2,3)&amp;"."&amp;MID(E332,5,3)&amp;"/"&amp;MID(E332,8,4)&amp;"-"&amp;RIGHT(E332,2),IF(G332=12,"00"&amp;"."&amp;LEFT(E332,3)&amp;"."&amp;MID(E332,4,3)&amp;"/"&amp;MID(E332,7,4)&amp;"-"&amp;RIGHT(E332,2),IF(G332=11,"00.0"&amp;LEFT(E332,2)&amp;"."&amp;MID(E332,3,3)&amp;"/"&amp;MID(E332,6,4)&amp;"-"&amp;RIGHT(E332,2),"erro")))))</f>
        <v>95.426.862/0001-97</v>
      </c>
      <c r="G332" s="2">
        <f t="shared" si="4"/>
        <v>14</v>
      </c>
      <c r="H332" s="6" t="s">
        <v>79</v>
      </c>
      <c r="I332" s="2">
        <v>4</v>
      </c>
      <c r="J332" s="6">
        <v>11.813829737591131</v>
      </c>
      <c r="K332" s="6">
        <v>135108</v>
      </c>
      <c r="L332" s="2">
        <v>0</v>
      </c>
      <c r="M332" s="2">
        <v>0</v>
      </c>
      <c r="N332" s="2"/>
      <c r="O332" s="2">
        <v>0</v>
      </c>
      <c r="P332" s="2">
        <v>0</v>
      </c>
      <c r="Q332" s="2">
        <v>0</v>
      </c>
      <c r="R332" s="2">
        <v>11</v>
      </c>
      <c r="S332" s="2">
        <v>0</v>
      </c>
      <c r="T332" s="6">
        <v>11.704404959548949</v>
      </c>
      <c r="U332" s="6">
        <v>0.22177632448143744</v>
      </c>
      <c r="V332" s="6">
        <v>0.63849253534152461</v>
      </c>
      <c r="W332" s="6">
        <v>45796</v>
      </c>
      <c r="X332" s="6">
        <v>31528</v>
      </c>
      <c r="Y332" s="6">
        <v>121104</v>
      </c>
      <c r="Z332" s="6">
        <v>26858</v>
      </c>
      <c r="AA332" s="2">
        <f t="shared" si="5"/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3">
        <v>0</v>
      </c>
      <c r="AS332" s="6">
        <v>11.403233359284808</v>
      </c>
      <c r="AT332" s="6">
        <v>0.11216256932742633</v>
      </c>
      <c r="AU332" s="6">
        <v>0.45155170682170714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11</v>
      </c>
      <c r="BB332" s="6">
        <v>0</v>
      </c>
      <c r="BC332" s="2"/>
      <c r="BD332" s="2"/>
    </row>
    <row r="333" spans="1:56" ht="15.75" customHeight="1" x14ac:dyDescent="0.25">
      <c r="A333" s="2">
        <v>146</v>
      </c>
      <c r="B333" s="2">
        <v>2020</v>
      </c>
      <c r="C333" s="6" t="s">
        <v>186</v>
      </c>
      <c r="D333" s="2">
        <v>1570</v>
      </c>
      <c r="E333" s="2">
        <v>95426862000197</v>
      </c>
      <c r="F333" s="2" t="str">
        <f t="array" ref="F333">IFERROR(INDEX(cnpj!$A:$B,MATCH(C333,cnpj!$B:$B,0),1),IF(G333=14,LEFT(E333,2)&amp;"."&amp;MID(E333,3,3)&amp;"."&amp;MID(E333,6,3)&amp;"/"&amp;MID(E333,9,4)&amp;"-"&amp;RIGHT(E333,2),IF(G333=13,0&amp;LEFT(E333,1)&amp;"."&amp;MID(E333,2,3)&amp;"."&amp;MID(E333,5,3)&amp;"/"&amp;MID(E333,8,4)&amp;"-"&amp;RIGHT(E333,2),IF(G333=12,"00"&amp;"."&amp;LEFT(E333,3)&amp;"."&amp;MID(E333,4,3)&amp;"/"&amp;MID(E333,7,4)&amp;"-"&amp;RIGHT(E333,2),IF(G333=11,"00.0"&amp;LEFT(E333,2)&amp;"."&amp;MID(E333,3,3)&amp;"/"&amp;MID(E333,6,4)&amp;"-"&amp;RIGHT(E333,2),"erro")))))</f>
        <v>95.426.862/0001-97</v>
      </c>
      <c r="G333" s="2">
        <f t="shared" si="4"/>
        <v>14</v>
      </c>
      <c r="H333" s="6" t="s">
        <v>79</v>
      </c>
      <c r="I333" s="2">
        <v>4</v>
      </c>
      <c r="J333" s="6">
        <v>11.852991237101572</v>
      </c>
      <c r="K333" s="6">
        <v>140504</v>
      </c>
      <c r="L333" s="2">
        <v>0</v>
      </c>
      <c r="M333" s="2">
        <v>0</v>
      </c>
      <c r="N333" s="2"/>
      <c r="O333" s="2">
        <v>0</v>
      </c>
      <c r="P333" s="2">
        <v>0</v>
      </c>
      <c r="Q333" s="2">
        <v>0</v>
      </c>
      <c r="R333" s="2">
        <v>12</v>
      </c>
      <c r="S333" s="2">
        <v>0</v>
      </c>
      <c r="T333" s="6">
        <v>11.91098992235988</v>
      </c>
      <c r="U333" s="6">
        <v>0.15739385065885797</v>
      </c>
      <c r="V333" s="6">
        <v>0.38319878571332627</v>
      </c>
      <c r="W333" s="6">
        <v>53364</v>
      </c>
      <c r="X333" s="6">
        <v>3692</v>
      </c>
      <c r="Y333" s="6">
        <v>148894</v>
      </c>
      <c r="Z333" s="6">
        <v>23435</v>
      </c>
      <c r="AA333" s="2">
        <f t="shared" si="5"/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3">
        <v>0</v>
      </c>
      <c r="AS333" s="6">
        <v>11.704404959548949</v>
      </c>
      <c r="AT333" s="6">
        <v>0.22177632448143744</v>
      </c>
      <c r="AU333" s="6">
        <v>0.63849253534152461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11</v>
      </c>
      <c r="BB333" s="6">
        <v>0</v>
      </c>
      <c r="BC333" s="2"/>
      <c r="BD333" s="2"/>
    </row>
    <row r="334" spans="1:56" ht="15.75" customHeight="1" x14ac:dyDescent="0.25">
      <c r="A334" s="2">
        <v>147</v>
      </c>
      <c r="B334" s="2">
        <v>2017</v>
      </c>
      <c r="C334" s="6" t="s">
        <v>187</v>
      </c>
      <c r="D334" s="2">
        <v>20770</v>
      </c>
      <c r="E334" s="2">
        <v>8312229000173</v>
      </c>
      <c r="F334" s="2" t="str">
        <f t="array" ref="F334">IFERROR(INDEX(cnpj!$A:$B,MATCH(C334,cnpj!$B:$B,0),1),IF(G334=14,LEFT(E334,2)&amp;"."&amp;MID(E334,3,3)&amp;"."&amp;MID(E334,6,3)&amp;"/"&amp;MID(E334,9,4)&amp;"-"&amp;RIGHT(E334,2),IF(G334=13,0&amp;LEFT(E334,1)&amp;"."&amp;MID(E334,2,3)&amp;"."&amp;MID(E334,5,3)&amp;"/"&amp;MID(E334,8,4)&amp;"-"&amp;RIGHT(E334,2),IF(G334=12,"00"&amp;"."&amp;LEFT(E334,3)&amp;"."&amp;MID(E334,4,3)&amp;"/"&amp;MID(E334,7,4)&amp;"-"&amp;RIGHT(E334,2),IF(G334=11,"00.0"&amp;LEFT(E334,2)&amp;"."&amp;MID(E334,3,3)&amp;"/"&amp;MID(E334,6,4)&amp;"-"&amp;RIGHT(E334,2),"erro")))))</f>
        <v>08.312.229/0001-73</v>
      </c>
      <c r="G334" s="2">
        <f t="shared" si="4"/>
        <v>13</v>
      </c>
      <c r="H334" s="6" t="s">
        <v>58</v>
      </c>
      <c r="I334" s="2">
        <v>3</v>
      </c>
      <c r="J334" s="6">
        <v>13.014732731393782</v>
      </c>
      <c r="K334" s="6">
        <v>448979.6</v>
      </c>
      <c r="L334" s="2">
        <v>0</v>
      </c>
      <c r="M334" s="2">
        <v>1</v>
      </c>
      <c r="N334" s="2"/>
      <c r="O334" s="2">
        <v>0</v>
      </c>
      <c r="P334" s="2">
        <v>0</v>
      </c>
      <c r="Q334" s="2">
        <v>0</v>
      </c>
      <c r="R334" s="2">
        <v>21</v>
      </c>
      <c r="S334" s="2">
        <v>0</v>
      </c>
      <c r="T334" s="6">
        <v>15.02663602092923</v>
      </c>
      <c r="U334" s="6">
        <v>0.10688117486248462</v>
      </c>
      <c r="V334" s="6">
        <v>0.24481832064888609</v>
      </c>
      <c r="W334" s="6">
        <v>810763</v>
      </c>
      <c r="X334" s="6">
        <v>11156</v>
      </c>
      <c r="Y334" s="6">
        <v>3357261</v>
      </c>
      <c r="Z334" s="6">
        <v>358828</v>
      </c>
      <c r="AA334" s="2" t="e">
        <f>IF(C334=#REF!,IF(#REF!&lt;0,1,0),"")</f>
        <v>#REF!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3">
        <v>0</v>
      </c>
      <c r="AS334" s="6">
        <v>15.02</v>
      </c>
      <c r="AT334" s="6">
        <v>7.0000000000000007E-2</v>
      </c>
      <c r="AU334" s="6">
        <v>0.15</v>
      </c>
      <c r="AV334" s="6">
        <v>0</v>
      </c>
      <c r="AW334" s="6">
        <v>1</v>
      </c>
      <c r="AX334" s="6">
        <v>0</v>
      </c>
      <c r="AY334" s="6">
        <v>0</v>
      </c>
      <c r="AZ334" s="6">
        <v>0</v>
      </c>
      <c r="BA334" s="6">
        <v>22</v>
      </c>
      <c r="BB334" s="6">
        <v>0</v>
      </c>
      <c r="BC334" s="2"/>
      <c r="BD334" s="2"/>
    </row>
    <row r="335" spans="1:56" ht="15.75" customHeight="1" x14ac:dyDescent="0.25">
      <c r="A335" s="2">
        <v>147</v>
      </c>
      <c r="B335" s="2">
        <v>2018</v>
      </c>
      <c r="C335" s="6" t="s">
        <v>187</v>
      </c>
      <c r="D335" s="2">
        <v>20770</v>
      </c>
      <c r="E335" s="2">
        <v>8312229000173</v>
      </c>
      <c r="F335" s="2" t="str">
        <f t="array" ref="F335">IFERROR(INDEX(cnpj!$A:$B,MATCH(C335,cnpj!$B:$B,0),1),IF(G335=14,LEFT(E335,2)&amp;"."&amp;MID(E335,3,3)&amp;"."&amp;MID(E335,6,3)&amp;"/"&amp;MID(E335,9,4)&amp;"-"&amp;RIGHT(E335,2),IF(G335=13,0&amp;LEFT(E335,1)&amp;"."&amp;MID(E335,2,3)&amp;"."&amp;MID(E335,5,3)&amp;"/"&amp;MID(E335,8,4)&amp;"-"&amp;RIGHT(E335,2),IF(G335=12,"00"&amp;"."&amp;LEFT(E335,3)&amp;"."&amp;MID(E335,4,3)&amp;"/"&amp;MID(E335,7,4)&amp;"-"&amp;RIGHT(E335,2),IF(G335=11,"00.0"&amp;LEFT(E335,2)&amp;"."&amp;MID(E335,3,3)&amp;"/"&amp;MID(E335,6,4)&amp;"-"&amp;RIGHT(E335,2),"erro")))))</f>
        <v>08.312.229/0001-73</v>
      </c>
      <c r="G335" s="2">
        <f t="shared" si="4"/>
        <v>13</v>
      </c>
      <c r="H335" s="6" t="s">
        <v>58</v>
      </c>
      <c r="I335" s="2">
        <v>3</v>
      </c>
      <c r="J335" s="6">
        <v>13.0441654188011</v>
      </c>
      <c r="K335" s="6">
        <v>462390.67</v>
      </c>
      <c r="L335" s="2">
        <v>0</v>
      </c>
      <c r="M335" s="2">
        <v>1</v>
      </c>
      <c r="N335" s="2"/>
      <c r="O335" s="2">
        <v>0</v>
      </c>
      <c r="P335" s="2">
        <v>0</v>
      </c>
      <c r="Q335" s="2">
        <v>0</v>
      </c>
      <c r="R335" s="2">
        <v>20</v>
      </c>
      <c r="S335" s="2">
        <v>0</v>
      </c>
      <c r="T335" s="6">
        <v>15.03742101631021</v>
      </c>
      <c r="U335" s="6">
        <v>2.8742082674630524E-2</v>
      </c>
      <c r="V335" s="6">
        <v>0.23100335478015654</v>
      </c>
      <c r="W335" s="6">
        <v>775627</v>
      </c>
      <c r="X335" s="6">
        <v>8321</v>
      </c>
      <c r="Y335" s="6">
        <v>3393665</v>
      </c>
      <c r="Z335" s="6">
        <v>97541</v>
      </c>
      <c r="AA335" s="2">
        <f t="shared" si="5"/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1</v>
      </c>
      <c r="AP335" s="2">
        <v>0</v>
      </c>
      <c r="AQ335" s="2">
        <v>0</v>
      </c>
      <c r="AR335" s="3">
        <v>0</v>
      </c>
      <c r="AS335" s="6">
        <v>15.02663602092923</v>
      </c>
      <c r="AT335" s="6">
        <v>0.10688117486248462</v>
      </c>
      <c r="AU335" s="6">
        <v>0.24481832064888609</v>
      </c>
      <c r="AV335" s="6">
        <v>0</v>
      </c>
      <c r="AW335" s="6">
        <v>1</v>
      </c>
      <c r="AX335" s="6">
        <v>0</v>
      </c>
      <c r="AY335" s="6">
        <v>0</v>
      </c>
      <c r="AZ335" s="6">
        <v>0</v>
      </c>
      <c r="BA335" s="6">
        <v>21</v>
      </c>
      <c r="BB335" s="6">
        <v>0</v>
      </c>
      <c r="BC335" s="2"/>
      <c r="BD335" s="2"/>
    </row>
    <row r="336" spans="1:56" ht="15.75" customHeight="1" x14ac:dyDescent="0.25">
      <c r="A336" s="2">
        <v>147</v>
      </c>
      <c r="B336" s="2">
        <v>2019</v>
      </c>
      <c r="C336" s="6" t="s">
        <v>187</v>
      </c>
      <c r="D336" s="2">
        <v>20770</v>
      </c>
      <c r="E336" s="2">
        <v>8312229000173</v>
      </c>
      <c r="F336" s="2" t="str">
        <f t="array" ref="F336">IFERROR(INDEX(cnpj!$A:$B,MATCH(C336,cnpj!$B:$B,0),1),IF(G336=14,LEFT(E336,2)&amp;"."&amp;MID(E336,3,3)&amp;"."&amp;MID(E336,6,3)&amp;"/"&amp;MID(E336,9,4)&amp;"-"&amp;RIGHT(E336,2),IF(G336=13,0&amp;LEFT(E336,1)&amp;"."&amp;MID(E336,2,3)&amp;"."&amp;MID(E336,5,3)&amp;"/"&amp;MID(E336,8,4)&amp;"-"&amp;RIGHT(E336,2),IF(G336=12,"00"&amp;"."&amp;LEFT(E336,3)&amp;"."&amp;MID(E336,4,3)&amp;"/"&amp;MID(E336,7,4)&amp;"-"&amp;RIGHT(E336,2),IF(G336=11,"00.0"&amp;LEFT(E336,2)&amp;"."&amp;MID(E336,3,3)&amp;"/"&amp;MID(E336,6,4)&amp;"-"&amp;RIGHT(E336,2),"erro")))))</f>
        <v>08.312.229/0001-73</v>
      </c>
      <c r="G336" s="2">
        <f t="shared" si="4"/>
        <v>13</v>
      </c>
      <c r="H336" s="6" t="s">
        <v>58</v>
      </c>
      <c r="I336" s="2">
        <v>3</v>
      </c>
      <c r="J336" s="6">
        <v>13.0441654188011</v>
      </c>
      <c r="K336" s="6">
        <v>462390.67</v>
      </c>
      <c r="L336" s="2">
        <v>0</v>
      </c>
      <c r="M336" s="2">
        <v>1</v>
      </c>
      <c r="N336" s="2"/>
      <c r="O336" s="2">
        <v>0</v>
      </c>
      <c r="P336" s="2">
        <v>0</v>
      </c>
      <c r="Q336" s="2">
        <v>0</v>
      </c>
      <c r="R336" s="2">
        <v>20</v>
      </c>
      <c r="S336" s="2">
        <v>0</v>
      </c>
      <c r="T336" s="6">
        <v>15.183523579043515</v>
      </c>
      <c r="U336" s="6">
        <v>7.1567207862226187E-2</v>
      </c>
      <c r="V336" s="6">
        <v>0.15691123627289252</v>
      </c>
      <c r="W336" s="6">
        <v>134681</v>
      </c>
      <c r="X336" s="6">
        <v>481594</v>
      </c>
      <c r="Y336" s="6">
        <v>3927539</v>
      </c>
      <c r="Z336" s="6">
        <v>281083</v>
      </c>
      <c r="AA336" s="2">
        <f t="shared" si="5"/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3">
        <v>0</v>
      </c>
      <c r="AS336" s="6">
        <v>15.03742101631021</v>
      </c>
      <c r="AT336" s="6">
        <v>2.8742082674630524E-2</v>
      </c>
      <c r="AU336" s="6">
        <v>0.23100335478015654</v>
      </c>
      <c r="AV336" s="6">
        <v>0</v>
      </c>
      <c r="AW336" s="6">
        <v>1</v>
      </c>
      <c r="AX336" s="6">
        <v>0</v>
      </c>
      <c r="AY336" s="6">
        <v>0</v>
      </c>
      <c r="AZ336" s="6">
        <v>0</v>
      </c>
      <c r="BA336" s="6">
        <v>20</v>
      </c>
      <c r="BB336" s="6">
        <v>0</v>
      </c>
      <c r="BC336" s="2"/>
      <c r="BD336" s="2"/>
    </row>
    <row r="337" spans="1:56" ht="15.75" customHeight="1" x14ac:dyDescent="0.25">
      <c r="A337" s="2">
        <v>147</v>
      </c>
      <c r="B337" s="2">
        <v>2020</v>
      </c>
      <c r="C337" s="6" t="s">
        <v>187</v>
      </c>
      <c r="D337" s="2">
        <v>20770</v>
      </c>
      <c r="E337" s="2">
        <v>8312229000173</v>
      </c>
      <c r="F337" s="2" t="str">
        <f t="array" ref="F337">IFERROR(INDEX(cnpj!$A:$B,MATCH(C337,cnpj!$B:$B,0),1),IF(G337=14,LEFT(E337,2)&amp;"."&amp;MID(E337,3,3)&amp;"."&amp;MID(E337,6,3)&amp;"/"&amp;MID(E337,9,4)&amp;"-"&amp;RIGHT(E337,2),IF(G337=13,0&amp;LEFT(E337,1)&amp;"."&amp;MID(E337,2,3)&amp;"."&amp;MID(E337,5,3)&amp;"/"&amp;MID(E337,8,4)&amp;"-"&amp;RIGHT(E337,2),IF(G337=12,"00"&amp;"."&amp;LEFT(E337,3)&amp;"."&amp;MID(E337,4,3)&amp;"/"&amp;MID(E337,7,4)&amp;"-"&amp;RIGHT(E337,2),IF(G337=11,"00.0"&amp;LEFT(E337,2)&amp;"."&amp;MID(E337,3,3)&amp;"/"&amp;MID(E337,6,4)&amp;"-"&amp;RIGHT(E337,2),"erro")))))</f>
        <v>08.312.229/0001-73</v>
      </c>
      <c r="G337" s="2">
        <f t="shared" si="4"/>
        <v>13</v>
      </c>
      <c r="H337" s="6" t="s">
        <v>58</v>
      </c>
      <c r="I337" s="2">
        <v>3</v>
      </c>
      <c r="J337" s="6">
        <v>13.001660636052506</v>
      </c>
      <c r="K337" s="6">
        <v>443148.69</v>
      </c>
      <c r="L337" s="2">
        <v>0</v>
      </c>
      <c r="M337" s="2">
        <v>1</v>
      </c>
      <c r="N337" s="2"/>
      <c r="O337" s="2">
        <v>0</v>
      </c>
      <c r="P337" s="2">
        <v>0</v>
      </c>
      <c r="Q337" s="2">
        <v>0</v>
      </c>
      <c r="R337" s="2">
        <v>19</v>
      </c>
      <c r="S337" s="2">
        <v>0</v>
      </c>
      <c r="T337" s="6">
        <v>15.267300482111015</v>
      </c>
      <c r="U337" s="6">
        <v>9.4880714216138043E-2</v>
      </c>
      <c r="V337" s="6">
        <v>4.6769046762724691E-2</v>
      </c>
      <c r="W337" s="6">
        <v>175575</v>
      </c>
      <c r="X337" s="6">
        <v>24164</v>
      </c>
      <c r="Y337" s="6">
        <v>4270752</v>
      </c>
      <c r="Z337" s="6">
        <v>405212</v>
      </c>
      <c r="AA337" s="2">
        <f t="shared" si="5"/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</v>
      </c>
      <c r="AR337" s="3">
        <v>0</v>
      </c>
      <c r="AS337" s="6">
        <v>15.183523579043515</v>
      </c>
      <c r="AT337" s="6">
        <v>7.1567207862226187E-2</v>
      </c>
      <c r="AU337" s="6">
        <v>0.15691123627289252</v>
      </c>
      <c r="AV337" s="6">
        <v>0</v>
      </c>
      <c r="AW337" s="6">
        <v>1</v>
      </c>
      <c r="AX337" s="6">
        <v>0</v>
      </c>
      <c r="AY337" s="6">
        <v>0</v>
      </c>
      <c r="AZ337" s="6">
        <v>0</v>
      </c>
      <c r="BA337" s="6">
        <v>20</v>
      </c>
      <c r="BB337" s="6">
        <v>0</v>
      </c>
      <c r="BC337" s="2"/>
      <c r="BD337" s="2"/>
    </row>
    <row r="338" spans="1:56" ht="15.75" customHeight="1" x14ac:dyDescent="0.25">
      <c r="A338" s="2">
        <v>149</v>
      </c>
      <c r="B338" s="2">
        <v>2017</v>
      </c>
      <c r="C338" s="6" t="s">
        <v>188</v>
      </c>
      <c r="D338" s="2">
        <v>15369</v>
      </c>
      <c r="E338" s="2">
        <v>924429000175</v>
      </c>
      <c r="F338" s="2" t="str">
        <f t="array" ref="F338">IFERROR(INDEX(cnpj!$A:$B,MATCH(C338,cnpj!$B:$B,0),1),IF(G338=14,LEFT(E338,2)&amp;"."&amp;MID(E338,3,3)&amp;"."&amp;MID(E338,6,3)&amp;"/"&amp;MID(E338,9,4)&amp;"-"&amp;RIGHT(E338,2),IF(G338=13,0&amp;LEFT(E338,1)&amp;"."&amp;MID(E338,2,3)&amp;"."&amp;MID(E338,5,3)&amp;"/"&amp;MID(E338,8,4)&amp;"-"&amp;RIGHT(E338,2),IF(G338=12,"00"&amp;"."&amp;LEFT(E338,3)&amp;"."&amp;MID(E338,4,3)&amp;"/"&amp;MID(E338,7,4)&amp;"-"&amp;RIGHT(E338,2),IF(G338=11,"00.0"&amp;LEFT(E338,2)&amp;"."&amp;MID(E338,3,3)&amp;"/"&amp;MID(E338,6,4)&amp;"-"&amp;RIGHT(E338,2),"erro")))))</f>
        <v>00.924.429/0001-75</v>
      </c>
      <c r="G338" s="2">
        <f t="shared" si="4"/>
        <v>12</v>
      </c>
      <c r="H338" s="6" t="s">
        <v>134</v>
      </c>
      <c r="I338" s="2">
        <v>1</v>
      </c>
      <c r="J338" s="6">
        <v>12.730801174465157</v>
      </c>
      <c r="K338" s="6">
        <v>338000</v>
      </c>
      <c r="L338" s="2">
        <v>0</v>
      </c>
      <c r="M338" s="2">
        <v>1</v>
      </c>
      <c r="N338" s="2"/>
      <c r="O338" s="2">
        <v>0</v>
      </c>
      <c r="P338" s="2">
        <v>0</v>
      </c>
      <c r="Q338" s="2">
        <v>0</v>
      </c>
      <c r="R338" s="2">
        <v>14</v>
      </c>
      <c r="S338" s="2">
        <v>0</v>
      </c>
      <c r="T338" s="6">
        <v>15.485211050214925</v>
      </c>
      <c r="U338" s="6">
        <v>1.3887379845918815E-3</v>
      </c>
      <c r="V338" s="6">
        <v>0.17355985987963266</v>
      </c>
      <c r="W338" s="6">
        <v>736218</v>
      </c>
      <c r="X338" s="6">
        <v>185485</v>
      </c>
      <c r="Y338" s="6">
        <v>5310577</v>
      </c>
      <c r="Z338" s="6">
        <v>7375</v>
      </c>
      <c r="AA338" s="2" t="e">
        <f>IF(C338=#REF!,IF(#REF!&lt;0,1,0),"")</f>
        <v>#REF!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3">
        <v>0</v>
      </c>
      <c r="AS338" s="6">
        <v>15.45</v>
      </c>
      <c r="AT338" s="6">
        <v>-219.52</v>
      </c>
      <c r="AU338" s="6">
        <v>0.14000000000000001</v>
      </c>
      <c r="AV338" s="6">
        <v>0</v>
      </c>
      <c r="AW338" s="6">
        <v>1</v>
      </c>
      <c r="AX338" s="6">
        <v>0</v>
      </c>
      <c r="AY338" s="6">
        <v>0</v>
      </c>
      <c r="AZ338" s="6">
        <v>0</v>
      </c>
      <c r="BA338" s="6">
        <v>14</v>
      </c>
      <c r="BB338" s="6">
        <v>1</v>
      </c>
      <c r="BC338" s="2"/>
      <c r="BD338" s="2"/>
    </row>
    <row r="339" spans="1:56" ht="15.75" customHeight="1" x14ac:dyDescent="0.25">
      <c r="A339" s="2">
        <v>149</v>
      </c>
      <c r="B339" s="2">
        <v>2018</v>
      </c>
      <c r="C339" s="6" t="s">
        <v>188</v>
      </c>
      <c r="D339" s="2">
        <v>15369</v>
      </c>
      <c r="E339" s="2">
        <v>924429000175</v>
      </c>
      <c r="F339" s="2" t="str">
        <f t="array" ref="F339">IFERROR(INDEX(cnpj!$A:$B,MATCH(C339,cnpj!$B:$B,0),1),IF(G339=14,LEFT(E339,2)&amp;"."&amp;MID(E339,3,3)&amp;"."&amp;MID(E339,6,3)&amp;"/"&amp;MID(E339,9,4)&amp;"-"&amp;RIGHT(E339,2),IF(G339=13,0&amp;LEFT(E339,1)&amp;"."&amp;MID(E339,2,3)&amp;"."&amp;MID(E339,5,3)&amp;"/"&amp;MID(E339,8,4)&amp;"-"&amp;RIGHT(E339,2),IF(G339=12,"00"&amp;"."&amp;LEFT(E339,3)&amp;"."&amp;MID(E339,4,3)&amp;"/"&amp;MID(E339,7,4)&amp;"-"&amp;RIGHT(E339,2),IF(G339=11,"00.0"&amp;LEFT(E339,2)&amp;"."&amp;MID(E339,3,3)&amp;"/"&amp;MID(E339,6,4)&amp;"-"&amp;RIGHT(E339,2),"erro")))))</f>
        <v>00.924.429/0001-75</v>
      </c>
      <c r="G339" s="2">
        <f t="shared" si="4"/>
        <v>12</v>
      </c>
      <c r="H339" s="6" t="s">
        <v>134</v>
      </c>
      <c r="I339" s="2">
        <v>1</v>
      </c>
      <c r="J339" s="6">
        <v>12.765688433465597</v>
      </c>
      <c r="K339" s="6">
        <v>350000</v>
      </c>
      <c r="L339" s="2">
        <v>0</v>
      </c>
      <c r="M339" s="2">
        <v>1</v>
      </c>
      <c r="N339" s="2"/>
      <c r="O339" s="2">
        <v>0</v>
      </c>
      <c r="P339" s="2">
        <v>0</v>
      </c>
      <c r="Q339" s="2">
        <v>0</v>
      </c>
      <c r="R339" s="2">
        <v>14</v>
      </c>
      <c r="S339" s="2">
        <v>0</v>
      </c>
      <c r="T339" s="6">
        <v>15.544330937393354</v>
      </c>
      <c r="U339" s="6">
        <v>7.0697500392260994E-3</v>
      </c>
      <c r="V339" s="6">
        <v>0.18323575915104071</v>
      </c>
      <c r="W339" s="6">
        <v>567779</v>
      </c>
      <c r="X339" s="6">
        <v>464572</v>
      </c>
      <c r="Y339" s="6">
        <v>5634004</v>
      </c>
      <c r="Z339" s="6">
        <v>39831</v>
      </c>
      <c r="AA339" s="2">
        <f t="shared" si="5"/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1</v>
      </c>
      <c r="AP339" s="2">
        <v>0</v>
      </c>
      <c r="AQ339" s="2">
        <v>0</v>
      </c>
      <c r="AR339" s="3">
        <v>0</v>
      </c>
      <c r="AS339" s="6">
        <v>15.485211050214925</v>
      </c>
      <c r="AT339" s="6">
        <v>1.3887379845918815E-3</v>
      </c>
      <c r="AU339" s="6">
        <v>0.17355985987963266</v>
      </c>
      <c r="AV339" s="6">
        <v>0</v>
      </c>
      <c r="AW339" s="6">
        <v>1</v>
      </c>
      <c r="AX339" s="6">
        <v>0</v>
      </c>
      <c r="AY339" s="6">
        <v>0</v>
      </c>
      <c r="AZ339" s="6">
        <v>0</v>
      </c>
      <c r="BA339" s="6">
        <v>14</v>
      </c>
      <c r="BB339" s="6">
        <v>0</v>
      </c>
      <c r="BC339" s="2"/>
      <c r="BD339" s="2"/>
    </row>
    <row r="340" spans="1:56" ht="15.75" customHeight="1" x14ac:dyDescent="0.25">
      <c r="A340" s="2">
        <v>149</v>
      </c>
      <c r="B340" s="2">
        <v>2019</v>
      </c>
      <c r="C340" s="6" t="s">
        <v>188</v>
      </c>
      <c r="D340" s="2">
        <v>15369</v>
      </c>
      <c r="E340" s="2">
        <v>924429000175</v>
      </c>
      <c r="F340" s="2" t="str">
        <f t="array" ref="F340">IFERROR(INDEX(cnpj!$A:$B,MATCH(C340,cnpj!$B:$B,0),1),IF(G340=14,LEFT(E340,2)&amp;"."&amp;MID(E340,3,3)&amp;"."&amp;MID(E340,6,3)&amp;"/"&amp;MID(E340,9,4)&amp;"-"&amp;RIGHT(E340,2),IF(G340=13,0&amp;LEFT(E340,1)&amp;"."&amp;MID(E340,2,3)&amp;"."&amp;MID(E340,5,3)&amp;"/"&amp;MID(E340,8,4)&amp;"-"&amp;RIGHT(E340,2),IF(G340=12,"00"&amp;"."&amp;LEFT(E340,3)&amp;"."&amp;MID(E340,4,3)&amp;"/"&amp;MID(E340,7,4)&amp;"-"&amp;RIGHT(E340,2),IF(G340=11,"00.0"&amp;LEFT(E340,2)&amp;"."&amp;MID(E340,3,3)&amp;"/"&amp;MID(E340,6,4)&amp;"-"&amp;RIGHT(E340,2),"erro")))))</f>
        <v>00.924.429/0001-75</v>
      </c>
      <c r="G340" s="2">
        <f t="shared" si="4"/>
        <v>12</v>
      </c>
      <c r="H340" s="6" t="s">
        <v>134</v>
      </c>
      <c r="I340" s="2">
        <v>1</v>
      </c>
      <c r="J340" s="6">
        <v>12.100712129872347</v>
      </c>
      <c r="K340" s="6">
        <v>180000</v>
      </c>
      <c r="L340" s="2">
        <v>0</v>
      </c>
      <c r="M340" s="2">
        <v>1</v>
      </c>
      <c r="N340" s="2"/>
      <c r="O340" s="2">
        <v>0</v>
      </c>
      <c r="P340" s="2">
        <v>0</v>
      </c>
      <c r="Q340" s="2">
        <v>0</v>
      </c>
      <c r="R340" s="2">
        <v>13</v>
      </c>
      <c r="S340" s="2">
        <v>0</v>
      </c>
      <c r="T340" s="6">
        <v>15.999131580654996</v>
      </c>
      <c r="U340" s="6">
        <v>-1.1111577912093816E-2</v>
      </c>
      <c r="V340" s="6">
        <v>0.18651114609990971</v>
      </c>
      <c r="W340" s="6">
        <v>1112886</v>
      </c>
      <c r="X340" s="6">
        <v>543034</v>
      </c>
      <c r="Y340" s="6">
        <v>8878397</v>
      </c>
      <c r="Z340" s="6">
        <v>-98653</v>
      </c>
      <c r="AA340" s="2">
        <f t="shared" si="5"/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3">
        <v>0</v>
      </c>
      <c r="AS340" s="6">
        <v>15.544330937393354</v>
      </c>
      <c r="AT340" s="6">
        <v>7.0697500392260994E-3</v>
      </c>
      <c r="AU340" s="6">
        <v>0.18323575915104071</v>
      </c>
      <c r="AV340" s="6">
        <v>0</v>
      </c>
      <c r="AW340" s="6">
        <v>1</v>
      </c>
      <c r="AX340" s="6">
        <v>0</v>
      </c>
      <c r="AY340" s="6">
        <v>0</v>
      </c>
      <c r="AZ340" s="6">
        <v>0</v>
      </c>
      <c r="BA340" s="6">
        <v>14</v>
      </c>
      <c r="BB340" s="6">
        <v>0</v>
      </c>
      <c r="BC340" s="2"/>
      <c r="BD340" s="2"/>
    </row>
    <row r="341" spans="1:56" ht="15.75" customHeight="1" x14ac:dyDescent="0.25">
      <c r="A341" s="2">
        <v>149</v>
      </c>
      <c r="B341" s="2">
        <v>2020</v>
      </c>
      <c r="C341" s="6" t="s">
        <v>188</v>
      </c>
      <c r="D341" s="2">
        <v>15369</v>
      </c>
      <c r="E341" s="2">
        <v>924429000175</v>
      </c>
      <c r="F341" s="2" t="str">
        <f t="array" ref="F341">IFERROR(INDEX(cnpj!$A:$B,MATCH(C341,cnpj!$B:$B,0),1),IF(G341=14,LEFT(E341,2)&amp;"."&amp;MID(E341,3,3)&amp;"."&amp;MID(E341,6,3)&amp;"/"&amp;MID(E341,9,4)&amp;"-"&amp;RIGHT(E341,2),IF(G341=13,0&amp;LEFT(E341,1)&amp;"."&amp;MID(E341,2,3)&amp;"."&amp;MID(E341,5,3)&amp;"/"&amp;MID(E341,8,4)&amp;"-"&amp;RIGHT(E341,2),IF(G341=12,"00"&amp;"."&amp;LEFT(E341,3)&amp;"."&amp;MID(E341,4,3)&amp;"/"&amp;MID(E341,7,4)&amp;"-"&amp;RIGHT(E341,2),IF(G341=11,"00.0"&amp;LEFT(E341,2)&amp;"."&amp;MID(E341,3,3)&amp;"/"&amp;MID(E341,6,4)&amp;"-"&amp;RIGHT(E341,2),"erro")))))</f>
        <v>00.924.429/0001-75</v>
      </c>
      <c r="G341" s="2">
        <f t="shared" si="4"/>
        <v>12</v>
      </c>
      <c r="H341" s="6" t="s">
        <v>134</v>
      </c>
      <c r="I341" s="2">
        <v>1</v>
      </c>
      <c r="J341" s="6">
        <v>13.032438669876342</v>
      </c>
      <c r="K341" s="6">
        <v>457000</v>
      </c>
      <c r="L341" s="2">
        <v>0</v>
      </c>
      <c r="M341" s="2">
        <v>1</v>
      </c>
      <c r="N341" s="2"/>
      <c r="O341" s="2">
        <v>0</v>
      </c>
      <c r="P341" s="2">
        <v>0</v>
      </c>
      <c r="Q341" s="2">
        <v>0</v>
      </c>
      <c r="R341" s="2">
        <v>12</v>
      </c>
      <c r="S341" s="2">
        <v>0</v>
      </c>
      <c r="T341" s="6">
        <v>16.023763652578513</v>
      </c>
      <c r="U341" s="6">
        <v>-80.069389083933871</v>
      </c>
      <c r="V341" s="6">
        <v>0.48560419859500303</v>
      </c>
      <c r="W341" s="6">
        <v>1173419</v>
      </c>
      <c r="X341" s="6">
        <v>3245485</v>
      </c>
      <c r="Y341" s="6">
        <v>9099806</v>
      </c>
      <c r="Z341" s="6">
        <v>-113649</v>
      </c>
      <c r="AA341" s="2">
        <f t="shared" si="5"/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</v>
      </c>
      <c r="AR341" s="3">
        <v>0</v>
      </c>
      <c r="AS341" s="6">
        <v>15.999131580654996</v>
      </c>
      <c r="AT341" s="6">
        <v>-1.1111577912093816E-2</v>
      </c>
      <c r="AU341" s="6">
        <v>0.18651114609990971</v>
      </c>
      <c r="AV341" s="6">
        <v>0</v>
      </c>
      <c r="AW341" s="6">
        <v>1</v>
      </c>
      <c r="AX341" s="6">
        <v>0</v>
      </c>
      <c r="AY341" s="6">
        <v>0</v>
      </c>
      <c r="AZ341" s="6">
        <v>0</v>
      </c>
      <c r="BA341" s="6">
        <v>13</v>
      </c>
      <c r="BB341" s="6">
        <v>0</v>
      </c>
      <c r="BC341" s="2"/>
      <c r="BD341" s="2"/>
    </row>
    <row r="342" spans="1:56" ht="15.75" customHeight="1" x14ac:dyDescent="0.25">
      <c r="A342" s="2">
        <v>150</v>
      </c>
      <c r="B342" s="2">
        <v>2017</v>
      </c>
      <c r="C342" s="6" t="s">
        <v>189</v>
      </c>
      <c r="D342" s="2">
        <v>21814</v>
      </c>
      <c r="E342" s="2">
        <v>9257877000137</v>
      </c>
      <c r="F342" s="2" t="str">
        <f t="array" ref="F342">IFERROR(INDEX(cnpj!$A:$B,MATCH(C342,cnpj!$B:$B,0),1),IF(G342=14,LEFT(E342,2)&amp;"."&amp;MID(E342,3,3)&amp;"."&amp;MID(E342,6,3)&amp;"/"&amp;MID(E342,9,4)&amp;"-"&amp;RIGHT(E342,2),IF(G342=13,0&amp;LEFT(E342,1)&amp;"."&amp;MID(E342,2,3)&amp;"."&amp;MID(E342,5,3)&amp;"/"&amp;MID(E342,8,4)&amp;"-"&amp;RIGHT(E342,2),IF(G342=12,"00"&amp;"."&amp;LEFT(E342,3)&amp;"."&amp;MID(E342,4,3)&amp;"/"&amp;MID(E342,7,4)&amp;"-"&amp;RIGHT(E342,2),IF(G342=11,"00.0"&amp;LEFT(E342,2)&amp;"."&amp;MID(E342,3,3)&amp;"/"&amp;MID(E342,6,4)&amp;"-"&amp;RIGHT(E342,2),"erro")))))</f>
        <v>09.257.877/0001-37</v>
      </c>
      <c r="G342" s="2">
        <f t="shared" si="4"/>
        <v>13</v>
      </c>
      <c r="H342" s="6" t="s">
        <v>56</v>
      </c>
      <c r="I342" s="2">
        <v>1</v>
      </c>
      <c r="J342" s="6">
        <v>12.26434155365415</v>
      </c>
      <c r="K342" s="6">
        <v>212000</v>
      </c>
      <c r="L342" s="2">
        <v>0</v>
      </c>
      <c r="M342" s="2">
        <v>1</v>
      </c>
      <c r="N342" s="2"/>
      <c r="O342" s="2">
        <v>0</v>
      </c>
      <c r="P342" s="2">
        <v>0</v>
      </c>
      <c r="Q342" s="2">
        <v>0</v>
      </c>
      <c r="R342" s="2">
        <v>13</v>
      </c>
      <c r="S342" s="2">
        <v>0</v>
      </c>
      <c r="T342" s="6">
        <v>14.789107470538095</v>
      </c>
      <c r="U342" s="6">
        <v>9.3946627887212225E-2</v>
      </c>
      <c r="V342" s="6">
        <v>0.14910121059887815</v>
      </c>
      <c r="W342" s="6">
        <v>219100</v>
      </c>
      <c r="X342" s="6">
        <v>175638</v>
      </c>
      <c r="Y342" s="6">
        <v>2647450</v>
      </c>
      <c r="Z342" s="6">
        <v>248719</v>
      </c>
      <c r="AA342" s="2" t="e">
        <f>IF(C342=#REF!,IF(#REF!&lt;0,1,0),"")</f>
        <v>#REF!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3">
        <v>0</v>
      </c>
      <c r="AS342" s="6">
        <v>14.72</v>
      </c>
      <c r="AT342" s="6">
        <v>7.0000000000000007E-2</v>
      </c>
      <c r="AU342" s="6">
        <v>0.15</v>
      </c>
      <c r="AV342" s="6">
        <v>0</v>
      </c>
      <c r="AW342" s="6">
        <v>1</v>
      </c>
      <c r="AX342" s="6">
        <v>0</v>
      </c>
      <c r="AY342" s="6">
        <v>0</v>
      </c>
      <c r="AZ342" s="6">
        <v>0</v>
      </c>
      <c r="BA342" s="6">
        <v>12</v>
      </c>
      <c r="BB342" s="6">
        <v>0</v>
      </c>
      <c r="BC342" s="2"/>
      <c r="BD342" s="2"/>
    </row>
    <row r="343" spans="1:56" ht="15.75" customHeight="1" x14ac:dyDescent="0.25">
      <c r="A343" s="2">
        <v>150</v>
      </c>
      <c r="B343" s="2">
        <v>2018</v>
      </c>
      <c r="C343" s="6" t="s">
        <v>189</v>
      </c>
      <c r="D343" s="2">
        <v>21814</v>
      </c>
      <c r="E343" s="2">
        <v>9257877000137</v>
      </c>
      <c r="F343" s="2" t="str">
        <f t="array" ref="F343">IFERROR(INDEX(cnpj!$A:$B,MATCH(C343,cnpj!$B:$B,0),1),IF(G343=14,LEFT(E343,2)&amp;"."&amp;MID(E343,3,3)&amp;"."&amp;MID(E343,6,3)&amp;"/"&amp;MID(E343,9,4)&amp;"-"&amp;RIGHT(E343,2),IF(G343=13,0&amp;LEFT(E343,1)&amp;"."&amp;MID(E343,2,3)&amp;"."&amp;MID(E343,5,3)&amp;"/"&amp;MID(E343,8,4)&amp;"-"&amp;RIGHT(E343,2),IF(G343=12,"00"&amp;"."&amp;LEFT(E343,3)&amp;"."&amp;MID(E343,4,3)&amp;"/"&amp;MID(E343,7,4)&amp;"-"&amp;RIGHT(E343,2),IF(G343=11,"00.0"&amp;LEFT(E343,2)&amp;"."&amp;MID(E343,3,3)&amp;"/"&amp;MID(E343,6,4)&amp;"-"&amp;RIGHT(E343,2),"erro")))))</f>
        <v>09.257.877/0001-37</v>
      </c>
      <c r="G343" s="2">
        <f t="shared" si="4"/>
        <v>13</v>
      </c>
      <c r="H343" s="6" t="s">
        <v>56</v>
      </c>
      <c r="I343" s="2">
        <v>1</v>
      </c>
      <c r="J343" s="6">
        <v>12.100712129872347</v>
      </c>
      <c r="K343" s="6">
        <v>180000</v>
      </c>
      <c r="L343" s="2">
        <v>0</v>
      </c>
      <c r="M343" s="2">
        <v>1</v>
      </c>
      <c r="N343" s="2"/>
      <c r="O343" s="2">
        <v>0</v>
      </c>
      <c r="P343" s="2">
        <v>0</v>
      </c>
      <c r="Q343" s="2">
        <v>0</v>
      </c>
      <c r="R343" s="2">
        <v>14</v>
      </c>
      <c r="S343" s="2">
        <v>0</v>
      </c>
      <c r="T343" s="6">
        <v>14.827945667057865</v>
      </c>
      <c r="U343" s="6">
        <v>0.10007393829513188</v>
      </c>
      <c r="V343" s="6">
        <v>0.1180789123258953</v>
      </c>
      <c r="W343" s="6">
        <v>137942</v>
      </c>
      <c r="X343" s="6">
        <v>187046</v>
      </c>
      <c r="Y343" s="6">
        <v>2752295</v>
      </c>
      <c r="Z343" s="6">
        <v>275433</v>
      </c>
      <c r="AA343" s="2">
        <f t="shared" si="5"/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0</v>
      </c>
      <c r="AQ343" s="2">
        <v>0</v>
      </c>
      <c r="AR343" s="3">
        <v>0</v>
      </c>
      <c r="AS343" s="6">
        <v>14.789107470538095</v>
      </c>
      <c r="AT343" s="6">
        <v>9.3946627887212225E-2</v>
      </c>
      <c r="AU343" s="6">
        <v>0.14910121059887815</v>
      </c>
      <c r="AV343" s="6">
        <v>0</v>
      </c>
      <c r="AW343" s="6">
        <v>1</v>
      </c>
      <c r="AX343" s="6">
        <v>0</v>
      </c>
      <c r="AY343" s="6">
        <v>0</v>
      </c>
      <c r="AZ343" s="6">
        <v>0</v>
      </c>
      <c r="BA343" s="6">
        <v>13</v>
      </c>
      <c r="BB343" s="6">
        <v>0</v>
      </c>
      <c r="BC343" s="2"/>
      <c r="BD343" s="2"/>
    </row>
    <row r="344" spans="1:56" ht="15.75" customHeight="1" x14ac:dyDescent="0.25">
      <c r="A344" s="2">
        <v>150</v>
      </c>
      <c r="B344" s="2">
        <v>2019</v>
      </c>
      <c r="C344" s="6" t="s">
        <v>189</v>
      </c>
      <c r="D344" s="2">
        <v>21814</v>
      </c>
      <c r="E344" s="2">
        <v>9257877000137</v>
      </c>
      <c r="F344" s="2" t="str">
        <f t="array" ref="F344">IFERROR(INDEX(cnpj!$A:$B,MATCH(C344,cnpj!$B:$B,0),1),IF(G344=14,LEFT(E344,2)&amp;"."&amp;MID(E344,3,3)&amp;"."&amp;MID(E344,6,3)&amp;"/"&amp;MID(E344,9,4)&amp;"-"&amp;RIGHT(E344,2),IF(G344=13,0&amp;LEFT(E344,1)&amp;"."&amp;MID(E344,2,3)&amp;"."&amp;MID(E344,5,3)&amp;"/"&amp;MID(E344,8,4)&amp;"-"&amp;RIGHT(E344,2),IF(G344=12,"00"&amp;"."&amp;LEFT(E344,3)&amp;"."&amp;MID(E344,4,3)&amp;"/"&amp;MID(E344,7,4)&amp;"-"&amp;RIGHT(E344,2),IF(G344=11,"00.0"&amp;LEFT(E344,2)&amp;"."&amp;MID(E344,3,3)&amp;"/"&amp;MID(E344,6,4)&amp;"-"&amp;RIGHT(E344,2),"erro")))))</f>
        <v>09.257.877/0001-37</v>
      </c>
      <c r="G344" s="2">
        <f t="shared" si="4"/>
        <v>13</v>
      </c>
      <c r="H344" s="6" t="s">
        <v>56</v>
      </c>
      <c r="I344" s="2">
        <v>1</v>
      </c>
      <c r="J344" s="6">
        <v>12.100712129872347</v>
      </c>
      <c r="K344" s="6">
        <v>180000</v>
      </c>
      <c r="L344" s="2">
        <v>0</v>
      </c>
      <c r="M344" s="2">
        <v>1</v>
      </c>
      <c r="N344" s="2"/>
      <c r="O344" s="2">
        <v>0</v>
      </c>
      <c r="P344" s="2">
        <v>0</v>
      </c>
      <c r="Q344" s="2">
        <v>0</v>
      </c>
      <c r="R344" s="2">
        <v>13</v>
      </c>
      <c r="S344" s="2">
        <v>0</v>
      </c>
      <c r="T344" s="6">
        <v>14.968641018840579</v>
      </c>
      <c r="U344" s="6">
        <v>9.2200202329791245E-2</v>
      </c>
      <c r="V344" s="6">
        <v>0.22769740175089445</v>
      </c>
      <c r="W344" s="6">
        <v>524489</v>
      </c>
      <c r="X344" s="6">
        <v>196878</v>
      </c>
      <c r="Y344" s="6">
        <v>3168095</v>
      </c>
      <c r="Z344" s="6">
        <v>292099</v>
      </c>
      <c r="AA344" s="2">
        <f t="shared" si="5"/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3">
        <v>0</v>
      </c>
      <c r="AS344" s="6">
        <v>14.827945667057865</v>
      </c>
      <c r="AT344" s="6">
        <v>0.10007393829513188</v>
      </c>
      <c r="AU344" s="6">
        <v>0.1180789123258953</v>
      </c>
      <c r="AV344" s="6">
        <v>0</v>
      </c>
      <c r="AW344" s="6">
        <v>1</v>
      </c>
      <c r="AX344" s="6">
        <v>0</v>
      </c>
      <c r="AY344" s="6">
        <v>0</v>
      </c>
      <c r="AZ344" s="6">
        <v>0</v>
      </c>
      <c r="BA344" s="6">
        <v>14</v>
      </c>
      <c r="BB344" s="6">
        <v>0</v>
      </c>
      <c r="BC344" s="2"/>
      <c r="BD344" s="2"/>
    </row>
    <row r="345" spans="1:56" ht="15.75" customHeight="1" x14ac:dyDescent="0.25">
      <c r="A345" s="2">
        <v>150</v>
      </c>
      <c r="B345" s="2">
        <v>2020</v>
      </c>
      <c r="C345" s="6" t="s">
        <v>189</v>
      </c>
      <c r="D345" s="2">
        <v>21814</v>
      </c>
      <c r="E345" s="2">
        <v>9257877000137</v>
      </c>
      <c r="F345" s="2" t="str">
        <f t="array" ref="F345">IFERROR(INDEX(cnpj!$A:$B,MATCH(C345,cnpj!$B:$B,0),1),IF(G345=14,LEFT(E345,2)&amp;"."&amp;MID(E345,3,3)&amp;"."&amp;MID(E345,6,3)&amp;"/"&amp;MID(E345,9,4)&amp;"-"&amp;RIGHT(E345,2),IF(G345=13,0&amp;LEFT(E345,1)&amp;"."&amp;MID(E345,2,3)&amp;"."&amp;MID(E345,5,3)&amp;"/"&amp;MID(E345,8,4)&amp;"-"&amp;RIGHT(E345,2),IF(G345=12,"00"&amp;"."&amp;LEFT(E345,3)&amp;"."&amp;MID(E345,4,3)&amp;"/"&amp;MID(E345,7,4)&amp;"-"&amp;RIGHT(E345,2),IF(G345=11,"00.0"&amp;LEFT(E345,2)&amp;"."&amp;MID(E345,3,3)&amp;"/"&amp;MID(E345,6,4)&amp;"-"&amp;RIGHT(E345,2),"erro")))))</f>
        <v>09.257.877/0001-37</v>
      </c>
      <c r="G345" s="2">
        <f t="shared" si="4"/>
        <v>13</v>
      </c>
      <c r="H345" s="6" t="s">
        <v>56</v>
      </c>
      <c r="I345" s="2">
        <v>1</v>
      </c>
      <c r="J345" s="6">
        <v>12.287652632522597</v>
      </c>
      <c r="K345" s="6">
        <v>217000</v>
      </c>
      <c r="L345" s="2">
        <v>0</v>
      </c>
      <c r="M345" s="2">
        <v>1</v>
      </c>
      <c r="N345" s="2"/>
      <c r="O345" s="2">
        <v>0</v>
      </c>
      <c r="P345" s="2">
        <v>0</v>
      </c>
      <c r="Q345" s="2">
        <v>0</v>
      </c>
      <c r="R345" s="2">
        <v>10</v>
      </c>
      <c r="S345" s="2">
        <v>0</v>
      </c>
      <c r="T345" s="6">
        <v>15.277956373333991</v>
      </c>
      <c r="U345" s="6">
        <v>6.8195465589745777E-2</v>
      </c>
      <c r="V345" s="6">
        <v>0.40983189173460743</v>
      </c>
      <c r="W345" s="6">
        <v>822737</v>
      </c>
      <c r="X345" s="6">
        <v>946304</v>
      </c>
      <c r="Y345" s="6">
        <v>4316504</v>
      </c>
      <c r="Z345" s="6">
        <v>294366</v>
      </c>
      <c r="AA345" s="2">
        <f t="shared" si="5"/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3">
        <v>0</v>
      </c>
      <c r="AS345" s="6">
        <v>14.968641018840579</v>
      </c>
      <c r="AT345" s="6">
        <v>9.2200202329791245E-2</v>
      </c>
      <c r="AU345" s="6">
        <v>0.22769740175089445</v>
      </c>
      <c r="AV345" s="6">
        <v>0</v>
      </c>
      <c r="AW345" s="6">
        <v>1</v>
      </c>
      <c r="AX345" s="6">
        <v>0</v>
      </c>
      <c r="AY345" s="6">
        <v>0</v>
      </c>
      <c r="AZ345" s="6">
        <v>0</v>
      </c>
      <c r="BA345" s="6">
        <v>13</v>
      </c>
      <c r="BB345" s="6">
        <v>0</v>
      </c>
      <c r="BC345" s="2"/>
      <c r="BD345" s="2"/>
    </row>
    <row r="346" spans="1:56" ht="15.75" customHeight="1" x14ac:dyDescent="0.25">
      <c r="A346" s="2">
        <v>157</v>
      </c>
      <c r="B346" s="2">
        <v>2017</v>
      </c>
      <c r="C346" s="6" t="s">
        <v>193</v>
      </c>
      <c r="D346" s="2">
        <v>17965</v>
      </c>
      <c r="E346" s="2">
        <v>2796775000140</v>
      </c>
      <c r="F346" s="2" t="str">
        <f t="array" ref="F346">IFERROR(INDEX(cnpj!$A:$B,MATCH(C346,cnpj!$B:$B,0),1),IF(G346=14,LEFT(E346,2)&amp;"."&amp;MID(E346,3,3)&amp;"."&amp;MID(E346,6,3)&amp;"/"&amp;MID(E346,9,4)&amp;"-"&amp;RIGHT(E346,2),IF(G346=13,0&amp;LEFT(E346,1)&amp;"."&amp;MID(E346,2,3)&amp;"."&amp;MID(E346,5,3)&amp;"/"&amp;MID(E346,8,4)&amp;"-"&amp;RIGHT(E346,2),IF(G346=12,"00"&amp;"."&amp;LEFT(E346,3)&amp;"."&amp;MID(E346,4,3)&amp;"/"&amp;MID(E346,7,4)&amp;"-"&amp;RIGHT(E346,2),IF(G346=11,"00.0"&amp;LEFT(E346,2)&amp;"."&amp;MID(E346,3,3)&amp;"/"&amp;MID(E346,6,4)&amp;"-"&amp;RIGHT(E346,2),"erro")))))</f>
        <v>02.796.775/0001-40</v>
      </c>
      <c r="G346" s="2">
        <f t="shared" si="4"/>
        <v>13</v>
      </c>
      <c r="H346" s="6" t="s">
        <v>48</v>
      </c>
      <c r="I346" s="2">
        <v>6</v>
      </c>
      <c r="J346" s="6">
        <v>10.434115803598299</v>
      </c>
      <c r="K346" s="6">
        <v>34000</v>
      </c>
      <c r="L346" s="2">
        <v>0</v>
      </c>
      <c r="M346" s="2">
        <v>0</v>
      </c>
      <c r="N346" s="2"/>
      <c r="O346" s="2">
        <v>0</v>
      </c>
      <c r="P346" s="2">
        <v>0</v>
      </c>
      <c r="Q346" s="2">
        <v>0</v>
      </c>
      <c r="R346" s="2">
        <v>5</v>
      </c>
      <c r="S346" s="2">
        <v>0</v>
      </c>
      <c r="T346" s="6">
        <v>8.1429360104322654</v>
      </c>
      <c r="U346" s="6">
        <v>3.5766211107880197E-2</v>
      </c>
      <c r="V346" s="6">
        <v>4.100029078220413E-2</v>
      </c>
      <c r="W346" s="6">
        <v>141</v>
      </c>
      <c r="X346" s="6">
        <v>0</v>
      </c>
      <c r="Y346" s="6">
        <v>3439</v>
      </c>
      <c r="Z346" s="6">
        <v>123</v>
      </c>
      <c r="AA346" s="2" t="e">
        <f>IF(C346=#REF!,IF(#REF!&lt;0,1,0),"")</f>
        <v>#REF!</v>
      </c>
      <c r="AB346" s="2">
        <v>0</v>
      </c>
      <c r="AC346" s="2">
        <v>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3">
        <v>0</v>
      </c>
      <c r="AS346" s="6">
        <v>8.1300000000000008</v>
      </c>
      <c r="AT346" s="6">
        <v>0.17</v>
      </c>
      <c r="AU346" s="6">
        <v>0.06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5</v>
      </c>
      <c r="BB346" s="6">
        <v>0</v>
      </c>
      <c r="BC346" s="2"/>
      <c r="BD346" s="2"/>
    </row>
    <row r="347" spans="1:56" ht="15.75" customHeight="1" x14ac:dyDescent="0.25">
      <c r="A347" s="2">
        <v>157</v>
      </c>
      <c r="B347" s="2">
        <v>2018</v>
      </c>
      <c r="C347" s="6" t="s">
        <v>193</v>
      </c>
      <c r="D347" s="2">
        <v>17965</v>
      </c>
      <c r="E347" s="2">
        <v>2796775000140</v>
      </c>
      <c r="F347" s="2" t="str">
        <f t="array" ref="F347">IFERROR(INDEX(cnpj!$A:$B,MATCH(C347,cnpj!$B:$B,0),1),IF(G347=14,LEFT(E347,2)&amp;"."&amp;MID(E347,3,3)&amp;"."&amp;MID(E347,6,3)&amp;"/"&amp;MID(E347,9,4)&amp;"-"&amp;RIGHT(E347,2),IF(G347=13,0&amp;LEFT(E347,1)&amp;"."&amp;MID(E347,2,3)&amp;"."&amp;MID(E347,5,3)&amp;"/"&amp;MID(E347,8,4)&amp;"-"&amp;RIGHT(E347,2),IF(G347=12,"00"&amp;"."&amp;LEFT(E347,3)&amp;"."&amp;MID(E347,4,3)&amp;"/"&amp;MID(E347,7,4)&amp;"-"&amp;RIGHT(E347,2),IF(G347=11,"00.0"&amp;LEFT(E347,2)&amp;"."&amp;MID(E347,3,3)&amp;"/"&amp;MID(E347,6,4)&amp;"-"&amp;RIGHT(E347,2),"erro")))))</f>
        <v>02.796.775/0001-40</v>
      </c>
      <c r="G347" s="2">
        <f t="shared" si="4"/>
        <v>13</v>
      </c>
      <c r="H347" s="6" t="s">
        <v>48</v>
      </c>
      <c r="I347" s="2">
        <v>6</v>
      </c>
      <c r="J347" s="6">
        <v>10.532570766006582</v>
      </c>
      <c r="K347" s="6">
        <v>37517.800000000003</v>
      </c>
      <c r="L347" s="2">
        <v>0</v>
      </c>
      <c r="M347" s="2">
        <v>0</v>
      </c>
      <c r="N347" s="2"/>
      <c r="O347" s="2">
        <v>0</v>
      </c>
      <c r="P347" s="2">
        <v>0</v>
      </c>
      <c r="Q347" s="2">
        <v>0</v>
      </c>
      <c r="R347" s="2">
        <v>5</v>
      </c>
      <c r="S347" s="2">
        <v>0</v>
      </c>
      <c r="T347" s="6">
        <v>7.2717037068873678</v>
      </c>
      <c r="U347" s="6">
        <v>-0.10076441973592773</v>
      </c>
      <c r="V347" s="6">
        <v>7.5052119527449612E-2</v>
      </c>
      <c r="W347" s="6">
        <v>1</v>
      </c>
      <c r="X347" s="6">
        <v>107</v>
      </c>
      <c r="Y347" s="6">
        <v>1439</v>
      </c>
      <c r="Z347" s="6">
        <v>-145</v>
      </c>
      <c r="AA347" s="2">
        <f t="shared" si="5"/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1</v>
      </c>
      <c r="AP347" s="2">
        <v>0</v>
      </c>
      <c r="AQ347" s="2">
        <v>0</v>
      </c>
      <c r="AR347" s="3">
        <v>0</v>
      </c>
      <c r="AS347" s="6">
        <v>8.1429360104322654</v>
      </c>
      <c r="AT347" s="6">
        <v>3.5766211107880197E-2</v>
      </c>
      <c r="AU347" s="6">
        <v>4.100029078220413E-2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5</v>
      </c>
      <c r="BB347" s="6">
        <v>0</v>
      </c>
      <c r="BC347" s="2"/>
      <c r="BD347" s="2"/>
    </row>
    <row r="348" spans="1:56" ht="15.75" customHeight="1" x14ac:dyDescent="0.25">
      <c r="A348" s="2">
        <v>157</v>
      </c>
      <c r="B348" s="2">
        <v>2019</v>
      </c>
      <c r="C348" s="6" t="s">
        <v>193</v>
      </c>
      <c r="D348" s="2">
        <v>17965</v>
      </c>
      <c r="E348" s="2">
        <v>2796775000140</v>
      </c>
      <c r="F348" s="2" t="str">
        <f t="array" ref="F348">IFERROR(INDEX(cnpj!$A:$B,MATCH(C348,cnpj!$B:$B,0),1),IF(G348=14,LEFT(E348,2)&amp;"."&amp;MID(E348,3,3)&amp;"."&amp;MID(E348,6,3)&amp;"/"&amp;MID(E348,9,4)&amp;"-"&amp;RIGHT(E348,2),IF(G348=13,0&amp;LEFT(E348,1)&amp;"."&amp;MID(E348,2,3)&amp;"."&amp;MID(E348,5,3)&amp;"/"&amp;MID(E348,8,4)&amp;"-"&amp;RIGHT(E348,2),IF(G348=12,"00"&amp;"."&amp;LEFT(E348,3)&amp;"."&amp;MID(E348,4,3)&amp;"/"&amp;MID(E348,7,4)&amp;"-"&amp;RIGHT(E348,2),IF(G348=11,"00.0"&amp;LEFT(E348,2)&amp;"."&amp;MID(E348,3,3)&amp;"/"&amp;MID(E348,6,4)&amp;"-"&amp;RIGHT(E348,2),"erro")))))</f>
        <v>02.796.775/0001-40</v>
      </c>
      <c r="G348" s="2">
        <f t="shared" si="4"/>
        <v>13</v>
      </c>
      <c r="H348" s="6" t="s">
        <v>48</v>
      </c>
      <c r="I348" s="2">
        <v>6</v>
      </c>
      <c r="J348" s="6">
        <v>10.57392991852549</v>
      </c>
      <c r="K348" s="6">
        <v>39102.04</v>
      </c>
      <c r="L348" s="2">
        <v>0</v>
      </c>
      <c r="M348" s="2">
        <v>0</v>
      </c>
      <c r="N348" s="2"/>
      <c r="O348" s="2">
        <v>0</v>
      </c>
      <c r="P348" s="2">
        <v>0</v>
      </c>
      <c r="Q348" s="2">
        <v>0</v>
      </c>
      <c r="R348" s="2">
        <v>5</v>
      </c>
      <c r="S348" s="2">
        <v>0</v>
      </c>
      <c r="T348" s="6">
        <v>7.2211050981824956</v>
      </c>
      <c r="U348" s="6">
        <v>-5.701754385964912E-2</v>
      </c>
      <c r="V348" s="6">
        <v>0.14912280701754385</v>
      </c>
      <c r="W348" s="6">
        <v>0</v>
      </c>
      <c r="X348" s="6">
        <v>204</v>
      </c>
      <c r="Y348" s="6">
        <v>1368</v>
      </c>
      <c r="Z348" s="6">
        <v>-78</v>
      </c>
      <c r="AA348" s="2">
        <f t="shared" si="5"/>
        <v>1</v>
      </c>
      <c r="AB348" s="2">
        <v>0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</v>
      </c>
      <c r="AQ348" s="2">
        <v>0</v>
      </c>
      <c r="AR348" s="3">
        <v>0</v>
      </c>
      <c r="AS348" s="6">
        <v>7.2717037068873678</v>
      </c>
      <c r="AT348" s="6">
        <v>-0.10076441973592773</v>
      </c>
      <c r="AU348" s="6">
        <v>7.5052119527449612E-2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5</v>
      </c>
      <c r="BB348" s="6">
        <v>0</v>
      </c>
      <c r="BC348" s="2"/>
      <c r="BD348" s="2"/>
    </row>
    <row r="349" spans="1:56" ht="15.75" customHeight="1" x14ac:dyDescent="0.25">
      <c r="A349" s="2">
        <v>157</v>
      </c>
      <c r="B349" s="2">
        <v>2020</v>
      </c>
      <c r="C349" s="6" t="s">
        <v>193</v>
      </c>
      <c r="D349" s="2">
        <v>17965</v>
      </c>
      <c r="E349" s="2">
        <v>2796775000140</v>
      </c>
      <c r="F349" s="2" t="str">
        <f t="array" ref="F349">IFERROR(INDEX(cnpj!$A:$B,MATCH(C349,cnpj!$B:$B,0),1),IF(G349=14,LEFT(E349,2)&amp;"."&amp;MID(E349,3,3)&amp;"."&amp;MID(E349,6,3)&amp;"/"&amp;MID(E349,9,4)&amp;"-"&amp;RIGHT(E349,2),IF(G349=13,0&amp;LEFT(E349,1)&amp;"."&amp;MID(E349,2,3)&amp;"."&amp;MID(E349,5,3)&amp;"/"&amp;MID(E349,8,4)&amp;"-"&amp;RIGHT(E349,2),IF(G349=12,"00"&amp;"."&amp;LEFT(E349,3)&amp;"."&amp;MID(E349,4,3)&amp;"/"&amp;MID(E349,7,4)&amp;"-"&amp;RIGHT(E349,2),IF(G349=11,"00.0"&amp;LEFT(E349,2)&amp;"."&amp;MID(E349,3,3)&amp;"/"&amp;MID(E349,6,4)&amp;"-"&amp;RIGHT(E349,2),"erro")))))</f>
        <v>02.796.775/0001-40</v>
      </c>
      <c r="G349" s="2">
        <f t="shared" si="4"/>
        <v>13</v>
      </c>
      <c r="H349" s="6" t="s">
        <v>48</v>
      </c>
      <c r="I349" s="2">
        <v>6</v>
      </c>
      <c r="J349" s="6">
        <v>10.21552071585174</v>
      </c>
      <c r="K349" s="6">
        <v>27324</v>
      </c>
      <c r="L349" s="2">
        <v>0</v>
      </c>
      <c r="M349" s="2">
        <v>0</v>
      </c>
      <c r="N349" s="2"/>
      <c r="O349" s="2">
        <v>0</v>
      </c>
      <c r="P349" s="2">
        <v>0</v>
      </c>
      <c r="Q349" s="2">
        <v>0</v>
      </c>
      <c r="R349" s="2">
        <v>5</v>
      </c>
      <c r="S349" s="2">
        <v>0</v>
      </c>
      <c r="T349" s="6">
        <v>7.1475592711894542</v>
      </c>
      <c r="U349" s="6">
        <v>-8.0251770259638075E-2</v>
      </c>
      <c r="V349" s="6">
        <v>9.4413847364280101E-2</v>
      </c>
      <c r="W349" s="6">
        <v>0</v>
      </c>
      <c r="X349" s="6">
        <v>120</v>
      </c>
      <c r="Y349" s="6">
        <v>1271</v>
      </c>
      <c r="Z349" s="6">
        <v>-102</v>
      </c>
      <c r="AA349" s="2">
        <f t="shared" si="5"/>
        <v>1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</v>
      </c>
      <c r="AR349" s="3">
        <v>0</v>
      </c>
      <c r="AS349" s="6">
        <v>7.2211050981824956</v>
      </c>
      <c r="AT349" s="6">
        <v>-5.701754385964912E-2</v>
      </c>
      <c r="AU349" s="6">
        <v>0.14912280701754385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5</v>
      </c>
      <c r="BB349" s="6">
        <v>0</v>
      </c>
      <c r="BC349" s="2"/>
      <c r="BD349" s="2"/>
    </row>
    <row r="350" spans="1:56" ht="15.75" customHeight="1" x14ac:dyDescent="0.25">
      <c r="A350" s="2">
        <v>158</v>
      </c>
      <c r="B350" s="2">
        <v>2017</v>
      </c>
      <c r="C350" s="6" t="s">
        <v>194</v>
      </c>
      <c r="D350" s="2">
        <v>3980</v>
      </c>
      <c r="E350" s="2">
        <v>33611500000119</v>
      </c>
      <c r="F350" s="2" t="str">
        <f t="array" ref="F350">IFERROR(INDEX(cnpj!$A:$B,MATCH(C350,cnpj!$B:$B,0),1),IF(G350=14,LEFT(E350,2)&amp;"."&amp;MID(E350,3,3)&amp;"."&amp;MID(E350,6,3)&amp;"/"&amp;MID(E350,9,4)&amp;"-"&amp;RIGHT(E350,2),IF(G350=13,0&amp;LEFT(E350,1)&amp;"."&amp;MID(E350,2,3)&amp;"."&amp;MID(E350,5,3)&amp;"/"&amp;MID(E350,8,4)&amp;"-"&amp;RIGHT(E350,2),IF(G350=12,"00"&amp;"."&amp;LEFT(E350,3)&amp;"."&amp;MID(E350,4,3)&amp;"/"&amp;MID(E350,7,4)&amp;"-"&amp;RIGHT(E350,2),IF(G350=11,"00.0"&amp;LEFT(E350,2)&amp;"."&amp;MID(E350,3,3)&amp;"/"&amp;MID(E350,6,4)&amp;"-"&amp;RIGHT(E350,2),"erro")))))</f>
        <v>33.611.500/0001-19</v>
      </c>
      <c r="G350" s="2">
        <f t="shared" si="4"/>
        <v>14</v>
      </c>
      <c r="H350" s="6" t="s">
        <v>81</v>
      </c>
      <c r="I350" s="2">
        <v>5</v>
      </c>
      <c r="J350" s="6">
        <v>16.480514069524119</v>
      </c>
      <c r="K350" s="6">
        <v>14368000</v>
      </c>
      <c r="L350" s="2">
        <v>0</v>
      </c>
      <c r="M350" s="2">
        <v>1</v>
      </c>
      <c r="N350" s="2"/>
      <c r="O350" s="2">
        <v>0</v>
      </c>
      <c r="P350" s="2">
        <v>0</v>
      </c>
      <c r="Q350" s="2">
        <v>0</v>
      </c>
      <c r="R350" s="2">
        <v>22</v>
      </c>
      <c r="S350" s="2">
        <v>0</v>
      </c>
      <c r="T350" s="6">
        <v>17.294404882759757</v>
      </c>
      <c r="U350" s="6">
        <v>-1.1083198874704955E-2</v>
      </c>
      <c r="V350" s="6">
        <v>0.27074670215000979</v>
      </c>
      <c r="W350" s="6">
        <v>524672</v>
      </c>
      <c r="X350" s="6">
        <v>8253979</v>
      </c>
      <c r="Y350" s="6">
        <v>32423852</v>
      </c>
      <c r="Z350" s="6">
        <v>-359360</v>
      </c>
      <c r="AA350" s="2" t="e">
        <f>IF(C350=#REF!,IF(#REF!&lt;0,1,0),"")</f>
        <v>#REF!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0</v>
      </c>
      <c r="AQ350" s="2">
        <v>0</v>
      </c>
      <c r="AR350" s="3">
        <v>0</v>
      </c>
      <c r="AS350" s="6">
        <v>17.309999999999999</v>
      </c>
      <c r="AT350" s="6">
        <v>-0.09</v>
      </c>
      <c r="AU350" s="6">
        <v>0.27</v>
      </c>
      <c r="AV350" s="6">
        <v>0</v>
      </c>
      <c r="AW350" s="6">
        <v>1</v>
      </c>
      <c r="AX350" s="6">
        <v>0</v>
      </c>
      <c r="AY350" s="6">
        <v>0</v>
      </c>
      <c r="AZ350" s="6">
        <v>0</v>
      </c>
      <c r="BA350" s="6">
        <v>19</v>
      </c>
      <c r="BB350" s="6">
        <v>0</v>
      </c>
      <c r="BC350" s="2"/>
      <c r="BD350" s="2"/>
    </row>
    <row r="351" spans="1:56" ht="15.75" customHeight="1" x14ac:dyDescent="0.25">
      <c r="A351" s="2">
        <v>158</v>
      </c>
      <c r="B351" s="2">
        <v>2018</v>
      </c>
      <c r="C351" s="6" t="s">
        <v>194</v>
      </c>
      <c r="D351" s="2">
        <v>3980</v>
      </c>
      <c r="E351" s="2">
        <v>33611500000119</v>
      </c>
      <c r="F351" s="2" t="str">
        <f t="array" ref="F351">IFERROR(INDEX(cnpj!$A:$B,MATCH(C351,cnpj!$B:$B,0),1),IF(G351=14,LEFT(E351,2)&amp;"."&amp;MID(E351,3,3)&amp;"."&amp;MID(E351,6,3)&amp;"/"&amp;MID(E351,9,4)&amp;"-"&amp;RIGHT(E351,2),IF(G351=13,0&amp;LEFT(E351,1)&amp;"."&amp;MID(E351,2,3)&amp;"."&amp;MID(E351,5,3)&amp;"/"&amp;MID(E351,8,4)&amp;"-"&amp;RIGHT(E351,2),IF(G351=12,"00"&amp;"."&amp;LEFT(E351,3)&amp;"."&amp;MID(E351,4,3)&amp;"/"&amp;MID(E351,7,4)&amp;"-"&amp;RIGHT(E351,2),IF(G351=11,"00.0"&amp;LEFT(E351,2)&amp;"."&amp;MID(E351,3,3)&amp;"/"&amp;MID(E351,6,4)&amp;"-"&amp;RIGHT(E351,2),"erro")))))</f>
        <v>33.611.500/0001-19</v>
      </c>
      <c r="G351" s="2">
        <f t="shared" si="4"/>
        <v>14</v>
      </c>
      <c r="H351" s="6" t="s">
        <v>81</v>
      </c>
      <c r="I351" s="2">
        <v>5</v>
      </c>
      <c r="J351" s="6">
        <v>15.984678537517969</v>
      </c>
      <c r="K351" s="6">
        <v>8751000</v>
      </c>
      <c r="L351" s="2">
        <v>0</v>
      </c>
      <c r="M351" s="2">
        <v>1</v>
      </c>
      <c r="N351" s="2"/>
      <c r="O351" s="2">
        <v>0</v>
      </c>
      <c r="P351" s="2">
        <v>0</v>
      </c>
      <c r="Q351" s="2">
        <v>0</v>
      </c>
      <c r="R351" s="2">
        <v>22</v>
      </c>
      <c r="S351" s="2">
        <v>0</v>
      </c>
      <c r="T351" s="6">
        <v>17.396889736543965</v>
      </c>
      <c r="U351" s="6">
        <v>6.4133416730110152E-2</v>
      </c>
      <c r="V351" s="6">
        <v>0.28372999275590483</v>
      </c>
      <c r="W351" s="6">
        <v>611636</v>
      </c>
      <c r="X351" s="6">
        <v>9580811</v>
      </c>
      <c r="Y351" s="6">
        <v>35923051</v>
      </c>
      <c r="Z351" s="6">
        <v>2303868</v>
      </c>
      <c r="AA351" s="2">
        <f t="shared" si="5"/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0</v>
      </c>
      <c r="AQ351" s="2">
        <v>0</v>
      </c>
      <c r="AR351" s="3">
        <v>0</v>
      </c>
      <c r="AS351" s="6">
        <v>17.294404882759757</v>
      </c>
      <c r="AT351" s="6">
        <v>-1.1083198874704955E-2</v>
      </c>
      <c r="AU351" s="6">
        <v>0.27074670215000979</v>
      </c>
      <c r="AV351" s="6">
        <v>0</v>
      </c>
      <c r="AW351" s="6">
        <v>1</v>
      </c>
      <c r="AX351" s="6">
        <v>0</v>
      </c>
      <c r="AY351" s="6">
        <v>0</v>
      </c>
      <c r="AZ351" s="6">
        <v>0</v>
      </c>
      <c r="BA351" s="6">
        <v>22</v>
      </c>
      <c r="BB351" s="6">
        <v>0</v>
      </c>
      <c r="BC351" s="2"/>
      <c r="BD351" s="2"/>
    </row>
    <row r="352" spans="1:56" ht="15.75" customHeight="1" x14ac:dyDescent="0.25">
      <c r="A352" s="2">
        <v>158</v>
      </c>
      <c r="B352" s="2">
        <v>2019</v>
      </c>
      <c r="C352" s="6" t="s">
        <v>194</v>
      </c>
      <c r="D352" s="2">
        <v>3980</v>
      </c>
      <c r="E352" s="2">
        <v>33611500000119</v>
      </c>
      <c r="F352" s="2" t="str">
        <f t="array" ref="F352">IFERROR(INDEX(cnpj!$A:$B,MATCH(C352,cnpj!$B:$B,0),1),IF(G352=14,LEFT(E352,2)&amp;"."&amp;MID(E352,3,3)&amp;"."&amp;MID(E352,6,3)&amp;"/"&amp;MID(E352,9,4)&amp;"-"&amp;RIGHT(E352,2),IF(G352=13,0&amp;LEFT(E352,1)&amp;"."&amp;MID(E352,2,3)&amp;"."&amp;MID(E352,5,3)&amp;"/"&amp;MID(E352,8,4)&amp;"-"&amp;RIGHT(E352,2),IF(G352=12,"00"&amp;"."&amp;LEFT(E352,3)&amp;"."&amp;MID(E352,4,3)&amp;"/"&amp;MID(E352,7,4)&amp;"-"&amp;RIGHT(E352,2),IF(G352=11,"00.0"&amp;LEFT(E352,2)&amp;"."&amp;MID(E352,3,3)&amp;"/"&amp;MID(E352,6,4)&amp;"-"&amp;RIGHT(E352,2),"erro")))))</f>
        <v>33.611.500/0001-19</v>
      </c>
      <c r="G352" s="2">
        <f t="shared" si="4"/>
        <v>14</v>
      </c>
      <c r="H352" s="6" t="s">
        <v>81</v>
      </c>
      <c r="I352" s="2">
        <v>5</v>
      </c>
      <c r="J352" s="6">
        <v>15.771088112421724</v>
      </c>
      <c r="K352" s="6">
        <v>7068000</v>
      </c>
      <c r="L352" s="2">
        <v>0</v>
      </c>
      <c r="M352" s="2">
        <v>1</v>
      </c>
      <c r="N352" s="2"/>
      <c r="O352" s="2">
        <v>0</v>
      </c>
      <c r="P352" s="2">
        <v>0</v>
      </c>
      <c r="Q352" s="2">
        <v>0</v>
      </c>
      <c r="R352" s="2">
        <v>24</v>
      </c>
      <c r="S352" s="2">
        <v>0</v>
      </c>
      <c r="T352" s="6">
        <v>17.45457938115965</v>
      </c>
      <c r="U352" s="6">
        <v>3.1630331237732186E-2</v>
      </c>
      <c r="V352" s="6">
        <v>2.4566181184375823E-2</v>
      </c>
      <c r="W352" s="6">
        <v>535516</v>
      </c>
      <c r="X352" s="6">
        <v>399384</v>
      </c>
      <c r="Y352" s="6">
        <v>38056383</v>
      </c>
      <c r="Z352" s="6">
        <v>1203736</v>
      </c>
      <c r="AA352" s="2">
        <f t="shared" si="5"/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0</v>
      </c>
      <c r="AR352" s="3">
        <v>0</v>
      </c>
      <c r="AS352" s="6">
        <v>17.396889736543965</v>
      </c>
      <c r="AT352" s="6">
        <v>6.4133416730110152E-2</v>
      </c>
      <c r="AU352" s="6">
        <v>0.28372999275590483</v>
      </c>
      <c r="AV352" s="6">
        <v>0</v>
      </c>
      <c r="AW352" s="6">
        <v>1</v>
      </c>
      <c r="AX352" s="6">
        <v>0</v>
      </c>
      <c r="AY352" s="6">
        <v>0</v>
      </c>
      <c r="AZ352" s="6">
        <v>0</v>
      </c>
      <c r="BA352" s="6">
        <v>22</v>
      </c>
      <c r="BB352" s="6">
        <v>0</v>
      </c>
      <c r="BC352" s="2"/>
      <c r="BD352" s="2"/>
    </row>
    <row r="353" spans="1:56" ht="15.75" customHeight="1" x14ac:dyDescent="0.25">
      <c r="A353" s="2">
        <v>158</v>
      </c>
      <c r="B353" s="2">
        <v>2020</v>
      </c>
      <c r="C353" s="6" t="s">
        <v>194</v>
      </c>
      <c r="D353" s="2">
        <v>3980</v>
      </c>
      <c r="E353" s="2">
        <v>33611500000119</v>
      </c>
      <c r="F353" s="2" t="str">
        <f t="array" ref="F353">IFERROR(INDEX(cnpj!$A:$B,MATCH(C353,cnpj!$B:$B,0),1),IF(G353=14,LEFT(E353,2)&amp;"."&amp;MID(E353,3,3)&amp;"."&amp;MID(E353,6,3)&amp;"/"&amp;MID(E353,9,4)&amp;"-"&amp;RIGHT(E353,2),IF(G353=13,0&amp;LEFT(E353,1)&amp;"."&amp;MID(E353,2,3)&amp;"."&amp;MID(E353,5,3)&amp;"/"&amp;MID(E353,8,4)&amp;"-"&amp;RIGHT(E353,2),IF(G353=12,"00"&amp;"."&amp;LEFT(E353,3)&amp;"."&amp;MID(E353,4,3)&amp;"/"&amp;MID(E353,7,4)&amp;"-"&amp;RIGHT(E353,2),IF(G353=11,"00.0"&amp;LEFT(E353,2)&amp;"."&amp;MID(E353,3,3)&amp;"/"&amp;MID(E353,6,4)&amp;"-"&amp;RIGHT(E353,2),"erro")))))</f>
        <v>33.611.500/0001-19</v>
      </c>
      <c r="G353" s="2">
        <f t="shared" si="4"/>
        <v>14</v>
      </c>
      <c r="H353" s="6" t="s">
        <v>81</v>
      </c>
      <c r="I353" s="2">
        <v>5</v>
      </c>
      <c r="J353" s="6">
        <v>15.95439955828753</v>
      </c>
      <c r="K353" s="6">
        <v>8490000</v>
      </c>
      <c r="L353" s="2">
        <v>0</v>
      </c>
      <c r="M353" s="2">
        <v>1</v>
      </c>
      <c r="N353" s="2"/>
      <c r="O353" s="2">
        <v>0</v>
      </c>
      <c r="P353" s="2">
        <v>0</v>
      </c>
      <c r="Q353" s="2">
        <v>0</v>
      </c>
      <c r="R353" s="2">
        <v>24</v>
      </c>
      <c r="S353" s="2">
        <v>0</v>
      </c>
      <c r="T353" s="6">
        <v>17.600624673508587</v>
      </c>
      <c r="U353" s="6">
        <v>5.3717656959826429E-2</v>
      </c>
      <c r="V353" s="6">
        <v>0.29927830840820502</v>
      </c>
      <c r="W353" s="6">
        <v>2190757</v>
      </c>
      <c r="X353" s="6">
        <v>10989668</v>
      </c>
      <c r="Y353" s="6">
        <v>44040696</v>
      </c>
      <c r="Z353" s="6">
        <v>2365763</v>
      </c>
      <c r="AA353" s="2">
        <f t="shared" si="5"/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</v>
      </c>
      <c r="AR353" s="3">
        <v>0</v>
      </c>
      <c r="AS353" s="6">
        <v>17.45457938115965</v>
      </c>
      <c r="AT353" s="6">
        <v>3.1630331237732186E-2</v>
      </c>
      <c r="AU353" s="6">
        <v>2.4566181184375823E-2</v>
      </c>
      <c r="AV353" s="6">
        <v>0</v>
      </c>
      <c r="AW353" s="6">
        <v>1</v>
      </c>
      <c r="AX353" s="6">
        <v>0</v>
      </c>
      <c r="AY353" s="6">
        <v>0</v>
      </c>
      <c r="AZ353" s="6">
        <v>0</v>
      </c>
      <c r="BA353" s="6">
        <v>24</v>
      </c>
      <c r="BB353" s="6">
        <v>0</v>
      </c>
      <c r="BC353" s="2"/>
      <c r="BD353" s="2"/>
    </row>
    <row r="354" spans="1:56" ht="15.75" customHeight="1" x14ac:dyDescent="0.25">
      <c r="A354" s="2">
        <v>159</v>
      </c>
      <c r="B354" s="2">
        <v>2017</v>
      </c>
      <c r="C354" s="6" t="s">
        <v>195</v>
      </c>
      <c r="D354" s="2">
        <v>19569</v>
      </c>
      <c r="E354" s="2">
        <v>6164253000187</v>
      </c>
      <c r="F354" s="2" t="str">
        <f t="array" ref="F354">IFERROR(INDEX(cnpj!$A:$B,MATCH(C354,cnpj!$B:$B,0),1),IF(G354=14,LEFT(E354,2)&amp;"."&amp;MID(E354,3,3)&amp;"."&amp;MID(E354,6,3)&amp;"/"&amp;MID(E354,9,4)&amp;"-"&amp;RIGHT(E354,2),IF(G354=13,0&amp;LEFT(E354,1)&amp;"."&amp;MID(E354,2,3)&amp;"."&amp;MID(E354,5,3)&amp;"/"&amp;MID(E354,8,4)&amp;"-"&amp;RIGHT(E354,2),IF(G354=12,"00"&amp;"."&amp;LEFT(E354,3)&amp;"."&amp;MID(E354,4,3)&amp;"/"&amp;MID(E354,7,4)&amp;"-"&amp;RIGHT(E354,2),IF(G354=11,"00.0"&amp;LEFT(E354,2)&amp;"."&amp;MID(E354,3,3)&amp;"/"&amp;MID(E354,6,4)&amp;"-"&amp;RIGHT(E354,2),"erro")))))</f>
        <v>06.164.253/0001-87</v>
      </c>
      <c r="G354" s="2">
        <f t="shared" si="4"/>
        <v>13</v>
      </c>
      <c r="H354" s="6" t="s">
        <v>56</v>
      </c>
      <c r="I354" s="2">
        <v>1</v>
      </c>
      <c r="J354" s="6">
        <v>14.244565882629642</v>
      </c>
      <c r="K354" s="6">
        <v>1535806</v>
      </c>
      <c r="L354" s="2">
        <v>0</v>
      </c>
      <c r="M354" s="2">
        <v>1</v>
      </c>
      <c r="N354" s="2"/>
      <c r="O354" s="2">
        <v>1</v>
      </c>
      <c r="P354" s="2">
        <v>3</v>
      </c>
      <c r="Q354" s="2">
        <v>0</v>
      </c>
      <c r="R354" s="2">
        <v>20</v>
      </c>
      <c r="S354" s="2">
        <v>0</v>
      </c>
      <c r="T354" s="6">
        <v>15.018035013939924</v>
      </c>
      <c r="U354" s="6">
        <v>5.7635415737196443E-3</v>
      </c>
      <c r="V354" s="6">
        <v>2.0458012882044181</v>
      </c>
      <c r="W354" s="6">
        <v>119024</v>
      </c>
      <c r="X354" s="6">
        <v>6690444</v>
      </c>
      <c r="Y354" s="6">
        <v>3328509</v>
      </c>
      <c r="Z354" s="6">
        <v>19184</v>
      </c>
      <c r="AA354" s="2" t="e">
        <f>IF(C354=#REF!,IF(#REF!&lt;0,1,0),"")</f>
        <v>#REF!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3">
        <v>0</v>
      </c>
      <c r="AS354" s="6">
        <v>14.81</v>
      </c>
      <c r="AT354" s="6">
        <v>0.31</v>
      </c>
      <c r="AU354" s="6">
        <v>2.35</v>
      </c>
      <c r="AV354" s="6">
        <v>0</v>
      </c>
      <c r="AW354" s="6">
        <v>1</v>
      </c>
      <c r="AX354" s="6">
        <v>1</v>
      </c>
      <c r="AY354" s="6">
        <v>3</v>
      </c>
      <c r="AZ354" s="6">
        <v>0</v>
      </c>
      <c r="BA354" s="6">
        <v>14</v>
      </c>
      <c r="BB354" s="6">
        <v>0</v>
      </c>
      <c r="BC354" s="2"/>
      <c r="BD354" s="2"/>
    </row>
    <row r="355" spans="1:56" ht="15.75" customHeight="1" x14ac:dyDescent="0.25">
      <c r="A355" s="2">
        <v>159</v>
      </c>
      <c r="B355" s="2">
        <v>2018</v>
      </c>
      <c r="C355" s="6" t="s">
        <v>195</v>
      </c>
      <c r="D355" s="2">
        <v>19569</v>
      </c>
      <c r="E355" s="2">
        <v>6164253000187</v>
      </c>
      <c r="F355" s="2" t="str">
        <f t="array" ref="F355">IFERROR(INDEX(cnpj!$A:$B,MATCH(C355,cnpj!$B:$B,0),1),IF(G355=14,LEFT(E355,2)&amp;"."&amp;MID(E355,3,3)&amp;"."&amp;MID(E355,6,3)&amp;"/"&amp;MID(E355,9,4)&amp;"-"&amp;RIGHT(E355,2),IF(G355=13,0&amp;LEFT(E355,1)&amp;"."&amp;MID(E355,2,3)&amp;"."&amp;MID(E355,5,3)&amp;"/"&amp;MID(E355,8,4)&amp;"-"&amp;RIGHT(E355,2),IF(G355=12,"00"&amp;"."&amp;LEFT(E355,3)&amp;"."&amp;MID(E355,4,3)&amp;"/"&amp;MID(E355,7,4)&amp;"-"&amp;RIGHT(E355,2),IF(G355=11,"00.0"&amp;LEFT(E355,2)&amp;"."&amp;MID(E355,3,3)&amp;"/"&amp;MID(E355,6,4)&amp;"-"&amp;RIGHT(E355,2),"erro")))))</f>
        <v>06.164.253/0001-87</v>
      </c>
      <c r="G355" s="2">
        <f t="shared" si="4"/>
        <v>13</v>
      </c>
      <c r="H355" s="6" t="s">
        <v>56</v>
      </c>
      <c r="I355" s="2">
        <v>1</v>
      </c>
      <c r="J355" s="6">
        <v>14.244565882629642</v>
      </c>
      <c r="K355" s="6">
        <v>1535806</v>
      </c>
      <c r="L355" s="2">
        <v>0</v>
      </c>
      <c r="M355" s="2">
        <v>1</v>
      </c>
      <c r="N355" s="2"/>
      <c r="O355" s="2">
        <v>1</v>
      </c>
      <c r="P355" s="2">
        <v>3</v>
      </c>
      <c r="Q355" s="2">
        <v>0</v>
      </c>
      <c r="R355" s="2">
        <v>19</v>
      </c>
      <c r="S355" s="2">
        <v>0</v>
      </c>
      <c r="T355" s="6">
        <v>15.186070784237113</v>
      </c>
      <c r="U355" s="6">
        <v>-0.27565144470326264</v>
      </c>
      <c r="V355" s="6">
        <v>2.2661183739355071</v>
      </c>
      <c r="W355" s="6">
        <v>149323</v>
      </c>
      <c r="X355" s="6">
        <v>8773645</v>
      </c>
      <c r="Y355" s="6">
        <v>3937556</v>
      </c>
      <c r="Z355" s="6">
        <v>-1085393</v>
      </c>
      <c r="AA355" s="2">
        <f t="shared" si="5"/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3">
        <v>0</v>
      </c>
      <c r="AS355" s="6">
        <v>15.018035013939924</v>
      </c>
      <c r="AT355" s="6">
        <v>5.7635415737196443E-3</v>
      </c>
      <c r="AU355" s="6">
        <v>2.0458012882044181</v>
      </c>
      <c r="AV355" s="6">
        <v>0</v>
      </c>
      <c r="AW355" s="6">
        <v>1</v>
      </c>
      <c r="AX355" s="6">
        <v>1</v>
      </c>
      <c r="AY355" s="6">
        <v>3</v>
      </c>
      <c r="AZ355" s="6">
        <v>0</v>
      </c>
      <c r="BA355" s="6">
        <v>20</v>
      </c>
      <c r="BB355" s="6">
        <v>0</v>
      </c>
      <c r="BC355" s="2"/>
      <c r="BD355" s="2"/>
    </row>
    <row r="356" spans="1:56" ht="15.75" customHeight="1" x14ac:dyDescent="0.25">
      <c r="A356" s="2">
        <v>159</v>
      </c>
      <c r="B356" s="2">
        <v>2019</v>
      </c>
      <c r="C356" s="6" t="s">
        <v>195</v>
      </c>
      <c r="D356" s="2">
        <v>19569</v>
      </c>
      <c r="E356" s="2">
        <v>6164253000187</v>
      </c>
      <c r="F356" s="2" t="str">
        <f t="array" ref="F356">IFERROR(INDEX(cnpj!$A:$B,MATCH(C356,cnpj!$B:$B,0),1),IF(G356=14,LEFT(E356,2)&amp;"."&amp;MID(E356,3,3)&amp;"."&amp;MID(E356,6,3)&amp;"/"&amp;MID(E356,9,4)&amp;"-"&amp;RIGHT(E356,2),IF(G356=13,0&amp;LEFT(E356,1)&amp;"."&amp;MID(E356,2,3)&amp;"."&amp;MID(E356,5,3)&amp;"/"&amp;MID(E356,8,4)&amp;"-"&amp;RIGHT(E356,2),IF(G356=12,"00"&amp;"."&amp;LEFT(E356,3)&amp;"."&amp;MID(E356,4,3)&amp;"/"&amp;MID(E356,7,4)&amp;"-"&amp;RIGHT(E356,2),IF(G356=11,"00.0"&amp;LEFT(E356,2)&amp;"."&amp;MID(E356,3,3)&amp;"/"&amp;MID(E356,6,4)&amp;"-"&amp;RIGHT(E356,2),"erro")))))</f>
        <v>06.164.253/0001-87</v>
      </c>
      <c r="G356" s="2">
        <f t="shared" si="4"/>
        <v>13</v>
      </c>
      <c r="H356" s="6" t="s">
        <v>56</v>
      </c>
      <c r="I356" s="2">
        <v>1</v>
      </c>
      <c r="J356" s="6">
        <v>14.244565882629642</v>
      </c>
      <c r="K356" s="6">
        <v>1535806</v>
      </c>
      <c r="L356" s="2">
        <v>0</v>
      </c>
      <c r="M356" s="2">
        <v>1</v>
      </c>
      <c r="N356" s="2"/>
      <c r="O356" s="2">
        <v>1</v>
      </c>
      <c r="P356" s="2">
        <v>3</v>
      </c>
      <c r="Q356" s="2">
        <v>0</v>
      </c>
      <c r="R356" s="2">
        <v>19</v>
      </c>
      <c r="S356" s="2">
        <v>0</v>
      </c>
      <c r="T356" s="6">
        <v>15.543174785569652</v>
      </c>
      <c r="U356" s="6">
        <v>-2.0839293653622731E-2</v>
      </c>
      <c r="V356" s="6">
        <v>0.29573980887407431</v>
      </c>
      <c r="W356" s="6">
        <v>1383061</v>
      </c>
      <c r="X356" s="6">
        <v>281213</v>
      </c>
      <c r="Y356" s="6">
        <v>5627494</v>
      </c>
      <c r="Z356" s="6">
        <v>-117273</v>
      </c>
      <c r="AA356" s="2">
        <f t="shared" si="5"/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3">
        <v>0</v>
      </c>
      <c r="AS356" s="6">
        <v>15.186070784237113</v>
      </c>
      <c r="AT356" s="6">
        <v>-0.27565144470326264</v>
      </c>
      <c r="AU356" s="6">
        <v>2.2661183739355071</v>
      </c>
      <c r="AV356" s="6">
        <v>0</v>
      </c>
      <c r="AW356" s="6">
        <v>1</v>
      </c>
      <c r="AX356" s="6">
        <v>1</v>
      </c>
      <c r="AY356" s="6">
        <v>3</v>
      </c>
      <c r="AZ356" s="6">
        <v>0</v>
      </c>
      <c r="BA356" s="6">
        <v>19</v>
      </c>
      <c r="BB356" s="6">
        <v>0</v>
      </c>
      <c r="BC356" s="2"/>
      <c r="BD356" s="2"/>
    </row>
    <row r="357" spans="1:56" ht="15.75" customHeight="1" x14ac:dyDescent="0.25">
      <c r="A357" s="2">
        <v>159</v>
      </c>
      <c r="B357" s="2">
        <v>2020</v>
      </c>
      <c r="C357" s="6" t="s">
        <v>195</v>
      </c>
      <c r="D357" s="2">
        <v>19569</v>
      </c>
      <c r="E357" s="2">
        <v>6164253000187</v>
      </c>
      <c r="F357" s="2" t="str">
        <f t="array" ref="F357">IFERROR(INDEX(cnpj!$A:$B,MATCH(C357,cnpj!$B:$B,0),1),IF(G357=14,LEFT(E357,2)&amp;"."&amp;MID(E357,3,3)&amp;"."&amp;MID(E357,6,3)&amp;"/"&amp;MID(E357,9,4)&amp;"-"&amp;RIGHT(E357,2),IF(G357=13,0&amp;LEFT(E357,1)&amp;"."&amp;MID(E357,2,3)&amp;"."&amp;MID(E357,5,3)&amp;"/"&amp;MID(E357,8,4)&amp;"-"&amp;RIGHT(E357,2),IF(G357=12,"00"&amp;"."&amp;LEFT(E357,3)&amp;"."&amp;MID(E357,4,3)&amp;"/"&amp;MID(E357,7,4)&amp;"-"&amp;RIGHT(E357,2),IF(G357=11,"00.0"&amp;LEFT(E357,2)&amp;"."&amp;MID(E357,3,3)&amp;"/"&amp;MID(E357,6,4)&amp;"-"&amp;RIGHT(E357,2),"erro")))))</f>
        <v>06.164.253/0001-87</v>
      </c>
      <c r="G357" s="2">
        <f t="shared" si="4"/>
        <v>13</v>
      </c>
      <c r="H357" s="6" t="s">
        <v>56</v>
      </c>
      <c r="I357" s="2">
        <v>1</v>
      </c>
      <c r="J357" s="6">
        <v>15.17070117403283</v>
      </c>
      <c r="K357" s="6">
        <v>3877500</v>
      </c>
      <c r="L357" s="2">
        <v>0</v>
      </c>
      <c r="M357" s="2">
        <v>1</v>
      </c>
      <c r="N357" s="2"/>
      <c r="O357" s="2">
        <v>1</v>
      </c>
      <c r="P357" s="2">
        <v>3</v>
      </c>
      <c r="Q357" s="2">
        <v>0</v>
      </c>
      <c r="R357" s="2">
        <v>19</v>
      </c>
      <c r="S357" s="2">
        <v>0</v>
      </c>
      <c r="T357" s="6">
        <v>15.654645858330824</v>
      </c>
      <c r="U357" s="6">
        <v>-0.95184177764891842</v>
      </c>
      <c r="V357" s="6">
        <v>3.290076641653537</v>
      </c>
      <c r="W357" s="6">
        <v>712139</v>
      </c>
      <c r="X357" s="6">
        <v>19986049</v>
      </c>
      <c r="Y357" s="6">
        <v>6291096</v>
      </c>
      <c r="Z357" s="6">
        <v>-5988128</v>
      </c>
      <c r="AA357" s="2">
        <f t="shared" si="5"/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</v>
      </c>
      <c r="AR357" s="3">
        <v>0</v>
      </c>
      <c r="AS357" s="6">
        <v>15.543174785569652</v>
      </c>
      <c r="AT357" s="6">
        <v>-2.0839293653622731E-2</v>
      </c>
      <c r="AU357" s="6">
        <v>0.29573980887407431</v>
      </c>
      <c r="AV357" s="6">
        <v>0</v>
      </c>
      <c r="AW357" s="6">
        <v>1</v>
      </c>
      <c r="AX357" s="6">
        <v>1</v>
      </c>
      <c r="AY357" s="6">
        <v>3</v>
      </c>
      <c r="AZ357" s="6">
        <v>0</v>
      </c>
      <c r="BA357" s="6">
        <v>19</v>
      </c>
      <c r="BB357" s="6">
        <v>0</v>
      </c>
      <c r="BC357" s="2"/>
      <c r="BD357" s="2"/>
    </row>
    <row r="358" spans="1:56" ht="15.75" customHeight="1" x14ac:dyDescent="0.25">
      <c r="A358" s="2">
        <v>160</v>
      </c>
      <c r="B358" s="2">
        <v>2017</v>
      </c>
      <c r="C358" s="6" t="s">
        <v>196</v>
      </c>
      <c r="D358" s="2">
        <v>4537</v>
      </c>
      <c r="E358" s="2">
        <v>92012467000170</v>
      </c>
      <c r="F358" s="2" t="str">
        <f t="array" ref="F358">IFERROR(INDEX(cnpj!$A:$B,MATCH(C358,cnpj!$B:$B,0),1),IF(G358=14,LEFT(E358,2)&amp;"."&amp;MID(E358,3,3)&amp;"."&amp;MID(E358,6,3)&amp;"/"&amp;MID(E358,9,4)&amp;"-"&amp;RIGHT(E358,2),IF(G358=13,0&amp;LEFT(E358,1)&amp;"."&amp;MID(E358,2,3)&amp;"."&amp;MID(E358,5,3)&amp;"/"&amp;MID(E358,8,4)&amp;"-"&amp;RIGHT(E358,2),IF(G358=12,"00"&amp;"."&amp;LEFT(E358,3)&amp;"."&amp;MID(E358,4,3)&amp;"/"&amp;MID(E358,7,4)&amp;"-"&amp;RIGHT(E358,2),IF(G358=11,"00.0"&amp;LEFT(E358,2)&amp;"."&amp;MID(E358,3,3)&amp;"/"&amp;MID(E358,6,4)&amp;"-"&amp;RIGHT(E358,2),"erro")))))</f>
        <v>92.012.467/0001-70</v>
      </c>
      <c r="G358" s="2">
        <f t="shared" si="4"/>
        <v>14</v>
      </c>
      <c r="H358" s="6" t="s">
        <v>58</v>
      </c>
      <c r="I358" s="2">
        <v>3</v>
      </c>
      <c r="J358" s="6">
        <v>11.841749096875951</v>
      </c>
      <c r="K358" s="6">
        <v>138933.28</v>
      </c>
      <c r="L358" s="2">
        <v>0</v>
      </c>
      <c r="M358" s="2">
        <v>0</v>
      </c>
      <c r="N358" s="2"/>
      <c r="O358" s="2">
        <v>0</v>
      </c>
      <c r="P358" s="2">
        <v>0</v>
      </c>
      <c r="Q358" s="2">
        <v>0</v>
      </c>
      <c r="R358" s="2">
        <v>12</v>
      </c>
      <c r="S358" s="2">
        <v>1</v>
      </c>
      <c r="T358" s="6">
        <v>20.333288590317881</v>
      </c>
      <c r="U358" s="6">
        <v>9.0685213106051255E-5</v>
      </c>
      <c r="V358" s="6">
        <v>0.29359107568249582</v>
      </c>
      <c r="W358" s="6">
        <v>146004890</v>
      </c>
      <c r="X358" s="6">
        <v>52777489</v>
      </c>
      <c r="Y358" s="6">
        <v>677072280</v>
      </c>
      <c r="Z358" s="6">
        <v>61400.444000000003</v>
      </c>
      <c r="AA358" s="2" t="e">
        <f>IF(C358=#REF!,IF(#REF!&lt;0,1,0),"")</f>
        <v>#REF!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0</v>
      </c>
      <c r="AQ358" s="2">
        <v>0</v>
      </c>
      <c r="AR358" s="3">
        <v>0</v>
      </c>
      <c r="AS358" s="6">
        <v>20.28</v>
      </c>
      <c r="AT358" s="6">
        <v>0</v>
      </c>
      <c r="AU358" s="6">
        <v>0.28000000000000003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4</v>
      </c>
      <c r="BB358" s="6">
        <v>0</v>
      </c>
      <c r="BC358" s="2"/>
      <c r="BD358" s="2"/>
    </row>
    <row r="359" spans="1:56" ht="15.75" customHeight="1" x14ac:dyDescent="0.25">
      <c r="A359" s="2">
        <v>160</v>
      </c>
      <c r="B359" s="2">
        <v>2018</v>
      </c>
      <c r="C359" s="6" t="s">
        <v>196</v>
      </c>
      <c r="D359" s="2">
        <v>4537</v>
      </c>
      <c r="E359" s="2">
        <v>92012467000170</v>
      </c>
      <c r="F359" s="2" t="str">
        <f t="array" ref="F359">IFERROR(INDEX(cnpj!$A:$B,MATCH(C359,cnpj!$B:$B,0),1),IF(G359=14,LEFT(E359,2)&amp;"."&amp;MID(E359,3,3)&amp;"."&amp;MID(E359,6,3)&amp;"/"&amp;MID(E359,9,4)&amp;"-"&amp;RIGHT(E359,2),IF(G359=13,0&amp;LEFT(E359,1)&amp;"."&amp;MID(E359,2,3)&amp;"."&amp;MID(E359,5,3)&amp;"/"&amp;MID(E359,8,4)&amp;"-"&amp;RIGHT(E359,2),IF(G359=12,"00"&amp;"."&amp;LEFT(E359,3)&amp;"."&amp;MID(E359,4,3)&amp;"/"&amp;MID(E359,7,4)&amp;"-"&amp;RIGHT(E359,2),IF(G359=11,"00.0"&amp;LEFT(E359,2)&amp;"."&amp;MID(E359,3,3)&amp;"/"&amp;MID(E359,6,4)&amp;"-"&amp;RIGHT(E359,2),"erro")))))</f>
        <v>92.012.467/0001-70</v>
      </c>
      <c r="G359" s="2">
        <f t="shared" si="4"/>
        <v>14</v>
      </c>
      <c r="H359" s="6" t="s">
        <v>58</v>
      </c>
      <c r="I359" s="2">
        <v>3</v>
      </c>
      <c r="J359" s="6">
        <v>11.993011718298195</v>
      </c>
      <c r="K359" s="6">
        <v>161621.38</v>
      </c>
      <c r="L359" s="2">
        <v>0</v>
      </c>
      <c r="M359" s="2">
        <v>0</v>
      </c>
      <c r="N359" s="2"/>
      <c r="O359" s="2">
        <v>0</v>
      </c>
      <c r="P359" s="2">
        <v>0</v>
      </c>
      <c r="Q359" s="2">
        <v>0</v>
      </c>
      <c r="R359" s="2">
        <v>12</v>
      </c>
      <c r="S359" s="2">
        <v>1</v>
      </c>
      <c r="T359" s="6">
        <v>20.357747199719512</v>
      </c>
      <c r="U359" s="6">
        <v>7.7492169814687861E-5</v>
      </c>
      <c r="V359" s="6">
        <v>0.28234252056897513</v>
      </c>
      <c r="W359" s="6">
        <v>136279389</v>
      </c>
      <c r="X359" s="6">
        <v>59620216</v>
      </c>
      <c r="Y359" s="6">
        <v>693836708</v>
      </c>
      <c r="Z359" s="6">
        <v>53766.911999999997</v>
      </c>
      <c r="AA359" s="2">
        <f t="shared" si="5"/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0</v>
      </c>
      <c r="AQ359" s="2">
        <v>0</v>
      </c>
      <c r="AR359" s="3">
        <v>0</v>
      </c>
      <c r="AS359" s="6">
        <v>20.333288590317881</v>
      </c>
      <c r="AT359" s="6">
        <v>9.0685213106051255E-5</v>
      </c>
      <c r="AU359" s="6">
        <v>0.29359107568249582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12</v>
      </c>
      <c r="BB359" s="6">
        <v>1</v>
      </c>
      <c r="BC359" s="2"/>
      <c r="BD359" s="2"/>
    </row>
    <row r="360" spans="1:56" ht="15.75" customHeight="1" x14ac:dyDescent="0.25">
      <c r="A360" s="2">
        <v>160</v>
      </c>
      <c r="B360" s="2">
        <v>2019</v>
      </c>
      <c r="C360" s="6" t="s">
        <v>196</v>
      </c>
      <c r="D360" s="2">
        <v>4537</v>
      </c>
      <c r="E360" s="2">
        <v>92012467000170</v>
      </c>
      <c r="F360" s="2" t="str">
        <f t="array" ref="F360">IFERROR(INDEX(cnpj!$A:$B,MATCH(C360,cnpj!$B:$B,0),1),IF(G360=14,LEFT(E360,2)&amp;"."&amp;MID(E360,3,3)&amp;"."&amp;MID(E360,6,3)&amp;"/"&amp;MID(E360,9,4)&amp;"-"&amp;RIGHT(E360,2),IF(G360=13,0&amp;LEFT(E360,1)&amp;"."&amp;MID(E360,2,3)&amp;"."&amp;MID(E360,5,3)&amp;"/"&amp;MID(E360,8,4)&amp;"-"&amp;RIGHT(E360,2),IF(G360=12,"00"&amp;"."&amp;LEFT(E360,3)&amp;"."&amp;MID(E360,4,3)&amp;"/"&amp;MID(E360,7,4)&amp;"-"&amp;RIGHT(E360,2),IF(G360=11,"00.0"&amp;LEFT(E360,2)&amp;"."&amp;MID(E360,3,3)&amp;"/"&amp;MID(E360,6,4)&amp;"-"&amp;RIGHT(E360,2),"erro")))))</f>
        <v>92.012.467/0001-70</v>
      </c>
      <c r="G360" s="2">
        <f t="shared" si="4"/>
        <v>14</v>
      </c>
      <c r="H360" s="6" t="s">
        <v>58</v>
      </c>
      <c r="I360" s="2">
        <v>3</v>
      </c>
      <c r="J360" s="6">
        <v>12.006405479697017</v>
      </c>
      <c r="K360" s="6">
        <v>163800.66</v>
      </c>
      <c r="L360" s="2">
        <v>0</v>
      </c>
      <c r="M360" s="2">
        <v>0</v>
      </c>
      <c r="N360" s="2"/>
      <c r="O360" s="2">
        <v>0</v>
      </c>
      <c r="P360" s="2">
        <v>0</v>
      </c>
      <c r="Q360" s="2">
        <v>0</v>
      </c>
      <c r="R360" s="2">
        <v>12</v>
      </c>
      <c r="S360" s="2">
        <v>1</v>
      </c>
      <c r="T360" s="6">
        <v>20.563828044103552</v>
      </c>
      <c r="U360" s="6">
        <v>1.5182583890051147E-4</v>
      </c>
      <c r="V360" s="6">
        <v>0.36588422804754134</v>
      </c>
      <c r="W360" s="6">
        <v>178467680</v>
      </c>
      <c r="X360" s="6">
        <v>133493630</v>
      </c>
      <c r="Y360" s="6">
        <v>852623005</v>
      </c>
      <c r="Z360" s="6">
        <v>129450.20299999999</v>
      </c>
      <c r="AA360" s="2">
        <f t="shared" si="5"/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3">
        <v>0</v>
      </c>
      <c r="AS360" s="6">
        <v>20.357747199719512</v>
      </c>
      <c r="AT360" s="6">
        <v>7.7492169814687861E-5</v>
      </c>
      <c r="AU360" s="6">
        <v>0.28234252056897513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12</v>
      </c>
      <c r="BB360" s="6">
        <v>1</v>
      </c>
      <c r="BC360" s="2"/>
      <c r="BD360" s="2"/>
    </row>
    <row r="361" spans="1:56" ht="15.75" customHeight="1" x14ac:dyDescent="0.25">
      <c r="A361" s="2">
        <v>160</v>
      </c>
      <c r="B361" s="2">
        <v>2020</v>
      </c>
      <c r="C361" s="6" t="s">
        <v>196</v>
      </c>
      <c r="D361" s="2">
        <v>4537</v>
      </c>
      <c r="E361" s="2">
        <v>92012467000170</v>
      </c>
      <c r="F361" s="2" t="str">
        <f t="array" ref="F361">IFERROR(INDEX(cnpj!$A:$B,MATCH(C361,cnpj!$B:$B,0),1),IF(G361=14,LEFT(E361,2)&amp;"."&amp;MID(E361,3,3)&amp;"."&amp;MID(E361,6,3)&amp;"/"&amp;MID(E361,9,4)&amp;"-"&amp;RIGHT(E361,2),IF(G361=13,0&amp;LEFT(E361,1)&amp;"."&amp;MID(E361,2,3)&amp;"."&amp;MID(E361,5,3)&amp;"/"&amp;MID(E361,8,4)&amp;"-"&amp;RIGHT(E361,2),IF(G361=12,"00"&amp;"."&amp;LEFT(E361,3)&amp;"."&amp;MID(E361,4,3)&amp;"/"&amp;MID(E361,7,4)&amp;"-"&amp;RIGHT(E361,2),IF(G361=11,"00.0"&amp;LEFT(E361,2)&amp;"."&amp;MID(E361,3,3)&amp;"/"&amp;MID(E361,6,4)&amp;"-"&amp;RIGHT(E361,2),"erro")))))</f>
        <v>92.012.467/0001-70</v>
      </c>
      <c r="G361" s="2">
        <f t="shared" si="4"/>
        <v>14</v>
      </c>
      <c r="H361" s="6" t="s">
        <v>58</v>
      </c>
      <c r="I361" s="2">
        <v>3</v>
      </c>
      <c r="J361" s="6">
        <v>12.829897507484281</v>
      </c>
      <c r="K361" s="6">
        <v>373210.36</v>
      </c>
      <c r="L361" s="2">
        <v>0</v>
      </c>
      <c r="M361" s="2">
        <v>1</v>
      </c>
      <c r="N361" s="2"/>
      <c r="O361" s="2">
        <v>0</v>
      </c>
      <c r="P361" s="2">
        <v>0</v>
      </c>
      <c r="Q361" s="2">
        <v>0</v>
      </c>
      <c r="R361" s="2">
        <v>12</v>
      </c>
      <c r="S361" s="2">
        <v>1</v>
      </c>
      <c r="T361" s="6">
        <v>20.59754726517037</v>
      </c>
      <c r="U361" s="6">
        <v>8.0508262126382255E-5</v>
      </c>
      <c r="V361" s="6">
        <v>0.28286909869229537</v>
      </c>
      <c r="W361" s="6">
        <v>179954283</v>
      </c>
      <c r="X361" s="6">
        <v>69497507</v>
      </c>
      <c r="Y361" s="6">
        <v>881862993</v>
      </c>
      <c r="Z361" s="6">
        <v>70997.256999999998</v>
      </c>
      <c r="AA361" s="2">
        <f t="shared" si="5"/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</v>
      </c>
      <c r="AR361" s="3">
        <v>0</v>
      </c>
      <c r="AS361" s="6">
        <v>20.563828044103552</v>
      </c>
      <c r="AT361" s="6">
        <v>1.5182583890051147E-4</v>
      </c>
      <c r="AU361" s="6">
        <v>0.36588422804754134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12</v>
      </c>
      <c r="BB361" s="6">
        <v>1</v>
      </c>
      <c r="BC361" s="2"/>
      <c r="BD361" s="2"/>
    </row>
    <row r="362" spans="1:56" ht="15.75" customHeight="1" x14ac:dyDescent="0.25">
      <c r="A362" s="2">
        <v>161</v>
      </c>
      <c r="B362" s="2">
        <v>2017</v>
      </c>
      <c r="C362" s="6" t="s">
        <v>197</v>
      </c>
      <c r="D362" s="2">
        <v>19615</v>
      </c>
      <c r="E362" s="2">
        <v>89850341000160</v>
      </c>
      <c r="F362" s="2" t="str">
        <f t="array" ref="F362">IFERROR(INDEX(cnpj!$A:$B,MATCH(C362,cnpj!$B:$B,0),1),IF(G362=14,LEFT(E362,2)&amp;"."&amp;MID(E362,3,3)&amp;"."&amp;MID(E362,6,3)&amp;"/"&amp;MID(E362,9,4)&amp;"-"&amp;RIGHT(E362,2),IF(G362=13,0&amp;LEFT(E362,1)&amp;"."&amp;MID(E362,2,3)&amp;"."&amp;MID(E362,5,3)&amp;"/"&amp;MID(E362,8,4)&amp;"-"&amp;RIGHT(E362,2),IF(G362=12,"00"&amp;"."&amp;LEFT(E362,3)&amp;"."&amp;MID(E362,4,3)&amp;"/"&amp;MID(E362,7,4)&amp;"-"&amp;RIGHT(E362,2),IF(G362=11,"00.0"&amp;LEFT(E362,2)&amp;"."&amp;MID(E362,3,3)&amp;"/"&amp;MID(E362,6,4)&amp;"-"&amp;RIGHT(E362,2),"erro")))))</f>
        <v>89.850.341/0001-60</v>
      </c>
      <c r="G362" s="2">
        <f t="shared" si="4"/>
        <v>14</v>
      </c>
      <c r="H362" s="6" t="s">
        <v>58</v>
      </c>
      <c r="I362" s="2">
        <v>3</v>
      </c>
      <c r="J362" s="6">
        <v>12.921959313059608</v>
      </c>
      <c r="K362" s="6">
        <v>409200</v>
      </c>
      <c r="L362" s="2">
        <v>0</v>
      </c>
      <c r="M362" s="2">
        <v>1</v>
      </c>
      <c r="N362" s="2"/>
      <c r="O362" s="2">
        <v>0</v>
      </c>
      <c r="P362" s="2">
        <v>0</v>
      </c>
      <c r="Q362" s="2">
        <v>0</v>
      </c>
      <c r="R362" s="2">
        <v>15</v>
      </c>
      <c r="S362" s="2">
        <v>0</v>
      </c>
      <c r="T362" s="6">
        <v>15.088760513365891</v>
      </c>
      <c r="U362" s="6">
        <v>0.18500751866229392</v>
      </c>
      <c r="V362" s="6">
        <v>9.9325559756849938E-2</v>
      </c>
      <c r="W362" s="6">
        <v>320602</v>
      </c>
      <c r="X362" s="6">
        <v>34233</v>
      </c>
      <c r="Y362" s="6">
        <v>3572444</v>
      </c>
      <c r="Z362" s="6">
        <v>660929</v>
      </c>
      <c r="AA362" s="2" t="e">
        <f>IF(C362=#REF!,IF(#REF!&lt;0,1,0),"")</f>
        <v>#REF!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  <c r="AQ362" s="2">
        <v>0</v>
      </c>
      <c r="AR362" s="3">
        <v>0</v>
      </c>
      <c r="AS362" s="6">
        <v>14.99</v>
      </c>
      <c r="AT362" s="6">
        <v>0.2</v>
      </c>
      <c r="AU362" s="6">
        <v>0.1</v>
      </c>
      <c r="AV362" s="6">
        <v>0</v>
      </c>
      <c r="AW362" s="6">
        <v>1</v>
      </c>
      <c r="AX362" s="6">
        <v>0</v>
      </c>
      <c r="AY362" s="6">
        <v>0</v>
      </c>
      <c r="AZ362" s="6">
        <v>0</v>
      </c>
      <c r="BA362" s="6">
        <v>15</v>
      </c>
      <c r="BB362" s="6">
        <v>0</v>
      </c>
      <c r="BC362" s="2"/>
      <c r="BD362" s="2"/>
    </row>
    <row r="363" spans="1:56" ht="15.75" customHeight="1" x14ac:dyDescent="0.25">
      <c r="A363" s="2">
        <v>161</v>
      </c>
      <c r="B363" s="2">
        <v>2018</v>
      </c>
      <c r="C363" s="6" t="s">
        <v>197</v>
      </c>
      <c r="D363" s="2">
        <v>19615</v>
      </c>
      <c r="E363" s="2">
        <v>89850341000160</v>
      </c>
      <c r="F363" s="2" t="str">
        <f t="array" ref="F363">IFERROR(INDEX(cnpj!$A:$B,MATCH(C363,cnpj!$B:$B,0),1),IF(G363=14,LEFT(E363,2)&amp;"."&amp;MID(E363,3,3)&amp;"."&amp;MID(E363,6,3)&amp;"/"&amp;MID(E363,9,4)&amp;"-"&amp;RIGHT(E363,2),IF(G363=13,0&amp;LEFT(E363,1)&amp;"."&amp;MID(E363,2,3)&amp;"."&amp;MID(E363,5,3)&amp;"/"&amp;MID(E363,8,4)&amp;"-"&amp;RIGHT(E363,2),IF(G363=12,"00"&amp;"."&amp;LEFT(E363,3)&amp;"."&amp;MID(E363,4,3)&amp;"/"&amp;MID(E363,7,4)&amp;"-"&amp;RIGHT(E363,2),IF(G363=11,"00.0"&amp;LEFT(E363,2)&amp;"."&amp;MID(E363,3,3)&amp;"/"&amp;MID(E363,6,4)&amp;"-"&amp;RIGHT(E363,2),"erro")))))</f>
        <v>89.850.341/0001-60</v>
      </c>
      <c r="G363" s="2">
        <f t="shared" si="4"/>
        <v>14</v>
      </c>
      <c r="H363" s="6" t="s">
        <v>58</v>
      </c>
      <c r="I363" s="2">
        <v>3</v>
      </c>
      <c r="J363" s="6">
        <v>12.964773456829558</v>
      </c>
      <c r="K363" s="6">
        <v>427100</v>
      </c>
      <c r="L363" s="2">
        <v>0</v>
      </c>
      <c r="M363" s="2">
        <v>1</v>
      </c>
      <c r="N363" s="2"/>
      <c r="O363" s="2">
        <v>0</v>
      </c>
      <c r="P363" s="2">
        <v>0</v>
      </c>
      <c r="Q363" s="2">
        <v>0</v>
      </c>
      <c r="R363" s="2">
        <v>15</v>
      </c>
      <c r="S363" s="2">
        <v>0</v>
      </c>
      <c r="T363" s="6">
        <v>15.163861589728702</v>
      </c>
      <c r="U363" s="6">
        <v>0.15204345805191805</v>
      </c>
      <c r="V363" s="6">
        <v>0.10101815858969065</v>
      </c>
      <c r="W363" s="6">
        <v>359063</v>
      </c>
      <c r="X363" s="6">
        <v>29965</v>
      </c>
      <c r="Y363" s="6">
        <v>3851070</v>
      </c>
      <c r="Z363" s="6">
        <v>585530</v>
      </c>
      <c r="AA363" s="2">
        <f t="shared" si="5"/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3">
        <v>0</v>
      </c>
      <c r="AS363" s="6">
        <v>15.088760513365891</v>
      </c>
      <c r="AT363" s="6">
        <v>0.18500751866229392</v>
      </c>
      <c r="AU363" s="6">
        <v>9.9325559756849938E-2</v>
      </c>
      <c r="AV363" s="6">
        <v>0</v>
      </c>
      <c r="AW363" s="6">
        <v>1</v>
      </c>
      <c r="AX363" s="6">
        <v>0</v>
      </c>
      <c r="AY363" s="6">
        <v>0</v>
      </c>
      <c r="AZ363" s="6">
        <v>0</v>
      </c>
      <c r="BA363" s="6">
        <v>15</v>
      </c>
      <c r="BB363" s="6">
        <v>0</v>
      </c>
      <c r="BC363" s="2"/>
      <c r="BD363" s="2"/>
    </row>
    <row r="364" spans="1:56" ht="15.75" customHeight="1" x14ac:dyDescent="0.25">
      <c r="A364" s="2">
        <v>161</v>
      </c>
      <c r="B364" s="2">
        <v>2019</v>
      </c>
      <c r="C364" s="6" t="s">
        <v>197</v>
      </c>
      <c r="D364" s="2">
        <v>19615</v>
      </c>
      <c r="E364" s="2">
        <v>89850341000160</v>
      </c>
      <c r="F364" s="2" t="str">
        <f t="array" ref="F364">IFERROR(INDEX(cnpj!$A:$B,MATCH(C364,cnpj!$B:$B,0),1),IF(G364=14,LEFT(E364,2)&amp;"."&amp;MID(E364,3,3)&amp;"."&amp;MID(E364,6,3)&amp;"/"&amp;MID(E364,9,4)&amp;"-"&amp;RIGHT(E364,2),IF(G364=13,0&amp;LEFT(E364,1)&amp;"."&amp;MID(E364,2,3)&amp;"."&amp;MID(E364,5,3)&amp;"/"&amp;MID(E364,8,4)&amp;"-"&amp;RIGHT(E364,2),IF(G364=12,"00"&amp;"."&amp;LEFT(E364,3)&amp;"."&amp;MID(E364,4,3)&amp;"/"&amp;MID(E364,7,4)&amp;"-"&amp;RIGHT(E364,2),IF(G364=11,"00.0"&amp;LEFT(E364,2)&amp;"."&amp;MID(E364,3,3)&amp;"/"&amp;MID(E364,6,4)&amp;"-"&amp;RIGHT(E364,2),"erro")))))</f>
        <v>89.850.341/0001-60</v>
      </c>
      <c r="G364" s="2">
        <f t="shared" si="4"/>
        <v>14</v>
      </c>
      <c r="H364" s="6" t="s">
        <v>58</v>
      </c>
      <c r="I364" s="2">
        <v>3</v>
      </c>
      <c r="J364" s="6">
        <v>12.929263947438496</v>
      </c>
      <c r="K364" s="6">
        <v>412200</v>
      </c>
      <c r="L364" s="2">
        <v>1</v>
      </c>
      <c r="M364" s="2">
        <v>1</v>
      </c>
      <c r="N364" s="2"/>
      <c r="O364" s="2">
        <v>0</v>
      </c>
      <c r="P364" s="2">
        <v>0</v>
      </c>
      <c r="Q364" s="2">
        <v>0</v>
      </c>
      <c r="R364" s="2">
        <v>16</v>
      </c>
      <c r="S364" s="2">
        <v>0</v>
      </c>
      <c r="T364" s="6">
        <v>15.195669636670452</v>
      </c>
      <c r="U364" s="6">
        <v>0.1245000042761551</v>
      </c>
      <c r="V364" s="6">
        <v>0.13364041157741324</v>
      </c>
      <c r="W364" s="6">
        <v>274635</v>
      </c>
      <c r="X364" s="6">
        <v>256657</v>
      </c>
      <c r="Y364" s="6">
        <v>3975534</v>
      </c>
      <c r="Z364" s="6">
        <v>494954</v>
      </c>
      <c r="AA364" s="2">
        <f t="shared" si="5"/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3">
        <v>0</v>
      </c>
      <c r="AS364" s="6">
        <v>15.163861589728702</v>
      </c>
      <c r="AT364" s="6">
        <v>0.15204345805191805</v>
      </c>
      <c r="AU364" s="6">
        <v>0.10101815858969065</v>
      </c>
      <c r="AV364" s="6">
        <v>0</v>
      </c>
      <c r="AW364" s="6">
        <v>1</v>
      </c>
      <c r="AX364" s="6">
        <v>0</v>
      </c>
      <c r="AY364" s="6">
        <v>0</v>
      </c>
      <c r="AZ364" s="6">
        <v>0</v>
      </c>
      <c r="BA364" s="6">
        <v>15</v>
      </c>
      <c r="BB364" s="6">
        <v>0</v>
      </c>
      <c r="BC364" s="2"/>
      <c r="BD364" s="2"/>
    </row>
    <row r="365" spans="1:56" ht="15.75" customHeight="1" x14ac:dyDescent="0.25">
      <c r="A365" s="2">
        <v>161</v>
      </c>
      <c r="B365" s="2">
        <v>2020</v>
      </c>
      <c r="C365" s="6" t="s">
        <v>197</v>
      </c>
      <c r="D365" s="2">
        <v>19615</v>
      </c>
      <c r="E365" s="2">
        <v>89850341000160</v>
      </c>
      <c r="F365" s="2" t="str">
        <f t="array" ref="F365">IFERROR(INDEX(cnpj!$A:$B,MATCH(C365,cnpj!$B:$B,0),1),IF(G365=14,LEFT(E365,2)&amp;"."&amp;MID(E365,3,3)&amp;"."&amp;MID(E365,6,3)&amp;"/"&amp;MID(E365,9,4)&amp;"-"&amp;RIGHT(E365,2),IF(G365=13,0&amp;LEFT(E365,1)&amp;"."&amp;MID(E365,2,3)&amp;"."&amp;MID(E365,5,3)&amp;"/"&amp;MID(E365,8,4)&amp;"-"&amp;RIGHT(E365,2),IF(G365=12,"00"&amp;"."&amp;LEFT(E365,3)&amp;"."&amp;MID(E365,4,3)&amp;"/"&amp;MID(E365,7,4)&amp;"-"&amp;RIGHT(E365,2),IF(G365=11,"00.0"&amp;LEFT(E365,2)&amp;"."&amp;MID(E365,3,3)&amp;"/"&amp;MID(E365,6,4)&amp;"-"&amp;RIGHT(E365,2),"erro")))))</f>
        <v>89.850.341/0001-60</v>
      </c>
      <c r="G365" s="2">
        <f t="shared" si="4"/>
        <v>14</v>
      </c>
      <c r="H365" s="6" t="s">
        <v>58</v>
      </c>
      <c r="I365" s="2">
        <v>3</v>
      </c>
      <c r="J365" s="6">
        <v>13.076998747387675</v>
      </c>
      <c r="K365" s="6">
        <v>477824.48</v>
      </c>
      <c r="L365" s="2">
        <v>0</v>
      </c>
      <c r="M365" s="2">
        <v>1</v>
      </c>
      <c r="N365" s="2"/>
      <c r="O365" s="2">
        <v>0</v>
      </c>
      <c r="P365" s="2">
        <v>0</v>
      </c>
      <c r="Q365" s="2">
        <v>0</v>
      </c>
      <c r="R365" s="2">
        <v>16</v>
      </c>
      <c r="S365" s="2">
        <v>0</v>
      </c>
      <c r="T365" s="6">
        <v>15.33540159082796</v>
      </c>
      <c r="U365" s="6">
        <v>8.8633026425243677E-2</v>
      </c>
      <c r="V365" s="6">
        <v>7.469146779761783E-2</v>
      </c>
      <c r="W365" s="6">
        <v>319012</v>
      </c>
      <c r="X365" s="6">
        <v>22457</v>
      </c>
      <c r="Y365" s="6">
        <v>4571727</v>
      </c>
      <c r="Z365" s="6">
        <v>405206</v>
      </c>
      <c r="AA365" s="2">
        <f t="shared" si="5"/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</v>
      </c>
      <c r="AR365" s="3">
        <v>0</v>
      </c>
      <c r="AS365" s="6">
        <v>15.195669636670452</v>
      </c>
      <c r="AT365" s="6">
        <v>0.1245000042761551</v>
      </c>
      <c r="AU365" s="6">
        <v>0.13364041157741324</v>
      </c>
      <c r="AV365" s="6">
        <v>1</v>
      </c>
      <c r="AW365" s="6">
        <v>1</v>
      </c>
      <c r="AX365" s="6">
        <v>0</v>
      </c>
      <c r="AY365" s="6">
        <v>0</v>
      </c>
      <c r="AZ365" s="6">
        <v>0</v>
      </c>
      <c r="BA365" s="6">
        <v>16</v>
      </c>
      <c r="BB365" s="6">
        <v>0</v>
      </c>
      <c r="BC365" s="2"/>
      <c r="BD365" s="2"/>
    </row>
    <row r="366" spans="1:56" ht="15.75" customHeight="1" x14ac:dyDescent="0.25">
      <c r="A366" s="2">
        <v>164</v>
      </c>
      <c r="B366" s="2">
        <v>2017</v>
      </c>
      <c r="C366" s="6" t="s">
        <v>199</v>
      </c>
      <c r="D366" s="2">
        <v>13366</v>
      </c>
      <c r="E366" s="2">
        <v>30540991000166</v>
      </c>
      <c r="F366" s="2" t="str">
        <f t="array" ref="F366">IFERROR(INDEX(cnpj!$A:$B,MATCH(C366,cnpj!$B:$B,0),1),IF(G366=14,LEFT(E366,2)&amp;"."&amp;MID(E366,3,3)&amp;"."&amp;MID(E366,6,3)&amp;"/"&amp;MID(E366,9,4)&amp;"-"&amp;RIGHT(E366,2),IF(G366=13,0&amp;LEFT(E366,1)&amp;"."&amp;MID(E366,2,3)&amp;"."&amp;MID(E366,5,3)&amp;"/"&amp;MID(E366,8,4)&amp;"-"&amp;RIGHT(E366,2),IF(G366=12,"00"&amp;"."&amp;LEFT(E366,3)&amp;"."&amp;MID(E366,4,3)&amp;"/"&amp;MID(E366,7,4)&amp;"-"&amp;RIGHT(E366,2),IF(G366=11,"00.0"&amp;LEFT(E366,2)&amp;"."&amp;MID(E366,3,3)&amp;"/"&amp;MID(E366,6,4)&amp;"-"&amp;RIGHT(E366,2),"erro")))))</f>
        <v>30.540.991/0001-66</v>
      </c>
      <c r="G366" s="2">
        <f t="shared" si="4"/>
        <v>14</v>
      </c>
      <c r="H366" s="6" t="s">
        <v>56</v>
      </c>
      <c r="I366" s="2">
        <v>1</v>
      </c>
      <c r="J366" s="6">
        <v>10.283976674574115</v>
      </c>
      <c r="K366" s="6">
        <v>29260</v>
      </c>
      <c r="L366" s="2">
        <v>0</v>
      </c>
      <c r="M366" s="2">
        <v>0</v>
      </c>
      <c r="N366" s="2"/>
      <c r="O366" s="2">
        <v>0</v>
      </c>
      <c r="P366" s="2">
        <v>0</v>
      </c>
      <c r="Q366" s="2">
        <v>0</v>
      </c>
      <c r="R366" s="2">
        <v>6</v>
      </c>
      <c r="S366" s="2">
        <v>1</v>
      </c>
      <c r="T366" s="6">
        <v>17.890228488402077</v>
      </c>
      <c r="U366" s="6">
        <v>-2.3892286694726574E-5</v>
      </c>
      <c r="V366" s="6">
        <v>2.4103769591410447</v>
      </c>
      <c r="W366" s="6">
        <v>25762077</v>
      </c>
      <c r="X366" s="6">
        <v>116049759</v>
      </c>
      <c r="Y366" s="6">
        <v>58833883</v>
      </c>
      <c r="Z366" s="6">
        <v>-1405.6759999999999</v>
      </c>
      <c r="AA366" s="2" t="e">
        <f>IF(C366=#REF!,IF(#REF!&lt;0,1,0),"")</f>
        <v>#REF!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3">
        <v>0</v>
      </c>
      <c r="AS366" s="6">
        <v>17.86</v>
      </c>
      <c r="AT366" s="6">
        <v>0</v>
      </c>
      <c r="AU366" s="6">
        <v>2.42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6</v>
      </c>
      <c r="BB366" s="6">
        <v>1</v>
      </c>
      <c r="BC366" s="2"/>
      <c r="BD366" s="2"/>
    </row>
    <row r="367" spans="1:56" ht="15.75" customHeight="1" x14ac:dyDescent="0.25">
      <c r="A367" s="2">
        <v>164</v>
      </c>
      <c r="B367" s="2">
        <v>2018</v>
      </c>
      <c r="C367" s="6" t="s">
        <v>199</v>
      </c>
      <c r="D367" s="2">
        <v>13366</v>
      </c>
      <c r="E367" s="2">
        <v>30540991000166</v>
      </c>
      <c r="F367" s="2" t="str">
        <f t="array" ref="F367">IFERROR(INDEX(cnpj!$A:$B,MATCH(C367,cnpj!$B:$B,0),1),IF(G367=14,LEFT(E367,2)&amp;"."&amp;MID(E367,3,3)&amp;"."&amp;MID(E367,6,3)&amp;"/"&amp;MID(E367,9,4)&amp;"-"&amp;RIGHT(E367,2),IF(G367=13,0&amp;LEFT(E367,1)&amp;"."&amp;MID(E367,2,3)&amp;"."&amp;MID(E367,5,3)&amp;"/"&amp;MID(E367,8,4)&amp;"-"&amp;RIGHT(E367,2),IF(G367=12,"00"&amp;"."&amp;LEFT(E367,3)&amp;"."&amp;MID(E367,4,3)&amp;"/"&amp;MID(E367,7,4)&amp;"-"&amp;RIGHT(E367,2),IF(G367=11,"00.0"&amp;LEFT(E367,2)&amp;"."&amp;MID(E367,3,3)&amp;"/"&amp;MID(E367,6,4)&amp;"-"&amp;RIGHT(E367,2),"erro")))))</f>
        <v>30.540.991/0001-66</v>
      </c>
      <c r="G367" s="2">
        <f t="shared" si="4"/>
        <v>14</v>
      </c>
      <c r="H367" s="6" t="s">
        <v>56</v>
      </c>
      <c r="I367" s="2">
        <v>1</v>
      </c>
      <c r="J367" s="6">
        <v>10.283976674574115</v>
      </c>
      <c r="K367" s="6">
        <v>29260</v>
      </c>
      <c r="L367" s="2">
        <v>0</v>
      </c>
      <c r="M367" s="2">
        <v>0</v>
      </c>
      <c r="N367" s="2"/>
      <c r="O367" s="2">
        <v>0</v>
      </c>
      <c r="P367" s="2">
        <v>0</v>
      </c>
      <c r="Q367" s="2">
        <v>0</v>
      </c>
      <c r="R367" s="2">
        <v>6</v>
      </c>
      <c r="S367" s="2">
        <v>1</v>
      </c>
      <c r="T367" s="6">
        <v>17.884499311480067</v>
      </c>
      <c r="U367" s="6">
        <v>1.0197973847792541E-4</v>
      </c>
      <c r="V367" s="6">
        <v>2.313585916264818</v>
      </c>
      <c r="W367" s="6">
        <v>23147530</v>
      </c>
      <c r="X367" s="6">
        <v>112192103</v>
      </c>
      <c r="Y367" s="6">
        <v>58497777</v>
      </c>
      <c r="Z367" s="6">
        <v>5965.5879999999997</v>
      </c>
      <c r="AA367" s="2">
        <f t="shared" si="5"/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</v>
      </c>
      <c r="AP367" s="2">
        <v>0</v>
      </c>
      <c r="AQ367" s="2">
        <v>0</v>
      </c>
      <c r="AR367" s="3">
        <v>0</v>
      </c>
      <c r="AS367" s="6">
        <v>17.890228488402077</v>
      </c>
      <c r="AT367" s="6">
        <v>-2.3892286694726574E-5</v>
      </c>
      <c r="AU367" s="6">
        <v>2.4103769591410447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6</v>
      </c>
      <c r="BB367" s="6">
        <v>1</v>
      </c>
      <c r="BC367" s="2"/>
      <c r="BD367" s="2"/>
    </row>
    <row r="368" spans="1:56" ht="15.75" customHeight="1" x14ac:dyDescent="0.25">
      <c r="A368" s="2">
        <v>164</v>
      </c>
      <c r="B368" s="2">
        <v>2019</v>
      </c>
      <c r="C368" s="6" t="s">
        <v>199</v>
      </c>
      <c r="D368" s="2">
        <v>13366</v>
      </c>
      <c r="E368" s="2">
        <v>30540991000166</v>
      </c>
      <c r="F368" s="2" t="str">
        <f t="array" ref="F368">IFERROR(INDEX(cnpj!$A:$B,MATCH(C368,cnpj!$B:$B,0),1),IF(G368=14,LEFT(E368,2)&amp;"."&amp;MID(E368,3,3)&amp;"."&amp;MID(E368,6,3)&amp;"/"&amp;MID(E368,9,4)&amp;"-"&amp;RIGHT(E368,2),IF(G368=13,0&amp;LEFT(E368,1)&amp;"."&amp;MID(E368,2,3)&amp;"."&amp;MID(E368,5,3)&amp;"/"&amp;MID(E368,8,4)&amp;"-"&amp;RIGHT(E368,2),IF(G368=12,"00"&amp;"."&amp;LEFT(E368,3)&amp;"."&amp;MID(E368,4,3)&amp;"/"&amp;MID(E368,7,4)&amp;"-"&amp;RIGHT(E368,2),IF(G368=11,"00.0"&amp;LEFT(E368,2)&amp;"."&amp;MID(E368,3,3)&amp;"/"&amp;MID(E368,6,4)&amp;"-"&amp;RIGHT(E368,2),"erro")))))</f>
        <v>30.540.991/0001-66</v>
      </c>
      <c r="G368" s="2">
        <f t="shared" si="4"/>
        <v>14</v>
      </c>
      <c r="H368" s="6" t="s">
        <v>56</v>
      </c>
      <c r="I368" s="2">
        <v>1</v>
      </c>
      <c r="J368" s="6">
        <v>10.283976674574115</v>
      </c>
      <c r="K368" s="6">
        <v>29260</v>
      </c>
      <c r="L368" s="2">
        <v>0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6</v>
      </c>
      <c r="S368" s="2">
        <v>1</v>
      </c>
      <c r="T368" s="6">
        <v>17.826828285264099</v>
      </c>
      <c r="U368" s="6">
        <v>4.5350665154377193E-5</v>
      </c>
      <c r="V368" s="6">
        <v>0.86375339967682119</v>
      </c>
      <c r="W368" s="6">
        <v>23083603</v>
      </c>
      <c r="X368" s="6">
        <v>24612503</v>
      </c>
      <c r="Y368" s="6">
        <v>55219587</v>
      </c>
      <c r="Z368" s="6">
        <v>2504.2449999999999</v>
      </c>
      <c r="AA368" s="2">
        <f t="shared" si="5"/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0</v>
      </c>
      <c r="AR368" s="3">
        <v>0</v>
      </c>
      <c r="AS368" s="6">
        <v>17.884499311480067</v>
      </c>
      <c r="AT368" s="6">
        <v>1.0197973847792541E-4</v>
      </c>
      <c r="AU368" s="6">
        <v>2.313585916264818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6</v>
      </c>
      <c r="BB368" s="6">
        <v>1</v>
      </c>
      <c r="BC368" s="2"/>
      <c r="BD368" s="2"/>
    </row>
    <row r="369" spans="1:56" ht="15.75" customHeight="1" x14ac:dyDescent="0.25">
      <c r="A369" s="2">
        <v>164</v>
      </c>
      <c r="B369" s="2">
        <v>2020</v>
      </c>
      <c r="C369" s="6" t="s">
        <v>199</v>
      </c>
      <c r="D369" s="2">
        <v>13366</v>
      </c>
      <c r="E369" s="2">
        <v>30540991000166</v>
      </c>
      <c r="F369" s="2" t="str">
        <f t="array" ref="F369">IFERROR(INDEX(cnpj!$A:$B,MATCH(C369,cnpj!$B:$B,0),1),IF(G369=14,LEFT(E369,2)&amp;"."&amp;MID(E369,3,3)&amp;"."&amp;MID(E369,6,3)&amp;"/"&amp;MID(E369,9,4)&amp;"-"&amp;RIGHT(E369,2),IF(G369=13,0&amp;LEFT(E369,1)&amp;"."&amp;MID(E369,2,3)&amp;"."&amp;MID(E369,5,3)&amp;"/"&amp;MID(E369,8,4)&amp;"-"&amp;RIGHT(E369,2),IF(G369=12,"00"&amp;"."&amp;LEFT(E369,3)&amp;"."&amp;MID(E369,4,3)&amp;"/"&amp;MID(E369,7,4)&amp;"-"&amp;RIGHT(E369,2),IF(G369=11,"00.0"&amp;LEFT(E369,2)&amp;"."&amp;MID(E369,3,3)&amp;"/"&amp;MID(E369,6,4)&amp;"-"&amp;RIGHT(E369,2),"erro")))))</f>
        <v>30.540.991/0001-66</v>
      </c>
      <c r="G369" s="2">
        <f t="shared" si="4"/>
        <v>14</v>
      </c>
      <c r="H369" s="6" t="s">
        <v>56</v>
      </c>
      <c r="I369" s="2">
        <v>1</v>
      </c>
      <c r="J369" s="6">
        <v>10.283976674574115</v>
      </c>
      <c r="K369" s="6">
        <v>29260</v>
      </c>
      <c r="L369" s="2">
        <v>0</v>
      </c>
      <c r="M369" s="2">
        <v>1</v>
      </c>
      <c r="N369" s="2"/>
      <c r="O369" s="2">
        <v>0</v>
      </c>
      <c r="P369" s="2">
        <v>0</v>
      </c>
      <c r="Q369" s="2">
        <v>0</v>
      </c>
      <c r="R369" s="2">
        <v>6</v>
      </c>
      <c r="S369" s="2">
        <v>1</v>
      </c>
      <c r="T369" s="6">
        <v>17.886928706947259</v>
      </c>
      <c r="U369" s="6">
        <v>9.5122031244713524E-5</v>
      </c>
      <c r="V369" s="6">
        <v>2.1925046330099502</v>
      </c>
      <c r="W369" s="6">
        <v>27335620</v>
      </c>
      <c r="X369" s="6">
        <v>101232992</v>
      </c>
      <c r="Y369" s="6">
        <v>58640064</v>
      </c>
      <c r="Z369" s="6">
        <v>5577.9620000000004</v>
      </c>
      <c r="AA369" s="2">
        <f t="shared" si="5"/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</v>
      </c>
      <c r="AR369" s="3">
        <v>0</v>
      </c>
      <c r="AS369" s="6">
        <v>17.826828285264099</v>
      </c>
      <c r="AT369" s="6">
        <v>4.5350665154377193E-5</v>
      </c>
      <c r="AU369" s="6">
        <v>0.86375339967682119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6</v>
      </c>
      <c r="BB369" s="6">
        <v>1</v>
      </c>
      <c r="BC369" s="2"/>
      <c r="BD369" s="2"/>
    </row>
    <row r="370" spans="1:56" ht="15.75" customHeight="1" x14ac:dyDescent="0.25">
      <c r="A370" s="2">
        <v>165</v>
      </c>
      <c r="B370" s="2">
        <v>2017</v>
      </c>
      <c r="C370" s="6" t="s">
        <v>200</v>
      </c>
      <c r="D370" s="2">
        <v>20877</v>
      </c>
      <c r="E370" s="2">
        <v>49263189000102</v>
      </c>
      <c r="F370" s="2" t="str">
        <f t="array" ref="F370">IFERROR(INDEX(cnpj!$A:$B,MATCH(C370,cnpj!$B:$B,0),1),IF(G370=14,LEFT(E370,2)&amp;"."&amp;MID(E370,3,3)&amp;"."&amp;MID(E370,6,3)&amp;"/"&amp;MID(E370,9,4)&amp;"-"&amp;RIGHT(E370,2),IF(G370=13,0&amp;LEFT(E370,1)&amp;"."&amp;MID(E370,2,3)&amp;"."&amp;MID(E370,5,3)&amp;"/"&amp;MID(E370,8,4)&amp;"-"&amp;RIGHT(E370,2),IF(G370=12,"00"&amp;"."&amp;LEFT(E370,3)&amp;"."&amp;MID(E370,4,3)&amp;"/"&amp;MID(E370,7,4)&amp;"-"&amp;RIGHT(E370,2),IF(G370=11,"00.0"&amp;LEFT(E370,2)&amp;"."&amp;MID(E370,3,3)&amp;"/"&amp;MID(E370,6,4)&amp;"-"&amp;RIGHT(E370,2),"erro")))))</f>
        <v>49.263.189/0001-02</v>
      </c>
      <c r="G370" s="2">
        <f t="shared" si="4"/>
        <v>14</v>
      </c>
      <c r="H370" s="6" t="s">
        <v>58</v>
      </c>
      <c r="I370" s="2">
        <v>3</v>
      </c>
      <c r="J370" s="6">
        <v>12.936033799212835</v>
      </c>
      <c r="K370" s="6">
        <v>415000</v>
      </c>
      <c r="L370" s="2">
        <v>0</v>
      </c>
      <c r="M370" s="2">
        <v>1</v>
      </c>
      <c r="N370" s="2"/>
      <c r="O370" s="2">
        <v>0</v>
      </c>
      <c r="P370" s="2">
        <v>0</v>
      </c>
      <c r="Q370" s="2">
        <v>0</v>
      </c>
      <c r="R370" s="2">
        <v>15</v>
      </c>
      <c r="S370" s="2">
        <v>0</v>
      </c>
      <c r="T370" s="6">
        <v>14.516396715244037</v>
      </c>
      <c r="U370" s="6">
        <v>-0.15336996871306818</v>
      </c>
      <c r="V370" s="6">
        <v>0.32265975635289434</v>
      </c>
      <c r="W370" s="6">
        <v>280703</v>
      </c>
      <c r="X370" s="6">
        <v>369630</v>
      </c>
      <c r="Y370" s="6">
        <v>2015538</v>
      </c>
      <c r="Z370" s="6">
        <v>-309123</v>
      </c>
      <c r="AA370" s="2" t="e">
        <f>IF(C370=#REF!,IF(#REF!&lt;0,1,0),"")</f>
        <v>#REF!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3">
        <v>0</v>
      </c>
      <c r="AS370" s="6">
        <v>14.45</v>
      </c>
      <c r="AT370" s="6">
        <v>-0.05</v>
      </c>
      <c r="AU370" s="6">
        <v>0.26</v>
      </c>
      <c r="AV370" s="6">
        <v>0</v>
      </c>
      <c r="AW370" s="6">
        <v>1</v>
      </c>
      <c r="AX370" s="6">
        <v>0</v>
      </c>
      <c r="AY370" s="6">
        <v>0</v>
      </c>
      <c r="AZ370" s="6">
        <v>0</v>
      </c>
      <c r="BA370" s="6">
        <v>15</v>
      </c>
      <c r="BB370" s="6">
        <v>0</v>
      </c>
      <c r="BC370" s="2"/>
      <c r="BD370" s="2"/>
    </row>
    <row r="371" spans="1:56" ht="15.75" customHeight="1" x14ac:dyDescent="0.25">
      <c r="A371" s="2">
        <v>165</v>
      </c>
      <c r="B371" s="2">
        <v>2018</v>
      </c>
      <c r="C371" s="6" t="s">
        <v>200</v>
      </c>
      <c r="D371" s="2">
        <v>20877</v>
      </c>
      <c r="E371" s="2">
        <v>49263189000102</v>
      </c>
      <c r="F371" s="2" t="str">
        <f t="array" ref="F371">IFERROR(INDEX(cnpj!$A:$B,MATCH(C371,cnpj!$B:$B,0),1),IF(G371=14,LEFT(E371,2)&amp;"."&amp;MID(E371,3,3)&amp;"."&amp;MID(E371,6,3)&amp;"/"&amp;MID(E371,9,4)&amp;"-"&amp;RIGHT(E371,2),IF(G371=13,0&amp;LEFT(E371,1)&amp;"."&amp;MID(E371,2,3)&amp;"."&amp;MID(E371,5,3)&amp;"/"&amp;MID(E371,8,4)&amp;"-"&amp;RIGHT(E371,2),IF(G371=12,"00"&amp;"."&amp;LEFT(E371,3)&amp;"."&amp;MID(E371,4,3)&amp;"/"&amp;MID(E371,7,4)&amp;"-"&amp;RIGHT(E371,2),IF(G371=11,"00.0"&amp;LEFT(E371,2)&amp;"."&amp;MID(E371,3,3)&amp;"/"&amp;MID(E371,6,4)&amp;"-"&amp;RIGHT(E371,2),"erro")))))</f>
        <v>49.263.189/0001-02</v>
      </c>
      <c r="G371" s="2">
        <f t="shared" si="4"/>
        <v>14</v>
      </c>
      <c r="H371" s="6" t="s">
        <v>58</v>
      </c>
      <c r="I371" s="2">
        <v>3</v>
      </c>
      <c r="J371" s="6">
        <v>12.560244459250788</v>
      </c>
      <c r="K371" s="6">
        <v>285000</v>
      </c>
      <c r="L371" s="2">
        <v>0</v>
      </c>
      <c r="M371" s="2">
        <v>1</v>
      </c>
      <c r="N371" s="2"/>
      <c r="O371" s="2">
        <v>0</v>
      </c>
      <c r="P371" s="2">
        <v>0</v>
      </c>
      <c r="Q371" s="2">
        <v>0</v>
      </c>
      <c r="R371" s="2">
        <v>14</v>
      </c>
      <c r="S371" s="2">
        <v>0</v>
      </c>
      <c r="T371" s="6">
        <v>14.309322262371005</v>
      </c>
      <c r="U371" s="6">
        <v>-0.20806871929449819</v>
      </c>
      <c r="V371" s="6">
        <v>0.49752036861859572</v>
      </c>
      <c r="W371" s="6">
        <v>539210</v>
      </c>
      <c r="X371" s="6">
        <v>276002</v>
      </c>
      <c r="Y371" s="6">
        <v>1638550</v>
      </c>
      <c r="Z371" s="6">
        <v>-340931</v>
      </c>
      <c r="AA371" s="2">
        <f t="shared" si="5"/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3">
        <v>0</v>
      </c>
      <c r="AS371" s="6">
        <v>14.516396715244037</v>
      </c>
      <c r="AT371" s="6">
        <v>-0.15336996871306818</v>
      </c>
      <c r="AU371" s="6">
        <v>0.32265975635289434</v>
      </c>
      <c r="AV371" s="6">
        <v>0</v>
      </c>
      <c r="AW371" s="6">
        <v>1</v>
      </c>
      <c r="AX371" s="6">
        <v>0</v>
      </c>
      <c r="AY371" s="6">
        <v>0</v>
      </c>
      <c r="AZ371" s="6">
        <v>0</v>
      </c>
      <c r="BA371" s="6">
        <v>15</v>
      </c>
      <c r="BB371" s="6">
        <v>0</v>
      </c>
      <c r="BC371" s="2"/>
      <c r="BD371" s="2"/>
    </row>
    <row r="372" spans="1:56" ht="15.75" customHeight="1" x14ac:dyDescent="0.25">
      <c r="A372" s="2">
        <v>165</v>
      </c>
      <c r="B372" s="2">
        <v>2019</v>
      </c>
      <c r="C372" s="6" t="s">
        <v>200</v>
      </c>
      <c r="D372" s="2">
        <v>20877</v>
      </c>
      <c r="E372" s="2">
        <v>49263189000102</v>
      </c>
      <c r="F372" s="2" t="str">
        <f t="array" ref="F372">IFERROR(INDEX(cnpj!$A:$B,MATCH(C372,cnpj!$B:$B,0),1),IF(G372=14,LEFT(E372,2)&amp;"."&amp;MID(E372,3,3)&amp;"."&amp;MID(E372,6,3)&amp;"/"&amp;MID(E372,9,4)&amp;"-"&amp;RIGHT(E372,2),IF(G372=13,0&amp;LEFT(E372,1)&amp;"."&amp;MID(E372,2,3)&amp;"."&amp;MID(E372,5,3)&amp;"/"&amp;MID(E372,8,4)&amp;"-"&amp;RIGHT(E372,2),IF(G372=12,"00"&amp;"."&amp;LEFT(E372,3)&amp;"."&amp;MID(E372,4,3)&amp;"/"&amp;MID(E372,7,4)&amp;"-"&amp;RIGHT(E372,2),IF(G372=11,"00.0"&amp;LEFT(E372,2)&amp;"."&amp;MID(E372,3,3)&amp;"/"&amp;MID(E372,6,4)&amp;"-"&amp;RIGHT(E372,2),"erro")))))</f>
        <v>49.263.189/0001-02</v>
      </c>
      <c r="G372" s="2">
        <f t="shared" si="4"/>
        <v>14</v>
      </c>
      <c r="H372" s="6" t="s">
        <v>58</v>
      </c>
      <c r="I372" s="2">
        <v>3</v>
      </c>
      <c r="J372" s="6">
        <v>12.736700896592344</v>
      </c>
      <c r="K372" s="6">
        <v>340000</v>
      </c>
      <c r="L372" s="2">
        <v>0</v>
      </c>
      <c r="M372" s="2">
        <v>1</v>
      </c>
      <c r="N372" s="2"/>
      <c r="O372" s="2">
        <v>0</v>
      </c>
      <c r="P372" s="2">
        <v>0</v>
      </c>
      <c r="Q372" s="2">
        <v>0</v>
      </c>
      <c r="R372" s="2">
        <v>15</v>
      </c>
      <c r="S372" s="2">
        <v>0</v>
      </c>
      <c r="T372" s="6">
        <v>14.640325708554766</v>
      </c>
      <c r="U372" s="6">
        <v>-4.566989807837879E-2</v>
      </c>
      <c r="V372" s="6">
        <v>0.42852928761814257</v>
      </c>
      <c r="W372" s="6">
        <v>740603</v>
      </c>
      <c r="X372" s="6">
        <v>237069</v>
      </c>
      <c r="Y372" s="6">
        <v>2281459</v>
      </c>
      <c r="Z372" s="6">
        <v>-104194</v>
      </c>
      <c r="AA372" s="2">
        <f t="shared" si="5"/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0</v>
      </c>
      <c r="AR372" s="3">
        <v>0</v>
      </c>
      <c r="AS372" s="6">
        <v>14.309322262371005</v>
      </c>
      <c r="AT372" s="6">
        <v>-0.20806871929449819</v>
      </c>
      <c r="AU372" s="6">
        <v>0.49752036861859572</v>
      </c>
      <c r="AV372" s="6">
        <v>0</v>
      </c>
      <c r="AW372" s="6">
        <v>1</v>
      </c>
      <c r="AX372" s="6">
        <v>0</v>
      </c>
      <c r="AY372" s="6">
        <v>0</v>
      </c>
      <c r="AZ372" s="6">
        <v>0</v>
      </c>
      <c r="BA372" s="6">
        <v>14</v>
      </c>
      <c r="BB372" s="6">
        <v>0</v>
      </c>
      <c r="BC372" s="2"/>
      <c r="BD372" s="2"/>
    </row>
    <row r="373" spans="1:56" ht="15.75" customHeight="1" x14ac:dyDescent="0.25">
      <c r="A373" s="2">
        <v>165</v>
      </c>
      <c r="B373" s="2">
        <v>2020</v>
      </c>
      <c r="C373" s="6" t="s">
        <v>200</v>
      </c>
      <c r="D373" s="2">
        <v>20877</v>
      </c>
      <c r="E373" s="2">
        <v>49263189000102</v>
      </c>
      <c r="F373" s="2" t="str">
        <f t="array" ref="F373">IFERROR(INDEX(cnpj!$A:$B,MATCH(C373,cnpj!$B:$B,0),1),IF(G373=14,LEFT(E373,2)&amp;"."&amp;MID(E373,3,3)&amp;"."&amp;MID(E373,6,3)&amp;"/"&amp;MID(E373,9,4)&amp;"-"&amp;RIGHT(E373,2),IF(G373=13,0&amp;LEFT(E373,1)&amp;"."&amp;MID(E373,2,3)&amp;"."&amp;MID(E373,5,3)&amp;"/"&amp;MID(E373,8,4)&amp;"-"&amp;RIGHT(E373,2),IF(G373=12,"00"&amp;"."&amp;LEFT(E373,3)&amp;"."&amp;MID(E373,4,3)&amp;"/"&amp;MID(E373,7,4)&amp;"-"&amp;RIGHT(E373,2),IF(G373=11,"00.0"&amp;LEFT(E373,2)&amp;"."&amp;MID(E373,3,3)&amp;"/"&amp;MID(E373,6,4)&amp;"-"&amp;RIGHT(E373,2),"erro")))))</f>
        <v>49.263.189/0001-02</v>
      </c>
      <c r="G373" s="2">
        <f t="shared" si="4"/>
        <v>14</v>
      </c>
      <c r="H373" s="6" t="s">
        <v>58</v>
      </c>
      <c r="I373" s="2">
        <v>3</v>
      </c>
      <c r="J373" s="6">
        <v>12.793859310432293</v>
      </c>
      <c r="K373" s="6">
        <v>360000</v>
      </c>
      <c r="L373" s="2">
        <v>0</v>
      </c>
      <c r="M373" s="2">
        <v>1</v>
      </c>
      <c r="N373" s="2"/>
      <c r="O373" s="2">
        <v>0</v>
      </c>
      <c r="P373" s="2">
        <v>0</v>
      </c>
      <c r="Q373" s="2">
        <v>0</v>
      </c>
      <c r="R373" s="2">
        <v>16</v>
      </c>
      <c r="S373" s="2">
        <v>0</v>
      </c>
      <c r="T373" s="6">
        <v>14.897445550397226</v>
      </c>
      <c r="U373" s="6">
        <v>8.9879856276286838E-3</v>
      </c>
      <c r="V373" s="6">
        <v>0.57147021251139263</v>
      </c>
      <c r="W373" s="6">
        <v>996374</v>
      </c>
      <c r="X373" s="6">
        <v>689682</v>
      </c>
      <c r="Y373" s="6">
        <v>2950383</v>
      </c>
      <c r="Z373" s="6">
        <v>26518</v>
      </c>
      <c r="AA373" s="2">
        <f t="shared" si="5"/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</v>
      </c>
      <c r="AR373" s="3">
        <v>0</v>
      </c>
      <c r="AS373" s="6">
        <v>14.640325708554766</v>
      </c>
      <c r="AT373" s="6">
        <v>-4.566989807837879E-2</v>
      </c>
      <c r="AU373" s="6">
        <v>0.42852928761814257</v>
      </c>
      <c r="AV373" s="6">
        <v>0</v>
      </c>
      <c r="AW373" s="6">
        <v>1</v>
      </c>
      <c r="AX373" s="6">
        <v>0</v>
      </c>
      <c r="AY373" s="6">
        <v>0</v>
      </c>
      <c r="AZ373" s="6">
        <v>0</v>
      </c>
      <c r="BA373" s="6">
        <v>15</v>
      </c>
      <c r="BB373" s="6">
        <v>0</v>
      </c>
      <c r="BC373" s="2"/>
      <c r="BD373" s="2"/>
    </row>
    <row r="374" spans="1:56" ht="15.75" customHeight="1" x14ac:dyDescent="0.25">
      <c r="A374" s="2">
        <v>166</v>
      </c>
      <c r="B374" s="2">
        <v>2017</v>
      </c>
      <c r="C374" s="6" t="s">
        <v>201</v>
      </c>
      <c r="D374" s="2">
        <v>6629</v>
      </c>
      <c r="E374" s="2">
        <v>92749225000163</v>
      </c>
      <c r="F374" s="2" t="str">
        <f t="array" ref="F374">IFERROR(INDEX(cnpj!$A:$B,MATCH(C374,cnpj!$B:$B,0),1),IF(G374=14,LEFT(E374,2)&amp;"."&amp;MID(E374,3,3)&amp;"."&amp;MID(E374,6,3)&amp;"/"&amp;MID(E374,9,4)&amp;"-"&amp;RIGHT(E374,2),IF(G374=13,0&amp;LEFT(E374,1)&amp;"."&amp;MID(E374,2,3)&amp;"."&amp;MID(E374,5,3)&amp;"/"&amp;MID(E374,8,4)&amp;"-"&amp;RIGHT(E374,2),IF(G374=12,"00"&amp;"."&amp;LEFT(E374,3)&amp;"."&amp;MID(E374,4,3)&amp;"/"&amp;MID(E374,7,4)&amp;"-"&amp;RIGHT(E374,2),IF(G374=11,"00.0"&amp;LEFT(E374,2)&amp;"."&amp;MID(E374,3,3)&amp;"/"&amp;MID(E374,6,4)&amp;"-"&amp;RIGHT(E374,2),"erro")))))</f>
        <v>92.749.225/0001-63</v>
      </c>
      <c r="G374" s="2">
        <f t="shared" si="4"/>
        <v>14</v>
      </c>
      <c r="H374" s="6" t="s">
        <v>58</v>
      </c>
      <c r="I374" s="2">
        <v>3</v>
      </c>
      <c r="J374" s="6">
        <v>10.057066640464429</v>
      </c>
      <c r="K374" s="6">
        <v>23320</v>
      </c>
      <c r="L374" s="2">
        <v>0</v>
      </c>
      <c r="M374" s="2">
        <v>1</v>
      </c>
      <c r="N374" s="2"/>
      <c r="O374" s="2">
        <v>0</v>
      </c>
      <c r="P374" s="2">
        <v>0</v>
      </c>
      <c r="Q374" s="2">
        <v>0</v>
      </c>
      <c r="R374" s="2">
        <v>5</v>
      </c>
      <c r="S374" s="2">
        <v>1</v>
      </c>
      <c r="T374" s="6">
        <v>9.058703197313223</v>
      </c>
      <c r="U374" s="6">
        <v>-6.1105551029908067</v>
      </c>
      <c r="V374" s="6">
        <v>46.124170836727572</v>
      </c>
      <c r="W374" s="6">
        <v>32993</v>
      </c>
      <c r="X374" s="6">
        <v>363352</v>
      </c>
      <c r="Y374" s="6">
        <v>8593</v>
      </c>
      <c r="Z374" s="6">
        <v>-52508</v>
      </c>
      <c r="AA374" s="2" t="e">
        <f>IF(C374=#REF!,IF(#REF!&lt;0,1,0),"")</f>
        <v>#REF!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3">
        <v>0</v>
      </c>
      <c r="AS374" s="6">
        <v>9.0399999999999991</v>
      </c>
      <c r="AT374" s="6">
        <v>0.36</v>
      </c>
      <c r="AU374" s="6">
        <v>40.799999999999997</v>
      </c>
      <c r="AV374" s="6">
        <v>0</v>
      </c>
      <c r="AW374" s="6">
        <v>1</v>
      </c>
      <c r="AX374" s="6">
        <v>0</v>
      </c>
      <c r="AY374" s="6">
        <v>0</v>
      </c>
      <c r="AZ374" s="6">
        <v>0</v>
      </c>
      <c r="BA374" s="6">
        <v>5</v>
      </c>
      <c r="BB374" s="6">
        <v>1</v>
      </c>
      <c r="BC374" s="2"/>
      <c r="BD374" s="2"/>
    </row>
    <row r="375" spans="1:56" ht="15.75" customHeight="1" x14ac:dyDescent="0.25">
      <c r="A375" s="2">
        <v>166</v>
      </c>
      <c r="B375" s="2">
        <v>2018</v>
      </c>
      <c r="C375" s="6" t="s">
        <v>201</v>
      </c>
      <c r="D375" s="2">
        <v>6629</v>
      </c>
      <c r="E375" s="2">
        <v>92749225000163</v>
      </c>
      <c r="F375" s="2" t="str">
        <f t="array" ref="F375">IFERROR(INDEX(cnpj!$A:$B,MATCH(C375,cnpj!$B:$B,0),1),IF(G375=14,LEFT(E375,2)&amp;"."&amp;MID(E375,3,3)&amp;"."&amp;MID(E375,6,3)&amp;"/"&amp;MID(E375,9,4)&amp;"-"&amp;RIGHT(E375,2),IF(G375=13,0&amp;LEFT(E375,1)&amp;"."&amp;MID(E375,2,3)&amp;"."&amp;MID(E375,5,3)&amp;"/"&amp;MID(E375,8,4)&amp;"-"&amp;RIGHT(E375,2),IF(G375=12,"00"&amp;"."&amp;LEFT(E375,3)&amp;"."&amp;MID(E375,4,3)&amp;"/"&amp;MID(E375,7,4)&amp;"-"&amp;RIGHT(E375,2),IF(G375=11,"00.0"&amp;LEFT(E375,2)&amp;"."&amp;MID(E375,3,3)&amp;"/"&amp;MID(E375,6,4)&amp;"-"&amp;RIGHT(E375,2),"erro")))))</f>
        <v>92.749.225/0001-63</v>
      </c>
      <c r="G375" s="2">
        <f t="shared" si="4"/>
        <v>14</v>
      </c>
      <c r="H375" s="6" t="s">
        <v>58</v>
      </c>
      <c r="I375" s="2">
        <v>3</v>
      </c>
      <c r="J375" s="6">
        <v>10.057066640464429</v>
      </c>
      <c r="K375" s="6">
        <v>23320</v>
      </c>
      <c r="L375" s="2">
        <v>0</v>
      </c>
      <c r="M375" s="2">
        <v>1</v>
      </c>
      <c r="N375" s="2"/>
      <c r="O375" s="2">
        <v>0</v>
      </c>
      <c r="P375" s="2">
        <v>0</v>
      </c>
      <c r="Q375" s="2">
        <v>0</v>
      </c>
      <c r="R375" s="2">
        <v>5</v>
      </c>
      <c r="S375" s="2">
        <v>1</v>
      </c>
      <c r="T375" s="6">
        <v>9.1120658027078427</v>
      </c>
      <c r="U375" s="6">
        <v>0.14827890556045895</v>
      </c>
      <c r="V375" s="6">
        <v>43.631067961165051</v>
      </c>
      <c r="W375" s="6">
        <v>38717</v>
      </c>
      <c r="X375" s="6">
        <v>356755</v>
      </c>
      <c r="Y375" s="6">
        <v>9064</v>
      </c>
      <c r="Z375" s="6">
        <v>1344</v>
      </c>
      <c r="AA375" s="2">
        <f t="shared" si="5"/>
        <v>1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3">
        <v>0</v>
      </c>
      <c r="AS375" s="6">
        <v>9.058703197313223</v>
      </c>
      <c r="AT375" s="6">
        <v>-6.1105551029908067</v>
      </c>
      <c r="AU375" s="6">
        <v>46.124170836727572</v>
      </c>
      <c r="AV375" s="6">
        <v>0</v>
      </c>
      <c r="AW375" s="6">
        <v>1</v>
      </c>
      <c r="AX375" s="6">
        <v>0</v>
      </c>
      <c r="AY375" s="6">
        <v>0</v>
      </c>
      <c r="AZ375" s="6">
        <v>0</v>
      </c>
      <c r="BA375" s="6">
        <v>5</v>
      </c>
      <c r="BB375" s="6">
        <v>1</v>
      </c>
      <c r="BC375" s="2"/>
      <c r="BD375" s="2"/>
    </row>
    <row r="376" spans="1:56" ht="15.75" customHeight="1" x14ac:dyDescent="0.25">
      <c r="A376" s="2">
        <v>166</v>
      </c>
      <c r="B376" s="2">
        <v>2019</v>
      </c>
      <c r="C376" s="6" t="s">
        <v>201</v>
      </c>
      <c r="D376" s="2">
        <v>6629</v>
      </c>
      <c r="E376" s="2">
        <v>92749225000163</v>
      </c>
      <c r="F376" s="2" t="str">
        <f t="array" ref="F376">IFERROR(INDEX(cnpj!$A:$B,MATCH(C376,cnpj!$B:$B,0),1),IF(G376=14,LEFT(E376,2)&amp;"."&amp;MID(E376,3,3)&amp;"."&amp;MID(E376,6,3)&amp;"/"&amp;MID(E376,9,4)&amp;"-"&amp;RIGHT(E376,2),IF(G376=13,0&amp;LEFT(E376,1)&amp;"."&amp;MID(E376,2,3)&amp;"."&amp;MID(E376,5,3)&amp;"/"&amp;MID(E376,8,4)&amp;"-"&amp;RIGHT(E376,2),IF(G376=12,"00"&amp;"."&amp;LEFT(E376,3)&amp;"."&amp;MID(E376,4,3)&amp;"/"&amp;MID(E376,7,4)&amp;"-"&amp;RIGHT(E376,2),IF(G376=11,"00.0"&amp;LEFT(E376,2)&amp;"."&amp;MID(E376,3,3)&amp;"/"&amp;MID(E376,6,4)&amp;"-"&amp;RIGHT(E376,2),"erro")))))</f>
        <v>92.749.225/0001-63</v>
      </c>
      <c r="G376" s="2">
        <f t="shared" si="4"/>
        <v>14</v>
      </c>
      <c r="H376" s="6" t="s">
        <v>58</v>
      </c>
      <c r="I376" s="2">
        <v>3</v>
      </c>
      <c r="J376" s="6">
        <v>10.057066640464429</v>
      </c>
      <c r="K376" s="6">
        <v>23320</v>
      </c>
      <c r="L376" s="2">
        <v>0</v>
      </c>
      <c r="M376" s="2">
        <v>0</v>
      </c>
      <c r="N376" s="2"/>
      <c r="O376" s="2">
        <v>0</v>
      </c>
      <c r="P376" s="2">
        <v>0</v>
      </c>
      <c r="Q376" s="2">
        <v>0</v>
      </c>
      <c r="R376" s="2">
        <v>5</v>
      </c>
      <c r="S376" s="2">
        <v>1</v>
      </c>
      <c r="T376" s="6">
        <v>9.19755903761145</v>
      </c>
      <c r="U376" s="6">
        <v>0.34801985212194875</v>
      </c>
      <c r="V376" s="6">
        <v>4.6575508963840777</v>
      </c>
      <c r="W376" s="6">
        <v>39244</v>
      </c>
      <c r="X376" s="6">
        <v>6740</v>
      </c>
      <c r="Y376" s="6">
        <v>9873</v>
      </c>
      <c r="Z376" s="6">
        <v>3436</v>
      </c>
      <c r="AA376" s="2">
        <f t="shared" si="5"/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3">
        <v>0</v>
      </c>
      <c r="AS376" s="6">
        <v>9.1120658027078427</v>
      </c>
      <c r="AT376" s="6">
        <v>0.14827890556045895</v>
      </c>
      <c r="AU376" s="6">
        <v>43.631067961165051</v>
      </c>
      <c r="AV376" s="6">
        <v>0</v>
      </c>
      <c r="AW376" s="6">
        <v>1</v>
      </c>
      <c r="AX376" s="6">
        <v>0</v>
      </c>
      <c r="AY376" s="6">
        <v>0</v>
      </c>
      <c r="AZ376" s="6">
        <v>0</v>
      </c>
      <c r="BA376" s="6">
        <v>5</v>
      </c>
      <c r="BB376" s="6">
        <v>1</v>
      </c>
      <c r="BC376" s="2"/>
      <c r="BD376" s="2"/>
    </row>
    <row r="377" spans="1:56" ht="15.75" customHeight="1" x14ac:dyDescent="0.25">
      <c r="A377" s="2">
        <v>166</v>
      </c>
      <c r="B377" s="2">
        <v>2020</v>
      </c>
      <c r="C377" s="6" t="s">
        <v>201</v>
      </c>
      <c r="D377" s="2">
        <v>6629</v>
      </c>
      <c r="E377" s="2">
        <v>92749225000163</v>
      </c>
      <c r="F377" s="2" t="str">
        <f t="array" ref="F377">IFERROR(INDEX(cnpj!$A:$B,MATCH(C377,cnpj!$B:$B,0),1),IF(G377=14,LEFT(E377,2)&amp;"."&amp;MID(E377,3,3)&amp;"."&amp;MID(E377,6,3)&amp;"/"&amp;MID(E377,9,4)&amp;"-"&amp;RIGHT(E377,2),IF(G377=13,0&amp;LEFT(E377,1)&amp;"."&amp;MID(E377,2,3)&amp;"."&amp;MID(E377,5,3)&amp;"/"&amp;MID(E377,8,4)&amp;"-"&amp;RIGHT(E377,2),IF(G377=12,"00"&amp;"."&amp;LEFT(E377,3)&amp;"."&amp;MID(E377,4,3)&amp;"/"&amp;MID(E377,7,4)&amp;"-"&amp;RIGHT(E377,2),IF(G377=11,"00.0"&amp;LEFT(E377,2)&amp;"."&amp;MID(E377,3,3)&amp;"/"&amp;MID(E377,6,4)&amp;"-"&amp;RIGHT(E377,2),"erro")))))</f>
        <v>92.749.225/0001-63</v>
      </c>
      <c r="G377" s="2">
        <f t="shared" si="4"/>
        <v>14</v>
      </c>
      <c r="H377" s="6" t="s">
        <v>58</v>
      </c>
      <c r="I377" s="2">
        <v>3</v>
      </c>
      <c r="J377" s="6">
        <v>10.057066640464429</v>
      </c>
      <c r="K377" s="6">
        <v>23320</v>
      </c>
      <c r="L377" s="2">
        <v>0</v>
      </c>
      <c r="M377" s="2">
        <v>1</v>
      </c>
      <c r="N377" s="2"/>
      <c r="O377" s="2">
        <v>0</v>
      </c>
      <c r="P377" s="2">
        <v>0</v>
      </c>
      <c r="Q377" s="2">
        <v>0</v>
      </c>
      <c r="R377" s="2">
        <v>5</v>
      </c>
      <c r="S377" s="2">
        <v>1</v>
      </c>
      <c r="T377" s="6">
        <v>9.374582815370232</v>
      </c>
      <c r="U377" s="6">
        <v>-14.598981756470089</v>
      </c>
      <c r="V377" s="6">
        <v>48.095545184556642</v>
      </c>
      <c r="W377" s="6">
        <v>57867</v>
      </c>
      <c r="X377" s="6">
        <v>508939</v>
      </c>
      <c r="Y377" s="6">
        <v>11785</v>
      </c>
      <c r="Z377" s="6">
        <v>-172049</v>
      </c>
      <c r="AA377" s="2">
        <f t="shared" si="5"/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</v>
      </c>
      <c r="AR377" s="3">
        <v>0</v>
      </c>
      <c r="AS377" s="6">
        <v>9.19755903761145</v>
      </c>
      <c r="AT377" s="6">
        <v>0.34801985212194875</v>
      </c>
      <c r="AU377" s="6">
        <v>4.6575508963840777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5</v>
      </c>
      <c r="BB377" s="6">
        <v>1</v>
      </c>
      <c r="BC377" s="2"/>
      <c r="BD377" s="2"/>
    </row>
    <row r="378" spans="1:56" ht="15.75" customHeight="1" x14ac:dyDescent="0.25">
      <c r="A378" s="2">
        <v>170</v>
      </c>
      <c r="B378" s="2">
        <v>2017</v>
      </c>
      <c r="C378" s="6" t="s">
        <v>204</v>
      </c>
      <c r="D378" s="2">
        <v>12319</v>
      </c>
      <c r="E378" s="2">
        <v>60637238000154</v>
      </c>
      <c r="F378" s="2" t="str">
        <f t="array" ref="F378">IFERROR(INDEX(cnpj!$A:$B,MATCH(C378,cnpj!$B:$B,0),1),IF(G378=14,LEFT(E378,2)&amp;"."&amp;MID(E378,3,3)&amp;"."&amp;MID(E378,6,3)&amp;"/"&amp;MID(E378,9,4)&amp;"-"&amp;RIGHT(E378,2),IF(G378=13,0&amp;LEFT(E378,1)&amp;"."&amp;MID(E378,2,3)&amp;"."&amp;MID(E378,5,3)&amp;"/"&amp;MID(E378,8,4)&amp;"-"&amp;RIGHT(E378,2),IF(G378=12,"00"&amp;"."&amp;LEFT(E378,3)&amp;"."&amp;MID(E378,4,3)&amp;"/"&amp;MID(E378,7,4)&amp;"-"&amp;RIGHT(E378,2),IF(G378=11,"00.0"&amp;LEFT(E378,2)&amp;"."&amp;MID(E378,3,3)&amp;"/"&amp;MID(E378,6,4)&amp;"-"&amp;RIGHT(E378,2),"erro")))))</f>
        <v>60.637.238/0001-54</v>
      </c>
      <c r="G378" s="2">
        <f t="shared" si="4"/>
        <v>14</v>
      </c>
      <c r="H378" s="6" t="s">
        <v>48</v>
      </c>
      <c r="I378" s="2">
        <v>6</v>
      </c>
      <c r="J378" s="6">
        <v>8.7795574558837277</v>
      </c>
      <c r="K378" s="6">
        <v>6500</v>
      </c>
      <c r="L378" s="2">
        <v>1</v>
      </c>
      <c r="M378" s="2">
        <v>0</v>
      </c>
      <c r="N378" s="2"/>
      <c r="O378" s="2">
        <v>0</v>
      </c>
      <c r="P378" s="2">
        <v>0</v>
      </c>
      <c r="Q378" s="2">
        <v>0</v>
      </c>
      <c r="R378" s="2">
        <v>3</v>
      </c>
      <c r="S378" s="2">
        <v>1</v>
      </c>
      <c r="T378" s="6">
        <v>11.483187646706272</v>
      </c>
      <c r="U378" s="6">
        <v>-1.480374987122695E-2</v>
      </c>
      <c r="V378" s="6">
        <v>1.0219738333161636</v>
      </c>
      <c r="W378" s="6">
        <v>16972</v>
      </c>
      <c r="X378" s="6">
        <v>82231</v>
      </c>
      <c r="Y378" s="6">
        <v>97070</v>
      </c>
      <c r="Z378" s="6">
        <v>-1437</v>
      </c>
      <c r="AA378" s="2" t="e">
        <f>IF(C378=#REF!,IF(#REF!&lt;0,1,0),"")</f>
        <v>#REF!</v>
      </c>
      <c r="AB378" s="2">
        <v>0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3">
        <v>0</v>
      </c>
      <c r="AS378" s="6">
        <v>11.41</v>
      </c>
      <c r="AT378" s="6">
        <v>-0.46</v>
      </c>
      <c r="AU378" s="6">
        <v>1.0900000000000001</v>
      </c>
      <c r="AV378" s="6">
        <v>1</v>
      </c>
      <c r="AW378" s="6">
        <v>0</v>
      </c>
      <c r="AX378" s="6">
        <v>0</v>
      </c>
      <c r="AY378" s="6">
        <v>0</v>
      </c>
      <c r="AZ378" s="6">
        <v>0</v>
      </c>
      <c r="BA378" s="6">
        <v>4</v>
      </c>
      <c r="BB378" s="6">
        <v>1</v>
      </c>
      <c r="BC378" s="2"/>
      <c r="BD378" s="2"/>
    </row>
    <row r="379" spans="1:56" ht="15.75" customHeight="1" x14ac:dyDescent="0.25">
      <c r="A379" s="2">
        <v>170</v>
      </c>
      <c r="B379" s="2">
        <v>2018</v>
      </c>
      <c r="C379" s="6" t="s">
        <v>204</v>
      </c>
      <c r="D379" s="2">
        <v>12319</v>
      </c>
      <c r="E379" s="2">
        <v>60637238000154</v>
      </c>
      <c r="F379" s="2" t="str">
        <f t="array" ref="F379">IFERROR(INDEX(cnpj!$A:$B,MATCH(C379,cnpj!$B:$B,0),1),IF(G379=14,LEFT(E379,2)&amp;"."&amp;MID(E379,3,3)&amp;"."&amp;MID(E379,6,3)&amp;"/"&amp;MID(E379,9,4)&amp;"-"&amp;RIGHT(E379,2),IF(G379=13,0&amp;LEFT(E379,1)&amp;"."&amp;MID(E379,2,3)&amp;"."&amp;MID(E379,5,3)&amp;"/"&amp;MID(E379,8,4)&amp;"-"&amp;RIGHT(E379,2),IF(G379=12,"00"&amp;"."&amp;LEFT(E379,3)&amp;"."&amp;MID(E379,4,3)&amp;"/"&amp;MID(E379,7,4)&amp;"-"&amp;RIGHT(E379,2),IF(G379=11,"00.0"&amp;LEFT(E379,2)&amp;"."&amp;MID(E379,3,3)&amp;"/"&amp;MID(E379,6,4)&amp;"-"&amp;RIGHT(E379,2),"erro")))))</f>
        <v>60.637.238/0001-54</v>
      </c>
      <c r="G379" s="2">
        <f t="shared" si="4"/>
        <v>14</v>
      </c>
      <c r="H379" s="6" t="s">
        <v>48</v>
      </c>
      <c r="I379" s="2">
        <v>6</v>
      </c>
      <c r="J379" s="6">
        <v>9.1049798563183568</v>
      </c>
      <c r="K379" s="6">
        <v>9000</v>
      </c>
      <c r="L379" s="2">
        <v>1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5</v>
      </c>
      <c r="S379" s="2">
        <v>0</v>
      </c>
      <c r="T379" s="6">
        <v>11.847044936007844</v>
      </c>
      <c r="U379" s="6">
        <v>0.11905835857121379</v>
      </c>
      <c r="V379" s="6">
        <v>0.89621324398049707</v>
      </c>
      <c r="W379" s="6">
        <v>33136</v>
      </c>
      <c r="X379" s="6">
        <v>92039</v>
      </c>
      <c r="Y379" s="6">
        <v>139671</v>
      </c>
      <c r="Z379" s="6">
        <v>16629</v>
      </c>
      <c r="AA379" s="2">
        <f t="shared" si="5"/>
        <v>1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3">
        <v>0</v>
      </c>
      <c r="AS379" s="6">
        <v>11.483187646706272</v>
      </c>
      <c r="AT379" s="6">
        <v>-1.480374987122695E-2</v>
      </c>
      <c r="AU379" s="6">
        <v>1.0219738333161636</v>
      </c>
      <c r="AV379" s="6">
        <v>1</v>
      </c>
      <c r="AW379" s="6">
        <v>0</v>
      </c>
      <c r="AX379" s="6">
        <v>0</v>
      </c>
      <c r="AY379" s="6">
        <v>0</v>
      </c>
      <c r="AZ379" s="6">
        <v>0</v>
      </c>
      <c r="BA379" s="6">
        <v>3</v>
      </c>
      <c r="BB379" s="6">
        <v>1</v>
      </c>
      <c r="BC379" s="2"/>
      <c r="BD379" s="2"/>
    </row>
    <row r="380" spans="1:56" ht="15.75" customHeight="1" x14ac:dyDescent="0.25">
      <c r="A380" s="2">
        <v>170</v>
      </c>
      <c r="B380" s="2">
        <v>2019</v>
      </c>
      <c r="C380" s="6" t="s">
        <v>204</v>
      </c>
      <c r="D380" s="2">
        <v>12319</v>
      </c>
      <c r="E380" s="2">
        <v>60637238000154</v>
      </c>
      <c r="F380" s="2" t="str">
        <f t="array" ref="F380">IFERROR(INDEX(cnpj!$A:$B,MATCH(C380,cnpj!$B:$B,0),1),IF(G380=14,LEFT(E380,2)&amp;"."&amp;MID(E380,3,3)&amp;"."&amp;MID(E380,6,3)&amp;"/"&amp;MID(E380,9,4)&amp;"-"&amp;RIGHT(E380,2),IF(G380=13,0&amp;LEFT(E380,1)&amp;"."&amp;MID(E380,2,3)&amp;"."&amp;MID(E380,5,3)&amp;"/"&amp;MID(E380,8,4)&amp;"-"&amp;RIGHT(E380,2),IF(G380=12,"00"&amp;"."&amp;LEFT(E380,3)&amp;"."&amp;MID(E380,4,3)&amp;"/"&amp;MID(E380,7,4)&amp;"-"&amp;RIGHT(E380,2),IF(G380=11,"00.0"&amp;LEFT(E380,2)&amp;"."&amp;MID(E380,3,3)&amp;"/"&amp;MID(E380,6,4)&amp;"-"&amp;RIGHT(E380,2),"erro")))))</f>
        <v>60.637.238/0001-54</v>
      </c>
      <c r="G380" s="2">
        <f t="shared" si="4"/>
        <v>14</v>
      </c>
      <c r="H380" s="6" t="s">
        <v>48</v>
      </c>
      <c r="I380" s="2">
        <v>6</v>
      </c>
      <c r="J380" s="6">
        <v>10.491274217438248</v>
      </c>
      <c r="K380" s="6">
        <v>36000</v>
      </c>
      <c r="L380" s="2">
        <v>1</v>
      </c>
      <c r="M380" s="2">
        <v>0</v>
      </c>
      <c r="N380" s="2"/>
      <c r="O380" s="2">
        <v>0</v>
      </c>
      <c r="P380" s="2">
        <v>0</v>
      </c>
      <c r="Q380" s="2">
        <v>0</v>
      </c>
      <c r="R380" s="2">
        <v>5</v>
      </c>
      <c r="S380" s="2">
        <v>0</v>
      </c>
      <c r="T380" s="6">
        <v>12.159368803476431</v>
      </c>
      <c r="U380" s="6">
        <v>-2.2753229879396878E-2</v>
      </c>
      <c r="V380" s="6">
        <v>0.25395286943219086</v>
      </c>
      <c r="W380" s="6">
        <v>31795</v>
      </c>
      <c r="X380" s="6">
        <v>16678</v>
      </c>
      <c r="Y380" s="6">
        <v>190874</v>
      </c>
      <c r="Z380" s="6">
        <v>-4343</v>
      </c>
      <c r="AA380" s="2">
        <f t="shared" si="5"/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0</v>
      </c>
      <c r="AR380" s="3">
        <v>0</v>
      </c>
      <c r="AS380" s="6">
        <v>11.847044936007844</v>
      </c>
      <c r="AT380" s="6">
        <v>0.11905835857121379</v>
      </c>
      <c r="AU380" s="6">
        <v>0.89621324398049707</v>
      </c>
      <c r="AV380" s="6">
        <v>1</v>
      </c>
      <c r="AW380" s="6">
        <v>0</v>
      </c>
      <c r="AX380" s="6">
        <v>0</v>
      </c>
      <c r="AY380" s="6">
        <v>0</v>
      </c>
      <c r="AZ380" s="6">
        <v>0</v>
      </c>
      <c r="BA380" s="6">
        <v>5</v>
      </c>
      <c r="BB380" s="6">
        <v>0</v>
      </c>
      <c r="BC380" s="2"/>
      <c r="BD380" s="2"/>
    </row>
    <row r="381" spans="1:56" ht="15.75" customHeight="1" x14ac:dyDescent="0.25">
      <c r="A381" s="2">
        <v>170</v>
      </c>
      <c r="B381" s="2">
        <v>2020</v>
      </c>
      <c r="C381" s="6" t="s">
        <v>204</v>
      </c>
      <c r="D381" s="2">
        <v>12319</v>
      </c>
      <c r="E381" s="2">
        <v>60637238000154</v>
      </c>
      <c r="F381" s="2" t="str">
        <f t="array" ref="F381">IFERROR(INDEX(cnpj!$A:$B,MATCH(C381,cnpj!$B:$B,0),1),IF(G381=14,LEFT(E381,2)&amp;"."&amp;MID(E381,3,3)&amp;"."&amp;MID(E381,6,3)&amp;"/"&amp;MID(E381,9,4)&amp;"-"&amp;RIGHT(E381,2),IF(G381=13,0&amp;LEFT(E381,1)&amp;"."&amp;MID(E381,2,3)&amp;"."&amp;MID(E381,5,3)&amp;"/"&amp;MID(E381,8,4)&amp;"-"&amp;RIGHT(E381,2),IF(G381=12,"00"&amp;"."&amp;LEFT(E381,3)&amp;"."&amp;MID(E381,4,3)&amp;"/"&amp;MID(E381,7,4)&amp;"-"&amp;RIGHT(E381,2),IF(G381=11,"00.0"&amp;LEFT(E381,2)&amp;"."&amp;MID(E381,3,3)&amp;"/"&amp;MID(E381,6,4)&amp;"-"&amp;RIGHT(E381,2),"erro")))))</f>
        <v>60.637.238/0001-54</v>
      </c>
      <c r="G381" s="2">
        <f t="shared" si="4"/>
        <v>14</v>
      </c>
      <c r="H381" s="6" t="s">
        <v>48</v>
      </c>
      <c r="I381" s="2">
        <v>6</v>
      </c>
      <c r="J381" s="6">
        <v>10.933106969717286</v>
      </c>
      <c r="K381" s="6">
        <v>56000</v>
      </c>
      <c r="L381" s="2">
        <v>1</v>
      </c>
      <c r="M381" s="2">
        <v>0</v>
      </c>
      <c r="N381" s="2"/>
      <c r="O381" s="2">
        <v>0</v>
      </c>
      <c r="P381" s="2">
        <v>0</v>
      </c>
      <c r="Q381" s="2">
        <v>0</v>
      </c>
      <c r="R381" s="2">
        <v>4</v>
      </c>
      <c r="S381" s="2">
        <v>0</v>
      </c>
      <c r="T381" s="6">
        <v>12.156661788770945</v>
      </c>
      <c r="U381" s="6">
        <v>-3.4041122516521499E-2</v>
      </c>
      <c r="V381" s="6">
        <v>0.6786423475766713</v>
      </c>
      <c r="W381" s="6">
        <v>33335</v>
      </c>
      <c r="X381" s="6">
        <v>95850</v>
      </c>
      <c r="Y381" s="6">
        <v>190358</v>
      </c>
      <c r="Z381" s="6">
        <v>-6480</v>
      </c>
      <c r="AA381" s="2">
        <f t="shared" si="5"/>
        <v>1</v>
      </c>
      <c r="AB381" s="2">
        <v>0</v>
      </c>
      <c r="AC381" s="2">
        <v>1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</v>
      </c>
      <c r="AR381" s="3">
        <v>0</v>
      </c>
      <c r="AS381" s="6">
        <v>12.159368803476431</v>
      </c>
      <c r="AT381" s="6">
        <v>-2.2753229879396878E-2</v>
      </c>
      <c r="AU381" s="6">
        <v>0.25395286943219086</v>
      </c>
      <c r="AV381" s="6">
        <v>1</v>
      </c>
      <c r="AW381" s="6">
        <v>0</v>
      </c>
      <c r="AX381" s="6">
        <v>0</v>
      </c>
      <c r="AY381" s="6">
        <v>0</v>
      </c>
      <c r="AZ381" s="6">
        <v>0</v>
      </c>
      <c r="BA381" s="6">
        <v>5</v>
      </c>
      <c r="BB381" s="6">
        <v>0</v>
      </c>
      <c r="BC381" s="2"/>
      <c r="BD381" s="2"/>
    </row>
    <row r="382" spans="1:56" ht="15.75" customHeight="1" x14ac:dyDescent="0.25">
      <c r="A382" s="2">
        <v>172</v>
      </c>
      <c r="B382" s="2">
        <v>2017</v>
      </c>
      <c r="C382" s="6" t="s">
        <v>205</v>
      </c>
      <c r="D382" s="2">
        <v>7595</v>
      </c>
      <c r="E382" s="2">
        <v>76627504000106</v>
      </c>
      <c r="F382" s="2" t="str">
        <f t="array" ref="F382">IFERROR(INDEX(cnpj!$A:$B,MATCH(C382,cnpj!$B:$B,0),1),IF(G382=14,LEFT(E382,2)&amp;"."&amp;MID(E382,3,3)&amp;"."&amp;MID(E382,6,3)&amp;"/"&amp;MID(E382,9,4)&amp;"-"&amp;RIGHT(E382,2),IF(G382=13,0&amp;LEFT(E382,1)&amp;"."&amp;MID(E382,2,3)&amp;"."&amp;MID(E382,5,3)&amp;"/"&amp;MID(E382,8,4)&amp;"-"&amp;RIGHT(E382,2),IF(G382=12,"00"&amp;"."&amp;LEFT(E382,3)&amp;"."&amp;MID(E382,4,3)&amp;"/"&amp;MID(E382,7,4)&amp;"-"&amp;RIGHT(E382,2),IF(G382=11,"00.0"&amp;LEFT(E382,2)&amp;"."&amp;MID(E382,3,3)&amp;"/"&amp;MID(E382,6,4)&amp;"-"&amp;RIGHT(E382,2),"erro")))))</f>
        <v>76.627.504/0001-06</v>
      </c>
      <c r="G382" s="2">
        <f t="shared" si="4"/>
        <v>14</v>
      </c>
      <c r="H382" s="6" t="s">
        <v>56</v>
      </c>
      <c r="I382" s="2">
        <v>1</v>
      </c>
      <c r="J382" s="6">
        <v>11.329723520748967</v>
      </c>
      <c r="K382" s="6">
        <v>83260</v>
      </c>
      <c r="L382" s="2">
        <v>1</v>
      </c>
      <c r="M382" s="2">
        <v>0</v>
      </c>
      <c r="N382" s="2"/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6">
        <v>14.214675193043893</v>
      </c>
      <c r="U382" s="6">
        <v>-0.21539549396576765</v>
      </c>
      <c r="V382" s="6">
        <v>1.8376489941157095</v>
      </c>
      <c r="W382" s="6">
        <v>822141</v>
      </c>
      <c r="X382" s="6">
        <v>1917020</v>
      </c>
      <c r="Y382" s="6">
        <v>1490579</v>
      </c>
      <c r="Z382" s="6">
        <v>-321064</v>
      </c>
      <c r="AA382" s="2" t="e">
        <f>IF(C382=#REF!,IF(#REF!&lt;0,1,0),"")</f>
        <v>#REF!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3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2"/>
      <c r="BD382" s="2"/>
    </row>
    <row r="383" spans="1:56" ht="15.75" customHeight="1" x14ac:dyDescent="0.25">
      <c r="A383" s="2">
        <v>172</v>
      </c>
      <c r="B383" s="2">
        <v>2018</v>
      </c>
      <c r="C383" s="6" t="s">
        <v>205</v>
      </c>
      <c r="D383" s="2">
        <v>7595</v>
      </c>
      <c r="E383" s="2">
        <v>76627504000106</v>
      </c>
      <c r="F383" s="2" t="str">
        <f t="array" ref="F383">IFERROR(INDEX(cnpj!$A:$B,MATCH(C383,cnpj!$B:$B,0),1),IF(G383=14,LEFT(E383,2)&amp;"."&amp;MID(E383,3,3)&amp;"."&amp;MID(E383,6,3)&amp;"/"&amp;MID(E383,9,4)&amp;"-"&amp;RIGHT(E383,2),IF(G383=13,0&amp;LEFT(E383,1)&amp;"."&amp;MID(E383,2,3)&amp;"."&amp;MID(E383,5,3)&amp;"/"&amp;MID(E383,8,4)&amp;"-"&amp;RIGHT(E383,2),IF(G383=12,"00"&amp;"."&amp;LEFT(E383,3)&amp;"."&amp;MID(E383,4,3)&amp;"/"&amp;MID(E383,7,4)&amp;"-"&amp;RIGHT(E383,2),IF(G383=11,"00.0"&amp;LEFT(E383,2)&amp;"."&amp;MID(E383,3,3)&amp;"/"&amp;MID(E383,6,4)&amp;"-"&amp;RIGHT(E383,2),"erro")))))</f>
        <v>76.627.504/0001-06</v>
      </c>
      <c r="G383" s="2">
        <f t="shared" si="4"/>
        <v>14</v>
      </c>
      <c r="H383" s="6" t="s">
        <v>56</v>
      </c>
      <c r="I383" s="2">
        <v>1</v>
      </c>
      <c r="J383" s="6">
        <v>11.329723520748967</v>
      </c>
      <c r="K383" s="6">
        <v>83260</v>
      </c>
      <c r="L383" s="2">
        <v>1</v>
      </c>
      <c r="M383" s="2">
        <v>0</v>
      </c>
      <c r="N383" s="2"/>
      <c r="O383" s="2">
        <v>0</v>
      </c>
      <c r="P383" s="2">
        <v>0</v>
      </c>
      <c r="Q383" s="2">
        <v>0</v>
      </c>
      <c r="R383" s="2">
        <v>15</v>
      </c>
      <c r="S383" s="2">
        <v>0</v>
      </c>
      <c r="T383" s="6">
        <v>14.196682290443052</v>
      </c>
      <c r="U383" s="6">
        <v>-0.21792911060731598</v>
      </c>
      <c r="V383" s="6">
        <v>2.0557179342335616</v>
      </c>
      <c r="W383" s="6">
        <v>756879</v>
      </c>
      <c r="X383" s="6">
        <v>2252690</v>
      </c>
      <c r="Y383" s="6">
        <v>1463999</v>
      </c>
      <c r="Z383" s="6">
        <v>-319048</v>
      </c>
      <c r="AA383" s="2">
        <f t="shared" si="5"/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0</v>
      </c>
      <c r="AQ383" s="2">
        <v>0</v>
      </c>
      <c r="AR383" s="3">
        <v>0</v>
      </c>
      <c r="AS383" s="6">
        <v>14.214675193043893</v>
      </c>
      <c r="AT383" s="6">
        <v>-0.21539549396576765</v>
      </c>
      <c r="AU383" s="6">
        <v>1.8376489941157095</v>
      </c>
      <c r="AV383" s="6">
        <v>1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2"/>
      <c r="BD383" s="2"/>
    </row>
    <row r="384" spans="1:56" ht="15.75" customHeight="1" x14ac:dyDescent="0.25">
      <c r="A384" s="2">
        <v>172</v>
      </c>
      <c r="B384" s="2">
        <v>2019</v>
      </c>
      <c r="C384" s="6" t="s">
        <v>205</v>
      </c>
      <c r="D384" s="2">
        <v>7595</v>
      </c>
      <c r="E384" s="2">
        <v>76627504000106</v>
      </c>
      <c r="F384" s="2" t="str">
        <f t="array" ref="F384">IFERROR(INDEX(cnpj!$A:$B,MATCH(C384,cnpj!$B:$B,0),1),IF(G384=14,LEFT(E384,2)&amp;"."&amp;MID(E384,3,3)&amp;"."&amp;MID(E384,6,3)&amp;"/"&amp;MID(E384,9,4)&amp;"-"&amp;RIGHT(E384,2),IF(G384=13,0&amp;LEFT(E384,1)&amp;"."&amp;MID(E384,2,3)&amp;"."&amp;MID(E384,5,3)&amp;"/"&amp;MID(E384,8,4)&amp;"-"&amp;RIGHT(E384,2),IF(G384=12,"00"&amp;"."&amp;LEFT(E384,3)&amp;"."&amp;MID(E384,4,3)&amp;"/"&amp;MID(E384,7,4)&amp;"-"&amp;RIGHT(E384,2),IF(G384=11,"00.0"&amp;LEFT(E384,2)&amp;"."&amp;MID(E384,3,3)&amp;"/"&amp;MID(E384,6,4)&amp;"-"&amp;RIGHT(E384,2),"erro")))))</f>
        <v>76.627.504/0001-06</v>
      </c>
      <c r="G384" s="2">
        <f t="shared" si="4"/>
        <v>14</v>
      </c>
      <c r="H384" s="6" t="s">
        <v>56</v>
      </c>
      <c r="I384" s="2">
        <v>1</v>
      </c>
      <c r="J384" s="6">
        <v>11.877568578558138</v>
      </c>
      <c r="K384" s="6">
        <v>144000</v>
      </c>
      <c r="L384" s="2">
        <v>1</v>
      </c>
      <c r="M384" s="2">
        <v>0</v>
      </c>
      <c r="N384" s="2"/>
      <c r="O384" s="2">
        <v>0</v>
      </c>
      <c r="P384" s="2">
        <v>0</v>
      </c>
      <c r="Q384" s="2">
        <v>0</v>
      </c>
      <c r="R384" s="2">
        <v>16</v>
      </c>
      <c r="S384" s="2">
        <v>0</v>
      </c>
      <c r="T384" s="6">
        <v>14.184519820481068</v>
      </c>
      <c r="U384" s="6">
        <v>-0.32086750959862437</v>
      </c>
      <c r="V384" s="6">
        <v>1.1231355022225664</v>
      </c>
      <c r="W384" s="6">
        <v>891000</v>
      </c>
      <c r="X384" s="6">
        <v>733392</v>
      </c>
      <c r="Y384" s="6">
        <v>1446301</v>
      </c>
      <c r="Z384" s="6">
        <v>-464071</v>
      </c>
      <c r="AA384" s="2">
        <f t="shared" si="5"/>
        <v>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0</v>
      </c>
      <c r="AR384" s="3">
        <v>0</v>
      </c>
      <c r="AS384" s="6">
        <v>14.196682290443052</v>
      </c>
      <c r="AT384" s="6">
        <v>-0.21792911060731598</v>
      </c>
      <c r="AU384" s="6">
        <v>2.0557179342335616</v>
      </c>
      <c r="AV384" s="6">
        <v>1</v>
      </c>
      <c r="AW384" s="6">
        <v>0</v>
      </c>
      <c r="AX384" s="6">
        <v>0</v>
      </c>
      <c r="AY384" s="6">
        <v>0</v>
      </c>
      <c r="AZ384" s="6">
        <v>0</v>
      </c>
      <c r="BA384" s="6">
        <v>15</v>
      </c>
      <c r="BB384" s="6">
        <v>0</v>
      </c>
      <c r="BC384" s="2"/>
      <c r="BD384" s="2"/>
    </row>
    <row r="385" spans="1:56" ht="15.75" customHeight="1" x14ac:dyDescent="0.25">
      <c r="A385" s="2">
        <v>172</v>
      </c>
      <c r="B385" s="2">
        <v>2020</v>
      </c>
      <c r="C385" s="6" t="s">
        <v>205</v>
      </c>
      <c r="D385" s="2">
        <v>7595</v>
      </c>
      <c r="E385" s="2">
        <v>76627504000106</v>
      </c>
      <c r="F385" s="2" t="str">
        <f t="array" ref="F385">IFERROR(INDEX(cnpj!$A:$B,MATCH(C385,cnpj!$B:$B,0),1),IF(G385=14,LEFT(E385,2)&amp;"."&amp;MID(E385,3,3)&amp;"."&amp;MID(E385,6,3)&amp;"/"&amp;MID(E385,9,4)&amp;"-"&amp;RIGHT(E385,2),IF(G385=13,0&amp;LEFT(E385,1)&amp;"."&amp;MID(E385,2,3)&amp;"."&amp;MID(E385,5,3)&amp;"/"&amp;MID(E385,8,4)&amp;"-"&amp;RIGHT(E385,2),IF(G385=12,"00"&amp;"."&amp;LEFT(E385,3)&amp;"."&amp;MID(E385,4,3)&amp;"/"&amp;MID(E385,7,4)&amp;"-"&amp;RIGHT(E385,2),IF(G385=11,"00.0"&amp;LEFT(E385,2)&amp;"."&amp;MID(E385,3,3)&amp;"/"&amp;MID(E385,6,4)&amp;"-"&amp;RIGHT(E385,2),"erro")))))</f>
        <v>76.627.504/0001-06</v>
      </c>
      <c r="G385" s="2">
        <f t="shared" si="4"/>
        <v>14</v>
      </c>
      <c r="H385" s="6" t="s">
        <v>56</v>
      </c>
      <c r="I385" s="2">
        <v>1</v>
      </c>
      <c r="J385" s="6">
        <v>12.611537753638338</v>
      </c>
      <c r="K385" s="6">
        <v>300000</v>
      </c>
      <c r="L385" s="2">
        <v>1</v>
      </c>
      <c r="M385" s="2">
        <v>0</v>
      </c>
      <c r="N385" s="2"/>
      <c r="O385" s="2">
        <v>0</v>
      </c>
      <c r="P385" s="2">
        <v>0</v>
      </c>
      <c r="Q385" s="2">
        <v>0</v>
      </c>
      <c r="R385" s="2">
        <v>12</v>
      </c>
      <c r="S385" s="2">
        <v>0</v>
      </c>
      <c r="T385" s="6">
        <v>14.066763317677047</v>
      </c>
      <c r="U385" s="6">
        <v>0</v>
      </c>
      <c r="V385" s="6">
        <v>3.0028919561150715</v>
      </c>
      <c r="W385" s="6">
        <v>1119898</v>
      </c>
      <c r="X385" s="6">
        <v>2740725</v>
      </c>
      <c r="Y385" s="6">
        <v>1285635</v>
      </c>
      <c r="Z385" s="6">
        <v>-542786</v>
      </c>
      <c r="AA385" s="2">
        <f t="shared" si="5"/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</v>
      </c>
      <c r="AR385" s="3">
        <v>0</v>
      </c>
      <c r="AS385" s="6">
        <v>14.184519820481068</v>
      </c>
      <c r="AT385" s="6">
        <v>-0.32086750959862437</v>
      </c>
      <c r="AU385" s="6">
        <v>1.1231355022225664</v>
      </c>
      <c r="AV385" s="6">
        <v>1</v>
      </c>
      <c r="AW385" s="6">
        <v>0</v>
      </c>
      <c r="AX385" s="6">
        <v>0</v>
      </c>
      <c r="AY385" s="6">
        <v>0</v>
      </c>
      <c r="AZ385" s="6">
        <v>0</v>
      </c>
      <c r="BA385" s="6">
        <v>16</v>
      </c>
      <c r="BB385" s="6">
        <v>0</v>
      </c>
      <c r="BC385" s="2"/>
      <c r="BD385" s="2"/>
    </row>
    <row r="386" spans="1:56" ht="15.75" customHeight="1" x14ac:dyDescent="0.25">
      <c r="A386" s="2">
        <v>176</v>
      </c>
      <c r="B386" s="2">
        <v>2017</v>
      </c>
      <c r="C386" s="6" t="s">
        <v>208</v>
      </c>
      <c r="D386" s="2">
        <v>18775</v>
      </c>
      <c r="E386" s="2">
        <v>3758318000124</v>
      </c>
      <c r="F386" s="2" t="str">
        <f t="array" ref="F386">IFERROR(INDEX(cnpj!$A:$B,MATCH(C386,cnpj!$B:$B,0),1),IF(G386=14,LEFT(E386,2)&amp;"."&amp;MID(E386,3,3)&amp;"."&amp;MID(E386,6,3)&amp;"/"&amp;MID(E386,9,4)&amp;"-"&amp;RIGHT(E386,2),IF(G386=13,0&amp;LEFT(E386,1)&amp;"."&amp;MID(E386,2,3)&amp;"."&amp;MID(E386,5,3)&amp;"/"&amp;MID(E386,8,4)&amp;"-"&amp;RIGHT(E386,2),IF(G386=12,"00"&amp;"."&amp;LEFT(E386,3)&amp;"."&amp;MID(E386,4,3)&amp;"/"&amp;MID(E386,7,4)&amp;"-"&amp;RIGHT(E386,2),IF(G386=11,"00.0"&amp;LEFT(E386,2)&amp;"."&amp;MID(E386,3,3)&amp;"/"&amp;MID(E386,6,4)&amp;"-"&amp;RIGHT(E386,2),"erro")))))</f>
        <v>03.758.318/0001-24</v>
      </c>
      <c r="G386" s="2">
        <f t="shared" si="4"/>
        <v>13</v>
      </c>
      <c r="H386" s="6" t="s">
        <v>56</v>
      </c>
      <c r="I386" s="2">
        <v>1</v>
      </c>
      <c r="J386" s="6">
        <v>14.10593885608408</v>
      </c>
      <c r="K386" s="6">
        <v>1337000</v>
      </c>
      <c r="L386" s="2">
        <v>0</v>
      </c>
      <c r="M386" s="2">
        <v>0</v>
      </c>
      <c r="N386" s="2"/>
      <c r="O386" s="2">
        <v>0</v>
      </c>
      <c r="P386" s="2">
        <v>0</v>
      </c>
      <c r="Q386" s="2">
        <v>0</v>
      </c>
      <c r="R386" s="2">
        <v>26</v>
      </c>
      <c r="S386" s="2">
        <v>0</v>
      </c>
      <c r="T386" s="6">
        <v>15.233631536237993</v>
      </c>
      <c r="U386" s="6">
        <v>-0.11687784578411053</v>
      </c>
      <c r="V386" s="6">
        <v>0.35738858911103288</v>
      </c>
      <c r="W386" s="6">
        <v>928353</v>
      </c>
      <c r="X386" s="6">
        <v>547431</v>
      </c>
      <c r="Y386" s="6">
        <v>4129354</v>
      </c>
      <c r="Z386" s="6">
        <v>-482630</v>
      </c>
      <c r="AA386" s="2" t="e">
        <f>IF(C386=#REF!,IF(#REF!&lt;0,1,0),"")</f>
        <v>#REF!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3">
        <v>0</v>
      </c>
      <c r="AS386" s="6">
        <v>15.19</v>
      </c>
      <c r="AT386" s="6">
        <v>0.1</v>
      </c>
      <c r="AU386" s="6">
        <v>0.21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24</v>
      </c>
      <c r="BB386" s="6">
        <v>0</v>
      </c>
      <c r="BC386" s="2"/>
      <c r="BD386" s="2"/>
    </row>
    <row r="387" spans="1:56" ht="15.75" customHeight="1" x14ac:dyDescent="0.25">
      <c r="A387" s="2">
        <v>176</v>
      </c>
      <c r="B387" s="2">
        <v>2018</v>
      </c>
      <c r="C387" s="6" t="s">
        <v>208</v>
      </c>
      <c r="D387" s="2">
        <v>18775</v>
      </c>
      <c r="E387" s="2">
        <v>3758318000124</v>
      </c>
      <c r="F387" s="2" t="str">
        <f t="array" ref="F387">IFERROR(INDEX(cnpj!$A:$B,MATCH(C387,cnpj!$B:$B,0),1),IF(G387=14,LEFT(E387,2)&amp;"."&amp;MID(E387,3,3)&amp;"."&amp;MID(E387,6,3)&amp;"/"&amp;MID(E387,9,4)&amp;"-"&amp;RIGHT(E387,2),IF(G387=13,0&amp;LEFT(E387,1)&amp;"."&amp;MID(E387,2,3)&amp;"."&amp;MID(E387,5,3)&amp;"/"&amp;MID(E387,8,4)&amp;"-"&amp;RIGHT(E387,2),IF(G387=12,"00"&amp;"."&amp;LEFT(E387,3)&amp;"."&amp;MID(E387,4,3)&amp;"/"&amp;MID(E387,7,4)&amp;"-"&amp;RIGHT(E387,2),IF(G387=11,"00.0"&amp;LEFT(E387,2)&amp;"."&amp;MID(E387,3,3)&amp;"/"&amp;MID(E387,6,4)&amp;"-"&amp;RIGHT(E387,2),"erro")))))</f>
        <v>03.758.318/0001-24</v>
      </c>
      <c r="G387" s="2">
        <f t="shared" si="4"/>
        <v>13</v>
      </c>
      <c r="H387" s="6" t="s">
        <v>56</v>
      </c>
      <c r="I387" s="2">
        <v>1</v>
      </c>
      <c r="J387" s="6">
        <v>14.133964289082808</v>
      </c>
      <c r="K387" s="6">
        <v>1375000</v>
      </c>
      <c r="L387" s="2">
        <v>0</v>
      </c>
      <c r="M387" s="2">
        <v>0</v>
      </c>
      <c r="N387" s="2"/>
      <c r="O387" s="2">
        <v>0</v>
      </c>
      <c r="P387" s="2">
        <v>0</v>
      </c>
      <c r="Q387" s="2">
        <v>0</v>
      </c>
      <c r="R387" s="2">
        <v>23</v>
      </c>
      <c r="S387" s="2">
        <v>0</v>
      </c>
      <c r="T387" s="6">
        <v>15.216288277059601</v>
      </c>
      <c r="U387" s="6">
        <v>-7.9824460896101998E-2</v>
      </c>
      <c r="V387" s="6">
        <v>0.42597086750666219</v>
      </c>
      <c r="W387" s="6">
        <v>877675</v>
      </c>
      <c r="X387" s="6">
        <v>851066</v>
      </c>
      <c r="Y387" s="6">
        <v>4058355</v>
      </c>
      <c r="Z387" s="6">
        <v>-323956</v>
      </c>
      <c r="AA387" s="2">
        <f t="shared" si="5"/>
        <v>1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3">
        <v>0</v>
      </c>
      <c r="AS387" s="6">
        <v>15.233631536237993</v>
      </c>
      <c r="AT387" s="6">
        <v>-0.11687784578411053</v>
      </c>
      <c r="AU387" s="6">
        <v>0.35738858911103288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26</v>
      </c>
      <c r="BB387" s="6">
        <v>0</v>
      </c>
      <c r="BC387" s="2"/>
      <c r="BD387" s="2"/>
    </row>
    <row r="388" spans="1:56" ht="15.75" customHeight="1" x14ac:dyDescent="0.25">
      <c r="A388" s="2">
        <v>176</v>
      </c>
      <c r="B388" s="2">
        <v>2019</v>
      </c>
      <c r="C388" s="6" t="s">
        <v>208</v>
      </c>
      <c r="D388" s="2">
        <v>18775</v>
      </c>
      <c r="E388" s="2">
        <v>3758318000124</v>
      </c>
      <c r="F388" s="2" t="str">
        <f t="array" ref="F388">IFERROR(INDEX(cnpj!$A:$B,MATCH(C388,cnpj!$B:$B,0),1),IF(G388=14,LEFT(E388,2)&amp;"."&amp;MID(E388,3,3)&amp;"."&amp;MID(E388,6,3)&amp;"/"&amp;MID(E388,9,4)&amp;"-"&amp;RIGHT(E388,2),IF(G388=13,0&amp;LEFT(E388,1)&amp;"."&amp;MID(E388,2,3)&amp;"."&amp;MID(E388,5,3)&amp;"/"&amp;MID(E388,8,4)&amp;"-"&amp;RIGHT(E388,2),IF(G388=12,"00"&amp;"."&amp;LEFT(E388,3)&amp;"."&amp;MID(E388,4,3)&amp;"/"&amp;MID(E388,7,4)&amp;"-"&amp;RIGHT(E388,2),IF(G388=11,"00.0"&amp;LEFT(E388,2)&amp;"."&amp;MID(E388,3,3)&amp;"/"&amp;MID(E388,6,4)&amp;"-"&amp;RIGHT(E388,2),"erro")))))</f>
        <v>03.758.318/0001-24</v>
      </c>
      <c r="G388" s="2">
        <f t="shared" si="4"/>
        <v>13</v>
      </c>
      <c r="H388" s="6" t="s">
        <v>56</v>
      </c>
      <c r="I388" s="2">
        <v>1</v>
      </c>
      <c r="J388" s="6">
        <v>12.573377976160389</v>
      </c>
      <c r="K388" s="6">
        <v>288767.74</v>
      </c>
      <c r="L388" s="2">
        <v>0</v>
      </c>
      <c r="M388" s="2">
        <v>0</v>
      </c>
      <c r="N388" s="2"/>
      <c r="O388" s="2">
        <v>1</v>
      </c>
      <c r="P388" s="2">
        <v>1</v>
      </c>
      <c r="Q388" s="2">
        <v>0</v>
      </c>
      <c r="R388" s="2">
        <v>24</v>
      </c>
      <c r="S388" s="2">
        <v>0</v>
      </c>
      <c r="T388" s="6">
        <v>15.095276777572062</v>
      </c>
      <c r="U388" s="6">
        <v>-0.43183309189417984</v>
      </c>
      <c r="V388" s="6">
        <v>3.654403374604643E-2</v>
      </c>
      <c r="W388" s="6">
        <v>107130</v>
      </c>
      <c r="X388" s="6">
        <v>24275</v>
      </c>
      <c r="Y388" s="6">
        <v>3595799</v>
      </c>
      <c r="Z388" s="6">
        <v>-1552785</v>
      </c>
      <c r="AA388" s="2">
        <f t="shared" si="5"/>
        <v>1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</v>
      </c>
      <c r="AQ388" s="2">
        <v>0</v>
      </c>
      <c r="AR388" s="3">
        <v>0</v>
      </c>
      <c r="AS388" s="6">
        <v>15.216288277059601</v>
      </c>
      <c r="AT388" s="6">
        <v>-7.9824460896101998E-2</v>
      </c>
      <c r="AU388" s="6">
        <v>0.42597086750666219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23</v>
      </c>
      <c r="BB388" s="6">
        <v>0</v>
      </c>
      <c r="BC388" s="2"/>
      <c r="BD388" s="2"/>
    </row>
    <row r="389" spans="1:56" ht="15.75" customHeight="1" x14ac:dyDescent="0.25">
      <c r="A389" s="2">
        <v>176</v>
      </c>
      <c r="B389" s="2">
        <v>2020</v>
      </c>
      <c r="C389" s="6" t="s">
        <v>208</v>
      </c>
      <c r="D389" s="2">
        <v>18775</v>
      </c>
      <c r="E389" s="2">
        <v>3758318000124</v>
      </c>
      <c r="F389" s="2" t="str">
        <f t="array" ref="F389">IFERROR(INDEX(cnpj!$A:$B,MATCH(C389,cnpj!$B:$B,0),1),IF(G389=14,LEFT(E389,2)&amp;"."&amp;MID(E389,3,3)&amp;"."&amp;MID(E389,6,3)&amp;"/"&amp;MID(E389,9,4)&amp;"-"&amp;RIGHT(E389,2),IF(G389=13,0&amp;LEFT(E389,1)&amp;"."&amp;MID(E389,2,3)&amp;"."&amp;MID(E389,5,3)&amp;"/"&amp;MID(E389,8,4)&amp;"-"&amp;RIGHT(E389,2),IF(G389=12,"00"&amp;"."&amp;LEFT(E389,3)&amp;"."&amp;MID(E389,4,3)&amp;"/"&amp;MID(E389,7,4)&amp;"-"&amp;RIGHT(E389,2),IF(G389=11,"00.0"&amp;LEFT(E389,2)&amp;"."&amp;MID(E389,3,3)&amp;"/"&amp;MID(E389,6,4)&amp;"-"&amp;RIGHT(E389,2),"erro")))))</f>
        <v>03.758.318/0001-24</v>
      </c>
      <c r="G389" s="2">
        <f t="shared" si="4"/>
        <v>13</v>
      </c>
      <c r="H389" s="6" t="s">
        <v>56</v>
      </c>
      <c r="I389" s="2">
        <v>1</v>
      </c>
      <c r="J389" s="6">
        <v>12.573376937262637</v>
      </c>
      <c r="K389" s="6">
        <v>288767.44</v>
      </c>
      <c r="L389" s="2">
        <v>0</v>
      </c>
      <c r="M389" s="2">
        <v>0</v>
      </c>
      <c r="N389" s="2"/>
      <c r="O389" s="2">
        <v>1</v>
      </c>
      <c r="P389" s="2">
        <v>1</v>
      </c>
      <c r="Q389" s="2">
        <v>0</v>
      </c>
      <c r="R389" s="2">
        <v>20</v>
      </c>
      <c r="S389" s="2">
        <v>0</v>
      </c>
      <c r="T389" s="6">
        <v>14.814440255085906</v>
      </c>
      <c r="U389" s="6">
        <v>-0.49328748084057666</v>
      </c>
      <c r="V389" s="6">
        <v>1.2072020281552376</v>
      </c>
      <c r="W389" s="6">
        <v>1917452</v>
      </c>
      <c r="X389" s="6">
        <v>1360553</v>
      </c>
      <c r="Y389" s="6">
        <v>2715374</v>
      </c>
      <c r="Z389" s="6">
        <v>-1339460</v>
      </c>
      <c r="AA389" s="2">
        <f t="shared" si="5"/>
        <v>1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3">
        <v>0</v>
      </c>
      <c r="AS389" s="6">
        <v>15.095276777572062</v>
      </c>
      <c r="AT389" s="6">
        <v>-0.43183309189417984</v>
      </c>
      <c r="AU389" s="6">
        <v>3.654403374604643E-2</v>
      </c>
      <c r="AV389" s="6">
        <v>0</v>
      </c>
      <c r="AW389" s="6">
        <v>0</v>
      </c>
      <c r="AX389" s="6">
        <v>1</v>
      </c>
      <c r="AY389" s="6">
        <v>1</v>
      </c>
      <c r="AZ389" s="6">
        <v>0</v>
      </c>
      <c r="BA389" s="6">
        <v>24</v>
      </c>
      <c r="BB389" s="6">
        <v>0</v>
      </c>
      <c r="BC389" s="2"/>
      <c r="BD389" s="2"/>
    </row>
    <row r="390" spans="1:56" ht="15.75" customHeight="1" x14ac:dyDescent="0.25">
      <c r="A390" s="2">
        <v>177</v>
      </c>
      <c r="B390" s="2">
        <v>2017</v>
      </c>
      <c r="C390" s="6" t="s">
        <v>209</v>
      </c>
      <c r="D390" s="2">
        <v>11932</v>
      </c>
      <c r="E390" s="2">
        <v>61156113000175</v>
      </c>
      <c r="F390" s="2" t="str">
        <f t="array" ref="F390">IFERROR(INDEX(cnpj!$A:$B,MATCH(C390,cnpj!$B:$B,0),1),IF(G390=14,LEFT(E390,2)&amp;"."&amp;MID(E390,3,3)&amp;"."&amp;MID(E390,6,3)&amp;"/"&amp;MID(E390,9,4)&amp;"-"&amp;RIGHT(E390,2),IF(G390=13,0&amp;LEFT(E390,1)&amp;"."&amp;MID(E390,2,3)&amp;"."&amp;MID(E390,5,3)&amp;"/"&amp;MID(E390,8,4)&amp;"-"&amp;RIGHT(E390,2),IF(G390=12,"00"&amp;"."&amp;LEFT(E390,3)&amp;"."&amp;MID(E390,4,3)&amp;"/"&amp;MID(E390,7,4)&amp;"-"&amp;RIGHT(E390,2),IF(G390=11,"00.0"&amp;LEFT(E390,2)&amp;"."&amp;MID(E390,3,3)&amp;"/"&amp;MID(E390,6,4)&amp;"-"&amp;RIGHT(E390,2),"erro")))))</f>
        <v>61.156.113/0001-75</v>
      </c>
      <c r="G390" s="2">
        <f t="shared" si="4"/>
        <v>14</v>
      </c>
      <c r="H390" s="6" t="s">
        <v>58</v>
      </c>
      <c r="I390" s="2">
        <v>3</v>
      </c>
      <c r="J390" s="6">
        <v>15.601259243572597</v>
      </c>
      <c r="K390" s="6">
        <v>5964043.4699999997</v>
      </c>
      <c r="L390" s="2">
        <v>0</v>
      </c>
      <c r="M390" s="2">
        <v>1</v>
      </c>
      <c r="N390" s="2"/>
      <c r="O390" s="2">
        <v>1</v>
      </c>
      <c r="P390" s="2">
        <v>3</v>
      </c>
      <c r="Q390" s="2">
        <v>0</v>
      </c>
      <c r="R390" s="2">
        <v>18</v>
      </c>
      <c r="S390" s="2">
        <v>0</v>
      </c>
      <c r="T390" s="6">
        <v>15.034025707943966</v>
      </c>
      <c r="U390" s="6">
        <v>1.8931677429998917E-3</v>
      </c>
      <c r="V390" s="6">
        <v>0.29398621355215981</v>
      </c>
      <c r="W390" s="6">
        <v>735152</v>
      </c>
      <c r="X390" s="6">
        <v>259157</v>
      </c>
      <c r="Y390" s="6">
        <v>3382162</v>
      </c>
      <c r="Z390" s="6">
        <v>6403</v>
      </c>
      <c r="AA390" s="2" t="e">
        <f>IF(C390=#REF!,IF(#REF!&lt;0,1,0),"")</f>
        <v>#REF!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  <c r="AQ390" s="2">
        <v>0</v>
      </c>
      <c r="AR390" s="3">
        <v>0</v>
      </c>
      <c r="AS390" s="6">
        <v>15</v>
      </c>
      <c r="AT390" s="6">
        <v>0.01</v>
      </c>
      <c r="AU390" s="6">
        <v>0.46</v>
      </c>
      <c r="AV390" s="6">
        <v>0</v>
      </c>
      <c r="AW390" s="6">
        <v>1</v>
      </c>
      <c r="AX390" s="6">
        <v>1</v>
      </c>
      <c r="AY390" s="6">
        <v>3</v>
      </c>
      <c r="AZ390" s="6">
        <v>0</v>
      </c>
      <c r="BA390" s="6">
        <v>23</v>
      </c>
      <c r="BB390" s="6">
        <v>0</v>
      </c>
      <c r="BC390" s="2"/>
      <c r="BD390" s="2"/>
    </row>
    <row r="391" spans="1:56" ht="15.75" customHeight="1" x14ac:dyDescent="0.25">
      <c r="A391" s="2">
        <v>177</v>
      </c>
      <c r="B391" s="2">
        <v>2018</v>
      </c>
      <c r="C391" s="6" t="s">
        <v>209</v>
      </c>
      <c r="D391" s="2">
        <v>11932</v>
      </c>
      <c r="E391" s="2">
        <v>61156113000175</v>
      </c>
      <c r="F391" s="2" t="str">
        <f t="array" ref="F391">IFERROR(INDEX(cnpj!$A:$B,MATCH(C391,cnpj!$B:$B,0),1),IF(G391=14,LEFT(E391,2)&amp;"."&amp;MID(E391,3,3)&amp;"."&amp;MID(E391,6,3)&amp;"/"&amp;MID(E391,9,4)&amp;"-"&amp;RIGHT(E391,2),IF(G391=13,0&amp;LEFT(E391,1)&amp;"."&amp;MID(E391,2,3)&amp;"."&amp;MID(E391,5,3)&amp;"/"&amp;MID(E391,8,4)&amp;"-"&amp;RIGHT(E391,2),IF(G391=12,"00"&amp;"."&amp;LEFT(E391,3)&amp;"."&amp;MID(E391,4,3)&amp;"/"&amp;MID(E391,7,4)&amp;"-"&amp;RIGHT(E391,2),IF(G391=11,"00.0"&amp;LEFT(E391,2)&amp;"."&amp;MID(E391,3,3)&amp;"/"&amp;MID(E391,6,4)&amp;"-"&amp;RIGHT(E391,2),"erro")))))</f>
        <v>61.156.113/0001-75</v>
      </c>
      <c r="G391" s="2">
        <f t="shared" si="4"/>
        <v>14</v>
      </c>
      <c r="H391" s="6" t="s">
        <v>58</v>
      </c>
      <c r="I391" s="2">
        <v>3</v>
      </c>
      <c r="J391" s="6">
        <v>15.769663705679857</v>
      </c>
      <c r="K391" s="6">
        <v>7057939.46</v>
      </c>
      <c r="L391" s="2">
        <v>0</v>
      </c>
      <c r="M391" s="2">
        <v>1</v>
      </c>
      <c r="N391" s="2"/>
      <c r="O391" s="2">
        <v>1</v>
      </c>
      <c r="P391" s="2">
        <v>3</v>
      </c>
      <c r="Q391" s="2">
        <v>0</v>
      </c>
      <c r="R391" s="2">
        <v>18</v>
      </c>
      <c r="S391" s="2">
        <v>0</v>
      </c>
      <c r="T391" s="6">
        <v>15.247301809231903</v>
      </c>
      <c r="U391" s="6">
        <v>4.8092645557739719E-2</v>
      </c>
      <c r="V391" s="6">
        <v>0.30200270365112342</v>
      </c>
      <c r="W391" s="6">
        <v>720055</v>
      </c>
      <c r="X391" s="6">
        <v>544186</v>
      </c>
      <c r="Y391" s="6">
        <v>4186191</v>
      </c>
      <c r="Z391" s="6">
        <v>201325</v>
      </c>
      <c r="AA391" s="2">
        <f t="shared" si="5"/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3">
        <v>0</v>
      </c>
      <c r="AS391" s="6">
        <v>15.034025707943966</v>
      </c>
      <c r="AT391" s="6">
        <v>1.8931677429998917E-3</v>
      </c>
      <c r="AU391" s="6">
        <v>0.29398621355215981</v>
      </c>
      <c r="AV391" s="6">
        <v>0</v>
      </c>
      <c r="AW391" s="6">
        <v>1</v>
      </c>
      <c r="AX391" s="6">
        <v>1</v>
      </c>
      <c r="AY391" s="6">
        <v>3</v>
      </c>
      <c r="AZ391" s="6">
        <v>0</v>
      </c>
      <c r="BA391" s="6">
        <v>18</v>
      </c>
      <c r="BB391" s="6">
        <v>0</v>
      </c>
      <c r="BC391" s="2"/>
      <c r="BD391" s="2"/>
    </row>
    <row r="392" spans="1:56" ht="15.75" customHeight="1" x14ac:dyDescent="0.25">
      <c r="A392" s="2">
        <v>177</v>
      </c>
      <c r="B392" s="2">
        <v>2019</v>
      </c>
      <c r="C392" s="6" t="s">
        <v>209</v>
      </c>
      <c r="D392" s="2">
        <v>11932</v>
      </c>
      <c r="E392" s="2">
        <v>61156113000175</v>
      </c>
      <c r="F392" s="2" t="str">
        <f t="array" ref="F392">IFERROR(INDEX(cnpj!$A:$B,MATCH(C392,cnpj!$B:$B,0),1),IF(G392=14,LEFT(E392,2)&amp;"."&amp;MID(E392,3,3)&amp;"."&amp;MID(E392,6,3)&amp;"/"&amp;MID(E392,9,4)&amp;"-"&amp;RIGHT(E392,2),IF(G392=13,0&amp;LEFT(E392,1)&amp;"."&amp;MID(E392,2,3)&amp;"."&amp;MID(E392,5,3)&amp;"/"&amp;MID(E392,8,4)&amp;"-"&amp;RIGHT(E392,2),IF(G392=12,"00"&amp;"."&amp;LEFT(E392,3)&amp;"."&amp;MID(E392,4,3)&amp;"/"&amp;MID(E392,7,4)&amp;"-"&amp;RIGHT(E392,2),IF(G392=11,"00.0"&amp;LEFT(E392,2)&amp;"."&amp;MID(E392,3,3)&amp;"/"&amp;MID(E392,6,4)&amp;"-"&amp;RIGHT(E392,2),"erro")))))</f>
        <v>61.156.113/0001-75</v>
      </c>
      <c r="G392" s="2">
        <f t="shared" si="4"/>
        <v>14</v>
      </c>
      <c r="H392" s="6" t="s">
        <v>58</v>
      </c>
      <c r="I392" s="2">
        <v>3</v>
      </c>
      <c r="J392" s="6">
        <v>15.719236614133443</v>
      </c>
      <c r="K392" s="6">
        <v>6710852.9299999997</v>
      </c>
      <c r="L392" s="2">
        <v>0</v>
      </c>
      <c r="M392" s="2">
        <v>1</v>
      </c>
      <c r="N392" s="2"/>
      <c r="O392" s="2">
        <v>1</v>
      </c>
      <c r="P392" s="2">
        <v>3</v>
      </c>
      <c r="Q392" s="2">
        <v>0</v>
      </c>
      <c r="R392" s="2">
        <v>24</v>
      </c>
      <c r="S392" s="2">
        <v>0</v>
      </c>
      <c r="T392" s="6">
        <v>15.432161990291673</v>
      </c>
      <c r="U392" s="6">
        <v>6.7001932807248643E-2</v>
      </c>
      <c r="V392" s="6">
        <v>0.25200478615018712</v>
      </c>
      <c r="W392" s="6">
        <v>501907</v>
      </c>
      <c r="X392" s="6">
        <v>767239</v>
      </c>
      <c r="Y392" s="6">
        <v>5036198</v>
      </c>
      <c r="Z392" s="6">
        <v>337435</v>
      </c>
      <c r="AA392" s="2">
        <f t="shared" si="5"/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3">
        <v>0</v>
      </c>
      <c r="AS392" s="6">
        <v>15.247301809231903</v>
      </c>
      <c r="AT392" s="6">
        <v>4.8092645557739719E-2</v>
      </c>
      <c r="AU392" s="6">
        <v>0.30200270365112342</v>
      </c>
      <c r="AV392" s="6">
        <v>0</v>
      </c>
      <c r="AW392" s="6">
        <v>1</v>
      </c>
      <c r="AX392" s="6">
        <v>1</v>
      </c>
      <c r="AY392" s="6">
        <v>3</v>
      </c>
      <c r="AZ392" s="6">
        <v>0</v>
      </c>
      <c r="BA392" s="6">
        <v>18</v>
      </c>
      <c r="BB392" s="6">
        <v>0</v>
      </c>
      <c r="BC392" s="2"/>
      <c r="BD392" s="2"/>
    </row>
    <row r="393" spans="1:56" ht="15.75" customHeight="1" x14ac:dyDescent="0.25">
      <c r="A393" s="2">
        <v>177</v>
      </c>
      <c r="B393" s="2">
        <v>2020</v>
      </c>
      <c r="C393" s="6" t="s">
        <v>209</v>
      </c>
      <c r="D393" s="2">
        <v>11932</v>
      </c>
      <c r="E393" s="2">
        <v>61156113000175</v>
      </c>
      <c r="F393" s="2" t="str">
        <f t="array" ref="F393">IFERROR(INDEX(cnpj!$A:$B,MATCH(C393,cnpj!$B:$B,0),1),IF(G393=14,LEFT(E393,2)&amp;"."&amp;MID(E393,3,3)&amp;"."&amp;MID(E393,6,3)&amp;"/"&amp;MID(E393,9,4)&amp;"-"&amp;RIGHT(E393,2),IF(G393=13,0&amp;LEFT(E393,1)&amp;"."&amp;MID(E393,2,3)&amp;"."&amp;MID(E393,5,3)&amp;"/"&amp;MID(E393,8,4)&amp;"-"&amp;RIGHT(E393,2),IF(G393=12,"00"&amp;"."&amp;LEFT(E393,3)&amp;"."&amp;MID(E393,4,3)&amp;"/"&amp;MID(E393,7,4)&amp;"-"&amp;RIGHT(E393,2),IF(G393=11,"00.0"&amp;LEFT(E393,2)&amp;"."&amp;MID(E393,3,3)&amp;"/"&amp;MID(E393,6,4)&amp;"-"&amp;RIGHT(E393,2),"erro")))))</f>
        <v>61.156.113/0001-75</v>
      </c>
      <c r="G393" s="2">
        <f t="shared" si="4"/>
        <v>14</v>
      </c>
      <c r="H393" s="6" t="s">
        <v>58</v>
      </c>
      <c r="I393" s="2">
        <v>3</v>
      </c>
      <c r="J393" s="6">
        <v>15.719236614133443</v>
      </c>
      <c r="K393" s="6">
        <v>6710852.9299999997</v>
      </c>
      <c r="L393" s="2">
        <v>0</v>
      </c>
      <c r="M393" s="2">
        <v>1</v>
      </c>
      <c r="N393" s="2"/>
      <c r="O393" s="2">
        <v>1</v>
      </c>
      <c r="P393" s="2">
        <v>3</v>
      </c>
      <c r="Q393" s="2">
        <v>0</v>
      </c>
      <c r="R393" s="2">
        <v>24</v>
      </c>
      <c r="S393" s="2">
        <v>0</v>
      </c>
      <c r="T393" s="6">
        <v>15.645693788248249</v>
      </c>
      <c r="U393" s="6">
        <v>-7.8873730980240836E-2</v>
      </c>
      <c r="V393" s="6">
        <v>0.4447042668125521</v>
      </c>
      <c r="W393" s="6">
        <v>1469881</v>
      </c>
      <c r="X393" s="6">
        <v>1302863</v>
      </c>
      <c r="Y393" s="6">
        <v>6235029</v>
      </c>
      <c r="Z393" s="6">
        <v>-491780</v>
      </c>
      <c r="AA393" s="2">
        <f t="shared" si="5"/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</v>
      </c>
      <c r="AR393" s="3">
        <v>0</v>
      </c>
      <c r="AS393" s="6">
        <v>15.432161990291673</v>
      </c>
      <c r="AT393" s="6">
        <v>6.7001932807248643E-2</v>
      </c>
      <c r="AU393" s="6">
        <v>0.25200478615018712</v>
      </c>
      <c r="AV393" s="6">
        <v>0</v>
      </c>
      <c r="AW393" s="6">
        <v>1</v>
      </c>
      <c r="AX393" s="6">
        <v>1</v>
      </c>
      <c r="AY393" s="6">
        <v>3</v>
      </c>
      <c r="AZ393" s="6">
        <v>0</v>
      </c>
      <c r="BA393" s="6">
        <v>24</v>
      </c>
      <c r="BB393" s="6">
        <v>0</v>
      </c>
      <c r="BC393" s="2"/>
      <c r="BD393" s="2"/>
    </row>
    <row r="394" spans="1:56" ht="15.75" customHeight="1" x14ac:dyDescent="0.25">
      <c r="A394" s="2">
        <v>180</v>
      </c>
      <c r="B394" s="2">
        <v>2017</v>
      </c>
      <c r="C394" s="6" t="s">
        <v>211</v>
      </c>
      <c r="D394" s="2">
        <v>19364</v>
      </c>
      <c r="E394" s="2">
        <v>2397080000196</v>
      </c>
      <c r="F394" s="2" t="str">
        <f t="array" ref="F394">IFERROR(INDEX(cnpj!$A:$B,MATCH(C394,cnpj!$B:$B,0),1),IF(G394=14,LEFT(E394,2)&amp;"."&amp;MID(E394,3,3)&amp;"."&amp;MID(E394,6,3)&amp;"/"&amp;MID(E394,9,4)&amp;"-"&amp;RIGHT(E394,2),IF(G394=13,0&amp;LEFT(E394,1)&amp;"."&amp;MID(E394,2,3)&amp;"."&amp;MID(E394,5,3)&amp;"/"&amp;MID(E394,8,4)&amp;"-"&amp;RIGHT(E394,2),IF(G394=12,"00"&amp;"."&amp;LEFT(E394,3)&amp;"."&amp;MID(E394,4,3)&amp;"/"&amp;MID(E394,7,4)&amp;"-"&amp;RIGHT(E394,2),IF(G394=11,"00.0"&amp;LEFT(E394,2)&amp;"."&amp;MID(E394,3,3)&amp;"/"&amp;MID(E394,6,4)&amp;"-"&amp;RIGHT(E394,2),"erro")))))</f>
        <v>02.397.080/0001-96</v>
      </c>
      <c r="G394" s="2">
        <f t="shared" si="4"/>
        <v>13</v>
      </c>
      <c r="H394" s="6" t="s">
        <v>50</v>
      </c>
      <c r="I394" s="2">
        <v>10</v>
      </c>
      <c r="J394" s="6">
        <v>13.403169766426485</v>
      </c>
      <c r="K394" s="6">
        <v>662098.6</v>
      </c>
      <c r="L394" s="2">
        <v>0</v>
      </c>
      <c r="M394" s="2">
        <v>1</v>
      </c>
      <c r="N394" s="2"/>
      <c r="O394" s="2">
        <v>0</v>
      </c>
      <c r="P394" s="2">
        <v>0</v>
      </c>
      <c r="Q394" s="2">
        <v>0</v>
      </c>
      <c r="R394" s="2">
        <v>7</v>
      </c>
      <c r="S394" s="2">
        <v>0</v>
      </c>
      <c r="T394" s="6">
        <v>13.736290928135883</v>
      </c>
      <c r="U394" s="6">
        <v>0.10587906741124246</v>
      </c>
      <c r="V394" s="6">
        <v>0.68900466207783406</v>
      </c>
      <c r="W394" s="6">
        <v>440130</v>
      </c>
      <c r="X394" s="6">
        <v>196398</v>
      </c>
      <c r="Y394" s="6">
        <v>923837</v>
      </c>
      <c r="Z394" s="6">
        <v>97815</v>
      </c>
      <c r="AA394" s="2" t="e">
        <f>IF(C394=#REF!,IF(#REF!&lt;0,1,0),"")</f>
        <v>#REF!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3">
        <v>0</v>
      </c>
      <c r="AS394" s="6">
        <v>13.47</v>
      </c>
      <c r="AT394" s="6">
        <v>0.26</v>
      </c>
      <c r="AU394" s="6">
        <v>0.47</v>
      </c>
      <c r="AV394" s="6">
        <v>0</v>
      </c>
      <c r="AW394" s="6">
        <v>1</v>
      </c>
      <c r="AX394" s="6">
        <v>0</v>
      </c>
      <c r="AY394" s="6">
        <v>0</v>
      </c>
      <c r="AZ394" s="6">
        <v>0</v>
      </c>
      <c r="BA394" s="6">
        <v>12</v>
      </c>
      <c r="BB394" s="6">
        <v>0</v>
      </c>
      <c r="BC394" s="2"/>
      <c r="BD394" s="2"/>
    </row>
    <row r="395" spans="1:56" ht="15.75" customHeight="1" x14ac:dyDescent="0.25">
      <c r="A395" s="2">
        <v>180</v>
      </c>
      <c r="B395" s="2">
        <v>2018</v>
      </c>
      <c r="C395" s="6" t="s">
        <v>211</v>
      </c>
      <c r="D395" s="2">
        <v>19364</v>
      </c>
      <c r="E395" s="2">
        <v>2397080000196</v>
      </c>
      <c r="F395" s="2" t="str">
        <f t="array" ref="F395">IFERROR(INDEX(cnpj!$A:$B,MATCH(C395,cnpj!$B:$B,0),1),IF(G395=14,LEFT(E395,2)&amp;"."&amp;MID(E395,3,3)&amp;"."&amp;MID(E395,6,3)&amp;"/"&amp;MID(E395,9,4)&amp;"-"&amp;RIGHT(E395,2),IF(G395=13,0&amp;LEFT(E395,1)&amp;"."&amp;MID(E395,2,3)&amp;"."&amp;MID(E395,5,3)&amp;"/"&amp;MID(E395,8,4)&amp;"-"&amp;RIGHT(E395,2),IF(G395=12,"00"&amp;"."&amp;LEFT(E395,3)&amp;"."&amp;MID(E395,4,3)&amp;"/"&amp;MID(E395,7,4)&amp;"-"&amp;RIGHT(E395,2),IF(G395=11,"00.0"&amp;LEFT(E395,2)&amp;"."&amp;MID(E395,3,3)&amp;"/"&amp;MID(E395,6,4)&amp;"-"&amp;RIGHT(E395,2),"erro")))))</f>
        <v>02.397.080/0001-96</v>
      </c>
      <c r="G395" s="2">
        <f t="shared" si="4"/>
        <v>13</v>
      </c>
      <c r="H395" s="6" t="s">
        <v>50</v>
      </c>
      <c r="I395" s="2">
        <v>10</v>
      </c>
      <c r="J395" s="6">
        <v>13.458589798100997</v>
      </c>
      <c r="K395" s="6">
        <v>699827.95</v>
      </c>
      <c r="L395" s="2">
        <v>0</v>
      </c>
      <c r="M395" s="2">
        <v>1</v>
      </c>
      <c r="N395" s="2"/>
      <c r="O395" s="2">
        <v>0</v>
      </c>
      <c r="P395" s="2">
        <v>0</v>
      </c>
      <c r="Q395" s="2">
        <v>0</v>
      </c>
      <c r="R395" s="2">
        <v>8</v>
      </c>
      <c r="S395" s="2">
        <v>0</v>
      </c>
      <c r="T395" s="6">
        <v>13.601251175294831</v>
      </c>
      <c r="U395" s="6">
        <v>5.7734789175098715E-2</v>
      </c>
      <c r="V395" s="6">
        <v>0.61547639254205289</v>
      </c>
      <c r="W395" s="6">
        <v>153210</v>
      </c>
      <c r="X395" s="6">
        <v>343565</v>
      </c>
      <c r="Y395" s="6">
        <v>807139</v>
      </c>
      <c r="Z395" s="6">
        <v>46600</v>
      </c>
      <c r="AA395" s="2">
        <f t="shared" si="5"/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3">
        <v>0</v>
      </c>
      <c r="AS395" s="6">
        <v>13.736290928135883</v>
      </c>
      <c r="AT395" s="6">
        <v>0.10587906741124246</v>
      </c>
      <c r="AU395" s="6">
        <v>0.68900466207783406</v>
      </c>
      <c r="AV395" s="6">
        <v>0</v>
      </c>
      <c r="AW395" s="6">
        <v>1</v>
      </c>
      <c r="AX395" s="6">
        <v>0</v>
      </c>
      <c r="AY395" s="6">
        <v>0</v>
      </c>
      <c r="AZ395" s="6">
        <v>0</v>
      </c>
      <c r="BA395" s="6">
        <v>7</v>
      </c>
      <c r="BB395" s="6">
        <v>0</v>
      </c>
      <c r="BC395" s="2"/>
      <c r="BD395" s="2"/>
    </row>
    <row r="396" spans="1:56" ht="15.75" customHeight="1" x14ac:dyDescent="0.25">
      <c r="A396" s="2">
        <v>180</v>
      </c>
      <c r="B396" s="2">
        <v>2019</v>
      </c>
      <c r="C396" s="6" t="s">
        <v>211</v>
      </c>
      <c r="D396" s="2">
        <v>19364</v>
      </c>
      <c r="E396" s="2">
        <v>2397080000196</v>
      </c>
      <c r="F396" s="2" t="str">
        <f t="array" ref="F396">IFERROR(INDEX(cnpj!$A:$B,MATCH(C396,cnpj!$B:$B,0),1),IF(G396=14,LEFT(E396,2)&amp;"."&amp;MID(E396,3,3)&amp;"."&amp;MID(E396,6,3)&amp;"/"&amp;MID(E396,9,4)&amp;"-"&amp;RIGHT(E396,2),IF(G396=13,0&amp;LEFT(E396,1)&amp;"."&amp;MID(E396,2,3)&amp;"."&amp;MID(E396,5,3)&amp;"/"&amp;MID(E396,8,4)&amp;"-"&amp;RIGHT(E396,2),IF(G396=12,"00"&amp;"."&amp;LEFT(E396,3)&amp;"."&amp;MID(E396,4,3)&amp;"/"&amp;MID(E396,7,4)&amp;"-"&amp;RIGHT(E396,2),IF(G396=11,"00.0"&amp;LEFT(E396,2)&amp;"."&amp;MID(E396,3,3)&amp;"/"&amp;MID(E396,6,4)&amp;"-"&amp;RIGHT(E396,2),"erro")))))</f>
        <v>02.397.080/0001-96</v>
      </c>
      <c r="G396" s="2">
        <f t="shared" si="4"/>
        <v>13</v>
      </c>
      <c r="H396" s="6" t="s">
        <v>50</v>
      </c>
      <c r="I396" s="2">
        <v>10</v>
      </c>
      <c r="J396" s="6">
        <v>13.458589798100997</v>
      </c>
      <c r="K396" s="6">
        <v>699827.95</v>
      </c>
      <c r="L396" s="2">
        <v>0</v>
      </c>
      <c r="M396" s="2">
        <v>1</v>
      </c>
      <c r="N396" s="2"/>
      <c r="O396" s="2">
        <v>0</v>
      </c>
      <c r="P396" s="2">
        <v>0</v>
      </c>
      <c r="Q396" s="2">
        <v>0</v>
      </c>
      <c r="R396" s="2">
        <v>8</v>
      </c>
      <c r="S396" s="2">
        <v>0</v>
      </c>
      <c r="T396" s="6">
        <v>13.3548154695101</v>
      </c>
      <c r="U396" s="6">
        <v>8.1963081264018897E-2</v>
      </c>
      <c r="V396" s="6">
        <v>0.52792048759996513</v>
      </c>
      <c r="W396" s="6">
        <v>134344</v>
      </c>
      <c r="X396" s="6">
        <v>198692</v>
      </c>
      <c r="Y396" s="6">
        <v>630845</v>
      </c>
      <c r="Z396" s="6">
        <v>51706</v>
      </c>
      <c r="AA396" s="2">
        <f t="shared" si="5"/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0</v>
      </c>
      <c r="AR396" s="3">
        <v>0</v>
      </c>
      <c r="AS396" s="6">
        <v>13.601251175294831</v>
      </c>
      <c r="AT396" s="6">
        <v>5.7734789175098715E-2</v>
      </c>
      <c r="AU396" s="6">
        <v>0.61547639254205289</v>
      </c>
      <c r="AV396" s="6">
        <v>0</v>
      </c>
      <c r="AW396" s="6">
        <v>1</v>
      </c>
      <c r="AX396" s="6">
        <v>0</v>
      </c>
      <c r="AY396" s="6">
        <v>0</v>
      </c>
      <c r="AZ396" s="6">
        <v>0</v>
      </c>
      <c r="BA396" s="6">
        <v>8</v>
      </c>
      <c r="BB396" s="6">
        <v>0</v>
      </c>
      <c r="BC396" s="2"/>
      <c r="BD396" s="2"/>
    </row>
    <row r="397" spans="1:56" ht="15.75" customHeight="1" x14ac:dyDescent="0.25">
      <c r="A397" s="2">
        <v>180</v>
      </c>
      <c r="B397" s="2">
        <v>2020</v>
      </c>
      <c r="C397" s="6" t="s">
        <v>211</v>
      </c>
      <c r="D397" s="2">
        <v>19364</v>
      </c>
      <c r="E397" s="2">
        <v>2397080000196</v>
      </c>
      <c r="F397" s="2" t="str">
        <f t="array" ref="F397">IFERROR(INDEX(cnpj!$A:$B,MATCH(C397,cnpj!$B:$B,0),1),IF(G397=14,LEFT(E397,2)&amp;"."&amp;MID(E397,3,3)&amp;"."&amp;MID(E397,6,3)&amp;"/"&amp;MID(E397,9,4)&amp;"-"&amp;RIGHT(E397,2),IF(G397=13,0&amp;LEFT(E397,1)&amp;"."&amp;MID(E397,2,3)&amp;"."&amp;MID(E397,5,3)&amp;"/"&amp;MID(E397,8,4)&amp;"-"&amp;RIGHT(E397,2),IF(G397=12,"00"&amp;"."&amp;LEFT(E397,3)&amp;"."&amp;MID(E397,4,3)&amp;"/"&amp;MID(E397,7,4)&amp;"-"&amp;RIGHT(E397,2),IF(G397=11,"00.0"&amp;LEFT(E397,2)&amp;"."&amp;MID(E397,3,3)&amp;"/"&amp;MID(E397,6,4)&amp;"-"&amp;RIGHT(E397,2),"erro")))))</f>
        <v>02.397.080/0001-96</v>
      </c>
      <c r="G397" s="2">
        <f t="shared" si="4"/>
        <v>13</v>
      </c>
      <c r="H397" s="6" t="s">
        <v>50</v>
      </c>
      <c r="I397" s="2">
        <v>10</v>
      </c>
      <c r="J397" s="6">
        <v>13.686589094697201</v>
      </c>
      <c r="K397" s="6">
        <v>879043</v>
      </c>
      <c r="L397" s="2">
        <v>0</v>
      </c>
      <c r="M397" s="2">
        <v>1</v>
      </c>
      <c r="N397" s="2"/>
      <c r="O397" s="2">
        <v>0</v>
      </c>
      <c r="P397" s="2">
        <v>0</v>
      </c>
      <c r="Q397" s="2">
        <v>0</v>
      </c>
      <c r="R397" s="2">
        <v>8</v>
      </c>
      <c r="S397" s="2">
        <v>0</v>
      </c>
      <c r="T397" s="6">
        <v>13.344807484164217</v>
      </c>
      <c r="U397" s="6">
        <v>0.12725217472056463</v>
      </c>
      <c r="V397" s="6">
        <v>0.44479259898521045</v>
      </c>
      <c r="W397" s="6">
        <v>48001</v>
      </c>
      <c r="X397" s="6">
        <v>229800</v>
      </c>
      <c r="Y397" s="6">
        <v>624563</v>
      </c>
      <c r="Z397" s="6">
        <v>79477</v>
      </c>
      <c r="AA397" s="2">
        <f t="shared" si="5"/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</v>
      </c>
      <c r="AR397" s="3">
        <v>0</v>
      </c>
      <c r="AS397" s="6">
        <v>13.3548154695101</v>
      </c>
      <c r="AT397" s="6">
        <v>8.1963081264018897E-2</v>
      </c>
      <c r="AU397" s="6">
        <v>0.52792048759996513</v>
      </c>
      <c r="AV397" s="6">
        <v>0</v>
      </c>
      <c r="AW397" s="6">
        <v>1</v>
      </c>
      <c r="AX397" s="6">
        <v>0</v>
      </c>
      <c r="AY397" s="6">
        <v>0</v>
      </c>
      <c r="AZ397" s="6">
        <v>0</v>
      </c>
      <c r="BA397" s="6">
        <v>8</v>
      </c>
      <c r="BB397" s="6">
        <v>0</v>
      </c>
      <c r="BC397" s="2"/>
      <c r="BD397" s="2"/>
    </row>
    <row r="398" spans="1:56" ht="15.75" customHeight="1" x14ac:dyDescent="0.25">
      <c r="A398" s="2">
        <v>182</v>
      </c>
      <c r="B398" s="2">
        <v>2017</v>
      </c>
      <c r="C398" s="6" t="s">
        <v>212</v>
      </c>
      <c r="D398" s="2">
        <v>21156</v>
      </c>
      <c r="E398" s="2">
        <v>14998371000119</v>
      </c>
      <c r="F398" s="2" t="str">
        <f t="array" ref="F398">IFERROR(INDEX(cnpj!$A:$B,MATCH(C398,cnpj!$B:$B,0),1),IF(G398=14,LEFT(E398,2)&amp;"."&amp;MID(E398,3,3)&amp;"."&amp;MID(E398,6,3)&amp;"/"&amp;MID(E398,9,4)&amp;"-"&amp;RIGHT(E398,2),IF(G398=13,0&amp;LEFT(E398,1)&amp;"."&amp;MID(E398,2,3)&amp;"."&amp;MID(E398,5,3)&amp;"/"&amp;MID(E398,8,4)&amp;"-"&amp;RIGHT(E398,2),IF(G398=12,"00"&amp;"."&amp;LEFT(E398,3)&amp;"."&amp;MID(E398,4,3)&amp;"/"&amp;MID(E398,7,4)&amp;"-"&amp;RIGHT(E398,2),IF(G398=11,"00.0"&amp;LEFT(E398,2)&amp;"."&amp;MID(E398,3,3)&amp;"/"&amp;MID(E398,6,4)&amp;"-"&amp;RIGHT(E398,2),"erro")))))</f>
        <v>14.998.371/0001-19</v>
      </c>
      <c r="G398" s="2">
        <f t="shared" si="4"/>
        <v>14</v>
      </c>
      <c r="H398" s="6" t="s">
        <v>213</v>
      </c>
      <c r="I398" s="2">
        <v>4</v>
      </c>
      <c r="J398" s="6">
        <v>12.889169490236618</v>
      </c>
      <c r="K398" s="6">
        <v>396000</v>
      </c>
      <c r="L398" s="2">
        <v>0</v>
      </c>
      <c r="M398" s="2">
        <v>1</v>
      </c>
      <c r="N398" s="2"/>
      <c r="O398" s="2">
        <v>1</v>
      </c>
      <c r="P398" s="2">
        <v>4</v>
      </c>
      <c r="Q398" s="2">
        <v>0</v>
      </c>
      <c r="R398" s="2">
        <v>13</v>
      </c>
      <c r="S398" s="2">
        <v>0</v>
      </c>
      <c r="T398" s="6">
        <v>14.218985019382711</v>
      </c>
      <c r="U398" s="6">
        <v>1.9527500355707383E-2</v>
      </c>
      <c r="V398" s="6">
        <v>0.62146522050183794</v>
      </c>
      <c r="W398" s="6">
        <v>474060</v>
      </c>
      <c r="X398" s="6">
        <v>456284</v>
      </c>
      <c r="Y398" s="6">
        <v>1497017</v>
      </c>
      <c r="Z398" s="6">
        <v>29233</v>
      </c>
      <c r="AA398" s="2" t="e">
        <f>IF(C398=#REF!,IF(#REF!&lt;0,1,0),"")</f>
        <v>#REF!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</v>
      </c>
      <c r="AP398" s="2">
        <v>0</v>
      </c>
      <c r="AQ398" s="2">
        <v>0</v>
      </c>
      <c r="AR398" s="3">
        <v>0</v>
      </c>
      <c r="AS398" s="6">
        <v>13.92</v>
      </c>
      <c r="AT398" s="6">
        <v>0.06</v>
      </c>
      <c r="AU398" s="6">
        <v>0.51</v>
      </c>
      <c r="AV398" s="6">
        <v>0</v>
      </c>
      <c r="AW398" s="6">
        <v>1</v>
      </c>
      <c r="AX398" s="6">
        <v>1</v>
      </c>
      <c r="AY398" s="6">
        <v>3</v>
      </c>
      <c r="AZ398" s="6">
        <v>0</v>
      </c>
      <c r="BA398" s="6">
        <v>11</v>
      </c>
      <c r="BB398" s="6">
        <v>0</v>
      </c>
      <c r="BC398" s="2"/>
      <c r="BD398" s="2"/>
    </row>
    <row r="399" spans="1:56" ht="15.75" customHeight="1" x14ac:dyDescent="0.25">
      <c r="A399" s="2">
        <v>182</v>
      </c>
      <c r="B399" s="2">
        <v>2018</v>
      </c>
      <c r="C399" s="6" t="s">
        <v>212</v>
      </c>
      <c r="D399" s="2">
        <v>21156</v>
      </c>
      <c r="E399" s="2">
        <v>14998371000119</v>
      </c>
      <c r="F399" s="2" t="str">
        <f t="array" ref="F399">IFERROR(INDEX(cnpj!$A:$B,MATCH(C399,cnpj!$B:$B,0),1),IF(G399=14,LEFT(E399,2)&amp;"."&amp;MID(E399,3,3)&amp;"."&amp;MID(E399,6,3)&amp;"/"&amp;MID(E399,9,4)&amp;"-"&amp;RIGHT(E399,2),IF(G399=13,0&amp;LEFT(E399,1)&amp;"."&amp;MID(E399,2,3)&amp;"."&amp;MID(E399,5,3)&amp;"/"&amp;MID(E399,8,4)&amp;"-"&amp;RIGHT(E399,2),IF(G399=12,"00"&amp;"."&amp;LEFT(E399,3)&amp;"."&amp;MID(E399,4,3)&amp;"/"&amp;MID(E399,7,4)&amp;"-"&amp;RIGHT(E399,2),IF(G399=11,"00.0"&amp;LEFT(E399,2)&amp;"."&amp;MID(E399,3,3)&amp;"/"&amp;MID(E399,6,4)&amp;"-"&amp;RIGHT(E399,2),"erro")))))</f>
        <v>14.998.371/0001-19</v>
      </c>
      <c r="G399" s="2">
        <f t="shared" ref="G399:G511" si="6">LEN(E399)</f>
        <v>14</v>
      </c>
      <c r="H399" s="6" t="s">
        <v>213</v>
      </c>
      <c r="I399" s="2">
        <v>4</v>
      </c>
      <c r="J399" s="6">
        <v>12.916568464424731</v>
      </c>
      <c r="K399" s="6">
        <v>407000</v>
      </c>
      <c r="L399" s="2">
        <v>0</v>
      </c>
      <c r="M399" s="2">
        <v>1</v>
      </c>
      <c r="N399" s="2"/>
      <c r="O399" s="2">
        <v>1</v>
      </c>
      <c r="P399" s="2">
        <v>3</v>
      </c>
      <c r="Q399" s="2">
        <v>0</v>
      </c>
      <c r="R399" s="2">
        <v>13</v>
      </c>
      <c r="S399" s="2">
        <v>0</v>
      </c>
      <c r="T399" s="6">
        <v>14.284506804970864</v>
      </c>
      <c r="U399" s="6">
        <v>3.4514752040961244E-2</v>
      </c>
      <c r="V399" s="6">
        <v>0.61002046435504753</v>
      </c>
      <c r="W399" s="6">
        <v>729484</v>
      </c>
      <c r="X399" s="6">
        <v>245566</v>
      </c>
      <c r="Y399" s="6">
        <v>1598389</v>
      </c>
      <c r="Z399" s="6">
        <v>55168</v>
      </c>
      <c r="AA399" s="2">
        <f t="shared" ref="AA399:AA511" si="7">IF(C399=C398,IF(Z398&lt;0,1,0),"")</f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1</v>
      </c>
      <c r="AP399" s="2">
        <v>0</v>
      </c>
      <c r="AQ399" s="2">
        <v>0</v>
      </c>
      <c r="AR399" s="3">
        <v>0</v>
      </c>
      <c r="AS399" s="6">
        <v>14.218985019382711</v>
      </c>
      <c r="AT399" s="6">
        <v>1.9527500355707383E-2</v>
      </c>
      <c r="AU399" s="6">
        <v>0.62146522050183794</v>
      </c>
      <c r="AV399" s="6">
        <v>0</v>
      </c>
      <c r="AW399" s="6">
        <v>1</v>
      </c>
      <c r="AX399" s="6">
        <v>1</v>
      </c>
      <c r="AY399" s="6">
        <v>4</v>
      </c>
      <c r="AZ399" s="6">
        <v>0</v>
      </c>
      <c r="BA399" s="6">
        <v>13</v>
      </c>
      <c r="BB399" s="6">
        <v>0</v>
      </c>
      <c r="BC399" s="2"/>
      <c r="BD399" s="2"/>
    </row>
    <row r="400" spans="1:56" ht="15.75" customHeight="1" x14ac:dyDescent="0.25">
      <c r="A400" s="2">
        <v>182</v>
      </c>
      <c r="B400" s="2">
        <v>2019</v>
      </c>
      <c r="C400" s="6" t="s">
        <v>212</v>
      </c>
      <c r="D400" s="2">
        <v>21156</v>
      </c>
      <c r="E400" s="2">
        <v>14998371000119</v>
      </c>
      <c r="F400" s="2" t="str">
        <f t="array" ref="F400">IFERROR(INDEX(cnpj!$A:$B,MATCH(C400,cnpj!$B:$B,0),1),IF(G400=14,LEFT(E400,2)&amp;"."&amp;MID(E400,3,3)&amp;"."&amp;MID(E400,6,3)&amp;"/"&amp;MID(E400,9,4)&amp;"-"&amp;RIGHT(E400,2),IF(G400=13,0&amp;LEFT(E400,1)&amp;"."&amp;MID(E400,2,3)&amp;"."&amp;MID(E400,5,3)&amp;"/"&amp;MID(E400,8,4)&amp;"-"&amp;RIGHT(E400,2),IF(G400=12,"00"&amp;"."&amp;LEFT(E400,3)&amp;"."&amp;MID(E400,4,3)&amp;"/"&amp;MID(E400,7,4)&amp;"-"&amp;RIGHT(E400,2),IF(G400=11,"00.0"&amp;LEFT(E400,2)&amp;"."&amp;MID(E400,3,3)&amp;"/"&amp;MID(E400,6,4)&amp;"-"&amp;RIGHT(E400,2),"erro")))))</f>
        <v>14.998.371/0001-19</v>
      </c>
      <c r="G400" s="2">
        <f t="shared" si="6"/>
        <v>14</v>
      </c>
      <c r="H400" s="6" t="s">
        <v>213</v>
      </c>
      <c r="I400" s="2">
        <v>4</v>
      </c>
      <c r="J400" s="6">
        <v>12.955127458028414</v>
      </c>
      <c r="K400" s="6">
        <v>423000</v>
      </c>
      <c r="L400" s="2">
        <v>0</v>
      </c>
      <c r="M400" s="2">
        <v>1</v>
      </c>
      <c r="N400" s="2"/>
      <c r="O400" s="2">
        <v>1</v>
      </c>
      <c r="P400" s="2">
        <v>4</v>
      </c>
      <c r="Q400" s="2">
        <v>0</v>
      </c>
      <c r="R400" s="2">
        <v>5</v>
      </c>
      <c r="S400" s="2">
        <v>1</v>
      </c>
      <c r="T400" s="6">
        <v>14.339333351400882</v>
      </c>
      <c r="U400" s="6">
        <v>-4.1127766557889689E-2</v>
      </c>
      <c r="V400" s="6">
        <v>0.65306105527489389</v>
      </c>
      <c r="W400" s="6">
        <v>724617</v>
      </c>
      <c r="X400" s="6">
        <v>378057</v>
      </c>
      <c r="Y400" s="6">
        <v>1688470</v>
      </c>
      <c r="Z400" s="6">
        <v>-69443</v>
      </c>
      <c r="AA400" s="2">
        <f t="shared" si="7"/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3">
        <v>0</v>
      </c>
      <c r="AS400" s="6">
        <v>14.284506804970864</v>
      </c>
      <c r="AT400" s="6">
        <v>3.4514752040961244E-2</v>
      </c>
      <c r="AU400" s="6">
        <v>0.61002046435504753</v>
      </c>
      <c r="AV400" s="6">
        <v>0</v>
      </c>
      <c r="AW400" s="6">
        <v>1</v>
      </c>
      <c r="AX400" s="6">
        <v>1</v>
      </c>
      <c r="AY400" s="6">
        <v>3</v>
      </c>
      <c r="AZ400" s="6">
        <v>0</v>
      </c>
      <c r="BA400" s="6">
        <v>13</v>
      </c>
      <c r="BB400" s="6">
        <v>0</v>
      </c>
      <c r="BC400" s="2"/>
      <c r="BD400" s="2"/>
    </row>
    <row r="401" spans="1:56" ht="15.75" customHeight="1" x14ac:dyDescent="0.25">
      <c r="A401" s="2">
        <v>182</v>
      </c>
      <c r="B401" s="2">
        <v>2020</v>
      </c>
      <c r="C401" s="6" t="s">
        <v>212</v>
      </c>
      <c r="D401" s="2">
        <v>21156</v>
      </c>
      <c r="E401" s="2">
        <v>14998371000119</v>
      </c>
      <c r="F401" s="2" t="str">
        <f t="array" ref="F401">IFERROR(INDEX(cnpj!$A:$B,MATCH(C401,cnpj!$B:$B,0),1),IF(G401=14,LEFT(E401,2)&amp;"."&amp;MID(E401,3,3)&amp;"."&amp;MID(E401,6,3)&amp;"/"&amp;MID(E401,9,4)&amp;"-"&amp;RIGHT(E401,2),IF(G401=13,0&amp;LEFT(E401,1)&amp;"."&amp;MID(E401,2,3)&amp;"."&amp;MID(E401,5,3)&amp;"/"&amp;MID(E401,8,4)&amp;"-"&amp;RIGHT(E401,2),IF(G401=12,"00"&amp;"."&amp;LEFT(E401,3)&amp;"."&amp;MID(E401,4,3)&amp;"/"&amp;MID(E401,7,4)&amp;"-"&amp;RIGHT(E401,2),IF(G401=11,"00.0"&amp;LEFT(E401,2)&amp;"."&amp;MID(E401,3,3)&amp;"/"&amp;MID(E401,6,4)&amp;"-"&amp;RIGHT(E401,2),"erro")))))</f>
        <v>14.998.371/0001-19</v>
      </c>
      <c r="G401" s="2">
        <f t="shared" si="6"/>
        <v>14</v>
      </c>
      <c r="H401" s="6" t="s">
        <v>213</v>
      </c>
      <c r="I401" s="2">
        <v>4</v>
      </c>
      <c r="J401" s="6">
        <v>12.66349749256905</v>
      </c>
      <c r="K401" s="6">
        <v>316000</v>
      </c>
      <c r="L401" s="2">
        <v>0</v>
      </c>
      <c r="M401" s="2">
        <v>1</v>
      </c>
      <c r="N401" s="2"/>
      <c r="O401" s="2">
        <v>1</v>
      </c>
      <c r="P401" s="2">
        <v>4</v>
      </c>
      <c r="Q401" s="2">
        <v>0</v>
      </c>
      <c r="R401" s="2">
        <v>10</v>
      </c>
      <c r="S401" s="2">
        <v>1</v>
      </c>
      <c r="T401" s="6">
        <v>14.244412205580355</v>
      </c>
      <c r="U401" s="6">
        <v>6.6725710973775207E-2</v>
      </c>
      <c r="V401" s="6">
        <v>0.62686298898780257</v>
      </c>
      <c r="W401" s="6">
        <v>428178</v>
      </c>
      <c r="X401" s="6">
        <v>534414</v>
      </c>
      <c r="Y401" s="6">
        <v>1535570</v>
      </c>
      <c r="Z401" s="6">
        <v>102462</v>
      </c>
      <c r="AA401" s="2">
        <f t="shared" si="7"/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3">
        <v>0</v>
      </c>
      <c r="AS401" s="6">
        <v>14.339333351400882</v>
      </c>
      <c r="AT401" s="6">
        <v>-4.1127766557889689E-2</v>
      </c>
      <c r="AU401" s="6">
        <v>0.65306105527489389</v>
      </c>
      <c r="AV401" s="6">
        <v>0</v>
      </c>
      <c r="AW401" s="6">
        <v>1</v>
      </c>
      <c r="AX401" s="6">
        <v>1</v>
      </c>
      <c r="AY401" s="6">
        <v>4</v>
      </c>
      <c r="AZ401" s="6">
        <v>0</v>
      </c>
      <c r="BA401" s="6">
        <v>5</v>
      </c>
      <c r="BB401" s="6">
        <v>1</v>
      </c>
      <c r="BC401" s="2"/>
      <c r="BD401" s="2"/>
    </row>
    <row r="402" spans="1:56" ht="15.75" customHeight="1" x14ac:dyDescent="0.25">
      <c r="A402" s="2">
        <v>184</v>
      </c>
      <c r="B402" s="2">
        <v>2017</v>
      </c>
      <c r="C402" s="6" t="s">
        <v>215</v>
      </c>
      <c r="D402" s="2">
        <v>20605</v>
      </c>
      <c r="E402" s="2">
        <v>8294224000165</v>
      </c>
      <c r="F402" s="2" t="str">
        <f t="array" ref="F402">IFERROR(INDEX(cnpj!$A:$B,MATCH(C402,cnpj!$B:$B,0),1),IF(G402=14,LEFT(E402,2)&amp;"."&amp;MID(E402,3,3)&amp;"."&amp;MID(E402,6,3)&amp;"/"&amp;MID(E402,9,4)&amp;"-"&amp;RIGHT(E402,2),IF(G402=13,0&amp;LEFT(E402,1)&amp;"."&amp;MID(E402,2,3)&amp;"."&amp;MID(E402,5,3)&amp;"/"&amp;MID(E402,8,4)&amp;"-"&amp;RIGHT(E402,2),IF(G402=12,"00"&amp;"."&amp;LEFT(E402,3)&amp;"."&amp;MID(E402,4,3)&amp;"/"&amp;MID(E402,7,4)&amp;"-"&amp;RIGHT(E402,2),IF(G402=11,"00.0"&amp;LEFT(E402,2)&amp;"."&amp;MID(E402,3,3)&amp;"/"&amp;MID(E402,6,4)&amp;"-"&amp;RIGHT(E402,2),"erro")))))</f>
        <v>08.294.224/0001-65</v>
      </c>
      <c r="G402" s="2">
        <f t="shared" si="6"/>
        <v>13</v>
      </c>
      <c r="H402" s="6" t="s">
        <v>58</v>
      </c>
      <c r="I402" s="2">
        <v>3</v>
      </c>
      <c r="J402" s="6">
        <v>13.51270537219224</v>
      </c>
      <c r="K402" s="6">
        <v>738743</v>
      </c>
      <c r="L402" s="2">
        <v>0</v>
      </c>
      <c r="M402" s="2">
        <v>1</v>
      </c>
      <c r="N402" s="2"/>
      <c r="O402" s="2">
        <v>0</v>
      </c>
      <c r="P402" s="2">
        <v>0</v>
      </c>
      <c r="Q402" s="2">
        <v>0</v>
      </c>
      <c r="R402" s="2">
        <v>9</v>
      </c>
      <c r="S402" s="2">
        <v>0</v>
      </c>
      <c r="T402" s="6">
        <v>14.920253018674538</v>
      </c>
      <c r="U402" s="6">
        <v>-7.5048526609875869E-3</v>
      </c>
      <c r="V402" s="6">
        <v>0.29716108979220107</v>
      </c>
      <c r="W402" s="6">
        <v>178476</v>
      </c>
      <c r="X402" s="6">
        <v>718489</v>
      </c>
      <c r="Y402" s="6">
        <v>3018447</v>
      </c>
      <c r="Z402" s="6">
        <v>-22653</v>
      </c>
      <c r="AA402" s="2" t="e">
        <f>IF(C402=#REF!,IF(#REF!&lt;0,1,0),"")</f>
        <v>#REF!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3">
        <v>0</v>
      </c>
      <c r="AS402" s="6">
        <v>15</v>
      </c>
      <c r="AT402" s="6">
        <v>-0.08</v>
      </c>
      <c r="AU402" s="6">
        <v>0.33</v>
      </c>
      <c r="AV402" s="6">
        <v>0</v>
      </c>
      <c r="AW402" s="6">
        <v>1</v>
      </c>
      <c r="AX402" s="6">
        <v>0</v>
      </c>
      <c r="AY402" s="6">
        <v>0</v>
      </c>
      <c r="AZ402" s="6">
        <v>0</v>
      </c>
      <c r="BA402" s="6">
        <v>15</v>
      </c>
      <c r="BB402" s="6">
        <v>0</v>
      </c>
      <c r="BC402" s="2"/>
      <c r="BD402" s="2"/>
    </row>
    <row r="403" spans="1:56" ht="15.75" customHeight="1" x14ac:dyDescent="0.25">
      <c r="A403" s="2">
        <v>184</v>
      </c>
      <c r="B403" s="2">
        <v>2018</v>
      </c>
      <c r="C403" s="6" t="s">
        <v>215</v>
      </c>
      <c r="D403" s="2">
        <v>20605</v>
      </c>
      <c r="E403" s="2">
        <v>8294224000165</v>
      </c>
      <c r="F403" s="2" t="str">
        <f t="array" ref="F403">IFERROR(INDEX(cnpj!$A:$B,MATCH(C403,cnpj!$B:$B,0),1),IF(G403=14,LEFT(E403,2)&amp;"."&amp;MID(E403,3,3)&amp;"."&amp;MID(E403,6,3)&amp;"/"&amp;MID(E403,9,4)&amp;"-"&amp;RIGHT(E403,2),IF(G403=13,0&amp;LEFT(E403,1)&amp;"."&amp;MID(E403,2,3)&amp;"."&amp;MID(E403,5,3)&amp;"/"&amp;MID(E403,8,4)&amp;"-"&amp;RIGHT(E403,2),IF(G403=12,"00"&amp;"."&amp;LEFT(E403,3)&amp;"."&amp;MID(E403,4,3)&amp;"/"&amp;MID(E403,7,4)&amp;"-"&amp;RIGHT(E403,2),IF(G403=11,"00.0"&amp;LEFT(E403,2)&amp;"."&amp;MID(E403,3,3)&amp;"/"&amp;MID(E403,6,4)&amp;"-"&amp;RIGHT(E403,2),"erro")))))</f>
        <v>08.294.224/0001-65</v>
      </c>
      <c r="G403" s="2">
        <f t="shared" si="6"/>
        <v>13</v>
      </c>
      <c r="H403" s="6" t="s">
        <v>58</v>
      </c>
      <c r="I403" s="2">
        <v>3</v>
      </c>
      <c r="J403" s="6">
        <v>14.101219630330815</v>
      </c>
      <c r="K403" s="6">
        <v>1330705.26</v>
      </c>
      <c r="L403" s="2">
        <v>0</v>
      </c>
      <c r="M403" s="2">
        <v>1</v>
      </c>
      <c r="N403" s="2"/>
      <c r="O403" s="2">
        <v>0</v>
      </c>
      <c r="P403" s="2">
        <v>0</v>
      </c>
      <c r="Q403" s="2">
        <v>0</v>
      </c>
      <c r="R403" s="2">
        <v>10</v>
      </c>
      <c r="S403" s="2">
        <v>0</v>
      </c>
      <c r="T403" s="6">
        <v>15.067087108658576</v>
      </c>
      <c r="U403" s="6">
        <v>5.2155555873392739E-2</v>
      </c>
      <c r="V403" s="6">
        <v>0.36271893816954387</v>
      </c>
      <c r="W403" s="6">
        <v>495615</v>
      </c>
      <c r="X403" s="6">
        <v>772396</v>
      </c>
      <c r="Y403" s="6">
        <v>3495850</v>
      </c>
      <c r="Z403" s="6">
        <v>182328</v>
      </c>
      <c r="AA403" s="2">
        <f t="shared" si="7"/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0</v>
      </c>
      <c r="AQ403" s="2">
        <v>0</v>
      </c>
      <c r="AR403" s="3">
        <v>0</v>
      </c>
      <c r="AS403" s="6">
        <v>14.920253018674538</v>
      </c>
      <c r="AT403" s="6">
        <v>-7.5048526609875869E-3</v>
      </c>
      <c r="AU403" s="6">
        <v>0.29716108979220107</v>
      </c>
      <c r="AV403" s="6">
        <v>0</v>
      </c>
      <c r="AW403" s="6">
        <v>1</v>
      </c>
      <c r="AX403" s="6">
        <v>0</v>
      </c>
      <c r="AY403" s="6">
        <v>0</v>
      </c>
      <c r="AZ403" s="6">
        <v>0</v>
      </c>
      <c r="BA403" s="6">
        <v>9</v>
      </c>
      <c r="BB403" s="6">
        <v>0</v>
      </c>
      <c r="BC403" s="2"/>
      <c r="BD403" s="2"/>
    </row>
    <row r="404" spans="1:56" ht="15.75" customHeight="1" x14ac:dyDescent="0.25">
      <c r="A404" s="2">
        <v>184</v>
      </c>
      <c r="B404" s="2">
        <v>2019</v>
      </c>
      <c r="C404" s="6" t="s">
        <v>215</v>
      </c>
      <c r="D404" s="2">
        <v>20605</v>
      </c>
      <c r="E404" s="2">
        <v>8294224000165</v>
      </c>
      <c r="F404" s="2" t="str">
        <f t="array" ref="F404">IFERROR(INDEX(cnpj!$A:$B,MATCH(C404,cnpj!$B:$B,0),1),IF(G404=14,LEFT(E404,2)&amp;"."&amp;MID(E404,3,3)&amp;"."&amp;MID(E404,6,3)&amp;"/"&amp;MID(E404,9,4)&amp;"-"&amp;RIGHT(E404,2),IF(G404=13,0&amp;LEFT(E404,1)&amp;"."&amp;MID(E404,2,3)&amp;"."&amp;MID(E404,5,3)&amp;"/"&amp;MID(E404,8,4)&amp;"-"&amp;RIGHT(E404,2),IF(G404=12,"00"&amp;"."&amp;LEFT(E404,3)&amp;"."&amp;MID(E404,4,3)&amp;"/"&amp;MID(E404,7,4)&amp;"-"&amp;RIGHT(E404,2),IF(G404=11,"00.0"&amp;LEFT(E404,2)&amp;"."&amp;MID(E404,3,3)&amp;"/"&amp;MID(E404,6,4)&amp;"-"&amp;RIGHT(E404,2),"erro")))))</f>
        <v>08.294.224/0001-65</v>
      </c>
      <c r="G404" s="2">
        <f t="shared" si="6"/>
        <v>13</v>
      </c>
      <c r="H404" s="6" t="s">
        <v>58</v>
      </c>
      <c r="I404" s="2">
        <v>3</v>
      </c>
      <c r="J404" s="6">
        <v>13.968162114667766</v>
      </c>
      <c r="K404" s="6">
        <v>1164919</v>
      </c>
      <c r="L404" s="2">
        <v>0</v>
      </c>
      <c r="M404" s="2">
        <v>1</v>
      </c>
      <c r="N404" s="2"/>
      <c r="O404" s="2">
        <v>1</v>
      </c>
      <c r="P404" s="2">
        <v>1</v>
      </c>
      <c r="Q404" s="2">
        <v>0</v>
      </c>
      <c r="R404" s="2">
        <v>13</v>
      </c>
      <c r="S404" s="2">
        <v>0</v>
      </c>
      <c r="T404" s="6">
        <v>15.287284206356826</v>
      </c>
      <c r="U404" s="6">
        <v>7.3957827437320919E-2</v>
      </c>
      <c r="V404" s="6">
        <v>0.29351248899461002</v>
      </c>
      <c r="W404" s="6">
        <v>978875</v>
      </c>
      <c r="X404" s="6">
        <v>299946</v>
      </c>
      <c r="Y404" s="6">
        <v>4356956</v>
      </c>
      <c r="Z404" s="6">
        <v>322231</v>
      </c>
      <c r="AA404" s="2">
        <f t="shared" si="7"/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3">
        <v>0</v>
      </c>
      <c r="AS404" s="6">
        <v>15.067087108658576</v>
      </c>
      <c r="AT404" s="6">
        <v>5.2155555873392739E-2</v>
      </c>
      <c r="AU404" s="6">
        <v>0.36271893816954387</v>
      </c>
      <c r="AV404" s="6">
        <v>0</v>
      </c>
      <c r="AW404" s="6">
        <v>1</v>
      </c>
      <c r="AX404" s="6">
        <v>0</v>
      </c>
      <c r="AY404" s="6">
        <v>0</v>
      </c>
      <c r="AZ404" s="6">
        <v>0</v>
      </c>
      <c r="BA404" s="6">
        <v>10</v>
      </c>
      <c r="BB404" s="6">
        <v>0</v>
      </c>
      <c r="BC404" s="2"/>
      <c r="BD404" s="2"/>
    </row>
    <row r="405" spans="1:56" ht="15.75" customHeight="1" x14ac:dyDescent="0.25">
      <c r="A405" s="2">
        <v>184</v>
      </c>
      <c r="B405" s="2">
        <v>2020</v>
      </c>
      <c r="C405" s="6" t="s">
        <v>215</v>
      </c>
      <c r="D405" s="2">
        <v>20605</v>
      </c>
      <c r="E405" s="2">
        <v>8294224000165</v>
      </c>
      <c r="F405" s="2" t="str">
        <f t="array" ref="F405">IFERROR(INDEX(cnpj!$A:$B,MATCH(C405,cnpj!$B:$B,0),1),IF(G405=14,LEFT(E405,2)&amp;"."&amp;MID(E405,3,3)&amp;"."&amp;MID(E405,6,3)&amp;"/"&amp;MID(E405,9,4)&amp;"-"&amp;RIGHT(E405,2),IF(G405=13,0&amp;LEFT(E405,1)&amp;"."&amp;MID(E405,2,3)&amp;"."&amp;MID(E405,5,3)&amp;"/"&amp;MID(E405,8,4)&amp;"-"&amp;RIGHT(E405,2),IF(G405=12,"00"&amp;"."&amp;LEFT(E405,3)&amp;"."&amp;MID(E405,4,3)&amp;"/"&amp;MID(E405,7,4)&amp;"-"&amp;RIGHT(E405,2),IF(G405=11,"00.0"&amp;LEFT(E405,2)&amp;"."&amp;MID(E405,3,3)&amp;"/"&amp;MID(E405,6,4)&amp;"-"&amp;RIGHT(E405,2),"erro")))))</f>
        <v>08.294.224/0001-65</v>
      </c>
      <c r="G405" s="2">
        <f t="shared" si="6"/>
        <v>13</v>
      </c>
      <c r="H405" s="6" t="s">
        <v>58</v>
      </c>
      <c r="I405" s="2">
        <v>3</v>
      </c>
      <c r="J405" s="6">
        <v>13.99798093701698</v>
      </c>
      <c r="K405" s="6">
        <v>1200178.6000000001</v>
      </c>
      <c r="L405" s="2">
        <v>0</v>
      </c>
      <c r="M405" s="2">
        <v>1</v>
      </c>
      <c r="N405" s="2"/>
      <c r="O405" s="2">
        <v>1</v>
      </c>
      <c r="P405" s="2">
        <v>3</v>
      </c>
      <c r="Q405" s="2">
        <v>0</v>
      </c>
      <c r="R405" s="2">
        <v>18</v>
      </c>
      <c r="S405" s="2">
        <v>0</v>
      </c>
      <c r="T405" s="6">
        <v>15.586420512100299</v>
      </c>
      <c r="U405" s="6">
        <v>0.1095451514737931</v>
      </c>
      <c r="V405" s="6">
        <v>0.36204566285887574</v>
      </c>
      <c r="W405" s="6">
        <v>1643545</v>
      </c>
      <c r="X405" s="6">
        <v>483907</v>
      </c>
      <c r="Y405" s="6">
        <v>5876198</v>
      </c>
      <c r="Z405" s="6">
        <v>643709</v>
      </c>
      <c r="AA405" s="2">
        <f t="shared" si="7"/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</v>
      </c>
      <c r="AR405" s="3">
        <v>0</v>
      </c>
      <c r="AS405" s="6">
        <v>15.287284206356826</v>
      </c>
      <c r="AT405" s="6">
        <v>7.3957827437320919E-2</v>
      </c>
      <c r="AU405" s="6">
        <v>0.29351248899461002</v>
      </c>
      <c r="AV405" s="6">
        <v>0</v>
      </c>
      <c r="AW405" s="6">
        <v>1</v>
      </c>
      <c r="AX405" s="6">
        <v>1</v>
      </c>
      <c r="AY405" s="6">
        <v>1</v>
      </c>
      <c r="AZ405" s="6">
        <v>0</v>
      </c>
      <c r="BA405" s="6">
        <v>13</v>
      </c>
      <c r="BB405" s="6">
        <v>0</v>
      </c>
      <c r="BC405" s="2"/>
      <c r="BD405" s="2"/>
    </row>
    <row r="406" spans="1:56" ht="15.75" customHeight="1" x14ac:dyDescent="0.25">
      <c r="A406" s="2">
        <v>185</v>
      </c>
      <c r="B406" s="2">
        <v>2017</v>
      </c>
      <c r="C406" s="6" t="s">
        <v>216</v>
      </c>
      <c r="D406" s="2">
        <v>7811</v>
      </c>
      <c r="E406" s="2">
        <v>33035536000100</v>
      </c>
      <c r="F406" s="2" t="str">
        <f t="array" ref="F406">IFERROR(INDEX(cnpj!$A:$B,MATCH(C406,cnpj!$B:$B,0),1),IF(G406=14,LEFT(E406,2)&amp;"."&amp;MID(E406,3,3)&amp;"."&amp;MID(E406,6,3)&amp;"/"&amp;MID(E406,9,4)&amp;"-"&amp;RIGHT(E406,2),IF(G406=13,0&amp;LEFT(E406,1)&amp;"."&amp;MID(E406,2,3)&amp;"."&amp;MID(E406,5,3)&amp;"/"&amp;MID(E406,8,4)&amp;"-"&amp;RIGHT(E406,2),IF(G406=12,"00"&amp;"."&amp;LEFT(E406,3)&amp;"."&amp;MID(E406,4,3)&amp;"/"&amp;MID(E406,7,4)&amp;"-"&amp;RIGHT(E406,2),IF(G406=11,"00.0"&amp;LEFT(E406,2)&amp;"."&amp;MID(E406,3,3)&amp;"/"&amp;MID(E406,6,4)&amp;"-"&amp;RIGHT(E406,2),"erro")))))</f>
        <v>33.035.536/0001-00</v>
      </c>
      <c r="G406" s="2">
        <f t="shared" si="6"/>
        <v>14</v>
      </c>
      <c r="H406" s="6" t="s">
        <v>58</v>
      </c>
      <c r="I406" s="2">
        <v>3</v>
      </c>
      <c r="J406" s="6">
        <v>13.672458778504549</v>
      </c>
      <c r="K406" s="6">
        <v>866709.19</v>
      </c>
      <c r="L406" s="2">
        <v>0</v>
      </c>
      <c r="M406" s="2">
        <v>1</v>
      </c>
      <c r="N406" s="2"/>
      <c r="O406" s="2">
        <v>0</v>
      </c>
      <c r="P406" s="2">
        <v>0</v>
      </c>
      <c r="Q406" s="2">
        <v>0</v>
      </c>
      <c r="R406" s="2">
        <v>7</v>
      </c>
      <c r="S406" s="2">
        <v>0</v>
      </c>
      <c r="T406" s="6">
        <v>14.450672630125291</v>
      </c>
      <c r="U406" s="6">
        <v>-0.22387470540361823</v>
      </c>
      <c r="V406" s="6">
        <v>0.72668608742094642</v>
      </c>
      <c r="W406" s="6">
        <v>576846</v>
      </c>
      <c r="X406" s="6">
        <v>794649</v>
      </c>
      <c r="Y406" s="6">
        <v>1887328</v>
      </c>
      <c r="Z406" s="6">
        <v>-422525</v>
      </c>
      <c r="AA406" s="2" t="e">
        <f>IF(C406=#REF!,IF(#REF!&lt;0,1,0),"")</f>
        <v>#REF!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3">
        <v>0</v>
      </c>
      <c r="AS406" s="6">
        <v>14.59</v>
      </c>
      <c r="AT406" s="6">
        <v>-0.2</v>
      </c>
      <c r="AU406" s="6">
        <v>0.76</v>
      </c>
      <c r="AV406" s="6">
        <v>0</v>
      </c>
      <c r="AW406" s="6">
        <v>1</v>
      </c>
      <c r="AX406" s="6">
        <v>0</v>
      </c>
      <c r="AY406" s="6">
        <v>0</v>
      </c>
      <c r="AZ406" s="6">
        <v>0</v>
      </c>
      <c r="BA406" s="6">
        <v>10</v>
      </c>
      <c r="BB406" s="6">
        <v>0</v>
      </c>
      <c r="BC406" s="2"/>
      <c r="BD406" s="2"/>
    </row>
    <row r="407" spans="1:56" ht="15.75" customHeight="1" x14ac:dyDescent="0.25">
      <c r="A407" s="2">
        <v>185</v>
      </c>
      <c r="B407" s="2">
        <v>2018</v>
      </c>
      <c r="C407" s="6" t="s">
        <v>216</v>
      </c>
      <c r="D407" s="2">
        <v>7811</v>
      </c>
      <c r="E407" s="2">
        <v>33035536000100</v>
      </c>
      <c r="F407" s="2" t="str">
        <f t="array" ref="F407">IFERROR(INDEX(cnpj!$A:$B,MATCH(C407,cnpj!$B:$B,0),1),IF(G407=14,LEFT(E407,2)&amp;"."&amp;MID(E407,3,3)&amp;"."&amp;MID(E407,6,3)&amp;"/"&amp;MID(E407,9,4)&amp;"-"&amp;RIGHT(E407,2),IF(G407=13,0&amp;LEFT(E407,1)&amp;"."&amp;MID(E407,2,3)&amp;"."&amp;MID(E407,5,3)&amp;"/"&amp;MID(E407,8,4)&amp;"-"&amp;RIGHT(E407,2),IF(G407=12,"00"&amp;"."&amp;LEFT(E407,3)&amp;"."&amp;MID(E407,4,3)&amp;"/"&amp;MID(E407,7,4)&amp;"-"&amp;RIGHT(E407,2),IF(G407=11,"00.0"&amp;LEFT(E407,2)&amp;"."&amp;MID(E407,3,3)&amp;"/"&amp;MID(E407,6,4)&amp;"-"&amp;RIGHT(E407,2),"erro")))))</f>
        <v>33.035.536/0001-00</v>
      </c>
      <c r="G407" s="2">
        <f t="shared" si="6"/>
        <v>14</v>
      </c>
      <c r="H407" s="6" t="s">
        <v>58</v>
      </c>
      <c r="I407" s="2">
        <v>3</v>
      </c>
      <c r="J407" s="6">
        <v>13.672458778504549</v>
      </c>
      <c r="K407" s="6">
        <v>866709.19</v>
      </c>
      <c r="L407" s="2">
        <v>0</v>
      </c>
      <c r="M407" s="2">
        <v>1</v>
      </c>
      <c r="N407" s="2"/>
      <c r="O407" s="2">
        <v>0</v>
      </c>
      <c r="P407" s="2">
        <v>0</v>
      </c>
      <c r="Q407" s="2">
        <v>0</v>
      </c>
      <c r="R407" s="2">
        <v>6</v>
      </c>
      <c r="S407" s="2">
        <v>1</v>
      </c>
      <c r="T407" s="6">
        <v>14.326693317949532</v>
      </c>
      <c r="U407" s="6">
        <v>-0.2437697254540678</v>
      </c>
      <c r="V407" s="6">
        <v>0.79837661987138198</v>
      </c>
      <c r="W407" s="6">
        <v>319869</v>
      </c>
      <c r="X407" s="6">
        <v>1011234</v>
      </c>
      <c r="Y407" s="6">
        <v>1667262</v>
      </c>
      <c r="Z407" s="6">
        <v>-406428</v>
      </c>
      <c r="AA407" s="2">
        <f t="shared" si="7"/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3">
        <v>0</v>
      </c>
      <c r="AS407" s="6">
        <v>14.450672630125291</v>
      </c>
      <c r="AT407" s="6">
        <v>-0.22387470540361823</v>
      </c>
      <c r="AU407" s="6">
        <v>0.72668608742094642</v>
      </c>
      <c r="AV407" s="6">
        <v>0</v>
      </c>
      <c r="AW407" s="6">
        <v>1</v>
      </c>
      <c r="AX407" s="6">
        <v>0</v>
      </c>
      <c r="AY407" s="6">
        <v>0</v>
      </c>
      <c r="AZ407" s="6">
        <v>0</v>
      </c>
      <c r="BA407" s="6">
        <v>7</v>
      </c>
      <c r="BB407" s="6">
        <v>0</v>
      </c>
      <c r="BC407" s="2"/>
      <c r="BD407" s="2"/>
    </row>
    <row r="408" spans="1:56" ht="15.75" customHeight="1" x14ac:dyDescent="0.25">
      <c r="A408" s="2">
        <v>185</v>
      </c>
      <c r="B408" s="2">
        <v>2019</v>
      </c>
      <c r="C408" s="6" t="s">
        <v>216</v>
      </c>
      <c r="D408" s="2">
        <v>7811</v>
      </c>
      <c r="E408" s="2">
        <v>33035536000100</v>
      </c>
      <c r="F408" s="2" t="str">
        <f t="array" ref="F408">IFERROR(INDEX(cnpj!$A:$B,MATCH(C408,cnpj!$B:$B,0),1),IF(G408=14,LEFT(E408,2)&amp;"."&amp;MID(E408,3,3)&amp;"."&amp;MID(E408,6,3)&amp;"/"&amp;MID(E408,9,4)&amp;"-"&amp;RIGHT(E408,2),IF(G408=13,0&amp;LEFT(E408,1)&amp;"."&amp;MID(E408,2,3)&amp;"."&amp;MID(E408,5,3)&amp;"/"&amp;MID(E408,8,4)&amp;"-"&amp;RIGHT(E408,2),IF(G408=12,"00"&amp;"."&amp;LEFT(E408,3)&amp;"."&amp;MID(E408,4,3)&amp;"/"&amp;MID(E408,7,4)&amp;"-"&amp;RIGHT(E408,2),IF(G408=11,"00.0"&amp;LEFT(E408,2)&amp;"."&amp;MID(E408,3,3)&amp;"/"&amp;MID(E408,6,4)&amp;"-"&amp;RIGHT(E408,2),"erro")))))</f>
        <v>33.035.536/0001-00</v>
      </c>
      <c r="G408" s="2">
        <f t="shared" si="6"/>
        <v>14</v>
      </c>
      <c r="H408" s="6" t="s">
        <v>58</v>
      </c>
      <c r="I408" s="2">
        <v>3</v>
      </c>
      <c r="J408" s="6">
        <v>13.672458559284513</v>
      </c>
      <c r="K408" s="6">
        <v>866709</v>
      </c>
      <c r="L408" s="2">
        <v>1</v>
      </c>
      <c r="M408" s="2">
        <v>1</v>
      </c>
      <c r="N408" s="2"/>
      <c r="O408" s="2">
        <v>0</v>
      </c>
      <c r="P408" s="2">
        <v>0</v>
      </c>
      <c r="Q408" s="2">
        <v>0</v>
      </c>
      <c r="R408" s="2">
        <v>4</v>
      </c>
      <c r="S408" s="2">
        <v>0</v>
      </c>
      <c r="T408" s="6">
        <v>14.008531340037443</v>
      </c>
      <c r="U408" s="6">
        <v>-0.30850072717798876</v>
      </c>
      <c r="V408" s="6">
        <v>0.88876815059344982</v>
      </c>
      <c r="W408" s="6">
        <v>364012</v>
      </c>
      <c r="X408" s="6">
        <v>713982</v>
      </c>
      <c r="Y408" s="6">
        <v>1212908</v>
      </c>
      <c r="Z408" s="6">
        <v>-374183</v>
      </c>
      <c r="AA408" s="2">
        <f t="shared" si="7"/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3">
        <v>0</v>
      </c>
      <c r="AS408" s="6">
        <v>14.326693317949532</v>
      </c>
      <c r="AT408" s="6">
        <v>-0.2437697254540678</v>
      </c>
      <c r="AU408" s="6">
        <v>0.79837661987138198</v>
      </c>
      <c r="AV408" s="6">
        <v>0</v>
      </c>
      <c r="AW408" s="6">
        <v>1</v>
      </c>
      <c r="AX408" s="6">
        <v>0</v>
      </c>
      <c r="AY408" s="6">
        <v>0</v>
      </c>
      <c r="AZ408" s="6">
        <v>0</v>
      </c>
      <c r="BA408" s="6">
        <v>6</v>
      </c>
      <c r="BB408" s="6">
        <v>1</v>
      </c>
      <c r="BC408" s="2"/>
      <c r="BD408" s="2"/>
    </row>
    <row r="409" spans="1:56" ht="15.75" customHeight="1" x14ac:dyDescent="0.25">
      <c r="A409" s="2">
        <v>185</v>
      </c>
      <c r="B409" s="2">
        <v>2020</v>
      </c>
      <c r="C409" s="6" t="s">
        <v>216</v>
      </c>
      <c r="D409" s="2">
        <v>7811</v>
      </c>
      <c r="E409" s="2">
        <v>33035536000100</v>
      </c>
      <c r="F409" s="2" t="str">
        <f t="array" ref="F409">IFERROR(INDEX(cnpj!$A:$B,MATCH(C409,cnpj!$B:$B,0),1),IF(G409=14,LEFT(E409,2)&amp;"."&amp;MID(E409,3,3)&amp;"."&amp;MID(E409,6,3)&amp;"/"&amp;MID(E409,9,4)&amp;"-"&amp;RIGHT(E409,2),IF(G409=13,0&amp;LEFT(E409,1)&amp;"."&amp;MID(E409,2,3)&amp;"."&amp;MID(E409,5,3)&amp;"/"&amp;MID(E409,8,4)&amp;"-"&amp;RIGHT(E409,2),IF(G409=12,"00"&amp;"."&amp;LEFT(E409,3)&amp;"."&amp;MID(E409,4,3)&amp;"/"&amp;MID(E409,7,4)&amp;"-"&amp;RIGHT(E409,2),IF(G409=11,"00.0"&amp;LEFT(E409,2)&amp;"."&amp;MID(E409,3,3)&amp;"/"&amp;MID(E409,6,4)&amp;"-"&amp;RIGHT(E409,2),"erro")))))</f>
        <v>33.035.536/0001-00</v>
      </c>
      <c r="G409" s="2">
        <f t="shared" si="6"/>
        <v>14</v>
      </c>
      <c r="H409" s="6" t="s">
        <v>58</v>
      </c>
      <c r="I409" s="2">
        <v>3</v>
      </c>
      <c r="J409" s="6">
        <v>13.672458778504549</v>
      </c>
      <c r="K409" s="6">
        <v>866709.19</v>
      </c>
      <c r="L409" s="2">
        <v>1</v>
      </c>
      <c r="M409" s="2">
        <v>1</v>
      </c>
      <c r="N409" s="2"/>
      <c r="O409" s="2">
        <v>0</v>
      </c>
      <c r="P409" s="2">
        <v>0</v>
      </c>
      <c r="Q409" s="2">
        <v>0</v>
      </c>
      <c r="R409" s="2">
        <v>4</v>
      </c>
      <c r="S409" s="2">
        <v>0</v>
      </c>
      <c r="T409" s="6">
        <v>13.942794978828321</v>
      </c>
      <c r="U409" s="6">
        <v>-0.14849965661154843</v>
      </c>
      <c r="V409" s="6">
        <v>1.3068528008170883</v>
      </c>
      <c r="W409" s="6">
        <v>553489</v>
      </c>
      <c r="X409" s="6">
        <v>930756</v>
      </c>
      <c r="Y409" s="6">
        <v>1135740</v>
      </c>
      <c r="Z409" s="6">
        <v>-168657</v>
      </c>
      <c r="AA409" s="2">
        <f t="shared" si="7"/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</v>
      </c>
      <c r="AR409" s="3">
        <v>0</v>
      </c>
      <c r="AS409" s="6">
        <v>14.008531340037443</v>
      </c>
      <c r="AT409" s="6">
        <v>-0.30850072717798876</v>
      </c>
      <c r="AU409" s="6">
        <v>0.88876815059344982</v>
      </c>
      <c r="AV409" s="6">
        <v>1</v>
      </c>
      <c r="AW409" s="6">
        <v>1</v>
      </c>
      <c r="AX409" s="6">
        <v>0</v>
      </c>
      <c r="AY409" s="6">
        <v>0</v>
      </c>
      <c r="AZ409" s="6">
        <v>0</v>
      </c>
      <c r="BA409" s="6">
        <v>4</v>
      </c>
      <c r="BB409" s="6">
        <v>0</v>
      </c>
      <c r="BC409" s="2"/>
      <c r="BD409" s="2"/>
    </row>
    <row r="410" spans="1:56" ht="15.75" customHeight="1" x14ac:dyDescent="0.25">
      <c r="A410" s="2">
        <v>189</v>
      </c>
      <c r="B410" s="2">
        <v>2017</v>
      </c>
      <c r="C410" s="6" t="s">
        <v>219</v>
      </c>
      <c r="D410" s="2">
        <v>22446</v>
      </c>
      <c r="E410" s="2">
        <v>9414761000164</v>
      </c>
      <c r="F410" s="2" t="str">
        <f t="array" ref="F410">IFERROR(INDEX(cnpj!$A:$B,MATCH(C410,cnpj!$B:$B,0),1),IF(G410=14,LEFT(E410,2)&amp;"."&amp;MID(E410,3,3)&amp;"."&amp;MID(E410,6,3)&amp;"/"&amp;MID(E410,9,4)&amp;"-"&amp;RIGHT(E410,2),IF(G410=13,0&amp;LEFT(E410,1)&amp;"."&amp;MID(E410,2,3)&amp;"."&amp;MID(E410,5,3)&amp;"/"&amp;MID(E410,8,4)&amp;"-"&amp;RIGHT(E410,2),IF(G410=12,"00"&amp;"."&amp;LEFT(E410,3)&amp;"."&amp;MID(E410,4,3)&amp;"/"&amp;MID(E410,7,4)&amp;"-"&amp;RIGHT(E410,2),IF(G410=11,"00.0"&amp;LEFT(E410,2)&amp;"."&amp;MID(E410,3,3)&amp;"/"&amp;MID(E410,6,4)&amp;"-"&amp;RIGHT(E410,2),"erro")))))</f>
        <v>09.414.761/0001-64</v>
      </c>
      <c r="G410" s="2">
        <f t="shared" si="6"/>
        <v>13</v>
      </c>
      <c r="H410" s="6" t="s">
        <v>56</v>
      </c>
      <c r="I410" s="2">
        <v>1</v>
      </c>
      <c r="J410" s="6">
        <v>11.28944448173227</v>
      </c>
      <c r="K410" s="6">
        <v>79973.009999999995</v>
      </c>
      <c r="L410" s="2">
        <v>0</v>
      </c>
      <c r="M410" s="2">
        <v>0</v>
      </c>
      <c r="N410" s="2"/>
      <c r="O410" s="2">
        <v>0</v>
      </c>
      <c r="P410" s="2">
        <v>0</v>
      </c>
      <c r="Q410" s="2">
        <v>0</v>
      </c>
      <c r="R410" s="2">
        <v>6</v>
      </c>
      <c r="S410" s="2">
        <v>0</v>
      </c>
      <c r="T410" s="6">
        <v>13.104207553382984</v>
      </c>
      <c r="U410" s="6">
        <v>-8.6997254604850471E-2</v>
      </c>
      <c r="V410" s="6">
        <v>0.60123746446057469</v>
      </c>
      <c r="W410" s="6">
        <v>68573</v>
      </c>
      <c r="X410" s="6">
        <v>226637</v>
      </c>
      <c r="Y410" s="6">
        <v>491004</v>
      </c>
      <c r="Z410" s="6">
        <v>-42716</v>
      </c>
      <c r="AA410" s="2" t="e">
        <f>IF(C410=#REF!,IF(#REF!&lt;0,1,0),"")</f>
        <v>#REF!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  <c r="AP410" s="2">
        <v>0</v>
      </c>
      <c r="AQ410" s="2">
        <v>0</v>
      </c>
      <c r="AR410" s="3">
        <v>0</v>
      </c>
      <c r="AS410" s="6">
        <v>13.11</v>
      </c>
      <c r="AT410" s="6">
        <v>-0.04</v>
      </c>
      <c r="AU410" s="6">
        <v>0.61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6</v>
      </c>
      <c r="BB410" s="6">
        <v>0</v>
      </c>
      <c r="BC410" s="2"/>
      <c r="BD410" s="2"/>
    </row>
    <row r="411" spans="1:56" ht="15.75" customHeight="1" x14ac:dyDescent="0.25">
      <c r="A411" s="2">
        <v>189</v>
      </c>
      <c r="B411" s="2">
        <v>2018</v>
      </c>
      <c r="C411" s="6" t="s">
        <v>219</v>
      </c>
      <c r="D411" s="2">
        <v>22446</v>
      </c>
      <c r="E411" s="2">
        <v>9414761000164</v>
      </c>
      <c r="F411" s="2" t="str">
        <f t="array" ref="F411">IFERROR(INDEX(cnpj!$A:$B,MATCH(C411,cnpj!$B:$B,0),1),IF(G411=14,LEFT(E411,2)&amp;"."&amp;MID(E411,3,3)&amp;"."&amp;MID(E411,6,3)&amp;"/"&amp;MID(E411,9,4)&amp;"-"&amp;RIGHT(E411,2),IF(G411=13,0&amp;LEFT(E411,1)&amp;"."&amp;MID(E411,2,3)&amp;"."&amp;MID(E411,5,3)&amp;"/"&amp;MID(E411,8,4)&amp;"-"&amp;RIGHT(E411,2),IF(G411=12,"00"&amp;"."&amp;LEFT(E411,3)&amp;"."&amp;MID(E411,4,3)&amp;"/"&amp;MID(E411,7,4)&amp;"-"&amp;RIGHT(E411,2),IF(G411=11,"00.0"&amp;LEFT(E411,2)&amp;"."&amp;MID(E411,3,3)&amp;"/"&amp;MID(E411,6,4)&amp;"-"&amp;RIGHT(E411,2),"erro")))))</f>
        <v>09.414.761/0001-64</v>
      </c>
      <c r="G411" s="2">
        <f t="shared" si="6"/>
        <v>13</v>
      </c>
      <c r="H411" s="6" t="s">
        <v>56</v>
      </c>
      <c r="I411" s="2">
        <v>1</v>
      </c>
      <c r="J411" s="6">
        <v>11.302291096565904</v>
      </c>
      <c r="K411" s="6">
        <v>81007.02</v>
      </c>
      <c r="L411" s="2">
        <v>0</v>
      </c>
      <c r="M411" s="2">
        <v>0</v>
      </c>
      <c r="N411" s="2"/>
      <c r="O411" s="2">
        <v>0</v>
      </c>
      <c r="P411" s="2">
        <v>0</v>
      </c>
      <c r="Q411" s="2">
        <v>0</v>
      </c>
      <c r="R411" s="2">
        <v>6</v>
      </c>
      <c r="S411" s="2">
        <v>0</v>
      </c>
      <c r="T411" s="6">
        <v>13.078083327362782</v>
      </c>
      <c r="U411" s="6">
        <v>-1.7092337506768154E-2</v>
      </c>
      <c r="V411" s="6">
        <v>0.26340512979180214</v>
      </c>
      <c r="W411" s="6">
        <v>62094</v>
      </c>
      <c r="X411" s="6">
        <v>63904</v>
      </c>
      <c r="Y411" s="6">
        <v>478343</v>
      </c>
      <c r="Z411" s="6">
        <v>-8176</v>
      </c>
      <c r="AA411" s="2">
        <f t="shared" si="7"/>
        <v>1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1</v>
      </c>
      <c r="AP411" s="2">
        <v>0</v>
      </c>
      <c r="AQ411" s="2">
        <v>0</v>
      </c>
      <c r="AR411" s="3">
        <v>0</v>
      </c>
      <c r="AS411" s="6">
        <v>13.104207553382984</v>
      </c>
      <c r="AT411" s="6">
        <v>-8.6997254604850471E-2</v>
      </c>
      <c r="AU411" s="6">
        <v>0.60123746446057469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6</v>
      </c>
      <c r="BB411" s="6">
        <v>0</v>
      </c>
      <c r="BC411" s="2"/>
      <c r="BD411" s="2"/>
    </row>
    <row r="412" spans="1:56" ht="15.75" customHeight="1" x14ac:dyDescent="0.25">
      <c r="A412" s="2">
        <v>189</v>
      </c>
      <c r="B412" s="2">
        <v>2019</v>
      </c>
      <c r="C412" s="6" t="s">
        <v>219</v>
      </c>
      <c r="D412" s="2">
        <v>22446</v>
      </c>
      <c r="E412" s="2">
        <v>9414761000164</v>
      </c>
      <c r="F412" s="2" t="str">
        <f t="array" ref="F412">IFERROR(INDEX(cnpj!$A:$B,MATCH(C412,cnpj!$B:$B,0),1),IF(G412=14,LEFT(E412,2)&amp;"."&amp;MID(E412,3,3)&amp;"."&amp;MID(E412,6,3)&amp;"/"&amp;MID(E412,9,4)&amp;"-"&amp;RIGHT(E412,2),IF(G412=13,0&amp;LEFT(E412,1)&amp;"."&amp;MID(E412,2,3)&amp;"."&amp;MID(E412,5,3)&amp;"/"&amp;MID(E412,8,4)&amp;"-"&amp;RIGHT(E412,2),IF(G412=12,"00"&amp;"."&amp;LEFT(E412,3)&amp;"."&amp;MID(E412,4,3)&amp;"/"&amp;MID(E412,7,4)&amp;"-"&amp;RIGHT(E412,2),IF(G412=11,"00.0"&amp;LEFT(E412,2)&amp;"."&amp;MID(E412,3,3)&amp;"/"&amp;MID(E412,6,4)&amp;"-"&amp;RIGHT(E412,2),"erro")))))</f>
        <v>09.414.761/0001-64</v>
      </c>
      <c r="G412" s="2">
        <f t="shared" si="6"/>
        <v>13</v>
      </c>
      <c r="H412" s="6" t="s">
        <v>56</v>
      </c>
      <c r="I412" s="2">
        <v>1</v>
      </c>
      <c r="J412" s="6">
        <v>11.302798331336504</v>
      </c>
      <c r="K412" s="6">
        <v>81048.12</v>
      </c>
      <c r="L412" s="2">
        <v>0</v>
      </c>
      <c r="M412" s="2">
        <v>0</v>
      </c>
      <c r="N412" s="2"/>
      <c r="O412" s="2">
        <v>0</v>
      </c>
      <c r="P412" s="2">
        <v>0</v>
      </c>
      <c r="Q412" s="2">
        <v>0</v>
      </c>
      <c r="R412" s="2">
        <v>6</v>
      </c>
      <c r="S412" s="2">
        <v>0</v>
      </c>
      <c r="T412" s="6">
        <v>13.028472390069801</v>
      </c>
      <c r="U412" s="6">
        <v>6.9113844518015515E-3</v>
      </c>
      <c r="V412" s="6">
        <v>0.22634015171653218</v>
      </c>
      <c r="W412" s="6">
        <v>49806</v>
      </c>
      <c r="X412" s="6">
        <v>53222</v>
      </c>
      <c r="Y412" s="6">
        <v>455191</v>
      </c>
      <c r="Z412" s="6">
        <v>3146</v>
      </c>
      <c r="AA412" s="2">
        <f t="shared" si="7"/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1</v>
      </c>
      <c r="AQ412" s="2">
        <v>0</v>
      </c>
      <c r="AR412" s="3">
        <v>0</v>
      </c>
      <c r="AS412" s="6">
        <v>13.078083327362782</v>
      </c>
      <c r="AT412" s="6">
        <v>-1.7092337506768154E-2</v>
      </c>
      <c r="AU412" s="6">
        <v>0.26340512979180214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6</v>
      </c>
      <c r="BB412" s="6">
        <v>0</v>
      </c>
      <c r="BC412" s="2"/>
      <c r="BD412" s="2"/>
    </row>
    <row r="413" spans="1:56" ht="15.75" customHeight="1" x14ac:dyDescent="0.25">
      <c r="A413" s="2">
        <v>189</v>
      </c>
      <c r="B413" s="2">
        <v>2020</v>
      </c>
      <c r="C413" s="6" t="s">
        <v>219</v>
      </c>
      <c r="D413" s="2">
        <v>22446</v>
      </c>
      <c r="E413" s="2">
        <v>9414761000164</v>
      </c>
      <c r="F413" s="2" t="str">
        <f t="array" ref="F413">IFERROR(INDEX(cnpj!$A:$B,MATCH(C413,cnpj!$B:$B,0),1),IF(G413=14,LEFT(E413,2)&amp;"."&amp;MID(E413,3,3)&amp;"."&amp;MID(E413,6,3)&amp;"/"&amp;MID(E413,9,4)&amp;"-"&amp;RIGHT(E413,2),IF(G413=13,0&amp;LEFT(E413,1)&amp;"."&amp;MID(E413,2,3)&amp;"."&amp;MID(E413,5,3)&amp;"/"&amp;MID(E413,8,4)&amp;"-"&amp;RIGHT(E413,2),IF(G413=12,"00"&amp;"."&amp;LEFT(E413,3)&amp;"."&amp;MID(E413,4,3)&amp;"/"&amp;MID(E413,7,4)&amp;"-"&amp;RIGHT(E413,2),IF(G413=11,"00.0"&amp;LEFT(E413,2)&amp;"."&amp;MID(E413,3,3)&amp;"/"&amp;MID(E413,6,4)&amp;"-"&amp;RIGHT(E413,2),"erro")))))</f>
        <v>09.414.761/0001-64</v>
      </c>
      <c r="G413" s="2">
        <f t="shared" si="6"/>
        <v>13</v>
      </c>
      <c r="H413" s="6" t="s">
        <v>56</v>
      </c>
      <c r="I413" s="2">
        <v>1</v>
      </c>
      <c r="J413" s="6">
        <v>11.247396197159581</v>
      </c>
      <c r="K413" s="6">
        <v>76680</v>
      </c>
      <c r="L413" s="2">
        <v>0</v>
      </c>
      <c r="M413" s="2">
        <v>0</v>
      </c>
      <c r="N413" s="2"/>
      <c r="O413" s="2">
        <v>0</v>
      </c>
      <c r="P413" s="2">
        <v>0</v>
      </c>
      <c r="Q413" s="2">
        <v>0</v>
      </c>
      <c r="R413" s="2">
        <v>6</v>
      </c>
      <c r="S413" s="2">
        <v>0</v>
      </c>
      <c r="T413" s="6">
        <v>13.013757601581473</v>
      </c>
      <c r="U413" s="6">
        <v>-7.4463483910090916E-3</v>
      </c>
      <c r="V413" s="6">
        <v>0.21489626389501987</v>
      </c>
      <c r="W413" s="6">
        <v>38223</v>
      </c>
      <c r="X413" s="6">
        <v>58167</v>
      </c>
      <c r="Y413" s="6">
        <v>448542</v>
      </c>
      <c r="Z413" s="6">
        <v>-3340</v>
      </c>
      <c r="AA413" s="2">
        <f t="shared" si="7"/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</v>
      </c>
      <c r="AR413" s="3">
        <v>0</v>
      </c>
      <c r="AS413" s="6">
        <v>13.028472390069801</v>
      </c>
      <c r="AT413" s="6">
        <v>6.9113844518015515E-3</v>
      </c>
      <c r="AU413" s="6">
        <v>0.22634015171653218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6</v>
      </c>
      <c r="BB413" s="6">
        <v>0</v>
      </c>
      <c r="BC413" s="2"/>
      <c r="BD413" s="2"/>
    </row>
    <row r="414" spans="1:56" ht="15.75" customHeight="1" x14ac:dyDescent="0.25">
      <c r="A414" s="2">
        <v>202</v>
      </c>
      <c r="B414" s="2">
        <v>2017</v>
      </c>
      <c r="C414" s="6" t="s">
        <v>230</v>
      </c>
      <c r="D414" s="2">
        <v>20338</v>
      </c>
      <c r="E414" s="2">
        <v>7206816000115</v>
      </c>
      <c r="F414" s="2" t="str">
        <f t="array" ref="F414">IFERROR(INDEX(cnpj!$A:$B,MATCH(C414,cnpj!$B:$B,0),1),IF(G414=14,LEFT(E414,2)&amp;"."&amp;MID(E414,3,3)&amp;"."&amp;MID(E414,6,3)&amp;"/"&amp;MID(E414,9,4)&amp;"-"&amp;RIGHT(E414,2),IF(G414=13,0&amp;LEFT(E414,1)&amp;"."&amp;MID(E414,2,3)&amp;"."&amp;MID(E414,5,3)&amp;"/"&amp;MID(E414,8,4)&amp;"-"&amp;RIGHT(E414,2),IF(G414=12,"00"&amp;"."&amp;LEFT(E414,3)&amp;"."&amp;MID(E414,4,3)&amp;"/"&amp;MID(E414,7,4)&amp;"-"&amp;RIGHT(E414,2),IF(G414=11,"00.0"&amp;LEFT(E414,2)&amp;"."&amp;MID(E414,3,3)&amp;"/"&amp;MID(E414,6,4)&amp;"-"&amp;RIGHT(E414,2),"erro")))))</f>
        <v>07.206.816/0001-15</v>
      </c>
      <c r="G414" s="2">
        <f t="shared" si="6"/>
        <v>13</v>
      </c>
      <c r="H414" s="6" t="s">
        <v>79</v>
      </c>
      <c r="I414" s="2">
        <v>4</v>
      </c>
      <c r="J414" s="6">
        <v>12.923912438680491</v>
      </c>
      <c r="K414" s="6">
        <v>410000</v>
      </c>
      <c r="L414" s="2">
        <v>0</v>
      </c>
      <c r="M414" s="2">
        <v>1</v>
      </c>
      <c r="N414" s="2"/>
      <c r="O414" s="2">
        <v>1</v>
      </c>
      <c r="P414" s="2">
        <v>4</v>
      </c>
      <c r="Q414" s="2">
        <v>0</v>
      </c>
      <c r="R414" s="2">
        <v>13</v>
      </c>
      <c r="S414" s="2">
        <v>0</v>
      </c>
      <c r="T414" s="6">
        <v>15.622252559741792</v>
      </c>
      <c r="U414" s="6">
        <v>0.13860487980439276</v>
      </c>
      <c r="V414" s="6">
        <v>0.18038716232235658</v>
      </c>
      <c r="W414" s="6">
        <v>590060</v>
      </c>
      <c r="X414" s="6">
        <v>508601</v>
      </c>
      <c r="Y414" s="6">
        <v>6090572</v>
      </c>
      <c r="Z414" s="6">
        <v>844183</v>
      </c>
      <c r="AA414" s="2" t="e">
        <f>IF(C414=#REF!,IF(#REF!&lt;0,1,0),"")</f>
        <v>#REF!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1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3">
        <v>0</v>
      </c>
      <c r="AS414" s="6">
        <v>15.55</v>
      </c>
      <c r="AT414" s="6">
        <v>0.14000000000000001</v>
      </c>
      <c r="AU414" s="6">
        <v>0.24</v>
      </c>
      <c r="AV414" s="6">
        <v>0</v>
      </c>
      <c r="AW414" s="6">
        <v>1</v>
      </c>
      <c r="AX414" s="6">
        <v>1</v>
      </c>
      <c r="AY414" s="6">
        <v>4</v>
      </c>
      <c r="AZ414" s="6">
        <v>0</v>
      </c>
      <c r="BA414" s="6">
        <v>13</v>
      </c>
      <c r="BB414" s="6">
        <v>0</v>
      </c>
      <c r="BC414" s="2"/>
      <c r="BD414" s="2"/>
    </row>
    <row r="415" spans="1:56" ht="15.75" customHeight="1" x14ac:dyDescent="0.25">
      <c r="A415" s="2">
        <v>202</v>
      </c>
      <c r="B415" s="2">
        <v>2018</v>
      </c>
      <c r="C415" s="6" t="s">
        <v>230</v>
      </c>
      <c r="D415" s="2">
        <v>20338</v>
      </c>
      <c r="E415" s="2">
        <v>7206816000115</v>
      </c>
      <c r="F415" s="2" t="str">
        <f t="array" ref="F415">IFERROR(INDEX(cnpj!$A:$B,MATCH(C415,cnpj!$B:$B,0),1),IF(G415=14,LEFT(E415,2)&amp;"."&amp;MID(E415,3,3)&amp;"."&amp;MID(E415,6,3)&amp;"/"&amp;MID(E415,9,4)&amp;"-"&amp;RIGHT(E415,2),IF(G415=13,0&amp;LEFT(E415,1)&amp;"."&amp;MID(E415,2,3)&amp;"."&amp;MID(E415,5,3)&amp;"/"&amp;MID(E415,8,4)&amp;"-"&amp;RIGHT(E415,2),IF(G415=12,"00"&amp;"."&amp;LEFT(E415,3)&amp;"."&amp;MID(E415,4,3)&amp;"/"&amp;MID(E415,7,4)&amp;"-"&amp;RIGHT(E415,2),IF(G415=11,"00.0"&amp;LEFT(E415,2)&amp;"."&amp;MID(E415,3,3)&amp;"/"&amp;MID(E415,6,4)&amp;"-"&amp;RIGHT(E415,2),"erro")))))</f>
        <v>07.206.816/0001-15</v>
      </c>
      <c r="G415" s="2">
        <f t="shared" si="6"/>
        <v>13</v>
      </c>
      <c r="H415" s="6" t="s">
        <v>79</v>
      </c>
      <c r="I415" s="2">
        <v>4</v>
      </c>
      <c r="J415" s="6">
        <v>13.671640187544572</v>
      </c>
      <c r="K415" s="6">
        <v>866000</v>
      </c>
      <c r="L415" s="2">
        <v>0</v>
      </c>
      <c r="M415" s="2">
        <v>1</v>
      </c>
      <c r="N415" s="2"/>
      <c r="O415" s="2">
        <v>1</v>
      </c>
      <c r="P415" s="2">
        <v>4</v>
      </c>
      <c r="Q415" s="2">
        <v>0</v>
      </c>
      <c r="R415" s="2">
        <v>14</v>
      </c>
      <c r="S415" s="2">
        <v>0</v>
      </c>
      <c r="T415" s="6">
        <v>15.823747408887344</v>
      </c>
      <c r="U415" s="6">
        <v>9.7111475308617121E-2</v>
      </c>
      <c r="V415" s="6">
        <v>0.2534609277372194</v>
      </c>
      <c r="W415" s="6">
        <v>1159126</v>
      </c>
      <c r="X415" s="6">
        <v>729201</v>
      </c>
      <c r="Y415" s="6">
        <v>7450170</v>
      </c>
      <c r="Z415" s="6">
        <v>723497</v>
      </c>
      <c r="AA415" s="2">
        <f t="shared" si="7"/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1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3">
        <v>0</v>
      </c>
      <c r="AS415" s="6">
        <v>15.622252559741792</v>
      </c>
      <c r="AT415" s="6">
        <v>0.13860487980439276</v>
      </c>
      <c r="AU415" s="6">
        <v>0.18038716232235658</v>
      </c>
      <c r="AV415" s="6">
        <v>0</v>
      </c>
      <c r="AW415" s="6">
        <v>1</v>
      </c>
      <c r="AX415" s="6">
        <v>1</v>
      </c>
      <c r="AY415" s="6">
        <v>4</v>
      </c>
      <c r="AZ415" s="6">
        <v>0</v>
      </c>
      <c r="BA415" s="6">
        <v>13</v>
      </c>
      <c r="BB415" s="6">
        <v>0</v>
      </c>
      <c r="BC415" s="2"/>
      <c r="BD415" s="2"/>
    </row>
    <row r="416" spans="1:56" ht="15.75" customHeight="1" x14ac:dyDescent="0.25">
      <c r="A416" s="2">
        <v>202</v>
      </c>
      <c r="B416" s="2">
        <v>2019</v>
      </c>
      <c r="C416" s="6" t="s">
        <v>230</v>
      </c>
      <c r="D416" s="2">
        <v>20338</v>
      </c>
      <c r="E416" s="2">
        <v>7206816000115</v>
      </c>
      <c r="F416" s="2" t="str">
        <f t="array" ref="F416">IFERROR(INDEX(cnpj!$A:$B,MATCH(C416,cnpj!$B:$B,0),1),IF(G416=14,LEFT(E416,2)&amp;"."&amp;MID(E416,3,3)&amp;"."&amp;MID(E416,6,3)&amp;"/"&amp;MID(E416,9,4)&amp;"-"&amp;RIGHT(E416,2),IF(G416=13,0&amp;LEFT(E416,1)&amp;"."&amp;MID(E416,2,3)&amp;"."&amp;MID(E416,5,3)&amp;"/"&amp;MID(E416,8,4)&amp;"-"&amp;RIGHT(E416,2),IF(G416=12,"00"&amp;"."&amp;LEFT(E416,3)&amp;"."&amp;MID(E416,4,3)&amp;"/"&amp;MID(E416,7,4)&amp;"-"&amp;RIGHT(E416,2),IF(G416=11,"00.0"&amp;LEFT(E416,2)&amp;"."&amp;MID(E416,3,3)&amp;"/"&amp;MID(E416,6,4)&amp;"-"&amp;RIGHT(E416,2),"erro")))))</f>
        <v>07.206.816/0001-15</v>
      </c>
      <c r="G416" s="2">
        <f t="shared" si="6"/>
        <v>13</v>
      </c>
      <c r="H416" s="6" t="s">
        <v>79</v>
      </c>
      <c r="I416" s="2">
        <v>4</v>
      </c>
      <c r="J416" s="6">
        <v>13.353475098367715</v>
      </c>
      <c r="K416" s="6">
        <v>630000</v>
      </c>
      <c r="L416" s="2">
        <v>0</v>
      </c>
      <c r="M416" s="2">
        <v>1</v>
      </c>
      <c r="N416" s="2"/>
      <c r="O416" s="2">
        <v>1</v>
      </c>
      <c r="P416" s="2">
        <v>4</v>
      </c>
      <c r="Q416" s="2">
        <v>0</v>
      </c>
      <c r="R416" s="2">
        <v>14</v>
      </c>
      <c r="S416" s="2">
        <v>0</v>
      </c>
      <c r="T416" s="6">
        <v>15.90761088802539</v>
      </c>
      <c r="U416" s="6">
        <v>6.8734869316065317E-2</v>
      </c>
      <c r="V416" s="6">
        <v>0.24344506742480851</v>
      </c>
      <c r="W416" s="6">
        <v>1154542</v>
      </c>
      <c r="X416" s="6">
        <v>817829</v>
      </c>
      <c r="Y416" s="6">
        <v>8101914</v>
      </c>
      <c r="Z416" s="6">
        <v>556884</v>
      </c>
      <c r="AA416" s="2">
        <f t="shared" si="7"/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0</v>
      </c>
      <c r="AR416" s="3">
        <v>0</v>
      </c>
      <c r="AS416" s="6">
        <v>15.823747408887344</v>
      </c>
      <c r="AT416" s="6">
        <v>9.7111475308617121E-2</v>
      </c>
      <c r="AU416" s="6">
        <v>0.2534609277372194</v>
      </c>
      <c r="AV416" s="6">
        <v>0</v>
      </c>
      <c r="AW416" s="6">
        <v>1</v>
      </c>
      <c r="AX416" s="6">
        <v>1</v>
      </c>
      <c r="AY416" s="6">
        <v>4</v>
      </c>
      <c r="AZ416" s="6">
        <v>0</v>
      </c>
      <c r="BA416" s="6">
        <v>14</v>
      </c>
      <c r="BB416" s="6">
        <v>0</v>
      </c>
      <c r="BC416" s="2"/>
      <c r="BD416" s="2"/>
    </row>
    <row r="417" spans="1:56" ht="15.75" customHeight="1" x14ac:dyDescent="0.25">
      <c r="A417" s="2">
        <v>202</v>
      </c>
      <c r="B417" s="2">
        <v>2020</v>
      </c>
      <c r="C417" s="6" t="s">
        <v>230</v>
      </c>
      <c r="D417" s="2">
        <v>20338</v>
      </c>
      <c r="E417" s="2">
        <v>7206816000115</v>
      </c>
      <c r="F417" s="2" t="str">
        <f t="array" ref="F417">IFERROR(INDEX(cnpj!$A:$B,MATCH(C417,cnpj!$B:$B,0),1),IF(G417=14,LEFT(E417,2)&amp;"."&amp;MID(E417,3,3)&amp;"."&amp;MID(E417,6,3)&amp;"/"&amp;MID(E417,9,4)&amp;"-"&amp;RIGHT(E417,2),IF(G417=13,0&amp;LEFT(E417,1)&amp;"."&amp;MID(E417,2,3)&amp;"."&amp;MID(E417,5,3)&amp;"/"&amp;MID(E417,8,4)&amp;"-"&amp;RIGHT(E417,2),IF(G417=12,"00"&amp;"."&amp;LEFT(E417,3)&amp;"."&amp;MID(E417,4,3)&amp;"/"&amp;MID(E417,7,4)&amp;"-"&amp;RIGHT(E417,2),IF(G417=11,"00.0"&amp;LEFT(E417,2)&amp;"."&amp;MID(E417,3,3)&amp;"/"&amp;MID(E417,6,4)&amp;"-"&amp;RIGHT(E417,2),"erro")))))</f>
        <v>07.206.816/0001-15</v>
      </c>
      <c r="G417" s="2">
        <f t="shared" si="6"/>
        <v>13</v>
      </c>
      <c r="H417" s="6" t="s">
        <v>79</v>
      </c>
      <c r="I417" s="2">
        <v>4</v>
      </c>
      <c r="J417" s="6">
        <v>11.362102575235644</v>
      </c>
      <c r="K417" s="6">
        <v>86000</v>
      </c>
      <c r="L417" s="2">
        <v>0</v>
      </c>
      <c r="M417" s="2">
        <v>1</v>
      </c>
      <c r="N417" s="2"/>
      <c r="O417" s="2">
        <v>1</v>
      </c>
      <c r="P417" s="2">
        <v>4</v>
      </c>
      <c r="Q417" s="2">
        <v>0</v>
      </c>
      <c r="R417" s="2">
        <v>13</v>
      </c>
      <c r="S417" s="2">
        <v>0</v>
      </c>
      <c r="T417" s="6">
        <v>16.090777073538298</v>
      </c>
      <c r="U417" s="6">
        <v>7.8499877498737991E-2</v>
      </c>
      <c r="V417" s="6">
        <v>0.31703819901768787</v>
      </c>
      <c r="W417" s="6">
        <v>1634730</v>
      </c>
      <c r="X417" s="6">
        <v>1450214</v>
      </c>
      <c r="Y417" s="6">
        <v>9730512</v>
      </c>
      <c r="Z417" s="6">
        <v>763844</v>
      </c>
      <c r="AA417" s="2">
        <f t="shared" si="7"/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</v>
      </c>
      <c r="AR417" s="3">
        <v>0</v>
      </c>
      <c r="AS417" s="6">
        <v>15.90761088802539</v>
      </c>
      <c r="AT417" s="6">
        <v>6.8734869316065317E-2</v>
      </c>
      <c r="AU417" s="6">
        <v>0.24344506742480851</v>
      </c>
      <c r="AV417" s="6">
        <v>0</v>
      </c>
      <c r="AW417" s="6">
        <v>1</v>
      </c>
      <c r="AX417" s="6">
        <v>1</v>
      </c>
      <c r="AY417" s="6">
        <v>4</v>
      </c>
      <c r="AZ417" s="6">
        <v>0</v>
      </c>
      <c r="BA417" s="6">
        <v>14</v>
      </c>
      <c r="BB417" s="6">
        <v>0</v>
      </c>
      <c r="BC417" s="2"/>
      <c r="BD417" s="2"/>
    </row>
    <row r="418" spans="1:56" ht="15.75" customHeight="1" x14ac:dyDescent="0.25">
      <c r="A418" s="2">
        <v>204</v>
      </c>
      <c r="B418" s="2">
        <v>2017</v>
      </c>
      <c r="C418" s="6" t="s">
        <v>231</v>
      </c>
      <c r="D418" s="2">
        <v>8575</v>
      </c>
      <c r="E418" s="2">
        <v>60476884000187</v>
      </c>
      <c r="F418" s="2" t="str">
        <f t="array" ref="F418">IFERROR(INDEX(cnpj!$A:$B,MATCH(C418,cnpj!$B:$B,0),1),IF(G418=14,LEFT(E418,2)&amp;"."&amp;MID(E418,3,3)&amp;"."&amp;MID(E418,6,3)&amp;"/"&amp;MID(E418,9,4)&amp;"-"&amp;RIGHT(E418,2),IF(G418=13,0&amp;LEFT(E418,1)&amp;"."&amp;MID(E418,2,3)&amp;"."&amp;MID(E418,5,3)&amp;"/"&amp;MID(E418,8,4)&amp;"-"&amp;RIGHT(E418,2),IF(G418=12,"00"&amp;"."&amp;LEFT(E418,3)&amp;"."&amp;MID(E418,4,3)&amp;"/"&amp;MID(E418,7,4)&amp;"-"&amp;RIGHT(E418,2),IF(G418=11,"00.0"&amp;LEFT(E418,2)&amp;"."&amp;MID(E418,3,3)&amp;"/"&amp;MID(E418,6,4)&amp;"-"&amp;RIGHT(E418,2),"erro")))))</f>
        <v>60.476.884/0001-87</v>
      </c>
      <c r="G418" s="2">
        <f t="shared" si="6"/>
        <v>14</v>
      </c>
      <c r="H418" s="6" t="s">
        <v>58</v>
      </c>
      <c r="I418" s="2">
        <v>3</v>
      </c>
      <c r="J418" s="6">
        <v>13.471328678273009</v>
      </c>
      <c r="K418" s="6">
        <v>708800</v>
      </c>
      <c r="L418" s="2">
        <v>0</v>
      </c>
      <c r="M418" s="2">
        <v>1</v>
      </c>
      <c r="N418" s="2"/>
      <c r="O418" s="2">
        <v>0</v>
      </c>
      <c r="P418" s="2">
        <v>0</v>
      </c>
      <c r="Q418" s="2">
        <v>0</v>
      </c>
      <c r="R418" s="2">
        <v>18</v>
      </c>
      <c r="S418" s="2">
        <v>0</v>
      </c>
      <c r="T418" s="6">
        <v>14.572163382677962</v>
      </c>
      <c r="U418" s="6">
        <v>0.11135167195259231</v>
      </c>
      <c r="V418" s="6">
        <v>0.36416484955640926</v>
      </c>
      <c r="W418" s="6">
        <v>341170</v>
      </c>
      <c r="X418" s="6">
        <v>434913</v>
      </c>
      <c r="Y418" s="6">
        <v>2131131</v>
      </c>
      <c r="Z418" s="6">
        <v>237305</v>
      </c>
      <c r="AA418" s="2" t="e">
        <f>IF(C418=#REF!,IF(#REF!&lt;0,1,0),"")</f>
        <v>#REF!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  <c r="AP418" s="2">
        <v>0</v>
      </c>
      <c r="AQ418" s="2">
        <v>0</v>
      </c>
      <c r="AR418" s="3">
        <v>0</v>
      </c>
      <c r="AS418" s="6">
        <v>14.62</v>
      </c>
      <c r="AT418" s="6">
        <v>0.01</v>
      </c>
      <c r="AU418" s="6">
        <v>0.45</v>
      </c>
      <c r="AV418" s="6">
        <v>0</v>
      </c>
      <c r="AW418" s="6">
        <v>1</v>
      </c>
      <c r="AX418" s="6">
        <v>0</v>
      </c>
      <c r="AY418" s="6">
        <v>0</v>
      </c>
      <c r="AZ418" s="6">
        <v>0</v>
      </c>
      <c r="BA418" s="6">
        <v>18</v>
      </c>
      <c r="BB418" s="6">
        <v>0</v>
      </c>
      <c r="BC418" s="2"/>
      <c r="BD418" s="2"/>
    </row>
    <row r="419" spans="1:56" ht="15.75" customHeight="1" x14ac:dyDescent="0.25">
      <c r="A419" s="2">
        <v>204</v>
      </c>
      <c r="B419" s="2">
        <v>2018</v>
      </c>
      <c r="C419" s="6" t="s">
        <v>231</v>
      </c>
      <c r="D419" s="2">
        <v>8575</v>
      </c>
      <c r="E419" s="2">
        <v>60476884000187</v>
      </c>
      <c r="F419" s="2" t="str">
        <f t="array" ref="F419">IFERROR(INDEX(cnpj!$A:$B,MATCH(C419,cnpj!$B:$B,0),1),IF(G419=14,LEFT(E419,2)&amp;"."&amp;MID(E419,3,3)&amp;"."&amp;MID(E419,6,3)&amp;"/"&amp;MID(E419,9,4)&amp;"-"&amp;RIGHT(E419,2),IF(G419=13,0&amp;LEFT(E419,1)&amp;"."&amp;MID(E419,2,3)&amp;"."&amp;MID(E419,5,3)&amp;"/"&amp;MID(E419,8,4)&amp;"-"&amp;RIGHT(E419,2),IF(G419=12,"00"&amp;"."&amp;LEFT(E419,3)&amp;"."&amp;MID(E419,4,3)&amp;"/"&amp;MID(E419,7,4)&amp;"-"&amp;RIGHT(E419,2),IF(G419=11,"00.0"&amp;LEFT(E419,2)&amp;"."&amp;MID(E419,3,3)&amp;"/"&amp;MID(E419,6,4)&amp;"-"&amp;RIGHT(E419,2),"erro")))))</f>
        <v>60.476.884/0001-87</v>
      </c>
      <c r="G419" s="2">
        <f t="shared" si="6"/>
        <v>14</v>
      </c>
      <c r="H419" s="6" t="s">
        <v>58</v>
      </c>
      <c r="I419" s="2">
        <v>3</v>
      </c>
      <c r="J419" s="6">
        <v>13.269057756555132</v>
      </c>
      <c r="K419" s="6">
        <v>579000</v>
      </c>
      <c r="L419" s="2">
        <v>0</v>
      </c>
      <c r="M419" s="2">
        <v>1</v>
      </c>
      <c r="N419" s="2"/>
      <c r="O419" s="2">
        <v>0</v>
      </c>
      <c r="P419" s="2">
        <v>0</v>
      </c>
      <c r="Q419" s="2">
        <v>0</v>
      </c>
      <c r="R419" s="2">
        <v>18</v>
      </c>
      <c r="S419" s="2">
        <v>0</v>
      </c>
      <c r="T419" s="6">
        <v>14.612354020112438</v>
      </c>
      <c r="U419" s="6">
        <v>0.13147281957803533</v>
      </c>
      <c r="V419" s="6">
        <v>0.38862136904351402</v>
      </c>
      <c r="W419" s="6">
        <v>462863</v>
      </c>
      <c r="X419" s="6">
        <v>399304</v>
      </c>
      <c r="Y419" s="6">
        <v>2218527</v>
      </c>
      <c r="Z419" s="6">
        <v>291676</v>
      </c>
      <c r="AA419" s="2">
        <f t="shared" si="7"/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0</v>
      </c>
      <c r="AQ419" s="2">
        <v>0</v>
      </c>
      <c r="AR419" s="3">
        <v>0</v>
      </c>
      <c r="AS419" s="6">
        <v>14.572163382677962</v>
      </c>
      <c r="AT419" s="6">
        <v>0.11135167195259231</v>
      </c>
      <c r="AU419" s="6">
        <v>0.36416484955640926</v>
      </c>
      <c r="AV419" s="6">
        <v>0</v>
      </c>
      <c r="AW419" s="6">
        <v>1</v>
      </c>
      <c r="AX419" s="6">
        <v>0</v>
      </c>
      <c r="AY419" s="6">
        <v>0</v>
      </c>
      <c r="AZ419" s="6">
        <v>0</v>
      </c>
      <c r="BA419" s="6">
        <v>18</v>
      </c>
      <c r="BB419" s="6">
        <v>0</v>
      </c>
      <c r="BC419" s="2"/>
      <c r="BD419" s="2"/>
    </row>
    <row r="420" spans="1:56" ht="15.75" customHeight="1" x14ac:dyDescent="0.25">
      <c r="A420" s="2">
        <v>204</v>
      </c>
      <c r="B420" s="2">
        <v>2019</v>
      </c>
      <c r="C420" s="6" t="s">
        <v>231</v>
      </c>
      <c r="D420" s="2">
        <v>8575</v>
      </c>
      <c r="E420" s="2">
        <v>60476884000187</v>
      </c>
      <c r="F420" s="2" t="str">
        <f t="array" ref="F420">IFERROR(INDEX(cnpj!$A:$B,MATCH(C420,cnpj!$B:$B,0),1),IF(G420=14,LEFT(E420,2)&amp;"."&amp;MID(E420,3,3)&amp;"."&amp;MID(E420,6,3)&amp;"/"&amp;MID(E420,9,4)&amp;"-"&amp;RIGHT(E420,2),IF(G420=13,0&amp;LEFT(E420,1)&amp;"."&amp;MID(E420,2,3)&amp;"."&amp;MID(E420,5,3)&amp;"/"&amp;MID(E420,8,4)&amp;"-"&amp;RIGHT(E420,2),IF(G420=12,"00"&amp;"."&amp;LEFT(E420,3)&amp;"."&amp;MID(E420,4,3)&amp;"/"&amp;MID(E420,7,4)&amp;"-"&amp;RIGHT(E420,2),IF(G420=11,"00.0"&amp;LEFT(E420,2)&amp;"."&amp;MID(E420,3,3)&amp;"/"&amp;MID(E420,6,4)&amp;"-"&amp;RIGHT(E420,2),"erro")))))</f>
        <v>60.476.884/0001-87</v>
      </c>
      <c r="G420" s="2">
        <f t="shared" si="6"/>
        <v>14</v>
      </c>
      <c r="H420" s="6" t="s">
        <v>58</v>
      </c>
      <c r="I420" s="2">
        <v>3</v>
      </c>
      <c r="J420" s="6">
        <v>13.526093648218776</v>
      </c>
      <c r="K420" s="6">
        <v>748700</v>
      </c>
      <c r="L420" s="2">
        <v>0</v>
      </c>
      <c r="M420" s="2">
        <v>1</v>
      </c>
      <c r="N420" s="2"/>
      <c r="O420" s="2">
        <v>0</v>
      </c>
      <c r="P420" s="2">
        <v>0</v>
      </c>
      <c r="Q420" s="2">
        <v>0</v>
      </c>
      <c r="R420" s="2">
        <v>18</v>
      </c>
      <c r="S420" s="2">
        <v>0</v>
      </c>
      <c r="T420" s="6">
        <v>14.625509674174831</v>
      </c>
      <c r="U420" s="6">
        <v>0.11523257645115054</v>
      </c>
      <c r="V420" s="6">
        <v>0.38892996415330533</v>
      </c>
      <c r="W420" s="6">
        <v>516050</v>
      </c>
      <c r="X420" s="6">
        <v>358228</v>
      </c>
      <c r="Y420" s="6">
        <v>2247906</v>
      </c>
      <c r="Z420" s="6">
        <v>259032</v>
      </c>
      <c r="AA420" s="2">
        <f t="shared" si="7"/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</v>
      </c>
      <c r="AQ420" s="2">
        <v>0</v>
      </c>
      <c r="AR420" s="3">
        <v>0</v>
      </c>
      <c r="AS420" s="6">
        <v>14.612354020112438</v>
      </c>
      <c r="AT420" s="6">
        <v>0.13147281957803533</v>
      </c>
      <c r="AU420" s="6">
        <v>0.38862136904351402</v>
      </c>
      <c r="AV420" s="6">
        <v>0</v>
      </c>
      <c r="AW420" s="6">
        <v>1</v>
      </c>
      <c r="AX420" s="6">
        <v>0</v>
      </c>
      <c r="AY420" s="6">
        <v>0</v>
      </c>
      <c r="AZ420" s="6">
        <v>0</v>
      </c>
      <c r="BA420" s="6">
        <v>18</v>
      </c>
      <c r="BB420" s="6">
        <v>0</v>
      </c>
      <c r="BC420" s="2"/>
      <c r="BD420" s="2"/>
    </row>
    <row r="421" spans="1:56" ht="15.75" customHeight="1" x14ac:dyDescent="0.25">
      <c r="A421" s="2">
        <v>204</v>
      </c>
      <c r="B421" s="2">
        <v>2020</v>
      </c>
      <c r="C421" s="6" t="s">
        <v>231</v>
      </c>
      <c r="D421" s="2">
        <v>8575</v>
      </c>
      <c r="E421" s="2">
        <v>60476884000187</v>
      </c>
      <c r="F421" s="2" t="str">
        <f t="array" ref="F421">IFERROR(INDEX(cnpj!$A:$B,MATCH(C421,cnpj!$B:$B,0),1),IF(G421=14,LEFT(E421,2)&amp;"."&amp;MID(E421,3,3)&amp;"."&amp;MID(E421,6,3)&amp;"/"&amp;MID(E421,9,4)&amp;"-"&amp;RIGHT(E421,2),IF(G421=13,0&amp;LEFT(E421,1)&amp;"."&amp;MID(E421,2,3)&amp;"."&amp;MID(E421,5,3)&amp;"/"&amp;MID(E421,8,4)&amp;"-"&amp;RIGHT(E421,2),IF(G421=12,"00"&amp;"."&amp;LEFT(E421,3)&amp;"."&amp;MID(E421,4,3)&amp;"/"&amp;MID(E421,7,4)&amp;"-"&amp;RIGHT(E421,2),IF(G421=11,"00.0"&amp;LEFT(E421,2)&amp;"."&amp;MID(E421,3,3)&amp;"/"&amp;MID(E421,6,4)&amp;"-"&amp;RIGHT(E421,2),"erro")))))</f>
        <v>60.476.884/0001-87</v>
      </c>
      <c r="G421" s="2">
        <f t="shared" si="6"/>
        <v>14</v>
      </c>
      <c r="H421" s="6" t="s">
        <v>58</v>
      </c>
      <c r="I421" s="2">
        <v>3</v>
      </c>
      <c r="J421" s="6">
        <v>13.579155112677833</v>
      </c>
      <c r="K421" s="6">
        <v>789500</v>
      </c>
      <c r="L421" s="2">
        <v>0</v>
      </c>
      <c r="M421" s="2">
        <v>1</v>
      </c>
      <c r="N421" s="2"/>
      <c r="O421" s="2">
        <v>0</v>
      </c>
      <c r="P421" s="2">
        <v>0</v>
      </c>
      <c r="Q421" s="2">
        <v>0</v>
      </c>
      <c r="R421" s="2">
        <v>17</v>
      </c>
      <c r="S421" s="2">
        <v>0</v>
      </c>
      <c r="T421" s="6">
        <v>14.805722901771022</v>
      </c>
      <c r="U421" s="6">
        <v>4.6261506215529651E-2</v>
      </c>
      <c r="V421" s="6">
        <v>0.49923731502195923</v>
      </c>
      <c r="W421" s="6">
        <v>916137</v>
      </c>
      <c r="X421" s="6">
        <v>427713</v>
      </c>
      <c r="Y421" s="6">
        <v>2691806</v>
      </c>
      <c r="Z421" s="6">
        <v>124527</v>
      </c>
      <c r="AA421" s="2">
        <f t="shared" si="7"/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</v>
      </c>
      <c r="AR421" s="3">
        <v>0</v>
      </c>
      <c r="AS421" s="6">
        <v>14.625509674174831</v>
      </c>
      <c r="AT421" s="6">
        <v>0.11523257645115054</v>
      </c>
      <c r="AU421" s="6">
        <v>0.38892996415330533</v>
      </c>
      <c r="AV421" s="6">
        <v>0</v>
      </c>
      <c r="AW421" s="6">
        <v>1</v>
      </c>
      <c r="AX421" s="6">
        <v>0</v>
      </c>
      <c r="AY421" s="6">
        <v>0</v>
      </c>
      <c r="AZ421" s="6">
        <v>0</v>
      </c>
      <c r="BA421" s="6">
        <v>18</v>
      </c>
      <c r="BB421" s="6">
        <v>0</v>
      </c>
      <c r="BC421" s="2"/>
      <c r="BD421" s="2"/>
    </row>
    <row r="422" spans="1:56" ht="15.75" customHeight="1" x14ac:dyDescent="0.25">
      <c r="A422" s="2">
        <v>205</v>
      </c>
      <c r="B422" s="2">
        <v>2017</v>
      </c>
      <c r="C422" s="6" t="s">
        <v>232</v>
      </c>
      <c r="D422" s="2">
        <v>8397</v>
      </c>
      <c r="E422" s="2">
        <v>61065298000102</v>
      </c>
      <c r="F422" s="2" t="str">
        <f t="array" ref="F422">IFERROR(INDEX(cnpj!$A:$B,MATCH(C422,cnpj!$B:$B,0),1),IF(G422=14,LEFT(E422,2)&amp;"."&amp;MID(E422,3,3)&amp;"."&amp;MID(E422,6,3)&amp;"/"&amp;MID(E422,9,4)&amp;"-"&amp;RIGHT(E422,2),IF(G422=13,0&amp;LEFT(E422,1)&amp;"."&amp;MID(E422,2,3)&amp;"."&amp;MID(E422,5,3)&amp;"/"&amp;MID(E422,8,4)&amp;"-"&amp;RIGHT(E422,2),IF(G422=12,"00"&amp;"."&amp;LEFT(E422,3)&amp;"."&amp;MID(E422,4,3)&amp;"/"&amp;MID(E422,7,4)&amp;"-"&amp;RIGHT(E422,2),IF(G422=11,"00.0"&amp;LEFT(E422,2)&amp;"."&amp;MID(E422,3,3)&amp;"/"&amp;MID(E422,6,4)&amp;"-"&amp;RIGHT(E422,2),"erro")))))</f>
        <v>61.065.298/0001-02</v>
      </c>
      <c r="G422" s="2">
        <f t="shared" si="6"/>
        <v>14</v>
      </c>
      <c r="H422" s="6" t="s">
        <v>81</v>
      </c>
      <c r="I422" s="2">
        <v>5</v>
      </c>
      <c r="J422" s="6">
        <v>12.634519668046249</v>
      </c>
      <c r="K422" s="6">
        <v>306974.40999999997</v>
      </c>
      <c r="L422" s="2">
        <v>0</v>
      </c>
      <c r="M422" s="2">
        <v>0</v>
      </c>
      <c r="N422" s="2"/>
      <c r="O422" s="2">
        <v>0</v>
      </c>
      <c r="P422" s="2">
        <v>0</v>
      </c>
      <c r="Q422" s="2">
        <v>0</v>
      </c>
      <c r="R422" s="2">
        <v>12</v>
      </c>
      <c r="S422" s="2">
        <v>0</v>
      </c>
      <c r="T422" s="6">
        <v>12.74964034904399</v>
      </c>
      <c r="U422" s="6">
        <v>-2.5238946891658055E-2</v>
      </c>
      <c r="V422" s="6">
        <v>1.9225353339449753</v>
      </c>
      <c r="W422" s="6">
        <v>73232</v>
      </c>
      <c r="X422" s="6">
        <v>588943</v>
      </c>
      <c r="Y422" s="6">
        <v>344428</v>
      </c>
      <c r="Z422" s="6">
        <v>-8693</v>
      </c>
      <c r="AA422" s="2" t="e">
        <f>IF(C422=#REF!,IF(#REF!&lt;0,1,0),"")</f>
        <v>#REF!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  <c r="AP422" s="2">
        <v>0</v>
      </c>
      <c r="AQ422" s="2">
        <v>0</v>
      </c>
      <c r="AR422" s="3">
        <v>0</v>
      </c>
      <c r="AS422" s="6">
        <v>12.83</v>
      </c>
      <c r="AT422" s="6">
        <v>0</v>
      </c>
      <c r="AU422" s="6">
        <v>1.79</v>
      </c>
      <c r="AV422" s="6">
        <v>0</v>
      </c>
      <c r="AW422" s="6">
        <v>1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2"/>
      <c r="BD422" s="2"/>
    </row>
    <row r="423" spans="1:56" ht="15.75" customHeight="1" x14ac:dyDescent="0.25">
      <c r="A423" s="2">
        <v>205</v>
      </c>
      <c r="B423" s="2">
        <v>2018</v>
      </c>
      <c r="C423" s="6" t="s">
        <v>232</v>
      </c>
      <c r="D423" s="2">
        <v>8397</v>
      </c>
      <c r="E423" s="2">
        <v>61065298000102</v>
      </c>
      <c r="F423" s="2" t="str">
        <f t="array" ref="F423">IFERROR(INDEX(cnpj!$A:$B,MATCH(C423,cnpj!$B:$B,0),1),IF(G423=14,LEFT(E423,2)&amp;"."&amp;MID(E423,3,3)&amp;"."&amp;MID(E423,6,3)&amp;"/"&amp;MID(E423,9,4)&amp;"-"&amp;RIGHT(E423,2),IF(G423=13,0&amp;LEFT(E423,1)&amp;"."&amp;MID(E423,2,3)&amp;"."&amp;MID(E423,5,3)&amp;"/"&amp;MID(E423,8,4)&amp;"-"&amp;RIGHT(E423,2),IF(G423=12,"00"&amp;"."&amp;LEFT(E423,3)&amp;"."&amp;MID(E423,4,3)&amp;"/"&amp;MID(E423,7,4)&amp;"-"&amp;RIGHT(E423,2),IF(G423=11,"00.0"&amp;LEFT(E423,2)&amp;"."&amp;MID(E423,3,3)&amp;"/"&amp;MID(E423,6,4)&amp;"-"&amp;RIGHT(E423,2),"erro")))))</f>
        <v>61.065.298/0001-02</v>
      </c>
      <c r="G423" s="2">
        <f t="shared" si="6"/>
        <v>14</v>
      </c>
      <c r="H423" s="6" t="s">
        <v>81</v>
      </c>
      <c r="I423" s="2">
        <v>5</v>
      </c>
      <c r="J423" s="6">
        <v>12.737297453910756</v>
      </c>
      <c r="K423" s="6">
        <v>340202.89</v>
      </c>
      <c r="L423" s="2">
        <v>0</v>
      </c>
      <c r="M423" s="2">
        <v>0</v>
      </c>
      <c r="N423" s="2"/>
      <c r="O423" s="2">
        <v>0</v>
      </c>
      <c r="P423" s="2">
        <v>0</v>
      </c>
      <c r="Q423" s="2">
        <v>0</v>
      </c>
      <c r="R423" s="2">
        <v>13</v>
      </c>
      <c r="S423" s="2">
        <v>0</v>
      </c>
      <c r="T423" s="6">
        <v>12.811115124366035</v>
      </c>
      <c r="U423" s="6">
        <v>-4.5595277748958406E-2</v>
      </c>
      <c r="V423" s="6">
        <v>1.9941545215772143</v>
      </c>
      <c r="W423" s="6">
        <v>95261</v>
      </c>
      <c r="X423" s="6">
        <v>635130</v>
      </c>
      <c r="Y423" s="6">
        <v>366266</v>
      </c>
      <c r="Z423" s="6">
        <v>-16700</v>
      </c>
      <c r="AA423" s="2">
        <f t="shared" si="7"/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1</v>
      </c>
      <c r="AP423" s="2">
        <v>0</v>
      </c>
      <c r="AQ423" s="2">
        <v>0</v>
      </c>
      <c r="AR423" s="3">
        <v>0</v>
      </c>
      <c r="AS423" s="6">
        <v>12.74964034904399</v>
      </c>
      <c r="AT423" s="6">
        <v>-2.5238946891658055E-2</v>
      </c>
      <c r="AU423" s="6">
        <v>1.9225353339449753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12</v>
      </c>
      <c r="BB423" s="6">
        <v>0</v>
      </c>
      <c r="BC423" s="2"/>
      <c r="BD423" s="2"/>
    </row>
    <row r="424" spans="1:56" ht="15.75" customHeight="1" x14ac:dyDescent="0.25">
      <c r="A424" s="2">
        <v>205</v>
      </c>
      <c r="B424" s="2">
        <v>2019</v>
      </c>
      <c r="C424" s="6" t="s">
        <v>232</v>
      </c>
      <c r="D424" s="2">
        <v>8397</v>
      </c>
      <c r="E424" s="2">
        <v>61065298000102</v>
      </c>
      <c r="F424" s="2" t="str">
        <f t="array" ref="F424">IFERROR(INDEX(cnpj!$A:$B,MATCH(C424,cnpj!$B:$B,0),1),IF(G424=14,LEFT(E424,2)&amp;"."&amp;MID(E424,3,3)&amp;"."&amp;MID(E424,6,3)&amp;"/"&amp;MID(E424,9,4)&amp;"-"&amp;RIGHT(E424,2),IF(G424=13,0&amp;LEFT(E424,1)&amp;"."&amp;MID(E424,2,3)&amp;"."&amp;MID(E424,5,3)&amp;"/"&amp;MID(E424,8,4)&amp;"-"&amp;RIGHT(E424,2),IF(G424=12,"00"&amp;"."&amp;LEFT(E424,3)&amp;"."&amp;MID(E424,4,3)&amp;"/"&amp;MID(E424,7,4)&amp;"-"&amp;RIGHT(E424,2),IF(G424=11,"00.0"&amp;LEFT(E424,2)&amp;"."&amp;MID(E424,3,3)&amp;"/"&amp;MID(E424,6,4)&amp;"-"&amp;RIGHT(E424,2),"erro")))))</f>
        <v>61.065.298/0001-02</v>
      </c>
      <c r="G424" s="2">
        <f t="shared" si="6"/>
        <v>14</v>
      </c>
      <c r="H424" s="6" t="s">
        <v>81</v>
      </c>
      <c r="I424" s="2">
        <v>5</v>
      </c>
      <c r="J424" s="6">
        <v>12.721885810807203</v>
      </c>
      <c r="K424" s="6">
        <v>335000</v>
      </c>
      <c r="L424" s="2">
        <v>1</v>
      </c>
      <c r="M424" s="2">
        <v>1</v>
      </c>
      <c r="N424" s="2"/>
      <c r="O424" s="2">
        <v>0</v>
      </c>
      <c r="P424" s="2">
        <v>0</v>
      </c>
      <c r="Q424" s="2">
        <v>0</v>
      </c>
      <c r="R424" s="2">
        <v>8</v>
      </c>
      <c r="S424" s="2">
        <v>0</v>
      </c>
      <c r="T424" s="6">
        <v>12.860185295603769</v>
      </c>
      <c r="U424" s="6">
        <v>-5.6513477190547117E-3</v>
      </c>
      <c r="V424" s="6">
        <v>0.45403405885824061</v>
      </c>
      <c r="W424" s="6">
        <v>95482</v>
      </c>
      <c r="X424" s="6">
        <v>79179</v>
      </c>
      <c r="Y424" s="6">
        <v>384687</v>
      </c>
      <c r="Z424" s="6">
        <v>-2174</v>
      </c>
      <c r="AA424" s="2">
        <f t="shared" si="7"/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0</v>
      </c>
      <c r="AR424" s="3">
        <v>0</v>
      </c>
      <c r="AS424" s="6">
        <v>12.811115124366035</v>
      </c>
      <c r="AT424" s="6">
        <v>-4.5595277748958406E-2</v>
      </c>
      <c r="AU424" s="6">
        <v>1.9941545215772143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13</v>
      </c>
      <c r="BB424" s="6">
        <v>0</v>
      </c>
      <c r="BC424" s="2"/>
      <c r="BD424" s="2"/>
    </row>
    <row r="425" spans="1:56" ht="15.75" customHeight="1" x14ac:dyDescent="0.25">
      <c r="A425" s="2">
        <v>205</v>
      </c>
      <c r="B425" s="2">
        <v>2020</v>
      </c>
      <c r="C425" s="6" t="s">
        <v>232</v>
      </c>
      <c r="D425" s="2">
        <v>8397</v>
      </c>
      <c r="E425" s="2">
        <v>61065298000102</v>
      </c>
      <c r="F425" s="2" t="str">
        <f t="array" ref="F425">IFERROR(INDEX(cnpj!$A:$B,MATCH(C425,cnpj!$B:$B,0),1),IF(G425=14,LEFT(E425,2)&amp;"."&amp;MID(E425,3,3)&amp;"."&amp;MID(E425,6,3)&amp;"/"&amp;MID(E425,9,4)&amp;"-"&amp;RIGHT(E425,2),IF(G425=13,0&amp;LEFT(E425,1)&amp;"."&amp;MID(E425,2,3)&amp;"."&amp;MID(E425,5,3)&amp;"/"&amp;MID(E425,8,4)&amp;"-"&amp;RIGHT(E425,2),IF(G425=12,"00"&amp;"."&amp;LEFT(E425,3)&amp;"."&amp;MID(E425,4,3)&amp;"/"&amp;MID(E425,7,4)&amp;"-"&amp;RIGHT(E425,2),IF(G425=11,"00.0"&amp;LEFT(E425,2)&amp;"."&amp;MID(E425,3,3)&amp;"/"&amp;MID(E425,6,4)&amp;"-"&amp;RIGHT(E425,2),"erro")))))</f>
        <v>61.065.298/0001-02</v>
      </c>
      <c r="G425" s="2">
        <f t="shared" si="6"/>
        <v>14</v>
      </c>
      <c r="H425" s="6" t="s">
        <v>81</v>
      </c>
      <c r="I425" s="2">
        <v>5</v>
      </c>
      <c r="J425" s="6">
        <v>12.813467474377257</v>
      </c>
      <c r="K425" s="6">
        <v>367128.6</v>
      </c>
      <c r="L425" s="2">
        <v>1</v>
      </c>
      <c r="M425" s="2">
        <v>1</v>
      </c>
      <c r="N425" s="2"/>
      <c r="O425" s="2">
        <v>0</v>
      </c>
      <c r="P425" s="2">
        <v>0</v>
      </c>
      <c r="Q425" s="2">
        <v>0</v>
      </c>
      <c r="R425" s="2">
        <v>8</v>
      </c>
      <c r="S425" s="2">
        <v>0</v>
      </c>
      <c r="T425" s="6">
        <v>12.952149031645025</v>
      </c>
      <c r="U425" s="6">
        <v>-7.345723214666787E-2</v>
      </c>
      <c r="V425" s="6">
        <v>1.9504222960957174</v>
      </c>
      <c r="W425" s="6">
        <v>110101</v>
      </c>
      <c r="X425" s="6">
        <v>712474</v>
      </c>
      <c r="Y425" s="6">
        <v>421742</v>
      </c>
      <c r="Z425" s="6">
        <v>-30980</v>
      </c>
      <c r="AA425" s="2">
        <f t="shared" si="7"/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</v>
      </c>
      <c r="AR425" s="3">
        <v>0</v>
      </c>
      <c r="AS425" s="6">
        <v>12.860185295603769</v>
      </c>
      <c r="AT425" s="6">
        <v>-5.6513477190547117E-3</v>
      </c>
      <c r="AU425" s="6">
        <v>0.45403405885824061</v>
      </c>
      <c r="AV425" s="6">
        <v>1</v>
      </c>
      <c r="AW425" s="6">
        <v>1</v>
      </c>
      <c r="AX425" s="6">
        <v>0</v>
      </c>
      <c r="AY425" s="6">
        <v>0</v>
      </c>
      <c r="AZ425" s="6">
        <v>0</v>
      </c>
      <c r="BA425" s="6">
        <v>8</v>
      </c>
      <c r="BB425" s="6">
        <v>0</v>
      </c>
      <c r="BC425" s="2"/>
      <c r="BD425" s="2"/>
    </row>
    <row r="426" spans="1:56" ht="15.75" customHeight="1" x14ac:dyDescent="0.25">
      <c r="A426" s="2">
        <v>206</v>
      </c>
      <c r="B426" s="2">
        <v>2017</v>
      </c>
      <c r="C426" s="6" t="s">
        <v>233</v>
      </c>
      <c r="D426" s="2">
        <v>8427</v>
      </c>
      <c r="E426" s="2">
        <v>61082004000150</v>
      </c>
      <c r="F426" s="2" t="str">
        <f t="array" ref="F426">IFERROR(INDEX(cnpj!$A:$B,MATCH(C426,cnpj!$B:$B,0),1),IF(G426=14,LEFT(E426,2)&amp;"."&amp;MID(E426,3,3)&amp;"."&amp;MID(E426,6,3)&amp;"/"&amp;MID(E426,9,4)&amp;"-"&amp;RIGHT(E426,2),IF(G426=13,0&amp;LEFT(E426,1)&amp;"."&amp;MID(E426,2,3)&amp;"."&amp;MID(E426,5,3)&amp;"/"&amp;MID(E426,8,4)&amp;"-"&amp;RIGHT(E426,2),IF(G426=12,"00"&amp;"."&amp;LEFT(E426,3)&amp;"."&amp;MID(E426,4,3)&amp;"/"&amp;MID(E426,7,4)&amp;"-"&amp;RIGHT(E426,2),IF(G426=11,"00.0"&amp;LEFT(E426,2)&amp;"."&amp;MID(E426,3,3)&amp;"/"&amp;MID(E426,6,4)&amp;"-"&amp;RIGHT(E426,2),"erro")))))</f>
        <v>61.082.004/0001-50</v>
      </c>
      <c r="G426" s="2">
        <f t="shared" si="6"/>
        <v>14</v>
      </c>
      <c r="H426" s="6" t="s">
        <v>58</v>
      </c>
      <c r="I426" s="2">
        <v>3</v>
      </c>
      <c r="J426" s="6">
        <v>11.661690238235341</v>
      </c>
      <c r="K426" s="6">
        <v>116040</v>
      </c>
      <c r="L426" s="2">
        <v>0</v>
      </c>
      <c r="M426" s="2">
        <v>0</v>
      </c>
      <c r="N426" s="2"/>
      <c r="O426" s="2">
        <v>0</v>
      </c>
      <c r="P426" s="2">
        <v>0</v>
      </c>
      <c r="Q426" s="2">
        <v>0</v>
      </c>
      <c r="R426" s="2">
        <v>5</v>
      </c>
      <c r="S426" s="2">
        <v>1</v>
      </c>
      <c r="T426" s="6">
        <v>12.068613549567671</v>
      </c>
      <c r="U426" s="6">
        <v>-0.25000860516080176</v>
      </c>
      <c r="V426" s="6">
        <v>3.5012219328338516</v>
      </c>
      <c r="W426" s="6">
        <v>506287</v>
      </c>
      <c r="X426" s="6">
        <v>104025</v>
      </c>
      <c r="Y426" s="6">
        <v>174314</v>
      </c>
      <c r="Z426" s="6">
        <v>-43580</v>
      </c>
      <c r="AA426" s="2" t="e">
        <f>IF(C426=#REF!,IF(#REF!&lt;0,1,0),"")</f>
        <v>#REF!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  <c r="AP426" s="2">
        <v>0</v>
      </c>
      <c r="AQ426" s="2">
        <v>0</v>
      </c>
      <c r="AR426" s="3">
        <v>0</v>
      </c>
      <c r="AS426" s="6">
        <v>12.08</v>
      </c>
      <c r="AT426" s="6">
        <v>-0.35</v>
      </c>
      <c r="AU426" s="6">
        <v>3.22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5</v>
      </c>
      <c r="BB426" s="6">
        <v>1</v>
      </c>
      <c r="BC426" s="2"/>
      <c r="BD426" s="2"/>
    </row>
    <row r="427" spans="1:56" ht="15.75" customHeight="1" x14ac:dyDescent="0.25">
      <c r="A427" s="2">
        <v>206</v>
      </c>
      <c r="B427" s="2">
        <v>2018</v>
      </c>
      <c r="C427" s="6" t="s">
        <v>233</v>
      </c>
      <c r="D427" s="2">
        <v>8427</v>
      </c>
      <c r="E427" s="2">
        <v>61082004000150</v>
      </c>
      <c r="F427" s="2" t="str">
        <f t="array" ref="F427">IFERROR(INDEX(cnpj!$A:$B,MATCH(C427,cnpj!$B:$B,0),1),IF(G427=14,LEFT(E427,2)&amp;"."&amp;MID(E427,3,3)&amp;"."&amp;MID(E427,6,3)&amp;"/"&amp;MID(E427,9,4)&amp;"-"&amp;RIGHT(E427,2),IF(G427=13,0&amp;LEFT(E427,1)&amp;"."&amp;MID(E427,2,3)&amp;"."&amp;MID(E427,5,3)&amp;"/"&amp;MID(E427,8,4)&amp;"-"&amp;RIGHT(E427,2),IF(G427=12,"00"&amp;"."&amp;LEFT(E427,3)&amp;"."&amp;MID(E427,4,3)&amp;"/"&amp;MID(E427,7,4)&amp;"-"&amp;RIGHT(E427,2),IF(G427=11,"00.0"&amp;LEFT(E427,2)&amp;"."&amp;MID(E427,3,3)&amp;"/"&amp;MID(E427,6,4)&amp;"-"&amp;RIGHT(E427,2),"erro")))))</f>
        <v>61.082.004/0001-50</v>
      </c>
      <c r="G427" s="2">
        <f t="shared" si="6"/>
        <v>14</v>
      </c>
      <c r="H427" s="6" t="s">
        <v>58</v>
      </c>
      <c r="I427" s="2">
        <v>3</v>
      </c>
      <c r="J427" s="6">
        <v>11.661690238235341</v>
      </c>
      <c r="K427" s="6">
        <v>116040</v>
      </c>
      <c r="L427" s="2">
        <v>0</v>
      </c>
      <c r="M427" s="2">
        <v>0</v>
      </c>
      <c r="N427" s="2"/>
      <c r="O427" s="2">
        <v>0</v>
      </c>
      <c r="P427" s="2">
        <v>0</v>
      </c>
      <c r="Q427" s="2">
        <v>0</v>
      </c>
      <c r="R427" s="2">
        <v>5</v>
      </c>
      <c r="S427" s="2">
        <v>1</v>
      </c>
      <c r="T427" s="6">
        <v>11.827925967826019</v>
      </c>
      <c r="U427" s="6">
        <v>-0.20840570402697298</v>
      </c>
      <c r="V427" s="6">
        <v>4.1931969115350372</v>
      </c>
      <c r="W427" s="6">
        <v>470363</v>
      </c>
      <c r="X427" s="6">
        <v>104214</v>
      </c>
      <c r="Y427" s="6">
        <v>137026</v>
      </c>
      <c r="Z427" s="6">
        <v>-28557</v>
      </c>
      <c r="AA427" s="2">
        <f t="shared" si="7"/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1</v>
      </c>
      <c r="AP427" s="2">
        <v>0</v>
      </c>
      <c r="AQ427" s="2">
        <v>0</v>
      </c>
      <c r="AR427" s="3">
        <v>0</v>
      </c>
      <c r="AS427" s="6">
        <v>12.068613549567671</v>
      </c>
      <c r="AT427" s="6">
        <v>-0.25000860516080176</v>
      </c>
      <c r="AU427" s="6">
        <v>3.5012219328338516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5</v>
      </c>
      <c r="BB427" s="6">
        <v>1</v>
      </c>
      <c r="BC427" s="2"/>
      <c r="BD427" s="2"/>
    </row>
    <row r="428" spans="1:56" ht="15.75" customHeight="1" x14ac:dyDescent="0.25">
      <c r="A428" s="2">
        <v>206</v>
      </c>
      <c r="B428" s="2">
        <v>2019</v>
      </c>
      <c r="C428" s="6" t="s">
        <v>233</v>
      </c>
      <c r="D428" s="2">
        <v>8427</v>
      </c>
      <c r="E428" s="2">
        <v>61082004000150</v>
      </c>
      <c r="F428" s="2" t="str">
        <f t="array" ref="F428">IFERROR(INDEX(cnpj!$A:$B,MATCH(C428,cnpj!$B:$B,0),1),IF(G428=14,LEFT(E428,2)&amp;"."&amp;MID(E428,3,3)&amp;"."&amp;MID(E428,6,3)&amp;"/"&amp;MID(E428,9,4)&amp;"-"&amp;RIGHT(E428,2),IF(G428=13,0&amp;LEFT(E428,1)&amp;"."&amp;MID(E428,2,3)&amp;"."&amp;MID(E428,5,3)&amp;"/"&amp;MID(E428,8,4)&amp;"-"&amp;RIGHT(E428,2),IF(G428=12,"00"&amp;"."&amp;LEFT(E428,3)&amp;"."&amp;MID(E428,4,3)&amp;"/"&amp;MID(E428,7,4)&amp;"-"&amp;RIGHT(E428,2),IF(G428=11,"00.0"&amp;LEFT(E428,2)&amp;"."&amp;MID(E428,3,3)&amp;"/"&amp;MID(E428,6,4)&amp;"-"&amp;RIGHT(E428,2),"erro")))))</f>
        <v>61.082.004/0001-50</v>
      </c>
      <c r="G428" s="2">
        <f t="shared" si="6"/>
        <v>14</v>
      </c>
      <c r="H428" s="6" t="s">
        <v>58</v>
      </c>
      <c r="I428" s="2">
        <v>3</v>
      </c>
      <c r="J428" s="6">
        <v>11.661690238235341</v>
      </c>
      <c r="K428" s="6">
        <v>116040</v>
      </c>
      <c r="L428" s="2">
        <v>0</v>
      </c>
      <c r="M428" s="2">
        <v>0</v>
      </c>
      <c r="N428" s="2"/>
      <c r="O428" s="2">
        <v>0</v>
      </c>
      <c r="P428" s="2">
        <v>0</v>
      </c>
      <c r="Q428" s="2">
        <v>0</v>
      </c>
      <c r="R428" s="2">
        <v>4</v>
      </c>
      <c r="S428" s="2">
        <v>1</v>
      </c>
      <c r="T428" s="6">
        <v>11.807183369170861</v>
      </c>
      <c r="U428" s="6">
        <v>-0.30454575935267075</v>
      </c>
      <c r="V428" s="6">
        <v>7.2118498208072239</v>
      </c>
      <c r="W428" s="6">
        <v>506116</v>
      </c>
      <c r="X428" s="6">
        <v>461808</v>
      </c>
      <c r="Y428" s="6">
        <v>134213</v>
      </c>
      <c r="Z428" s="6">
        <v>-40874</v>
      </c>
      <c r="AA428" s="2">
        <f t="shared" si="7"/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1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3">
        <v>0</v>
      </c>
      <c r="AS428" s="6">
        <v>11.827925967826019</v>
      </c>
      <c r="AT428" s="6">
        <v>-0.20840570402697298</v>
      </c>
      <c r="AU428" s="6">
        <v>4.1931969115350372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5</v>
      </c>
      <c r="BB428" s="6">
        <v>1</v>
      </c>
      <c r="BC428" s="2"/>
      <c r="BD428" s="2"/>
    </row>
    <row r="429" spans="1:56" ht="15.75" customHeight="1" x14ac:dyDescent="0.25">
      <c r="A429" s="2">
        <v>206</v>
      </c>
      <c r="B429" s="2">
        <v>2020</v>
      </c>
      <c r="C429" s="6" t="s">
        <v>233</v>
      </c>
      <c r="D429" s="2">
        <v>8427</v>
      </c>
      <c r="E429" s="2">
        <v>61082004000150</v>
      </c>
      <c r="F429" s="2" t="str">
        <f t="array" ref="F429">IFERROR(INDEX(cnpj!$A:$B,MATCH(C429,cnpj!$B:$B,0),1),IF(G429=14,LEFT(E429,2)&amp;"."&amp;MID(E429,3,3)&amp;"."&amp;MID(E429,6,3)&amp;"/"&amp;MID(E429,9,4)&amp;"-"&amp;RIGHT(E429,2),IF(G429=13,0&amp;LEFT(E429,1)&amp;"."&amp;MID(E429,2,3)&amp;"."&amp;MID(E429,5,3)&amp;"/"&amp;MID(E429,8,4)&amp;"-"&amp;RIGHT(E429,2),IF(G429=12,"00"&amp;"."&amp;LEFT(E429,3)&amp;"."&amp;MID(E429,4,3)&amp;"/"&amp;MID(E429,7,4)&amp;"-"&amp;RIGHT(E429,2),IF(G429=11,"00.0"&amp;LEFT(E429,2)&amp;"."&amp;MID(E429,3,3)&amp;"/"&amp;MID(E429,6,4)&amp;"-"&amp;RIGHT(E429,2),"erro")))))</f>
        <v>61.082.004/0001-50</v>
      </c>
      <c r="G429" s="2">
        <f t="shared" si="6"/>
        <v>14</v>
      </c>
      <c r="H429" s="6" t="s">
        <v>58</v>
      </c>
      <c r="I429" s="2">
        <v>3</v>
      </c>
      <c r="J429" s="6">
        <v>12.314532353725673</v>
      </c>
      <c r="K429" s="6">
        <v>222912</v>
      </c>
      <c r="L429" s="2">
        <v>0</v>
      </c>
      <c r="M429" s="2">
        <v>1</v>
      </c>
      <c r="N429" s="2"/>
      <c r="O429" s="2">
        <v>0</v>
      </c>
      <c r="P429" s="2">
        <v>0</v>
      </c>
      <c r="Q429" s="2">
        <v>0</v>
      </c>
      <c r="R429" s="2">
        <v>4</v>
      </c>
      <c r="S429" s="2">
        <v>1</v>
      </c>
      <c r="T429" s="6">
        <v>11.887738907212215</v>
      </c>
      <c r="U429" s="6">
        <v>-0.10791080070391552</v>
      </c>
      <c r="V429" s="6">
        <v>4.3974510558732955</v>
      </c>
      <c r="W429" s="6">
        <v>526453</v>
      </c>
      <c r="X429" s="6">
        <v>113253</v>
      </c>
      <c r="Y429" s="6">
        <v>145472</v>
      </c>
      <c r="Z429" s="6">
        <v>-15698</v>
      </c>
      <c r="AA429" s="2">
        <f t="shared" si="7"/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</v>
      </c>
      <c r="AR429" s="3">
        <v>0</v>
      </c>
      <c r="AS429" s="6">
        <v>11.807183369170861</v>
      </c>
      <c r="AT429" s="6">
        <v>-0.30454575935267075</v>
      </c>
      <c r="AU429" s="6">
        <v>7.2118498208072239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4</v>
      </c>
      <c r="BB429" s="6">
        <v>1</v>
      </c>
      <c r="BC429" s="2"/>
      <c r="BD429" s="2"/>
    </row>
    <row r="430" spans="1:56" ht="15.75" customHeight="1" x14ac:dyDescent="0.25">
      <c r="A430" s="2">
        <v>207</v>
      </c>
      <c r="B430" s="2">
        <v>2017</v>
      </c>
      <c r="C430" s="6" t="s">
        <v>234</v>
      </c>
      <c r="D430" s="2">
        <v>8451</v>
      </c>
      <c r="E430" s="2">
        <v>88611835000129</v>
      </c>
      <c r="F430" s="2" t="str">
        <f t="array" ref="F430">IFERROR(INDEX(cnpj!$A:$B,MATCH(C430,cnpj!$B:$B,0),1),IF(G430=14,LEFT(E430,2)&amp;"."&amp;MID(E430,3,3)&amp;"."&amp;MID(E430,6,3)&amp;"/"&amp;MID(E430,9,4)&amp;"-"&amp;RIGHT(E430,2),IF(G430=13,0&amp;LEFT(E430,1)&amp;"."&amp;MID(E430,2,3)&amp;"."&amp;MID(E430,5,3)&amp;"/"&amp;MID(E430,8,4)&amp;"-"&amp;RIGHT(E430,2),IF(G430=12,"00"&amp;"."&amp;LEFT(E430,3)&amp;"."&amp;MID(E430,4,3)&amp;"/"&amp;MID(E430,7,4)&amp;"-"&amp;RIGHT(E430,2),IF(G430=11,"00.0"&amp;LEFT(E430,2)&amp;"."&amp;MID(E430,3,3)&amp;"/"&amp;MID(E430,6,4)&amp;"-"&amp;RIGHT(E430,2),"erro")))))</f>
        <v>88.611.835/0001-29</v>
      </c>
      <c r="G430" s="2">
        <f t="shared" si="6"/>
        <v>14</v>
      </c>
      <c r="H430" s="6" t="s">
        <v>56</v>
      </c>
      <c r="I430" s="2">
        <v>1</v>
      </c>
      <c r="J430" s="6">
        <v>13.676248490630767</v>
      </c>
      <c r="K430" s="6">
        <v>870000</v>
      </c>
      <c r="L430" s="2">
        <v>0</v>
      </c>
      <c r="M430" s="2">
        <v>1</v>
      </c>
      <c r="N430" s="2"/>
      <c r="O430" s="2">
        <v>0</v>
      </c>
      <c r="P430" s="2">
        <v>0</v>
      </c>
      <c r="Q430" s="2">
        <v>0</v>
      </c>
      <c r="R430" s="2">
        <v>16</v>
      </c>
      <c r="S430" s="2">
        <v>0</v>
      </c>
      <c r="T430" s="6">
        <v>15.0461053319858</v>
      </c>
      <c r="U430" s="6">
        <v>2.1082212449226104E-2</v>
      </c>
      <c r="V430" s="6">
        <v>0.44533391367597891</v>
      </c>
      <c r="W430" s="6">
        <v>891164</v>
      </c>
      <c r="X430" s="6">
        <v>633332</v>
      </c>
      <c r="Y430" s="6">
        <v>3423265</v>
      </c>
      <c r="Z430" s="6">
        <v>72170</v>
      </c>
      <c r="AA430" s="2" t="e">
        <f>IF(C430=#REF!,IF(#REF!&lt;0,1,0),"")</f>
        <v>#REF!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  <c r="AP430" s="2">
        <v>0</v>
      </c>
      <c r="AQ430" s="2">
        <v>0</v>
      </c>
      <c r="AR430" s="3">
        <v>0</v>
      </c>
      <c r="AS430" s="6">
        <v>15.04</v>
      </c>
      <c r="AT430" s="6">
        <v>0.06</v>
      </c>
      <c r="AU430" s="6">
        <v>0.46</v>
      </c>
      <c r="AV430" s="6">
        <v>0</v>
      </c>
      <c r="AW430" s="6">
        <v>1</v>
      </c>
      <c r="AX430" s="6">
        <v>1</v>
      </c>
      <c r="AY430" s="6">
        <v>1</v>
      </c>
      <c r="AZ430" s="6">
        <v>0</v>
      </c>
      <c r="BA430" s="6">
        <v>16</v>
      </c>
      <c r="BB430" s="6">
        <v>0</v>
      </c>
      <c r="BC430" s="2"/>
      <c r="BD430" s="2"/>
    </row>
    <row r="431" spans="1:56" ht="15.75" customHeight="1" x14ac:dyDescent="0.25">
      <c r="A431" s="2">
        <v>207</v>
      </c>
      <c r="B431" s="2">
        <v>2018</v>
      </c>
      <c r="C431" s="6" t="s">
        <v>234</v>
      </c>
      <c r="D431" s="2">
        <v>8451</v>
      </c>
      <c r="E431" s="2">
        <v>88611835000129</v>
      </c>
      <c r="F431" s="2" t="str">
        <f t="array" ref="F431">IFERROR(INDEX(cnpj!$A:$B,MATCH(C431,cnpj!$B:$B,0),1),IF(G431=14,LEFT(E431,2)&amp;"."&amp;MID(E431,3,3)&amp;"."&amp;MID(E431,6,3)&amp;"/"&amp;MID(E431,9,4)&amp;"-"&amp;RIGHT(E431,2),IF(G431=13,0&amp;LEFT(E431,1)&amp;"."&amp;MID(E431,2,3)&amp;"."&amp;MID(E431,5,3)&amp;"/"&amp;MID(E431,8,4)&amp;"-"&amp;RIGHT(E431,2),IF(G431=12,"00"&amp;"."&amp;LEFT(E431,3)&amp;"."&amp;MID(E431,4,3)&amp;"/"&amp;MID(E431,7,4)&amp;"-"&amp;RIGHT(E431,2),IF(G431=11,"00.0"&amp;LEFT(E431,2)&amp;"."&amp;MID(E431,3,3)&amp;"/"&amp;MID(E431,6,4)&amp;"-"&amp;RIGHT(E431,2),"erro")))))</f>
        <v>88.611.835/0001-29</v>
      </c>
      <c r="G431" s="2">
        <f t="shared" si="6"/>
        <v>14</v>
      </c>
      <c r="H431" s="6" t="s">
        <v>56</v>
      </c>
      <c r="I431" s="2">
        <v>1</v>
      </c>
      <c r="J431" s="6">
        <v>13.753635154246187</v>
      </c>
      <c r="K431" s="6">
        <v>940000</v>
      </c>
      <c r="L431" s="2">
        <v>0</v>
      </c>
      <c r="M431" s="2">
        <v>1</v>
      </c>
      <c r="N431" s="2"/>
      <c r="O431" s="2">
        <v>0</v>
      </c>
      <c r="P431" s="2">
        <v>0</v>
      </c>
      <c r="Q431" s="2">
        <v>0</v>
      </c>
      <c r="R431" s="2">
        <v>14</v>
      </c>
      <c r="S431" s="2">
        <v>1</v>
      </c>
      <c r="T431" s="6">
        <v>15.148543109493918</v>
      </c>
      <c r="U431" s="6">
        <v>4.9236300756724999E-2</v>
      </c>
      <c r="V431" s="6">
        <v>0.44479788805722409</v>
      </c>
      <c r="W431" s="6">
        <v>964550</v>
      </c>
      <c r="X431" s="6">
        <v>722358</v>
      </c>
      <c r="Y431" s="6">
        <v>3792527</v>
      </c>
      <c r="Z431" s="6">
        <v>186730</v>
      </c>
      <c r="AA431" s="2">
        <f t="shared" si="7"/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1</v>
      </c>
      <c r="AP431" s="2">
        <v>0</v>
      </c>
      <c r="AQ431" s="2">
        <v>0</v>
      </c>
      <c r="AR431" s="3">
        <v>0</v>
      </c>
      <c r="AS431" s="6">
        <v>15.0461053319858</v>
      </c>
      <c r="AT431" s="6">
        <v>2.1082212449226104E-2</v>
      </c>
      <c r="AU431" s="6">
        <v>0.44533391367597891</v>
      </c>
      <c r="AV431" s="6">
        <v>0</v>
      </c>
      <c r="AW431" s="6">
        <v>1</v>
      </c>
      <c r="AX431" s="6">
        <v>0</v>
      </c>
      <c r="AY431" s="6">
        <v>0</v>
      </c>
      <c r="AZ431" s="6">
        <v>0</v>
      </c>
      <c r="BA431" s="6">
        <v>16</v>
      </c>
      <c r="BB431" s="6">
        <v>0</v>
      </c>
      <c r="BC431" s="2"/>
      <c r="BD431" s="2"/>
    </row>
    <row r="432" spans="1:56" ht="15.75" customHeight="1" x14ac:dyDescent="0.25">
      <c r="A432" s="2">
        <v>207</v>
      </c>
      <c r="B432" s="2">
        <v>2019</v>
      </c>
      <c r="C432" s="6" t="s">
        <v>234</v>
      </c>
      <c r="D432" s="2">
        <v>8451</v>
      </c>
      <c r="E432" s="2">
        <v>88611835000129</v>
      </c>
      <c r="F432" s="2" t="str">
        <f t="array" ref="F432">IFERROR(INDEX(cnpj!$A:$B,MATCH(C432,cnpj!$B:$B,0),1),IF(G432=14,LEFT(E432,2)&amp;"."&amp;MID(E432,3,3)&amp;"."&amp;MID(E432,6,3)&amp;"/"&amp;MID(E432,9,4)&amp;"-"&amp;RIGHT(E432,2),IF(G432=13,0&amp;LEFT(E432,1)&amp;"."&amp;MID(E432,2,3)&amp;"."&amp;MID(E432,5,3)&amp;"/"&amp;MID(E432,8,4)&amp;"-"&amp;RIGHT(E432,2),IF(G432=12,"00"&amp;"."&amp;LEFT(E432,3)&amp;"."&amp;MID(E432,4,3)&amp;"/"&amp;MID(E432,7,4)&amp;"-"&amp;RIGHT(E432,2),IF(G432=11,"00.0"&amp;LEFT(E432,2)&amp;"."&amp;MID(E432,3,3)&amp;"/"&amp;MID(E432,6,4)&amp;"-"&amp;RIGHT(E432,2),"erro")))))</f>
        <v>88.611.835/0001-29</v>
      </c>
      <c r="G432" s="2">
        <f t="shared" si="6"/>
        <v>14</v>
      </c>
      <c r="H432" s="6" t="s">
        <v>56</v>
      </c>
      <c r="I432" s="2">
        <v>1</v>
      </c>
      <c r="J432" s="6">
        <v>13.805460222110773</v>
      </c>
      <c r="K432" s="6">
        <v>990000</v>
      </c>
      <c r="L432" s="2">
        <v>0</v>
      </c>
      <c r="M432" s="2">
        <v>1</v>
      </c>
      <c r="N432" s="2"/>
      <c r="O432" s="2">
        <v>0</v>
      </c>
      <c r="P432" s="2">
        <v>0</v>
      </c>
      <c r="Q432" s="2">
        <v>0</v>
      </c>
      <c r="R432" s="2">
        <v>16</v>
      </c>
      <c r="S432" s="2">
        <v>0</v>
      </c>
      <c r="T432" s="6">
        <v>15.150069948224552</v>
      </c>
      <c r="U432" s="6">
        <v>5.3019991459386538E-2</v>
      </c>
      <c r="V432" s="6">
        <v>0.3839985130275948</v>
      </c>
      <c r="W432" s="6">
        <v>647886</v>
      </c>
      <c r="X432" s="6">
        <v>810664</v>
      </c>
      <c r="Y432" s="6">
        <v>3798322</v>
      </c>
      <c r="Z432" s="6">
        <v>201387</v>
      </c>
      <c r="AA432" s="2">
        <f t="shared" si="7"/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0</v>
      </c>
      <c r="AR432" s="3">
        <v>0</v>
      </c>
      <c r="AS432" s="6">
        <v>15.148543109493918</v>
      </c>
      <c r="AT432" s="6">
        <v>4.9236300756724999E-2</v>
      </c>
      <c r="AU432" s="6">
        <v>0.44479788805722409</v>
      </c>
      <c r="AV432" s="6">
        <v>0</v>
      </c>
      <c r="AW432" s="6">
        <v>1</v>
      </c>
      <c r="AX432" s="6">
        <v>0</v>
      </c>
      <c r="AY432" s="6">
        <v>0</v>
      </c>
      <c r="AZ432" s="6">
        <v>0</v>
      </c>
      <c r="BA432" s="6">
        <v>14</v>
      </c>
      <c r="BB432" s="6">
        <v>1</v>
      </c>
      <c r="BC432" s="2"/>
      <c r="BD432" s="2"/>
    </row>
    <row r="433" spans="1:56" ht="15.75" customHeight="1" x14ac:dyDescent="0.25">
      <c r="A433" s="2">
        <v>207</v>
      </c>
      <c r="B433" s="2">
        <v>2020</v>
      </c>
      <c r="C433" s="6" t="s">
        <v>234</v>
      </c>
      <c r="D433" s="2">
        <v>8451</v>
      </c>
      <c r="E433" s="2">
        <v>88611835000129</v>
      </c>
      <c r="F433" s="2" t="str">
        <f t="array" ref="F433">IFERROR(INDEX(cnpj!$A:$B,MATCH(C433,cnpj!$B:$B,0),1),IF(G433=14,LEFT(E433,2)&amp;"."&amp;MID(E433,3,3)&amp;"."&amp;MID(E433,6,3)&amp;"/"&amp;MID(E433,9,4)&amp;"-"&amp;RIGHT(E433,2),IF(G433=13,0&amp;LEFT(E433,1)&amp;"."&amp;MID(E433,2,3)&amp;"."&amp;MID(E433,5,3)&amp;"/"&amp;MID(E433,8,4)&amp;"-"&amp;RIGHT(E433,2),IF(G433=12,"00"&amp;"."&amp;LEFT(E433,3)&amp;"."&amp;MID(E433,4,3)&amp;"/"&amp;MID(E433,7,4)&amp;"-"&amp;RIGHT(E433,2),IF(G433=11,"00.0"&amp;LEFT(E433,2)&amp;"."&amp;MID(E433,3,3)&amp;"/"&amp;MID(E433,6,4)&amp;"-"&amp;RIGHT(E433,2),"erro")))))</f>
        <v>88.611.835/0001-29</v>
      </c>
      <c r="G433" s="2">
        <f t="shared" si="6"/>
        <v>14</v>
      </c>
      <c r="H433" s="6" t="s">
        <v>56</v>
      </c>
      <c r="I433" s="2">
        <v>1</v>
      </c>
      <c r="J433" s="6">
        <v>13.88036153028389</v>
      </c>
      <c r="K433" s="6">
        <v>1067000</v>
      </c>
      <c r="L433" s="2">
        <v>0</v>
      </c>
      <c r="M433" s="2">
        <v>1</v>
      </c>
      <c r="N433" s="2"/>
      <c r="O433" s="2">
        <v>0</v>
      </c>
      <c r="P433" s="2">
        <v>0</v>
      </c>
      <c r="Q433" s="2">
        <v>0</v>
      </c>
      <c r="R433" s="2">
        <v>16</v>
      </c>
      <c r="S433" s="2">
        <v>0</v>
      </c>
      <c r="T433" s="6">
        <v>15.248663456959392</v>
      </c>
      <c r="U433" s="6">
        <v>2.477709961723755E-2</v>
      </c>
      <c r="V433" s="6">
        <v>0.39115435858961162</v>
      </c>
      <c r="W433" s="6">
        <v>654473</v>
      </c>
      <c r="X433" s="6">
        <v>985205</v>
      </c>
      <c r="Y433" s="6">
        <v>4191895</v>
      </c>
      <c r="Z433" s="6">
        <v>103863</v>
      </c>
      <c r="AA433" s="2">
        <f t="shared" si="7"/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</v>
      </c>
      <c r="AR433" s="3">
        <v>0</v>
      </c>
      <c r="AS433" s="6">
        <v>15.150069948224552</v>
      </c>
      <c r="AT433" s="6">
        <v>5.3019991459386538E-2</v>
      </c>
      <c r="AU433" s="6">
        <v>0.3839985130275948</v>
      </c>
      <c r="AV433" s="6">
        <v>0</v>
      </c>
      <c r="AW433" s="6">
        <v>1</v>
      </c>
      <c r="AX433" s="6">
        <v>0</v>
      </c>
      <c r="AY433" s="6">
        <v>0</v>
      </c>
      <c r="AZ433" s="6">
        <v>0</v>
      </c>
      <c r="BA433" s="6">
        <v>16</v>
      </c>
      <c r="BB433" s="6">
        <v>0</v>
      </c>
      <c r="BC433" s="2"/>
      <c r="BD433" s="2"/>
    </row>
    <row r="434" spans="1:56" ht="15.75" customHeight="1" x14ac:dyDescent="0.25">
      <c r="A434" s="2">
        <v>209</v>
      </c>
      <c r="B434" s="2">
        <v>2017</v>
      </c>
      <c r="C434" s="6" t="s">
        <v>236</v>
      </c>
      <c r="D434" s="2">
        <v>16268</v>
      </c>
      <c r="E434" s="2">
        <v>7334600000135</v>
      </c>
      <c r="F434" s="2" t="str">
        <f t="array" ref="F434">IFERROR(INDEX(cnpj!$A:$B,MATCH(C434,cnpj!$B:$B,0),1),IF(G434=14,LEFT(E434,2)&amp;"."&amp;MID(E434,3,3)&amp;"."&amp;MID(E434,6,3)&amp;"/"&amp;MID(E434,9,4)&amp;"-"&amp;RIGHT(E434,2),IF(G434=13,0&amp;LEFT(E434,1)&amp;"."&amp;MID(E434,2,3)&amp;"."&amp;MID(E434,5,3)&amp;"/"&amp;MID(E434,8,4)&amp;"-"&amp;RIGHT(E434,2),IF(G434=12,"00"&amp;"."&amp;LEFT(E434,3)&amp;"."&amp;MID(E434,4,3)&amp;"/"&amp;MID(E434,7,4)&amp;"-"&amp;RIGHT(E434,2),IF(G434=11,"00.0"&amp;LEFT(E434,2)&amp;"."&amp;MID(E434,3,3)&amp;"/"&amp;MID(E434,6,4)&amp;"-"&amp;RIGHT(E434,2),"erro")))))</f>
        <v>07.334.600/0001-35</v>
      </c>
      <c r="G434" s="2">
        <f t="shared" si="6"/>
        <v>13</v>
      </c>
      <c r="H434" s="6" t="s">
        <v>58</v>
      </c>
      <c r="I434" s="2">
        <v>3</v>
      </c>
      <c r="J434" s="6">
        <v>10.181119289134408</v>
      </c>
      <c r="K434" s="6">
        <v>26400</v>
      </c>
      <c r="L434" s="2">
        <v>0</v>
      </c>
      <c r="M434" s="2">
        <v>0</v>
      </c>
      <c r="N434" s="2"/>
      <c r="O434" s="2">
        <v>0</v>
      </c>
      <c r="P434" s="2">
        <v>0</v>
      </c>
      <c r="Q434" s="2">
        <v>0</v>
      </c>
      <c r="R434" s="2">
        <v>4</v>
      </c>
      <c r="S434" s="2">
        <v>1</v>
      </c>
      <c r="T434" s="6">
        <v>11.340059066947029</v>
      </c>
      <c r="U434" s="6">
        <v>-3.8002971768202082E-2</v>
      </c>
      <c r="V434" s="6">
        <v>0.75164338781575035</v>
      </c>
      <c r="W434" s="6">
        <v>20382</v>
      </c>
      <c r="X434" s="6">
        <v>42850</v>
      </c>
      <c r="Y434" s="6">
        <v>84125</v>
      </c>
      <c r="Z434" s="6">
        <v>-3197</v>
      </c>
      <c r="AA434" s="2" t="e">
        <f>IF(C434=#REF!,IF(#REF!&lt;0,1,0),"")</f>
        <v>#REF!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0</v>
      </c>
      <c r="AP434" s="2">
        <v>0</v>
      </c>
      <c r="AQ434" s="2">
        <v>0</v>
      </c>
      <c r="AR434" s="3">
        <v>0</v>
      </c>
      <c r="AS434" s="6">
        <v>11.35</v>
      </c>
      <c r="AT434" s="6">
        <v>-0.06</v>
      </c>
      <c r="AU434" s="6">
        <v>0.72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4</v>
      </c>
      <c r="BB434" s="6">
        <v>1</v>
      </c>
      <c r="BC434" s="2"/>
      <c r="BD434" s="2"/>
    </row>
    <row r="435" spans="1:56" ht="15.75" customHeight="1" x14ac:dyDescent="0.25">
      <c r="A435" s="2">
        <v>209</v>
      </c>
      <c r="B435" s="2">
        <v>2018</v>
      </c>
      <c r="C435" s="6" t="s">
        <v>236</v>
      </c>
      <c r="D435" s="2">
        <v>16268</v>
      </c>
      <c r="E435" s="2">
        <v>7334600000135</v>
      </c>
      <c r="F435" s="2" t="str">
        <f t="array" ref="F435">IFERROR(INDEX(cnpj!$A:$B,MATCH(C435,cnpj!$B:$B,0),1),IF(G435=14,LEFT(E435,2)&amp;"."&amp;MID(E435,3,3)&amp;"."&amp;MID(E435,6,3)&amp;"/"&amp;MID(E435,9,4)&amp;"-"&amp;RIGHT(E435,2),IF(G435=13,0&amp;LEFT(E435,1)&amp;"."&amp;MID(E435,2,3)&amp;"."&amp;MID(E435,5,3)&amp;"/"&amp;MID(E435,8,4)&amp;"-"&amp;RIGHT(E435,2),IF(G435=12,"00"&amp;"."&amp;LEFT(E435,3)&amp;"."&amp;MID(E435,4,3)&amp;"/"&amp;MID(E435,7,4)&amp;"-"&amp;RIGHT(E435,2),IF(G435=11,"00.0"&amp;LEFT(E435,2)&amp;"."&amp;MID(E435,3,3)&amp;"/"&amp;MID(E435,6,4)&amp;"-"&amp;RIGHT(E435,2),"erro")))))</f>
        <v>07.334.600/0001-35</v>
      </c>
      <c r="G435" s="2">
        <f t="shared" si="6"/>
        <v>13</v>
      </c>
      <c r="H435" s="6" t="s">
        <v>58</v>
      </c>
      <c r="I435" s="2">
        <v>3</v>
      </c>
      <c r="J435" s="6">
        <v>10.586584397242571</v>
      </c>
      <c r="K435" s="6">
        <v>39600</v>
      </c>
      <c r="L435" s="2">
        <v>0</v>
      </c>
      <c r="M435" s="2">
        <v>0</v>
      </c>
      <c r="N435" s="2"/>
      <c r="O435" s="2">
        <v>0</v>
      </c>
      <c r="P435" s="2">
        <v>0</v>
      </c>
      <c r="Q435" s="2">
        <v>0</v>
      </c>
      <c r="R435" s="2">
        <v>4</v>
      </c>
      <c r="S435" s="2">
        <v>0</v>
      </c>
      <c r="T435" s="6">
        <v>11.326680220571939</v>
      </c>
      <c r="U435" s="6">
        <v>-5.7838495548568195E-2</v>
      </c>
      <c r="V435" s="6">
        <v>0.80613683183345985</v>
      </c>
      <c r="W435" s="6">
        <v>23305</v>
      </c>
      <c r="X435" s="6">
        <v>43610</v>
      </c>
      <c r="Y435" s="6">
        <v>83007</v>
      </c>
      <c r="Z435" s="6">
        <v>-4801</v>
      </c>
      <c r="AA435" s="2">
        <f t="shared" si="7"/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1</v>
      </c>
      <c r="AP435" s="2">
        <v>0</v>
      </c>
      <c r="AQ435" s="2">
        <v>0</v>
      </c>
      <c r="AR435" s="3">
        <v>0</v>
      </c>
      <c r="AS435" s="6">
        <v>11.340059066947029</v>
      </c>
      <c r="AT435" s="6">
        <v>-3.8002971768202082E-2</v>
      </c>
      <c r="AU435" s="6">
        <v>0.75164338781575035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4</v>
      </c>
      <c r="BB435" s="6">
        <v>1</v>
      </c>
      <c r="BC435" s="2"/>
      <c r="BD435" s="2"/>
    </row>
    <row r="436" spans="1:56" ht="15.75" customHeight="1" x14ac:dyDescent="0.25">
      <c r="A436" s="2">
        <v>209</v>
      </c>
      <c r="B436" s="2">
        <v>2019</v>
      </c>
      <c r="C436" s="6" t="s">
        <v>236</v>
      </c>
      <c r="D436" s="2">
        <v>16268</v>
      </c>
      <c r="E436" s="2">
        <v>7334600000135</v>
      </c>
      <c r="F436" s="2" t="str">
        <f t="array" ref="F436">IFERROR(INDEX(cnpj!$A:$B,MATCH(C436,cnpj!$B:$B,0),1),IF(G436=14,LEFT(E436,2)&amp;"."&amp;MID(E436,3,3)&amp;"."&amp;MID(E436,6,3)&amp;"/"&amp;MID(E436,9,4)&amp;"-"&amp;RIGHT(E436,2),IF(G436=13,0&amp;LEFT(E436,1)&amp;"."&amp;MID(E436,2,3)&amp;"."&amp;MID(E436,5,3)&amp;"/"&amp;MID(E436,8,4)&amp;"-"&amp;RIGHT(E436,2),IF(G436=12,"00"&amp;"."&amp;LEFT(E436,3)&amp;"."&amp;MID(E436,4,3)&amp;"/"&amp;MID(E436,7,4)&amp;"-"&amp;RIGHT(E436,2),IF(G436=11,"00.0"&amp;LEFT(E436,2)&amp;"."&amp;MID(E436,3,3)&amp;"/"&amp;MID(E436,6,4)&amp;"-"&amp;RIGHT(E436,2),"erro")))))</f>
        <v>07.334.600/0001-35</v>
      </c>
      <c r="G436" s="2">
        <f t="shared" si="6"/>
        <v>13</v>
      </c>
      <c r="H436" s="6" t="s">
        <v>58</v>
      </c>
      <c r="I436" s="2">
        <v>3</v>
      </c>
      <c r="J436" s="6">
        <v>10.620107089281216</v>
      </c>
      <c r="K436" s="6">
        <v>40950</v>
      </c>
      <c r="L436" s="2">
        <v>0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4</v>
      </c>
      <c r="S436" s="2">
        <v>0</v>
      </c>
      <c r="T436" s="6">
        <v>11.38651154011457</v>
      </c>
      <c r="U436" s="6">
        <v>-2.7914893617021277E-2</v>
      </c>
      <c r="V436" s="6">
        <v>0.5723347517730496</v>
      </c>
      <c r="W436" s="6">
        <v>33754</v>
      </c>
      <c r="X436" s="6">
        <v>16683</v>
      </c>
      <c r="Y436" s="6">
        <v>88125</v>
      </c>
      <c r="Z436" s="6">
        <v>-2460</v>
      </c>
      <c r="AA436" s="2">
        <f t="shared" si="7"/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0</v>
      </c>
      <c r="AR436" s="3">
        <v>0</v>
      </c>
      <c r="AS436" s="6">
        <v>11.326680220571939</v>
      </c>
      <c r="AT436" s="6">
        <v>-5.7838495548568195E-2</v>
      </c>
      <c r="AU436" s="6">
        <v>0.80613683183345985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4</v>
      </c>
      <c r="BB436" s="6">
        <v>0</v>
      </c>
      <c r="BC436" s="2"/>
      <c r="BD436" s="2"/>
    </row>
    <row r="437" spans="1:56" ht="15.75" customHeight="1" x14ac:dyDescent="0.25">
      <c r="A437" s="2">
        <v>209</v>
      </c>
      <c r="B437" s="2">
        <v>2020</v>
      </c>
      <c r="C437" s="6" t="s">
        <v>236</v>
      </c>
      <c r="D437" s="2">
        <v>16268</v>
      </c>
      <c r="E437" s="2">
        <v>7334600000135</v>
      </c>
      <c r="F437" s="2" t="str">
        <f t="array" ref="F437">IFERROR(INDEX(cnpj!$A:$B,MATCH(C437,cnpj!$B:$B,0),1),IF(G437=14,LEFT(E437,2)&amp;"."&amp;MID(E437,3,3)&amp;"."&amp;MID(E437,6,3)&amp;"/"&amp;MID(E437,9,4)&amp;"-"&amp;RIGHT(E437,2),IF(G437=13,0&amp;LEFT(E437,1)&amp;"."&amp;MID(E437,2,3)&amp;"."&amp;MID(E437,5,3)&amp;"/"&amp;MID(E437,8,4)&amp;"-"&amp;RIGHT(E437,2),IF(G437=12,"00"&amp;"."&amp;LEFT(E437,3)&amp;"."&amp;MID(E437,4,3)&amp;"/"&amp;MID(E437,7,4)&amp;"-"&amp;RIGHT(E437,2),IF(G437=11,"00.0"&amp;LEFT(E437,2)&amp;"."&amp;MID(E437,3,3)&amp;"/"&amp;MID(E437,6,4)&amp;"-"&amp;RIGHT(E437,2),"erro")))))</f>
        <v>07.334.600/0001-35</v>
      </c>
      <c r="G437" s="2">
        <f t="shared" si="6"/>
        <v>13</v>
      </c>
      <c r="H437" s="6" t="s">
        <v>58</v>
      </c>
      <c r="I437" s="2">
        <v>3</v>
      </c>
      <c r="J437" s="6">
        <v>10.662422473634077</v>
      </c>
      <c r="K437" s="6">
        <v>42720</v>
      </c>
      <c r="L437" s="2">
        <v>0</v>
      </c>
      <c r="M437" s="2">
        <v>0</v>
      </c>
      <c r="N437" s="2"/>
      <c r="O437" s="2">
        <v>0</v>
      </c>
      <c r="P437" s="2">
        <v>0</v>
      </c>
      <c r="Q437" s="2">
        <v>0</v>
      </c>
      <c r="R437" s="2">
        <v>4</v>
      </c>
      <c r="S437" s="2">
        <v>0</v>
      </c>
      <c r="T437" s="6">
        <v>11.336140552634035</v>
      </c>
      <c r="U437" s="6">
        <v>-7.5110983817843327E-2</v>
      </c>
      <c r="V437" s="6">
        <v>0.9124301875984534</v>
      </c>
      <c r="W437" s="6">
        <v>33788</v>
      </c>
      <c r="X437" s="6">
        <v>42670</v>
      </c>
      <c r="Y437" s="6">
        <v>83796</v>
      </c>
      <c r="Z437" s="6">
        <v>-6294</v>
      </c>
      <c r="AA437" s="2">
        <f t="shared" si="7"/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</v>
      </c>
      <c r="AR437" s="3">
        <v>0</v>
      </c>
      <c r="AS437" s="6">
        <v>11.38651154011457</v>
      </c>
      <c r="AT437" s="6">
        <v>-2.7914893617021277E-2</v>
      </c>
      <c r="AU437" s="6">
        <v>0.5723347517730496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4</v>
      </c>
      <c r="BB437" s="6">
        <v>0</v>
      </c>
      <c r="BC437" s="2"/>
      <c r="BD437" s="2"/>
    </row>
    <row r="438" spans="1:56" ht="15.75" customHeight="1" x14ac:dyDescent="0.25">
      <c r="A438" s="2">
        <v>210</v>
      </c>
      <c r="B438" s="2">
        <v>2017</v>
      </c>
      <c r="C438" s="6" t="s">
        <v>237</v>
      </c>
      <c r="D438" s="2">
        <v>22055</v>
      </c>
      <c r="E438" s="2">
        <v>61189288000189</v>
      </c>
      <c r="F438" s="2" t="str">
        <f t="array" ref="F438">IFERROR(INDEX(cnpj!$A:$B,MATCH(C438,cnpj!$B:$B,0),1),IF(G438=14,LEFT(E438,2)&amp;"."&amp;MID(E438,3,3)&amp;"."&amp;MID(E438,6,3)&amp;"/"&amp;MID(E438,9,4)&amp;"-"&amp;RIGHT(E438,2),IF(G438=13,0&amp;LEFT(E438,1)&amp;"."&amp;MID(E438,2,3)&amp;"."&amp;MID(E438,5,3)&amp;"/"&amp;MID(E438,8,4)&amp;"-"&amp;RIGHT(E438,2),IF(G438=12,"00"&amp;"."&amp;LEFT(E438,3)&amp;"."&amp;MID(E438,4,3)&amp;"/"&amp;MID(E438,7,4)&amp;"-"&amp;RIGHT(E438,2),IF(G438=11,"00.0"&amp;LEFT(E438,2)&amp;"."&amp;MID(E438,3,3)&amp;"/"&amp;MID(E438,6,4)&amp;"-"&amp;RIGHT(E438,2),"erro")))))</f>
        <v>61.189.288/0001-89</v>
      </c>
      <c r="G438" s="2">
        <f t="shared" si="6"/>
        <v>14</v>
      </c>
      <c r="H438" s="6" t="s">
        <v>58</v>
      </c>
      <c r="I438" s="2">
        <v>3</v>
      </c>
      <c r="J438" s="6">
        <v>13.975205681772897</v>
      </c>
      <c r="K438" s="6">
        <v>1173153.1499999999</v>
      </c>
      <c r="L438" s="2">
        <v>0</v>
      </c>
      <c r="M438" s="2">
        <v>1</v>
      </c>
      <c r="N438" s="2"/>
      <c r="O438" s="2">
        <v>1</v>
      </c>
      <c r="P438" s="2">
        <v>4</v>
      </c>
      <c r="Q438" s="2">
        <v>0</v>
      </c>
      <c r="R438" s="2">
        <v>9</v>
      </c>
      <c r="S438" s="2">
        <v>0</v>
      </c>
      <c r="T438" s="6">
        <v>14.638086916058089</v>
      </c>
      <c r="U438" s="6">
        <v>-2.6550317019694188E-2</v>
      </c>
      <c r="V438" s="6">
        <v>0.57843167833516451</v>
      </c>
      <c r="W438" s="6">
        <v>990167</v>
      </c>
      <c r="X438" s="6">
        <v>326550</v>
      </c>
      <c r="Y438" s="6">
        <v>2276357</v>
      </c>
      <c r="Z438" s="6">
        <v>-60438</v>
      </c>
      <c r="AA438" s="2" t="e">
        <f>IF(C438=#REF!,IF(#REF!&lt;0,1,0),"")</f>
        <v>#REF!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0</v>
      </c>
      <c r="AQ438" s="2">
        <v>0</v>
      </c>
      <c r="AR438" s="3">
        <v>0</v>
      </c>
      <c r="AS438" s="6">
        <v>14.69</v>
      </c>
      <c r="AT438" s="6">
        <v>-0.04</v>
      </c>
      <c r="AU438" s="6">
        <v>0.57999999999999996</v>
      </c>
      <c r="AV438" s="6">
        <v>0</v>
      </c>
      <c r="AW438" s="6">
        <v>1</v>
      </c>
      <c r="AX438" s="6">
        <v>1</v>
      </c>
      <c r="AY438" s="6">
        <v>3</v>
      </c>
      <c r="AZ438" s="6">
        <v>0</v>
      </c>
      <c r="BA438" s="6">
        <v>9</v>
      </c>
      <c r="BB438" s="6">
        <v>0</v>
      </c>
      <c r="BC438" s="2"/>
      <c r="BD438" s="2"/>
    </row>
    <row r="439" spans="1:56" ht="15.75" customHeight="1" x14ac:dyDescent="0.25">
      <c r="A439" s="2">
        <v>210</v>
      </c>
      <c r="B439" s="2">
        <v>2018</v>
      </c>
      <c r="C439" s="6" t="s">
        <v>237</v>
      </c>
      <c r="D439" s="2">
        <v>22055</v>
      </c>
      <c r="E439" s="2">
        <v>61189288000189</v>
      </c>
      <c r="F439" s="2" t="str">
        <f t="array" ref="F439">IFERROR(INDEX(cnpj!$A:$B,MATCH(C439,cnpj!$B:$B,0),1),IF(G439=14,LEFT(E439,2)&amp;"."&amp;MID(E439,3,3)&amp;"."&amp;MID(E439,6,3)&amp;"/"&amp;MID(E439,9,4)&amp;"-"&amp;RIGHT(E439,2),IF(G439=13,0&amp;LEFT(E439,1)&amp;"."&amp;MID(E439,2,3)&amp;"."&amp;MID(E439,5,3)&amp;"/"&amp;MID(E439,8,4)&amp;"-"&amp;RIGHT(E439,2),IF(G439=12,"00"&amp;"."&amp;LEFT(E439,3)&amp;"."&amp;MID(E439,4,3)&amp;"/"&amp;MID(E439,7,4)&amp;"-"&amp;RIGHT(E439,2),IF(G439=11,"00.0"&amp;LEFT(E439,2)&amp;"."&amp;MID(E439,3,3)&amp;"/"&amp;MID(E439,6,4)&amp;"-"&amp;RIGHT(E439,2),"erro")))))</f>
        <v>61.189.288/0001-89</v>
      </c>
      <c r="G439" s="2">
        <f t="shared" si="6"/>
        <v>14</v>
      </c>
      <c r="H439" s="6" t="s">
        <v>58</v>
      </c>
      <c r="I439" s="2">
        <v>3</v>
      </c>
      <c r="J439" s="6">
        <v>14.070152776337855</v>
      </c>
      <c r="K439" s="6">
        <v>1290000</v>
      </c>
      <c r="L439" s="2">
        <v>0</v>
      </c>
      <c r="M439" s="2">
        <v>1</v>
      </c>
      <c r="N439" s="2"/>
      <c r="O439" s="2">
        <v>1</v>
      </c>
      <c r="P439" s="2">
        <v>3</v>
      </c>
      <c r="Q439" s="2">
        <v>0</v>
      </c>
      <c r="R439" s="2">
        <v>14</v>
      </c>
      <c r="S439" s="2">
        <v>0</v>
      </c>
      <c r="T439" s="6">
        <v>14.757000310767816</v>
      </c>
      <c r="U439" s="6">
        <v>1.1062884049367384E-2</v>
      </c>
      <c r="V439" s="6">
        <v>0.62023100103830331</v>
      </c>
      <c r="W439" s="6">
        <v>1129780</v>
      </c>
      <c r="X439" s="6">
        <v>460367</v>
      </c>
      <c r="Y439" s="6">
        <v>2563798</v>
      </c>
      <c r="Z439" s="6">
        <v>28363</v>
      </c>
      <c r="AA439" s="2">
        <f t="shared" si="7"/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  <c r="AP439" s="2">
        <v>0</v>
      </c>
      <c r="AQ439" s="2">
        <v>0</v>
      </c>
      <c r="AR439" s="3">
        <v>0</v>
      </c>
      <c r="AS439" s="6">
        <v>14.638086916058089</v>
      </c>
      <c r="AT439" s="6">
        <v>-2.6550317019694188E-2</v>
      </c>
      <c r="AU439" s="6">
        <v>0.57843167833516451</v>
      </c>
      <c r="AV439" s="6">
        <v>0</v>
      </c>
      <c r="AW439" s="6">
        <v>1</v>
      </c>
      <c r="AX439" s="6">
        <v>1</v>
      </c>
      <c r="AY439" s="6">
        <v>4</v>
      </c>
      <c r="AZ439" s="6">
        <v>0</v>
      </c>
      <c r="BA439" s="6">
        <v>9</v>
      </c>
      <c r="BB439" s="6">
        <v>0</v>
      </c>
      <c r="BC439" s="2"/>
      <c r="BD439" s="2"/>
    </row>
    <row r="440" spans="1:56" ht="15.75" customHeight="1" x14ac:dyDescent="0.25">
      <c r="A440" s="2">
        <v>210</v>
      </c>
      <c r="B440" s="2">
        <v>2019</v>
      </c>
      <c r="C440" s="6" t="s">
        <v>237</v>
      </c>
      <c r="D440" s="2">
        <v>22055</v>
      </c>
      <c r="E440" s="2">
        <v>61189288000189</v>
      </c>
      <c r="F440" s="2" t="str">
        <f t="array" ref="F440">IFERROR(INDEX(cnpj!$A:$B,MATCH(C440,cnpj!$B:$B,0),1),IF(G440=14,LEFT(E440,2)&amp;"."&amp;MID(E440,3,3)&amp;"."&amp;MID(E440,6,3)&amp;"/"&amp;MID(E440,9,4)&amp;"-"&amp;RIGHT(E440,2),IF(G440=13,0&amp;LEFT(E440,1)&amp;"."&amp;MID(E440,2,3)&amp;"."&amp;MID(E440,5,3)&amp;"/"&amp;MID(E440,8,4)&amp;"-"&amp;RIGHT(E440,2),IF(G440=12,"00"&amp;"."&amp;LEFT(E440,3)&amp;"."&amp;MID(E440,4,3)&amp;"/"&amp;MID(E440,7,4)&amp;"-"&amp;RIGHT(E440,2),IF(G440=11,"00.0"&amp;LEFT(E440,2)&amp;"."&amp;MID(E440,3,3)&amp;"/"&amp;MID(E440,6,4)&amp;"-"&amp;RIGHT(E440,2),"erro")))))</f>
        <v>61.189.288/0001-89</v>
      </c>
      <c r="G440" s="2">
        <f t="shared" si="6"/>
        <v>14</v>
      </c>
      <c r="H440" s="6" t="s">
        <v>58</v>
      </c>
      <c r="I440" s="2">
        <v>3</v>
      </c>
      <c r="J440" s="6">
        <v>14.41557976050272</v>
      </c>
      <c r="K440" s="6">
        <v>1822244.9</v>
      </c>
      <c r="L440" s="2">
        <v>0</v>
      </c>
      <c r="M440" s="2">
        <v>1</v>
      </c>
      <c r="N440" s="2"/>
      <c r="O440" s="2">
        <v>0</v>
      </c>
      <c r="P440" s="2">
        <v>0</v>
      </c>
      <c r="Q440" s="2">
        <v>0</v>
      </c>
      <c r="R440" s="2">
        <v>16</v>
      </c>
      <c r="S440" s="2">
        <v>0</v>
      </c>
      <c r="T440" s="6">
        <v>15.068607470694058</v>
      </c>
      <c r="U440" s="6">
        <v>-3.2092423987531024E-2</v>
      </c>
      <c r="V440" s="6">
        <v>0.56978112167678852</v>
      </c>
      <c r="W440" s="6">
        <v>1352712</v>
      </c>
      <c r="X440" s="6">
        <v>642188</v>
      </c>
      <c r="Y440" s="6">
        <v>3501169</v>
      </c>
      <c r="Z440" s="6">
        <v>-112361</v>
      </c>
      <c r="AA440" s="2">
        <f t="shared" si="7"/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0</v>
      </c>
      <c r="AR440" s="3">
        <v>0</v>
      </c>
      <c r="AS440" s="6">
        <v>14.757000310767816</v>
      </c>
      <c r="AT440" s="6">
        <v>1.1062884049367384E-2</v>
      </c>
      <c r="AU440" s="6">
        <v>0.62023100103830331</v>
      </c>
      <c r="AV440" s="6">
        <v>0</v>
      </c>
      <c r="AW440" s="6">
        <v>1</v>
      </c>
      <c r="AX440" s="6">
        <v>1</v>
      </c>
      <c r="AY440" s="6">
        <v>3</v>
      </c>
      <c r="AZ440" s="6">
        <v>0</v>
      </c>
      <c r="BA440" s="6">
        <v>14</v>
      </c>
      <c r="BB440" s="6">
        <v>0</v>
      </c>
      <c r="BC440" s="2"/>
      <c r="BD440" s="2"/>
    </row>
    <row r="441" spans="1:56" ht="15.75" customHeight="1" x14ac:dyDescent="0.25">
      <c r="A441" s="2">
        <v>210</v>
      </c>
      <c r="B441" s="2">
        <v>2020</v>
      </c>
      <c r="C441" s="6" t="s">
        <v>237</v>
      </c>
      <c r="D441" s="2">
        <v>22055</v>
      </c>
      <c r="E441" s="2">
        <v>61189288000189</v>
      </c>
      <c r="F441" s="2" t="str">
        <f t="array" ref="F441">IFERROR(INDEX(cnpj!$A:$B,MATCH(C441,cnpj!$B:$B,0),1),IF(G441=14,LEFT(E441,2)&amp;"."&amp;MID(E441,3,3)&amp;"."&amp;MID(E441,6,3)&amp;"/"&amp;MID(E441,9,4)&amp;"-"&amp;RIGHT(E441,2),IF(G441=13,0&amp;LEFT(E441,1)&amp;"."&amp;MID(E441,2,3)&amp;"."&amp;MID(E441,5,3)&amp;"/"&amp;MID(E441,8,4)&amp;"-"&amp;RIGHT(E441,2),IF(G441=12,"00"&amp;"."&amp;LEFT(E441,3)&amp;"."&amp;MID(E441,4,3)&amp;"/"&amp;MID(E441,7,4)&amp;"-"&amp;RIGHT(E441,2),IF(G441=11,"00.0"&amp;LEFT(E441,2)&amp;"."&amp;MID(E441,3,3)&amp;"/"&amp;MID(E441,6,4)&amp;"-"&amp;RIGHT(E441,2),"erro")))))</f>
        <v>61.189.288/0001-89</v>
      </c>
      <c r="G441" s="2">
        <f t="shared" si="6"/>
        <v>14</v>
      </c>
      <c r="H441" s="6" t="s">
        <v>58</v>
      </c>
      <c r="I441" s="2">
        <v>3</v>
      </c>
      <c r="J441" s="6">
        <v>14.011765427091479</v>
      </c>
      <c r="K441" s="6">
        <v>1216837</v>
      </c>
      <c r="L441" s="2">
        <v>0</v>
      </c>
      <c r="M441" s="2">
        <v>1</v>
      </c>
      <c r="N441" s="2"/>
      <c r="O441" s="2">
        <v>0</v>
      </c>
      <c r="P441" s="2">
        <v>0</v>
      </c>
      <c r="Q441" s="2">
        <v>0</v>
      </c>
      <c r="R441" s="2">
        <v>15</v>
      </c>
      <c r="S441" s="2">
        <v>0</v>
      </c>
      <c r="T441" s="6">
        <v>14.857853684349868</v>
      </c>
      <c r="U441" s="6">
        <v>-0.15240417877648144</v>
      </c>
      <c r="V441" s="6">
        <v>0.65022070952876987</v>
      </c>
      <c r="W441" s="6">
        <v>1193887</v>
      </c>
      <c r="X441" s="6">
        <v>650044</v>
      </c>
      <c r="Y441" s="6">
        <v>2835854</v>
      </c>
      <c r="Z441" s="6">
        <v>-432196</v>
      </c>
      <c r="AA441" s="2">
        <f t="shared" si="7"/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</v>
      </c>
      <c r="AR441" s="3">
        <v>0</v>
      </c>
      <c r="AS441" s="6">
        <v>15.068607470694058</v>
      </c>
      <c r="AT441" s="6">
        <v>-3.2092423987531024E-2</v>
      </c>
      <c r="AU441" s="6">
        <v>0.56978112167678852</v>
      </c>
      <c r="AV441" s="6">
        <v>0</v>
      </c>
      <c r="AW441" s="6">
        <v>1</v>
      </c>
      <c r="AX441" s="6">
        <v>0</v>
      </c>
      <c r="AY441" s="6">
        <v>0</v>
      </c>
      <c r="AZ441" s="6">
        <v>0</v>
      </c>
      <c r="BA441" s="6">
        <v>16</v>
      </c>
      <c r="BB441" s="6">
        <v>0</v>
      </c>
      <c r="BC441" s="2"/>
      <c r="BD441" s="2"/>
    </row>
    <row r="442" spans="1:56" ht="15.75" customHeight="1" x14ac:dyDescent="0.25">
      <c r="A442" s="2">
        <v>211</v>
      </c>
      <c r="B442" s="2">
        <v>2017</v>
      </c>
      <c r="C442" s="6" t="s">
        <v>238</v>
      </c>
      <c r="D442" s="2">
        <v>4782</v>
      </c>
      <c r="E442" s="2">
        <v>17162082000173</v>
      </c>
      <c r="F442" s="2" t="str">
        <f t="array" ref="F442">IFERROR(INDEX(cnpj!$A:$B,MATCH(C442,cnpj!$B:$B,0),1),IF(G442=14,LEFT(E442,2)&amp;"."&amp;MID(E442,3,3)&amp;"."&amp;MID(E442,6,3)&amp;"/"&amp;MID(E442,9,4)&amp;"-"&amp;RIGHT(E442,2),IF(G442=13,0&amp;LEFT(E442,1)&amp;"."&amp;MID(E442,2,3)&amp;"."&amp;MID(E442,5,3)&amp;"/"&amp;MID(E442,8,4)&amp;"-"&amp;RIGHT(E442,2),IF(G442=12,"00"&amp;"."&amp;LEFT(E442,3)&amp;"."&amp;MID(E442,4,3)&amp;"/"&amp;MID(E442,7,4)&amp;"-"&amp;RIGHT(E442,2),IF(G442=11,"00.0"&amp;LEFT(E442,2)&amp;"."&amp;MID(E442,3,3)&amp;"/"&amp;MID(E442,6,4)&amp;"-"&amp;RIGHT(E442,2),"erro")))))</f>
        <v>17.162.082/0001-73</v>
      </c>
      <c r="G442" s="2">
        <f t="shared" si="6"/>
        <v>14</v>
      </c>
      <c r="H442" s="6" t="s">
        <v>56</v>
      </c>
      <c r="I442" s="2">
        <v>1</v>
      </c>
      <c r="J442" s="6">
        <v>11.481434797878858</v>
      </c>
      <c r="K442" s="6">
        <v>96900</v>
      </c>
      <c r="L442" s="2">
        <v>1</v>
      </c>
      <c r="M442" s="2">
        <v>0</v>
      </c>
      <c r="N442" s="2"/>
      <c r="O442" s="2">
        <v>0</v>
      </c>
      <c r="P442" s="2">
        <v>0</v>
      </c>
      <c r="Q442" s="2">
        <v>0</v>
      </c>
      <c r="R442" s="2">
        <v>12</v>
      </c>
      <c r="S442" s="2">
        <v>0</v>
      </c>
      <c r="T442" s="6">
        <v>13.770002601453305</v>
      </c>
      <c r="U442" s="6">
        <v>-1.6019913930960574</v>
      </c>
      <c r="V442" s="6">
        <v>11.038225579584557</v>
      </c>
      <c r="W442" s="6">
        <v>1133224</v>
      </c>
      <c r="X442" s="6">
        <v>9413933</v>
      </c>
      <c r="Y442" s="6">
        <v>955512</v>
      </c>
      <c r="Z442" s="6">
        <v>-1530722</v>
      </c>
      <c r="AA442" s="2" t="str">
        <f t="shared" si="7"/>
        <v/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3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2"/>
      <c r="BD442" s="2"/>
    </row>
    <row r="443" spans="1:56" ht="15.75" customHeight="1" x14ac:dyDescent="0.25">
      <c r="A443" s="2">
        <v>211</v>
      </c>
      <c r="B443" s="2">
        <v>2018</v>
      </c>
      <c r="C443" s="6" t="s">
        <v>238</v>
      </c>
      <c r="D443" s="2">
        <v>4782</v>
      </c>
      <c r="E443" s="2">
        <v>17162082000173</v>
      </c>
      <c r="F443" s="2" t="str">
        <f t="array" ref="F443">IFERROR(INDEX(cnpj!$A:$B,MATCH(C443,cnpj!$B:$B,0),1),IF(G443=14,LEFT(E443,2)&amp;"."&amp;MID(E443,3,3)&amp;"."&amp;MID(E443,6,3)&amp;"/"&amp;MID(E443,9,4)&amp;"-"&amp;RIGHT(E443,2),IF(G443=13,0&amp;LEFT(E443,1)&amp;"."&amp;MID(E443,2,3)&amp;"."&amp;MID(E443,5,3)&amp;"/"&amp;MID(E443,8,4)&amp;"-"&amp;RIGHT(E443,2),IF(G443=12,"00"&amp;"."&amp;LEFT(E443,3)&amp;"."&amp;MID(E443,4,3)&amp;"/"&amp;MID(E443,7,4)&amp;"-"&amp;RIGHT(E443,2),IF(G443=11,"00.0"&amp;LEFT(E443,2)&amp;"."&amp;MID(E443,3,3)&amp;"/"&amp;MID(E443,6,4)&amp;"-"&amp;RIGHT(E443,2),"erro")))))</f>
        <v>17.162.082/0001-73</v>
      </c>
      <c r="G443" s="2">
        <f t="shared" si="6"/>
        <v>14</v>
      </c>
      <c r="H443" s="6" t="s">
        <v>56</v>
      </c>
      <c r="I443" s="2">
        <v>1</v>
      </c>
      <c r="J443" s="6">
        <v>11.481434797878858</v>
      </c>
      <c r="K443" s="6">
        <v>96900</v>
      </c>
      <c r="L443" s="2">
        <v>0</v>
      </c>
      <c r="M443" s="2">
        <v>0</v>
      </c>
      <c r="N443" s="2"/>
      <c r="O443" s="2">
        <v>0</v>
      </c>
      <c r="P443" s="2">
        <v>0</v>
      </c>
      <c r="Q443" s="2">
        <v>0</v>
      </c>
      <c r="R443" s="2">
        <v>11</v>
      </c>
      <c r="S443" s="2">
        <v>1</v>
      </c>
      <c r="T443" s="6">
        <v>13.76909272758448</v>
      </c>
      <c r="U443" s="6">
        <v>-1.177856015285295</v>
      </c>
      <c r="V443" s="6">
        <v>12.225765024202765</v>
      </c>
      <c r="W443" s="6">
        <v>1286779</v>
      </c>
      <c r="X443" s="6">
        <v>10384462</v>
      </c>
      <c r="Y443" s="6">
        <v>954643</v>
      </c>
      <c r="Z443" s="6">
        <v>-1124432</v>
      </c>
      <c r="AA443" s="2">
        <f t="shared" si="7"/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0</v>
      </c>
      <c r="AQ443" s="2">
        <v>0</v>
      </c>
      <c r="AR443" s="3">
        <v>0</v>
      </c>
      <c r="AS443" s="6">
        <v>13.770002601453305</v>
      </c>
      <c r="AT443" s="6">
        <v>-1.6019913930960574</v>
      </c>
      <c r="AU443" s="6">
        <v>11.038225579584557</v>
      </c>
      <c r="AV443" s="6">
        <v>1</v>
      </c>
      <c r="AW443" s="6">
        <v>0</v>
      </c>
      <c r="AX443" s="6">
        <v>0</v>
      </c>
      <c r="AY443" s="6">
        <v>0</v>
      </c>
      <c r="AZ443" s="6">
        <v>0</v>
      </c>
      <c r="BA443" s="6">
        <v>12</v>
      </c>
      <c r="BB443" s="6">
        <v>0</v>
      </c>
      <c r="BC443" s="2"/>
      <c r="BD443" s="2"/>
    </row>
    <row r="444" spans="1:56" ht="15.75" customHeight="1" x14ac:dyDescent="0.25">
      <c r="A444" s="2">
        <v>211</v>
      </c>
      <c r="B444" s="2">
        <v>2019</v>
      </c>
      <c r="C444" s="6" t="s">
        <v>238</v>
      </c>
      <c r="D444" s="2">
        <v>4782</v>
      </c>
      <c r="E444" s="2">
        <v>17162082000173</v>
      </c>
      <c r="F444" s="2" t="str">
        <f t="array" ref="F444">IFERROR(INDEX(cnpj!$A:$B,MATCH(C444,cnpj!$B:$B,0),1),IF(G444=14,LEFT(E444,2)&amp;"."&amp;MID(E444,3,3)&amp;"."&amp;MID(E444,6,3)&amp;"/"&amp;MID(E444,9,4)&amp;"-"&amp;RIGHT(E444,2),IF(G444=13,0&amp;LEFT(E444,1)&amp;"."&amp;MID(E444,2,3)&amp;"."&amp;MID(E444,5,3)&amp;"/"&amp;MID(E444,8,4)&amp;"-"&amp;RIGHT(E444,2),IF(G444=12,"00"&amp;"."&amp;LEFT(E444,3)&amp;"."&amp;MID(E444,4,3)&amp;"/"&amp;MID(E444,7,4)&amp;"-"&amp;RIGHT(E444,2),IF(G444=11,"00.0"&amp;LEFT(E444,2)&amp;"."&amp;MID(E444,3,3)&amp;"/"&amp;MID(E444,6,4)&amp;"-"&amp;RIGHT(E444,2),"erro")))))</f>
        <v>17.162.082/0001-73</v>
      </c>
      <c r="G444" s="2">
        <f t="shared" si="6"/>
        <v>14</v>
      </c>
      <c r="H444" s="6" t="s">
        <v>56</v>
      </c>
      <c r="I444" s="2">
        <v>1</v>
      </c>
      <c r="J444" s="6">
        <v>11.510963541656688</v>
      </c>
      <c r="K444" s="6">
        <v>99804</v>
      </c>
      <c r="L444" s="2">
        <v>1</v>
      </c>
      <c r="M444" s="2">
        <v>0</v>
      </c>
      <c r="N444" s="2"/>
      <c r="O444" s="2">
        <v>0</v>
      </c>
      <c r="P444" s="2">
        <v>0</v>
      </c>
      <c r="Q444" s="2">
        <v>0</v>
      </c>
      <c r="R444" s="2">
        <v>12</v>
      </c>
      <c r="S444" s="2">
        <v>1</v>
      </c>
      <c r="T444" s="6">
        <v>13.776670972172733</v>
      </c>
      <c r="U444" s="6">
        <v>-0.47882067355923924</v>
      </c>
      <c r="V444" s="6">
        <v>2.428879151267537</v>
      </c>
      <c r="W444" s="6">
        <v>1344241</v>
      </c>
      <c r="X444" s="6">
        <v>992110</v>
      </c>
      <c r="Y444" s="6">
        <v>961905</v>
      </c>
      <c r="Z444" s="6">
        <v>-460580</v>
      </c>
      <c r="AA444" s="2">
        <f t="shared" si="7"/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0</v>
      </c>
      <c r="AR444" s="3">
        <v>0</v>
      </c>
      <c r="AS444" s="6">
        <v>13.76909272758448</v>
      </c>
      <c r="AT444" s="6">
        <v>-1.177856015285295</v>
      </c>
      <c r="AU444" s="6">
        <v>12.225765024202765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11</v>
      </c>
      <c r="BB444" s="6">
        <v>1</v>
      </c>
      <c r="BC444" s="2"/>
      <c r="BD444" s="2"/>
    </row>
    <row r="445" spans="1:56" ht="15.75" customHeight="1" x14ac:dyDescent="0.25">
      <c r="A445" s="2">
        <v>211</v>
      </c>
      <c r="B445" s="2">
        <v>2020</v>
      </c>
      <c r="C445" s="6" t="s">
        <v>238</v>
      </c>
      <c r="D445" s="2">
        <v>4782</v>
      </c>
      <c r="E445" s="2">
        <v>17162082000173</v>
      </c>
      <c r="F445" s="2" t="str">
        <f t="array" ref="F445">IFERROR(INDEX(cnpj!$A:$B,MATCH(C445,cnpj!$B:$B,0),1),IF(G445=14,LEFT(E445,2)&amp;"."&amp;MID(E445,3,3)&amp;"."&amp;MID(E445,6,3)&amp;"/"&amp;MID(E445,9,4)&amp;"-"&amp;RIGHT(E445,2),IF(G445=13,0&amp;LEFT(E445,1)&amp;"."&amp;MID(E445,2,3)&amp;"."&amp;MID(E445,5,3)&amp;"/"&amp;MID(E445,8,4)&amp;"-"&amp;RIGHT(E445,2),IF(G445=12,"00"&amp;"."&amp;LEFT(E445,3)&amp;"."&amp;MID(E445,4,3)&amp;"/"&amp;MID(E445,7,4)&amp;"-"&amp;RIGHT(E445,2),IF(G445=11,"00.0"&amp;LEFT(E445,2)&amp;"."&amp;MID(E445,3,3)&amp;"/"&amp;MID(E445,6,4)&amp;"-"&amp;RIGHT(E445,2),"erro")))))</f>
        <v>17.162.082/0001-73</v>
      </c>
      <c r="G445" s="2">
        <f t="shared" si="6"/>
        <v>14</v>
      </c>
      <c r="H445" s="6" t="s">
        <v>56</v>
      </c>
      <c r="I445" s="2">
        <v>1</v>
      </c>
      <c r="J445" s="6">
        <v>11.510963541656688</v>
      </c>
      <c r="K445" s="6">
        <v>99804</v>
      </c>
      <c r="L445" s="2">
        <v>1</v>
      </c>
      <c r="M445" s="2">
        <v>1</v>
      </c>
      <c r="N445" s="2"/>
      <c r="O445" s="2">
        <v>0</v>
      </c>
      <c r="P445" s="2">
        <v>0</v>
      </c>
      <c r="Q445" s="2">
        <v>0</v>
      </c>
      <c r="R445" s="2">
        <v>12</v>
      </c>
      <c r="S445" s="2">
        <v>1</v>
      </c>
      <c r="T445" s="6">
        <v>13.77581501209578</v>
      </c>
      <c r="U445" s="6">
        <v>-1.1782085191482101</v>
      </c>
      <c r="V445" s="6">
        <v>13.85972997101184</v>
      </c>
      <c r="W445" s="6">
        <v>1760576</v>
      </c>
      <c r="X445" s="6">
        <v>11559761</v>
      </c>
      <c r="Y445" s="6">
        <v>961082</v>
      </c>
      <c r="Z445" s="6">
        <v>-1132355</v>
      </c>
      <c r="AA445" s="2">
        <f t="shared" si="7"/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</v>
      </c>
      <c r="AR445" s="3">
        <v>0</v>
      </c>
      <c r="AS445" s="6">
        <v>13.776670972172733</v>
      </c>
      <c r="AT445" s="6">
        <v>-0.47882067355923924</v>
      </c>
      <c r="AU445" s="6">
        <v>2.428879151267537</v>
      </c>
      <c r="AV445" s="6">
        <v>1</v>
      </c>
      <c r="AW445" s="6">
        <v>0</v>
      </c>
      <c r="AX445" s="6">
        <v>0</v>
      </c>
      <c r="AY445" s="6">
        <v>0</v>
      </c>
      <c r="AZ445" s="6">
        <v>0</v>
      </c>
      <c r="BA445" s="6">
        <v>12</v>
      </c>
      <c r="BB445" s="6">
        <v>1</v>
      </c>
      <c r="BC445" s="2"/>
      <c r="BD445" s="2"/>
    </row>
    <row r="446" spans="1:56" ht="15.75" customHeight="1" x14ac:dyDescent="0.25">
      <c r="A446" s="2">
        <v>213</v>
      </c>
      <c r="B446" s="2">
        <v>2017</v>
      </c>
      <c r="C446" s="6" t="s">
        <v>239</v>
      </c>
      <c r="D446" s="2">
        <v>20613</v>
      </c>
      <c r="E446" s="2">
        <v>4821041000108</v>
      </c>
      <c r="F446" s="2" t="str">
        <f t="array" ref="F446">IFERROR(INDEX(cnpj!$A:$B,MATCH(C446,cnpj!$B:$B,0),1),IF(G446=14,LEFT(E446,2)&amp;"."&amp;MID(E446,3,3)&amp;"."&amp;MID(E446,6,3)&amp;"/"&amp;MID(E446,9,4)&amp;"-"&amp;RIGHT(E446,2),IF(G446=13,0&amp;LEFT(E446,1)&amp;"."&amp;MID(E446,2,3)&amp;"."&amp;MID(E446,5,3)&amp;"/"&amp;MID(E446,8,4)&amp;"-"&amp;RIGHT(E446,2),IF(G446=12,"00"&amp;"."&amp;LEFT(E446,3)&amp;"."&amp;MID(E446,4,3)&amp;"/"&amp;MID(E446,7,4)&amp;"-"&amp;RIGHT(E446,2),IF(G446=11,"00.0"&amp;LEFT(E446,2)&amp;"."&amp;MID(E446,3,3)&amp;"/"&amp;MID(E446,6,4)&amp;"-"&amp;RIGHT(E446,2),"erro")))))</f>
        <v>04.821.041/0001-08</v>
      </c>
      <c r="G446" s="2">
        <f t="shared" si="6"/>
        <v>13</v>
      </c>
      <c r="H446" s="6" t="s">
        <v>56</v>
      </c>
      <c r="I446" s="2">
        <v>1</v>
      </c>
      <c r="J446" s="6">
        <v>13.767370182636339</v>
      </c>
      <c r="K446" s="6">
        <v>953000</v>
      </c>
      <c r="L446" s="2">
        <v>0</v>
      </c>
      <c r="M446" s="2">
        <v>1</v>
      </c>
      <c r="N446" s="2"/>
      <c r="O446" s="2">
        <v>0</v>
      </c>
      <c r="P446" s="2">
        <v>0</v>
      </c>
      <c r="Q446" s="2">
        <v>0</v>
      </c>
      <c r="R446" s="2">
        <v>14</v>
      </c>
      <c r="S446" s="2">
        <v>0</v>
      </c>
      <c r="T446" s="6">
        <v>13.417907959161525</v>
      </c>
      <c r="U446" s="6">
        <v>-3.5600487551512142E-2</v>
      </c>
      <c r="V446" s="6">
        <v>0.91446268876622383</v>
      </c>
      <c r="W446" s="6">
        <v>536960</v>
      </c>
      <c r="X446" s="6">
        <v>77494</v>
      </c>
      <c r="Y446" s="6">
        <v>671929</v>
      </c>
      <c r="Z446" s="6">
        <v>-23921</v>
      </c>
      <c r="AA446" s="2" t="e">
        <f>IF(C446=#REF!,IF(#REF!&lt;0,1,0),"")</f>
        <v>#REF!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3">
        <v>0</v>
      </c>
      <c r="AS446" s="6">
        <v>13.13</v>
      </c>
      <c r="AT446" s="6">
        <v>0.03</v>
      </c>
      <c r="AU446" s="6">
        <v>0.84</v>
      </c>
      <c r="AV446" s="6">
        <v>0</v>
      </c>
      <c r="AW446" s="6">
        <v>1</v>
      </c>
      <c r="AX446" s="6">
        <v>0</v>
      </c>
      <c r="AY446" s="6">
        <v>0</v>
      </c>
      <c r="AZ446" s="6">
        <v>0</v>
      </c>
      <c r="BA446" s="6">
        <v>9</v>
      </c>
      <c r="BB446" s="6">
        <v>0</v>
      </c>
      <c r="BC446" s="2"/>
      <c r="BD446" s="2"/>
    </row>
    <row r="447" spans="1:56" ht="15.75" customHeight="1" x14ac:dyDescent="0.25">
      <c r="A447" s="2">
        <v>213</v>
      </c>
      <c r="B447" s="2">
        <v>2018</v>
      </c>
      <c r="C447" s="6" t="s">
        <v>239</v>
      </c>
      <c r="D447" s="2">
        <v>20613</v>
      </c>
      <c r="E447" s="2">
        <v>4821041000108</v>
      </c>
      <c r="F447" s="2" t="str">
        <f t="array" ref="F447">IFERROR(INDEX(cnpj!$A:$B,MATCH(C447,cnpj!$B:$B,0),1),IF(G447=14,LEFT(E447,2)&amp;"."&amp;MID(E447,3,3)&amp;"."&amp;MID(E447,6,3)&amp;"/"&amp;MID(E447,9,4)&amp;"-"&amp;RIGHT(E447,2),IF(G447=13,0&amp;LEFT(E447,1)&amp;"."&amp;MID(E447,2,3)&amp;"."&amp;MID(E447,5,3)&amp;"/"&amp;MID(E447,8,4)&amp;"-"&amp;RIGHT(E447,2),IF(G447=12,"00"&amp;"."&amp;LEFT(E447,3)&amp;"."&amp;MID(E447,4,3)&amp;"/"&amp;MID(E447,7,4)&amp;"-"&amp;RIGHT(E447,2),IF(G447=11,"00.0"&amp;LEFT(E447,2)&amp;"."&amp;MID(E447,3,3)&amp;"/"&amp;MID(E447,6,4)&amp;"-"&amp;RIGHT(E447,2),"erro")))))</f>
        <v>04.821.041/0001-08</v>
      </c>
      <c r="G447" s="2">
        <f t="shared" si="6"/>
        <v>13</v>
      </c>
      <c r="H447" s="6" t="s">
        <v>56</v>
      </c>
      <c r="I447" s="2">
        <v>1</v>
      </c>
      <c r="J447" s="6">
        <v>13.789166582624672</v>
      </c>
      <c r="K447" s="6">
        <v>974000</v>
      </c>
      <c r="L447" s="2">
        <v>0</v>
      </c>
      <c r="M447" s="2">
        <v>1</v>
      </c>
      <c r="N447" s="2"/>
      <c r="O447" s="2">
        <v>0</v>
      </c>
      <c r="P447" s="2">
        <v>0</v>
      </c>
      <c r="Q447" s="2">
        <v>0</v>
      </c>
      <c r="R447" s="2">
        <v>8</v>
      </c>
      <c r="S447" s="2">
        <v>0</v>
      </c>
      <c r="T447" s="6">
        <v>13.603656786575321</v>
      </c>
      <c r="U447" s="6">
        <v>-2.282831304081287E-2</v>
      </c>
      <c r="V447" s="6">
        <v>0.95333358876654184</v>
      </c>
      <c r="W447" s="6">
        <v>542044</v>
      </c>
      <c r="X447" s="6">
        <v>229282</v>
      </c>
      <c r="Y447" s="6">
        <v>809083</v>
      </c>
      <c r="Z447" s="6">
        <v>-18470</v>
      </c>
      <c r="AA447" s="2">
        <f t="shared" si="7"/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  <c r="AP447" s="2">
        <v>0</v>
      </c>
      <c r="AQ447" s="2">
        <v>0</v>
      </c>
      <c r="AR447" s="3">
        <v>0</v>
      </c>
      <c r="AS447" s="6">
        <v>13.417907959161525</v>
      </c>
      <c r="AT447" s="6">
        <v>-3.5600487551512142E-2</v>
      </c>
      <c r="AU447" s="6">
        <v>0.91446268876622383</v>
      </c>
      <c r="AV447" s="6">
        <v>0</v>
      </c>
      <c r="AW447" s="6">
        <v>1</v>
      </c>
      <c r="AX447" s="6">
        <v>0</v>
      </c>
      <c r="AY447" s="6">
        <v>0</v>
      </c>
      <c r="AZ447" s="6">
        <v>0</v>
      </c>
      <c r="BA447" s="6">
        <v>14</v>
      </c>
      <c r="BB447" s="6">
        <v>0</v>
      </c>
      <c r="BC447" s="2"/>
      <c r="BD447" s="2"/>
    </row>
    <row r="448" spans="1:56" ht="15.75" customHeight="1" x14ac:dyDescent="0.25">
      <c r="A448" s="2">
        <v>213</v>
      </c>
      <c r="B448" s="2">
        <v>2019</v>
      </c>
      <c r="C448" s="6" t="s">
        <v>239</v>
      </c>
      <c r="D448" s="2">
        <v>20613</v>
      </c>
      <c r="E448" s="2">
        <v>4821041000108</v>
      </c>
      <c r="F448" s="2" t="str">
        <f t="array" ref="F448">IFERROR(INDEX(cnpj!$A:$B,MATCH(C448,cnpj!$B:$B,0),1),IF(G448=14,LEFT(E448,2)&amp;"."&amp;MID(E448,3,3)&amp;"."&amp;MID(E448,6,3)&amp;"/"&amp;MID(E448,9,4)&amp;"-"&amp;RIGHT(E448,2),IF(G448=13,0&amp;LEFT(E448,1)&amp;"."&amp;MID(E448,2,3)&amp;"."&amp;MID(E448,5,3)&amp;"/"&amp;MID(E448,8,4)&amp;"-"&amp;RIGHT(E448,2),IF(G448=12,"00"&amp;"."&amp;LEFT(E448,3)&amp;"."&amp;MID(E448,4,3)&amp;"/"&amp;MID(E448,7,4)&amp;"-"&amp;RIGHT(E448,2),IF(G448=11,"00.0"&amp;LEFT(E448,2)&amp;"."&amp;MID(E448,3,3)&amp;"/"&amp;MID(E448,6,4)&amp;"-"&amp;RIGHT(E448,2),"erro")))))</f>
        <v>04.821.041/0001-08</v>
      </c>
      <c r="G448" s="2">
        <f t="shared" si="6"/>
        <v>13</v>
      </c>
      <c r="H448" s="6" t="s">
        <v>56</v>
      </c>
      <c r="I448" s="2">
        <v>1</v>
      </c>
      <c r="J448" s="6">
        <v>13.982718476948181</v>
      </c>
      <c r="K448" s="6">
        <v>1182000</v>
      </c>
      <c r="L448" s="2">
        <v>0</v>
      </c>
      <c r="M448" s="2">
        <v>1</v>
      </c>
      <c r="N448" s="2"/>
      <c r="O448" s="2">
        <v>0</v>
      </c>
      <c r="P448" s="2">
        <v>0</v>
      </c>
      <c r="Q448" s="2">
        <v>0</v>
      </c>
      <c r="R448" s="2">
        <v>8</v>
      </c>
      <c r="S448" s="2">
        <v>0</v>
      </c>
      <c r="T448" s="6">
        <v>13.831108278587328</v>
      </c>
      <c r="U448" s="6">
        <v>2.1453747095656284E-2</v>
      </c>
      <c r="V448" s="6">
        <v>1.0452339227346119</v>
      </c>
      <c r="W448" s="6">
        <v>797704</v>
      </c>
      <c r="X448" s="6">
        <v>263961</v>
      </c>
      <c r="Y448" s="6">
        <v>1015720</v>
      </c>
      <c r="Z448" s="6">
        <v>21791</v>
      </c>
      <c r="AA448" s="2">
        <f t="shared" si="7"/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  <c r="AR448" s="3">
        <v>0</v>
      </c>
      <c r="AS448" s="6">
        <v>13.603656786575321</v>
      </c>
      <c r="AT448" s="6">
        <v>-2.282831304081287E-2</v>
      </c>
      <c r="AU448" s="6">
        <v>0.95333358876654184</v>
      </c>
      <c r="AV448" s="6">
        <v>0</v>
      </c>
      <c r="AW448" s="6">
        <v>1</v>
      </c>
      <c r="AX448" s="6">
        <v>0</v>
      </c>
      <c r="AY448" s="6">
        <v>0</v>
      </c>
      <c r="AZ448" s="6">
        <v>0</v>
      </c>
      <c r="BA448" s="6">
        <v>8</v>
      </c>
      <c r="BB448" s="6">
        <v>0</v>
      </c>
      <c r="BC448" s="2"/>
      <c r="BD448" s="2"/>
    </row>
    <row r="449" spans="1:56" ht="15.75" customHeight="1" x14ac:dyDescent="0.25">
      <c r="A449" s="2">
        <v>213</v>
      </c>
      <c r="B449" s="2">
        <v>2020</v>
      </c>
      <c r="C449" s="6" t="s">
        <v>239</v>
      </c>
      <c r="D449" s="2">
        <v>20613</v>
      </c>
      <c r="E449" s="2">
        <v>4821041000108</v>
      </c>
      <c r="F449" s="2" t="str">
        <f t="array" ref="F449">IFERROR(INDEX(cnpj!$A:$B,MATCH(C449,cnpj!$B:$B,0),1),IF(G449=14,LEFT(E449,2)&amp;"."&amp;MID(E449,3,3)&amp;"."&amp;MID(E449,6,3)&amp;"/"&amp;MID(E449,9,4)&amp;"-"&amp;RIGHT(E449,2),IF(G449=13,0&amp;LEFT(E449,1)&amp;"."&amp;MID(E449,2,3)&amp;"."&amp;MID(E449,5,3)&amp;"/"&amp;MID(E449,8,4)&amp;"-"&amp;RIGHT(E449,2),IF(G449=12,"00"&amp;"."&amp;LEFT(E449,3)&amp;"."&amp;MID(E449,4,3)&amp;"/"&amp;MID(E449,7,4)&amp;"-"&amp;RIGHT(E449,2),IF(G449=11,"00.0"&amp;LEFT(E449,2)&amp;"."&amp;MID(E449,3,3)&amp;"/"&amp;MID(E449,6,4)&amp;"-"&amp;RIGHT(E449,2),"erro")))))</f>
        <v>04.821.041/0001-08</v>
      </c>
      <c r="G449" s="2">
        <f t="shared" si="6"/>
        <v>13</v>
      </c>
      <c r="H449" s="6" t="s">
        <v>56</v>
      </c>
      <c r="I449" s="2">
        <v>1</v>
      </c>
      <c r="J449" s="6">
        <v>12.463084921314591</v>
      </c>
      <c r="K449" s="6">
        <v>258612.2</v>
      </c>
      <c r="L449" s="2">
        <v>0</v>
      </c>
      <c r="M449" s="2">
        <v>1</v>
      </c>
      <c r="N449" s="2"/>
      <c r="O449" s="2">
        <v>0</v>
      </c>
      <c r="P449" s="2">
        <v>0</v>
      </c>
      <c r="Q449" s="2">
        <v>0</v>
      </c>
      <c r="R449" s="2">
        <v>8</v>
      </c>
      <c r="S449" s="2">
        <v>0</v>
      </c>
      <c r="T449" s="6">
        <v>13.829509119307575</v>
      </c>
      <c r="U449" s="6">
        <v>-0.15003298501030968</v>
      </c>
      <c r="V449" s="6">
        <v>1.0655657200445323</v>
      </c>
      <c r="W449" s="6">
        <v>526039</v>
      </c>
      <c r="X449" s="6">
        <v>554548</v>
      </c>
      <c r="Y449" s="6">
        <v>1014097</v>
      </c>
      <c r="Z449" s="6">
        <v>-152148</v>
      </c>
      <c r="AA449" s="2">
        <f t="shared" si="7"/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</v>
      </c>
      <c r="AR449" s="3">
        <v>0</v>
      </c>
      <c r="AS449" s="6">
        <v>13.831108278587328</v>
      </c>
      <c r="AT449" s="6">
        <v>2.1453747095656284E-2</v>
      </c>
      <c r="AU449" s="6">
        <v>1.0452339227346119</v>
      </c>
      <c r="AV449" s="6">
        <v>0</v>
      </c>
      <c r="AW449" s="6">
        <v>1</v>
      </c>
      <c r="AX449" s="6">
        <v>0</v>
      </c>
      <c r="AY449" s="6">
        <v>0</v>
      </c>
      <c r="AZ449" s="6">
        <v>0</v>
      </c>
      <c r="BA449" s="6">
        <v>8</v>
      </c>
      <c r="BB449" s="6">
        <v>0</v>
      </c>
      <c r="BC449" s="2"/>
      <c r="BD449" s="2"/>
    </row>
    <row r="450" spans="1:56" ht="15.75" customHeight="1" x14ac:dyDescent="0.25">
      <c r="A450" s="2">
        <v>214</v>
      </c>
      <c r="B450" s="2">
        <v>2017</v>
      </c>
      <c r="C450" s="6" t="s">
        <v>240</v>
      </c>
      <c r="D450" s="2">
        <v>8605</v>
      </c>
      <c r="E450" s="2">
        <v>80227184000166</v>
      </c>
      <c r="F450" s="2" t="str">
        <f t="array" ref="F450">IFERROR(INDEX(cnpj!$A:$B,MATCH(C450,cnpj!$B:$B,0),1),IF(G450=14,LEFT(E450,2)&amp;"."&amp;MID(E450,3,3)&amp;"."&amp;MID(E450,6,3)&amp;"/"&amp;MID(E450,9,4)&amp;"-"&amp;RIGHT(E450,2),IF(G450=13,0&amp;LEFT(E450,1)&amp;"."&amp;MID(E450,2,3)&amp;"."&amp;MID(E450,5,3)&amp;"/"&amp;MID(E450,8,4)&amp;"-"&amp;RIGHT(E450,2),IF(G450=12,"00"&amp;"."&amp;LEFT(E450,3)&amp;"."&amp;MID(E450,4,3)&amp;"/"&amp;MID(E450,7,4)&amp;"-"&amp;RIGHT(E450,2),IF(G450=11,"00.0"&amp;LEFT(E450,2)&amp;"."&amp;MID(E450,3,3)&amp;"/"&amp;MID(E450,6,4)&amp;"-"&amp;RIGHT(E450,2),"erro")))))</f>
        <v>80.227.184/0001-66</v>
      </c>
      <c r="G450" s="2">
        <f t="shared" si="6"/>
        <v>14</v>
      </c>
      <c r="H450" s="6" t="s">
        <v>81</v>
      </c>
      <c r="I450" s="2">
        <v>5</v>
      </c>
      <c r="J450" s="6">
        <v>10.126631103850338</v>
      </c>
      <c r="K450" s="6">
        <v>25000</v>
      </c>
      <c r="L450" s="2">
        <v>0</v>
      </c>
      <c r="M450" s="2">
        <v>0</v>
      </c>
      <c r="N450" s="2"/>
      <c r="O450" s="2">
        <v>0</v>
      </c>
      <c r="P450" s="2">
        <v>0</v>
      </c>
      <c r="Q450" s="2">
        <v>0</v>
      </c>
      <c r="R450" s="2">
        <v>6</v>
      </c>
      <c r="S450" s="2">
        <v>0</v>
      </c>
      <c r="T450" s="6">
        <v>18.254955845529651</v>
      </c>
      <c r="U450" s="6">
        <v>1.150883789452708E-6</v>
      </c>
      <c r="V450" s="6">
        <v>0.72924243197305105</v>
      </c>
      <c r="W450" s="6">
        <v>47038758</v>
      </c>
      <c r="X450" s="6">
        <v>14748443</v>
      </c>
      <c r="Y450" s="6">
        <v>84727929</v>
      </c>
      <c r="Z450" s="6">
        <v>97.512</v>
      </c>
      <c r="AA450" s="2" t="e">
        <f>IF(C450=#REF!,IF(#REF!&lt;0,1,0),"")</f>
        <v>#REF!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  <c r="AN450" s="2">
        <v>1</v>
      </c>
      <c r="AO450" s="2">
        <v>0</v>
      </c>
      <c r="AP450" s="2">
        <v>0</v>
      </c>
      <c r="AQ450" s="2">
        <v>0</v>
      </c>
      <c r="AR450" s="3">
        <v>0</v>
      </c>
      <c r="AS450" s="6">
        <v>18.29</v>
      </c>
      <c r="AT450" s="6">
        <v>0</v>
      </c>
      <c r="AU450" s="6">
        <v>0.74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6</v>
      </c>
      <c r="BB450" s="6">
        <v>0</v>
      </c>
      <c r="BC450" s="2"/>
      <c r="BD450" s="2"/>
    </row>
    <row r="451" spans="1:56" ht="15.75" customHeight="1" x14ac:dyDescent="0.25">
      <c r="A451" s="2">
        <v>214</v>
      </c>
      <c r="B451" s="2">
        <v>2018</v>
      </c>
      <c r="C451" s="6" t="s">
        <v>240</v>
      </c>
      <c r="D451" s="2">
        <v>8605</v>
      </c>
      <c r="E451" s="2">
        <v>80227184000166</v>
      </c>
      <c r="F451" s="2" t="str">
        <f t="array" ref="F451">IFERROR(INDEX(cnpj!$A:$B,MATCH(C451,cnpj!$B:$B,0),1),IF(G451=14,LEFT(E451,2)&amp;"."&amp;MID(E451,3,3)&amp;"."&amp;MID(E451,6,3)&amp;"/"&amp;MID(E451,9,4)&amp;"-"&amp;RIGHT(E451,2),IF(G451=13,0&amp;LEFT(E451,1)&amp;"."&amp;MID(E451,2,3)&amp;"."&amp;MID(E451,5,3)&amp;"/"&amp;MID(E451,8,4)&amp;"-"&amp;RIGHT(E451,2),IF(G451=12,"00"&amp;"."&amp;LEFT(E451,3)&amp;"."&amp;MID(E451,4,3)&amp;"/"&amp;MID(E451,7,4)&amp;"-"&amp;RIGHT(E451,2),IF(G451=11,"00.0"&amp;LEFT(E451,2)&amp;"."&amp;MID(E451,3,3)&amp;"/"&amp;MID(E451,6,4)&amp;"-"&amp;RIGHT(E451,2),"erro")))))</f>
        <v>80.227.184/0001-66</v>
      </c>
      <c r="G451" s="2">
        <f t="shared" si="6"/>
        <v>14</v>
      </c>
      <c r="H451" s="6" t="s">
        <v>81</v>
      </c>
      <c r="I451" s="2">
        <v>5</v>
      </c>
      <c r="J451" s="6">
        <v>11.002099841204238</v>
      </c>
      <c r="K451" s="6">
        <v>60000</v>
      </c>
      <c r="L451" s="2">
        <v>0</v>
      </c>
      <c r="M451" s="2">
        <v>0</v>
      </c>
      <c r="N451" s="2"/>
      <c r="O451" s="2">
        <v>0</v>
      </c>
      <c r="P451" s="2">
        <v>0</v>
      </c>
      <c r="Q451" s="2">
        <v>0</v>
      </c>
      <c r="R451" s="2">
        <v>12</v>
      </c>
      <c r="S451" s="2">
        <v>0</v>
      </c>
      <c r="T451" s="6">
        <v>18.422969831990091</v>
      </c>
      <c r="U451" s="6">
        <v>4.2162974689274845E-6</v>
      </c>
      <c r="V451" s="6">
        <v>7.5393333344042125E-4</v>
      </c>
      <c r="W451" s="6">
        <v>57196.661999999997</v>
      </c>
      <c r="X451" s="6">
        <v>18369.451000000001</v>
      </c>
      <c r="Y451" s="6">
        <v>100229171</v>
      </c>
      <c r="Z451" s="6">
        <v>422.596</v>
      </c>
      <c r="AA451" s="2">
        <f t="shared" si="7"/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0</v>
      </c>
      <c r="AN451" s="2">
        <v>0</v>
      </c>
      <c r="AO451" s="2">
        <v>1</v>
      </c>
      <c r="AP451" s="2">
        <v>0</v>
      </c>
      <c r="AQ451" s="2">
        <v>0</v>
      </c>
      <c r="AR451" s="3">
        <v>0</v>
      </c>
      <c r="AS451" s="6">
        <v>18.254955845529651</v>
      </c>
      <c r="AT451" s="6">
        <v>1.150883789452708E-6</v>
      </c>
      <c r="AU451" s="6">
        <v>0.72924243197305105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6</v>
      </c>
      <c r="BB451" s="6">
        <v>0</v>
      </c>
      <c r="BC451" s="2"/>
      <c r="BD451" s="2"/>
    </row>
    <row r="452" spans="1:56" ht="15.75" customHeight="1" x14ac:dyDescent="0.25">
      <c r="A452" s="2">
        <v>214</v>
      </c>
      <c r="B452" s="2">
        <v>2019</v>
      </c>
      <c r="C452" s="6" t="s">
        <v>240</v>
      </c>
      <c r="D452" s="2">
        <v>8605</v>
      </c>
      <c r="E452" s="2">
        <v>80227184000166</v>
      </c>
      <c r="F452" s="2" t="str">
        <f t="array" ref="F452">IFERROR(INDEX(cnpj!$A:$B,MATCH(C452,cnpj!$B:$B,0),1),IF(G452=14,LEFT(E452,2)&amp;"."&amp;MID(E452,3,3)&amp;"."&amp;MID(E452,6,3)&amp;"/"&amp;MID(E452,9,4)&amp;"-"&amp;RIGHT(E452,2),IF(G452=13,0&amp;LEFT(E452,1)&amp;"."&amp;MID(E452,2,3)&amp;"."&amp;MID(E452,5,3)&amp;"/"&amp;MID(E452,8,4)&amp;"-"&amp;RIGHT(E452,2),IF(G452=12,"00"&amp;"."&amp;LEFT(E452,3)&amp;"."&amp;MID(E452,4,3)&amp;"/"&amp;MID(E452,7,4)&amp;"-"&amp;RIGHT(E452,2),IF(G452=11,"00.0"&amp;LEFT(E452,2)&amp;"."&amp;MID(E452,3,3)&amp;"/"&amp;MID(E452,6,4)&amp;"-"&amp;RIGHT(E452,2),"erro")))))</f>
        <v>80.227.184/0001-66</v>
      </c>
      <c r="G452" s="2">
        <f t="shared" si="6"/>
        <v>14</v>
      </c>
      <c r="H452" s="6" t="s">
        <v>81</v>
      </c>
      <c r="I452" s="2">
        <v>5</v>
      </c>
      <c r="J452" s="6">
        <v>11.184421397998193</v>
      </c>
      <c r="K452" s="6">
        <v>72000</v>
      </c>
      <c r="L452" s="2">
        <v>1</v>
      </c>
      <c r="M452" s="2">
        <v>0</v>
      </c>
      <c r="N452" s="2"/>
      <c r="O452" s="2">
        <v>0</v>
      </c>
      <c r="P452" s="2">
        <v>0</v>
      </c>
      <c r="Q452" s="2">
        <v>0</v>
      </c>
      <c r="R452" s="2">
        <v>12</v>
      </c>
      <c r="S452" s="2">
        <v>0</v>
      </c>
      <c r="T452" s="6">
        <v>18.663957526730705</v>
      </c>
      <c r="U452" s="6">
        <v>1.0752743334068856E-4</v>
      </c>
      <c r="V452" s="6">
        <v>1.0070145041217313</v>
      </c>
      <c r="W452" s="6">
        <v>72398361</v>
      </c>
      <c r="X452" s="6">
        <v>56038443</v>
      </c>
      <c r="Y452" s="6">
        <v>127542159</v>
      </c>
      <c r="Z452" s="6">
        <v>13714.281000000001</v>
      </c>
      <c r="AA452" s="2">
        <f t="shared" si="7"/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0</v>
      </c>
      <c r="AR452" s="3">
        <v>0</v>
      </c>
      <c r="AS452" s="6">
        <v>18.422969831990091</v>
      </c>
      <c r="AT452" s="6">
        <v>4.2162974689274845E-6</v>
      </c>
      <c r="AU452" s="6">
        <v>7.5393333344042125E-4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12</v>
      </c>
      <c r="BB452" s="6">
        <v>0</v>
      </c>
      <c r="BC452" s="2"/>
      <c r="BD452" s="2"/>
    </row>
    <row r="453" spans="1:56" ht="15.75" customHeight="1" x14ac:dyDescent="0.25">
      <c r="A453" s="2">
        <v>214</v>
      </c>
      <c r="B453" s="2">
        <v>2020</v>
      </c>
      <c r="C453" s="6" t="s">
        <v>240</v>
      </c>
      <c r="D453" s="2">
        <v>8605</v>
      </c>
      <c r="E453" s="2">
        <v>80227184000166</v>
      </c>
      <c r="F453" s="2" t="str">
        <f t="array" ref="F453">IFERROR(INDEX(cnpj!$A:$B,MATCH(C453,cnpj!$B:$B,0),1),IF(G453=14,LEFT(E453,2)&amp;"."&amp;MID(E453,3,3)&amp;"."&amp;MID(E453,6,3)&amp;"/"&amp;MID(E453,9,4)&amp;"-"&amp;RIGHT(E453,2),IF(G453=13,0&amp;LEFT(E453,1)&amp;"."&amp;MID(E453,2,3)&amp;"."&amp;MID(E453,5,3)&amp;"/"&amp;MID(E453,8,4)&amp;"-"&amp;RIGHT(E453,2),IF(G453=12,"00"&amp;"."&amp;LEFT(E453,3)&amp;"."&amp;MID(E453,4,3)&amp;"/"&amp;MID(E453,7,4)&amp;"-"&amp;RIGHT(E453,2),IF(G453=11,"00.0"&amp;LEFT(E453,2)&amp;"."&amp;MID(E453,3,3)&amp;"/"&amp;MID(E453,6,4)&amp;"-"&amp;RIGHT(E453,2),"erro")))))</f>
        <v>80.227.184/0001-66</v>
      </c>
      <c r="G453" s="2">
        <f t="shared" si="6"/>
        <v>14</v>
      </c>
      <c r="H453" s="6" t="s">
        <v>81</v>
      </c>
      <c r="I453" s="2">
        <v>5</v>
      </c>
      <c r="J453" s="6">
        <v>11.264464105671729</v>
      </c>
      <c r="K453" s="6">
        <v>78000</v>
      </c>
      <c r="L453" s="2">
        <v>0</v>
      </c>
      <c r="M453" s="2">
        <v>0</v>
      </c>
      <c r="N453" s="2"/>
      <c r="O453" s="2">
        <v>0</v>
      </c>
      <c r="P453" s="2">
        <v>0</v>
      </c>
      <c r="Q453" s="2">
        <v>0</v>
      </c>
      <c r="R453" s="2">
        <v>12</v>
      </c>
      <c r="S453" s="2">
        <v>0</v>
      </c>
      <c r="T453" s="6">
        <v>18.155840727338088</v>
      </c>
      <c r="U453" s="6">
        <v>-2.0432698529326479E-4</v>
      </c>
      <c r="V453" s="6">
        <v>1.5309932627308218</v>
      </c>
      <c r="W453" s="6">
        <v>70481584</v>
      </c>
      <c r="X453" s="6">
        <v>46995923</v>
      </c>
      <c r="Y453" s="6">
        <v>76732870</v>
      </c>
      <c r="Z453" s="6">
        <v>-15678.596</v>
      </c>
      <c r="AA453" s="2">
        <f t="shared" si="7"/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3">
        <v>0</v>
      </c>
      <c r="AS453" s="6">
        <v>18.663957526730705</v>
      </c>
      <c r="AT453" s="6">
        <v>1.0752743334068856E-4</v>
      </c>
      <c r="AU453" s="6">
        <v>1.0070145041217313</v>
      </c>
      <c r="AV453" s="6">
        <v>1</v>
      </c>
      <c r="AW453" s="6">
        <v>0</v>
      </c>
      <c r="AX453" s="6">
        <v>0</v>
      </c>
      <c r="AY453" s="6">
        <v>0</v>
      </c>
      <c r="AZ453" s="6">
        <v>0</v>
      </c>
      <c r="BA453" s="6">
        <v>12</v>
      </c>
      <c r="BB453" s="6">
        <v>0</v>
      </c>
      <c r="BC453" s="2"/>
      <c r="BD453" s="2"/>
    </row>
    <row r="454" spans="1:56" ht="15.75" customHeight="1" x14ac:dyDescent="0.25">
      <c r="A454" s="2">
        <v>215</v>
      </c>
      <c r="B454" s="2">
        <v>2017</v>
      </c>
      <c r="C454" s="6" t="s">
        <v>241</v>
      </c>
      <c r="D454" s="2">
        <v>8656</v>
      </c>
      <c r="E454" s="2">
        <v>92690783000109</v>
      </c>
      <c r="F454" s="2" t="str">
        <f t="array" ref="F454">IFERROR(INDEX(cnpj!$A:$B,MATCH(C454,cnpj!$B:$B,0),1),IF(G454=14,LEFT(E454,2)&amp;"."&amp;MID(E454,3,3)&amp;"."&amp;MID(E454,6,3)&amp;"/"&amp;MID(E454,9,4)&amp;"-"&amp;RIGHT(E454,2),IF(G454=13,0&amp;LEFT(E454,1)&amp;"."&amp;MID(E454,2,3)&amp;"."&amp;MID(E454,5,3)&amp;"/"&amp;MID(E454,8,4)&amp;"-"&amp;RIGHT(E454,2),IF(G454=12,"00"&amp;"."&amp;LEFT(E454,3)&amp;"."&amp;MID(E454,4,3)&amp;"/"&amp;MID(E454,7,4)&amp;"-"&amp;RIGHT(E454,2),IF(G454=11,"00.0"&amp;LEFT(E454,2)&amp;"."&amp;MID(E454,3,3)&amp;"/"&amp;MID(E454,6,4)&amp;"-"&amp;RIGHT(E454,2),"erro")))))</f>
        <v>92.690.783/0001-09</v>
      </c>
      <c r="G454" s="2">
        <f t="shared" si="6"/>
        <v>14</v>
      </c>
      <c r="H454" s="6" t="s">
        <v>81</v>
      </c>
      <c r="I454" s="2">
        <v>5</v>
      </c>
      <c r="J454" s="6">
        <v>16.484819930750053</v>
      </c>
      <c r="K454" s="6">
        <v>14430000</v>
      </c>
      <c r="L454" s="2">
        <v>0</v>
      </c>
      <c r="M454" s="2">
        <v>1</v>
      </c>
      <c r="N454" s="2"/>
      <c r="O454" s="2">
        <v>0</v>
      </c>
      <c r="P454" s="2">
        <v>0</v>
      </c>
      <c r="Q454" s="2">
        <v>0</v>
      </c>
      <c r="R454" s="2">
        <v>26</v>
      </c>
      <c r="S454" s="2">
        <v>0</v>
      </c>
      <c r="T454" s="6">
        <v>16.034429001399051</v>
      </c>
      <c r="U454" s="6">
        <v>-2.2102603589849196E-2</v>
      </c>
      <c r="V454" s="6">
        <v>7.7250059745288271E-2</v>
      </c>
      <c r="W454" s="6">
        <v>12912</v>
      </c>
      <c r="X454" s="6">
        <v>697586</v>
      </c>
      <c r="Y454" s="6">
        <v>9197378</v>
      </c>
      <c r="Z454" s="6">
        <v>-203286</v>
      </c>
      <c r="AA454" s="2" t="e">
        <f>IF(C454=#REF!,IF(#REF!&lt;0,1,0),"")</f>
        <v>#REF!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  <c r="AP454" s="2">
        <v>0</v>
      </c>
      <c r="AQ454" s="2">
        <v>0</v>
      </c>
      <c r="AR454" s="3">
        <v>0</v>
      </c>
      <c r="AS454" s="6">
        <v>16.100000000000001</v>
      </c>
      <c r="AT454" s="6">
        <v>-0.14000000000000001</v>
      </c>
      <c r="AU454" s="6">
        <v>0.12</v>
      </c>
      <c r="AV454" s="6">
        <v>0</v>
      </c>
      <c r="AW454" s="6">
        <v>1</v>
      </c>
      <c r="AX454" s="6">
        <v>0</v>
      </c>
      <c r="AY454" s="6">
        <v>0</v>
      </c>
      <c r="AZ454" s="6">
        <v>0</v>
      </c>
      <c r="BA454" s="6">
        <v>18</v>
      </c>
      <c r="BB454" s="6">
        <v>0</v>
      </c>
      <c r="BC454" s="2"/>
      <c r="BD454" s="2"/>
    </row>
    <row r="455" spans="1:56" ht="15.75" customHeight="1" x14ac:dyDescent="0.25">
      <c r="A455" s="2">
        <v>215</v>
      </c>
      <c r="B455" s="2">
        <v>2018</v>
      </c>
      <c r="C455" s="6" t="s">
        <v>241</v>
      </c>
      <c r="D455" s="2">
        <v>8656</v>
      </c>
      <c r="E455" s="2">
        <v>92690783000109</v>
      </c>
      <c r="F455" s="2" t="str">
        <f t="array" ref="F455">IFERROR(INDEX(cnpj!$A:$B,MATCH(C455,cnpj!$B:$B,0),1),IF(G455=14,LEFT(E455,2)&amp;"."&amp;MID(E455,3,3)&amp;"."&amp;MID(E455,6,3)&amp;"/"&amp;MID(E455,9,4)&amp;"-"&amp;RIGHT(E455,2),IF(G455=13,0&amp;LEFT(E455,1)&amp;"."&amp;MID(E455,2,3)&amp;"."&amp;MID(E455,5,3)&amp;"/"&amp;MID(E455,8,4)&amp;"-"&amp;RIGHT(E455,2),IF(G455=12,"00"&amp;"."&amp;LEFT(E455,3)&amp;"."&amp;MID(E455,4,3)&amp;"/"&amp;MID(E455,7,4)&amp;"-"&amp;RIGHT(E455,2),IF(G455=11,"00.0"&amp;LEFT(E455,2)&amp;"."&amp;MID(E455,3,3)&amp;"/"&amp;MID(E455,6,4)&amp;"-"&amp;RIGHT(E455,2),"erro")))))</f>
        <v>92.690.783/0001-09</v>
      </c>
      <c r="G455" s="2">
        <f t="shared" si="6"/>
        <v>14</v>
      </c>
      <c r="H455" s="6" t="s">
        <v>81</v>
      </c>
      <c r="I455" s="2">
        <v>5</v>
      </c>
      <c r="J455" s="6">
        <v>15.988897712486638</v>
      </c>
      <c r="K455" s="6">
        <v>8788000</v>
      </c>
      <c r="L455" s="2">
        <v>0</v>
      </c>
      <c r="M455" s="2">
        <v>1</v>
      </c>
      <c r="N455" s="2"/>
      <c r="O455" s="2">
        <v>0</v>
      </c>
      <c r="P455" s="2">
        <v>0</v>
      </c>
      <c r="Q455" s="2">
        <v>0</v>
      </c>
      <c r="R455" s="2">
        <v>26</v>
      </c>
      <c r="S455" s="2">
        <v>0</v>
      </c>
      <c r="T455" s="6">
        <v>16.124517586120309</v>
      </c>
      <c r="U455" s="6">
        <v>7.9389525045939033E-2</v>
      </c>
      <c r="V455" s="6">
        <v>7.1464781001917055E-2</v>
      </c>
      <c r="W455" s="6">
        <v>717273</v>
      </c>
      <c r="X455" s="6">
        <v>1979</v>
      </c>
      <c r="Y455" s="6">
        <v>10064426</v>
      </c>
      <c r="Z455" s="6">
        <v>799010</v>
      </c>
      <c r="AA455" s="2">
        <f t="shared" si="7"/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3">
        <v>0</v>
      </c>
      <c r="AS455" s="6">
        <v>16.034429001399051</v>
      </c>
      <c r="AT455" s="6">
        <v>-2.2102603589849196E-2</v>
      </c>
      <c r="AU455" s="6">
        <v>7.7250059745288271E-2</v>
      </c>
      <c r="AV455" s="6">
        <v>0</v>
      </c>
      <c r="AW455" s="6">
        <v>1</v>
      </c>
      <c r="AX455" s="6">
        <v>0</v>
      </c>
      <c r="AY455" s="6">
        <v>0</v>
      </c>
      <c r="AZ455" s="6">
        <v>0</v>
      </c>
      <c r="BA455" s="6">
        <v>26</v>
      </c>
      <c r="BB455" s="6">
        <v>0</v>
      </c>
      <c r="BC455" s="2"/>
      <c r="BD455" s="2"/>
    </row>
    <row r="456" spans="1:56" ht="15.75" customHeight="1" x14ac:dyDescent="0.25">
      <c r="A456" s="2">
        <v>215</v>
      </c>
      <c r="B456" s="2">
        <v>2019</v>
      </c>
      <c r="C456" s="6" t="s">
        <v>241</v>
      </c>
      <c r="D456" s="2">
        <v>8656</v>
      </c>
      <c r="E456" s="2">
        <v>92690783000109</v>
      </c>
      <c r="F456" s="2" t="str">
        <f t="array" ref="F456">IFERROR(INDEX(cnpj!$A:$B,MATCH(C456,cnpj!$B:$B,0),1),IF(G456=14,LEFT(E456,2)&amp;"."&amp;MID(E456,3,3)&amp;"."&amp;MID(E456,6,3)&amp;"/"&amp;MID(E456,9,4)&amp;"-"&amp;RIGHT(E456,2),IF(G456=13,0&amp;LEFT(E456,1)&amp;"."&amp;MID(E456,2,3)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456,6,4)&amp;"-"&amp;RIGHT(E456,2),"erro")))))</f>
        <v>92.690.783/0001-09</v>
      </c>
      <c r="G456" s="2">
        <f t="shared" si="6"/>
        <v>14</v>
      </c>
      <c r="H456" s="6" t="s">
        <v>81</v>
      </c>
      <c r="I456" s="2">
        <v>5</v>
      </c>
      <c r="J456" s="6">
        <v>15.771088112421724</v>
      </c>
      <c r="K456" s="6">
        <v>7068000</v>
      </c>
      <c r="L456" s="2">
        <v>0</v>
      </c>
      <c r="M456" s="2">
        <v>1</v>
      </c>
      <c r="N456" s="2"/>
      <c r="O456" s="2">
        <v>0</v>
      </c>
      <c r="P456" s="2">
        <v>0</v>
      </c>
      <c r="Q456" s="2">
        <v>0</v>
      </c>
      <c r="R456" s="2">
        <v>25</v>
      </c>
      <c r="S456" s="2">
        <v>0</v>
      </c>
      <c r="T456" s="6">
        <v>16.12196336171278</v>
      </c>
      <c r="U456" s="6">
        <v>4.2344307340195272E-2</v>
      </c>
      <c r="V456" s="6">
        <v>4.4646784779622008E-2</v>
      </c>
      <c r="W456" s="6">
        <v>22615</v>
      </c>
      <c r="X456" s="6">
        <v>425583</v>
      </c>
      <c r="Y456" s="6">
        <v>10038752</v>
      </c>
      <c r="Z456" s="6">
        <v>425084</v>
      </c>
      <c r="AA456" s="2">
        <f t="shared" si="7"/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1</v>
      </c>
      <c r="AQ456" s="2">
        <v>0</v>
      </c>
      <c r="AR456" s="3">
        <v>0</v>
      </c>
      <c r="AS456" s="6">
        <v>16.124517586120309</v>
      </c>
      <c r="AT456" s="6">
        <v>7.9389525045939033E-2</v>
      </c>
      <c r="AU456" s="6">
        <v>7.1464781001917055E-2</v>
      </c>
      <c r="AV456" s="6">
        <v>0</v>
      </c>
      <c r="AW456" s="6">
        <v>1</v>
      </c>
      <c r="AX456" s="6">
        <v>0</v>
      </c>
      <c r="AY456" s="6">
        <v>0</v>
      </c>
      <c r="AZ456" s="6">
        <v>0</v>
      </c>
      <c r="BA456" s="6">
        <v>26</v>
      </c>
      <c r="BB456" s="6">
        <v>0</v>
      </c>
      <c r="BC456" s="2"/>
      <c r="BD456" s="2"/>
    </row>
    <row r="457" spans="1:56" ht="15.75" customHeight="1" x14ac:dyDescent="0.25">
      <c r="A457" s="2">
        <v>215</v>
      </c>
      <c r="B457" s="2">
        <v>2020</v>
      </c>
      <c r="C457" s="6" t="s">
        <v>241</v>
      </c>
      <c r="D457" s="2">
        <v>8656</v>
      </c>
      <c r="E457" s="2">
        <v>92690783000109</v>
      </c>
      <c r="F457" s="2" t="str">
        <f t="array" ref="F457">IFERROR(INDEX(cnpj!$A:$B,MATCH(C457,cnpj!$B:$B,0),1),IF(G457=14,LEFT(E457,2)&amp;"."&amp;MID(E457,3,3)&amp;"."&amp;MID(E457,6,3)&amp;"/"&amp;MID(E457,9,4)&amp;"-"&amp;RIGHT(E457,2),IF(G457=13,0&amp;LEFT(E457,1)&amp;"."&amp;MID(E457,2,3)&amp;"."&amp;MID(E457,5,3)&amp;"/"&amp;MID(E457,8,4)&amp;"-"&amp;RIGHT(E457,2),IF(G457=12,"00"&amp;"."&amp;LEFT(E457,3)&amp;"."&amp;MID(E457,4,3)&amp;"/"&amp;MID(E457,7,4)&amp;"-"&amp;RIGHT(E457,2),IF(G457=11,"00.0"&amp;LEFT(E457,2)&amp;"."&amp;MID(E457,3,3)&amp;"/"&amp;MID(E457,6,4)&amp;"-"&amp;RIGHT(E457,2),"erro")))))</f>
        <v>92.690.783/0001-09</v>
      </c>
      <c r="G457" s="2">
        <f t="shared" si="6"/>
        <v>14</v>
      </c>
      <c r="H457" s="6" t="s">
        <v>81</v>
      </c>
      <c r="I457" s="2">
        <v>5</v>
      </c>
      <c r="J457" s="6">
        <v>15.980211943594933</v>
      </c>
      <c r="K457" s="6">
        <v>8712000</v>
      </c>
      <c r="L457" s="2">
        <v>0</v>
      </c>
      <c r="M457" s="2">
        <v>1</v>
      </c>
      <c r="N457" s="2"/>
      <c r="O457" s="2">
        <v>0</v>
      </c>
      <c r="P457" s="2">
        <v>0</v>
      </c>
      <c r="Q457" s="2">
        <v>0</v>
      </c>
      <c r="R457" s="2">
        <v>26</v>
      </c>
      <c r="S457" s="2">
        <v>0</v>
      </c>
      <c r="T457" s="6">
        <v>16.297253709163012</v>
      </c>
      <c r="U457" s="6">
        <v>7.2976412666072452E-2</v>
      </c>
      <c r="V457" s="6">
        <v>2.2021889471228209E-2</v>
      </c>
      <c r="W457" s="6">
        <v>262336</v>
      </c>
      <c r="X457" s="6">
        <v>1092</v>
      </c>
      <c r="Y457" s="6">
        <v>11962098</v>
      </c>
      <c r="Z457" s="6">
        <v>872951</v>
      </c>
      <c r="AA457" s="2">
        <f t="shared" si="7"/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1</v>
      </c>
      <c r="AR457" s="3">
        <v>0</v>
      </c>
      <c r="AS457" s="6">
        <v>16.12196336171278</v>
      </c>
      <c r="AT457" s="6">
        <v>4.2344307340195272E-2</v>
      </c>
      <c r="AU457" s="6">
        <v>4.4646784779622008E-2</v>
      </c>
      <c r="AV457" s="6">
        <v>0</v>
      </c>
      <c r="AW457" s="6">
        <v>1</v>
      </c>
      <c r="AX457" s="6">
        <v>0</v>
      </c>
      <c r="AY457" s="6">
        <v>0</v>
      </c>
      <c r="AZ457" s="6">
        <v>0</v>
      </c>
      <c r="BA457" s="6">
        <v>25</v>
      </c>
      <c r="BB457" s="6">
        <v>0</v>
      </c>
      <c r="BC457" s="2"/>
      <c r="BD457" s="2"/>
    </row>
    <row r="458" spans="1:56" ht="15.75" customHeight="1" x14ac:dyDescent="0.25">
      <c r="A458" s="2">
        <v>216</v>
      </c>
      <c r="B458" s="2">
        <v>2017</v>
      </c>
      <c r="C458" s="6" t="s">
        <v>242</v>
      </c>
      <c r="D458" s="2">
        <v>13439</v>
      </c>
      <c r="E458" s="2">
        <v>85778074000106</v>
      </c>
      <c r="F458" s="2" t="str">
        <f t="array" ref="F458">IFERROR(INDEX(cnpj!$A:$B,MATCH(C458,cnpj!$B:$B,0),1),IF(G458=14,LEFT(E458,2)&amp;"."&amp;MID(E458,3,3)&amp;"."&amp;MID(E458,6,3)&amp;"/"&amp;MID(E458,9,4)&amp;"-"&amp;RIGHT(E458,2),IF(G458=13,0&amp;LEFT(E458,1)&amp;"."&amp;MID(E458,2,3)&amp;"."&amp;MID(E458,5,3)&amp;"/"&amp;MID(E458,8,4)&amp;"-"&amp;RIGHT(E458,2),IF(G458=12,"00"&amp;"."&amp;LEFT(E458,3)&amp;"."&amp;MID(E458,4,3)&amp;"/"&amp;MID(E458,7,4)&amp;"-"&amp;RIGHT(E458,2),IF(G458=11,"00.0"&amp;LEFT(E458,2)&amp;"."&amp;MID(E458,3,3)&amp;"/"&amp;MID(E458,6,4)&amp;"-"&amp;RIGHT(E458,2),"erro")))))</f>
        <v>85.778.074/0001-06</v>
      </c>
      <c r="G458" s="2">
        <f t="shared" si="6"/>
        <v>14</v>
      </c>
      <c r="H458" s="6" t="s">
        <v>56</v>
      </c>
      <c r="I458" s="2">
        <v>1</v>
      </c>
      <c r="J458" s="6">
        <v>11.846498073157814</v>
      </c>
      <c r="K458" s="6">
        <v>139594.64000000001</v>
      </c>
      <c r="L458" s="2">
        <v>0</v>
      </c>
      <c r="M458" s="2">
        <v>0</v>
      </c>
      <c r="N458" s="2"/>
      <c r="O458" s="2">
        <v>0</v>
      </c>
      <c r="P458" s="2">
        <v>0</v>
      </c>
      <c r="Q458" s="2">
        <v>0</v>
      </c>
      <c r="R458" s="2">
        <v>4</v>
      </c>
      <c r="S458" s="2">
        <v>0</v>
      </c>
      <c r="T458" s="6">
        <v>12.195036975909909</v>
      </c>
      <c r="U458" s="6">
        <v>0.18572836884810798</v>
      </c>
      <c r="V458" s="6">
        <v>1.1604964485225349</v>
      </c>
      <c r="W458" s="6">
        <v>148876</v>
      </c>
      <c r="X458" s="6">
        <v>80676</v>
      </c>
      <c r="Y458" s="6">
        <v>197805</v>
      </c>
      <c r="Z458" s="6">
        <v>36738</v>
      </c>
      <c r="AA458" s="2" t="e">
        <f>IF(C458=#REF!,IF(#REF!&lt;0,1,0),"")</f>
        <v>#REF!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3">
        <v>0</v>
      </c>
      <c r="AS458" s="6">
        <v>12.02</v>
      </c>
      <c r="AT458" s="6">
        <v>-0.09</v>
      </c>
      <c r="AU458" s="6">
        <v>1.41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4</v>
      </c>
      <c r="BB458" s="6">
        <v>0</v>
      </c>
      <c r="BC458" s="2"/>
      <c r="BD458" s="2"/>
    </row>
    <row r="459" spans="1:56" ht="15.75" customHeight="1" x14ac:dyDescent="0.25">
      <c r="A459" s="2">
        <v>216</v>
      </c>
      <c r="B459" s="2">
        <v>2018</v>
      </c>
      <c r="C459" s="6" t="s">
        <v>242</v>
      </c>
      <c r="D459" s="2">
        <v>13439</v>
      </c>
      <c r="E459" s="2">
        <v>85778074000106</v>
      </c>
      <c r="F459" s="2" t="str">
        <f t="array" ref="F459">IFERROR(INDEX(cnpj!$A:$B,MATCH(C459,cnpj!$B:$B,0),1),IF(G459=14,LEFT(E459,2)&amp;"."&amp;MID(E459,3,3)&amp;"."&amp;MID(E459,6,3)&amp;"/"&amp;MID(E459,9,4)&amp;"-"&amp;RIGHT(E459,2),IF(G459=13,0&amp;LEFT(E459,1)&amp;"."&amp;MID(E459,2,3)&amp;"."&amp;MID(E459,5,3)&amp;"/"&amp;MID(E459,8,4)&amp;"-"&amp;RIGHT(E459,2),IF(G459=12,"00"&amp;"."&amp;LEFT(E459,3)&amp;"."&amp;MID(E459,4,3)&amp;"/"&amp;MID(E459,7,4)&amp;"-"&amp;RIGHT(E459,2),IF(G459=11,"00.0"&amp;LEFT(E459,2)&amp;"."&amp;MID(E459,3,3)&amp;"/"&amp;MID(E459,6,4)&amp;"-"&amp;RIGHT(E459,2),"erro")))))</f>
        <v>85.778.074/0001-06</v>
      </c>
      <c r="G459" s="2">
        <f t="shared" si="6"/>
        <v>14</v>
      </c>
      <c r="H459" s="6" t="s">
        <v>56</v>
      </c>
      <c r="I459" s="2">
        <v>1</v>
      </c>
      <c r="J459" s="6">
        <v>11.846283142096841</v>
      </c>
      <c r="K459" s="6">
        <v>139564.64000000001</v>
      </c>
      <c r="L459" s="2">
        <v>0</v>
      </c>
      <c r="M459" s="2">
        <v>0</v>
      </c>
      <c r="N459" s="2"/>
      <c r="O459" s="2">
        <v>0</v>
      </c>
      <c r="P459" s="2">
        <v>0</v>
      </c>
      <c r="Q459" s="2">
        <v>0</v>
      </c>
      <c r="R459" s="2">
        <v>6</v>
      </c>
      <c r="S459" s="2">
        <v>0</v>
      </c>
      <c r="T459" s="6">
        <v>12.066408198402199</v>
      </c>
      <c r="U459" s="6">
        <v>6.9194503535905255E-2</v>
      </c>
      <c r="V459" s="6">
        <v>1.1145173345598804</v>
      </c>
      <c r="W459" s="6">
        <v>113541</v>
      </c>
      <c r="X459" s="6">
        <v>80307</v>
      </c>
      <c r="Y459" s="6">
        <v>173930</v>
      </c>
      <c r="Z459" s="6">
        <v>12035</v>
      </c>
      <c r="AA459" s="2">
        <f t="shared" si="7"/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3">
        <v>0</v>
      </c>
      <c r="AS459" s="6">
        <v>12.195036975909909</v>
      </c>
      <c r="AT459" s="6">
        <v>0.18572836884810798</v>
      </c>
      <c r="AU459" s="6">
        <v>1.1604964485225349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4</v>
      </c>
      <c r="BB459" s="6">
        <v>0</v>
      </c>
      <c r="BC459" s="2"/>
      <c r="BD459" s="2"/>
    </row>
    <row r="460" spans="1:56" ht="15.75" customHeight="1" x14ac:dyDescent="0.25">
      <c r="A460" s="2">
        <v>216</v>
      </c>
      <c r="B460" s="2">
        <v>2019</v>
      </c>
      <c r="C460" s="6" t="s">
        <v>242</v>
      </c>
      <c r="D460" s="2">
        <v>13439</v>
      </c>
      <c r="E460" s="2">
        <v>85778074000106</v>
      </c>
      <c r="F460" s="2" t="str">
        <f t="array" ref="F460">IFERROR(INDEX(cnpj!$A:$B,MATCH(C460,cnpj!$B:$B,0),1),IF(G460=14,LEFT(E460,2)&amp;"."&amp;MID(E460,3,3)&amp;"."&amp;MID(E460,6,3)&amp;"/"&amp;MID(E460,9,4)&amp;"-"&amp;RIGHT(E460,2),IF(G460=13,0&amp;LEFT(E460,1)&amp;"."&amp;MID(E460,2,3)&amp;"."&amp;MID(E460,5,3)&amp;"/"&amp;MID(E460,8,4)&amp;"-"&amp;RIGHT(E460,2),IF(G460=12,"00"&amp;"."&amp;LEFT(E460,3)&amp;"."&amp;MID(E460,4,3)&amp;"/"&amp;MID(E460,7,4)&amp;"-"&amp;RIGHT(E460,2),IF(G460=11,"00.0"&amp;LEFT(E460,2)&amp;"."&amp;MID(E460,3,3)&amp;"/"&amp;MID(E460,6,4)&amp;"-"&amp;RIGHT(E460,2),"erro")))))</f>
        <v>85.778.074/0001-06</v>
      </c>
      <c r="G460" s="2">
        <f t="shared" si="6"/>
        <v>14</v>
      </c>
      <c r="H460" s="6" t="s">
        <v>56</v>
      </c>
      <c r="I460" s="2">
        <v>1</v>
      </c>
      <c r="J460" s="6">
        <v>12.149502294041779</v>
      </c>
      <c r="K460" s="6">
        <v>189000</v>
      </c>
      <c r="L460" s="2">
        <v>0</v>
      </c>
      <c r="M460" s="2">
        <v>1</v>
      </c>
      <c r="N460" s="2"/>
      <c r="O460" s="2">
        <v>0</v>
      </c>
      <c r="P460" s="2">
        <v>0</v>
      </c>
      <c r="Q460" s="2">
        <v>0</v>
      </c>
      <c r="R460" s="2">
        <v>7</v>
      </c>
      <c r="S460" s="2">
        <v>0</v>
      </c>
      <c r="T460" s="6">
        <v>12.155983888553964</v>
      </c>
      <c r="U460" s="6">
        <v>9.0964048594062943E-2</v>
      </c>
      <c r="V460" s="6">
        <v>1.406026420787577</v>
      </c>
      <c r="W460" s="6">
        <v>113412</v>
      </c>
      <c r="X460" s="6">
        <v>154055</v>
      </c>
      <c r="Y460" s="6">
        <v>190229</v>
      </c>
      <c r="Z460" s="6">
        <v>17304</v>
      </c>
      <c r="AA460" s="2">
        <f t="shared" si="7"/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0</v>
      </c>
      <c r="AR460" s="3">
        <v>0</v>
      </c>
      <c r="AS460" s="6">
        <v>12.066408198402199</v>
      </c>
      <c r="AT460" s="6">
        <v>6.9194503535905255E-2</v>
      </c>
      <c r="AU460" s="6">
        <v>1.1145173345598804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6</v>
      </c>
      <c r="BB460" s="6">
        <v>0</v>
      </c>
      <c r="BC460" s="2"/>
      <c r="BD460" s="2"/>
    </row>
    <row r="461" spans="1:56" ht="15.75" customHeight="1" x14ac:dyDescent="0.25">
      <c r="A461" s="2">
        <v>216</v>
      </c>
      <c r="B461" s="2">
        <v>2020</v>
      </c>
      <c r="C461" s="6" t="s">
        <v>242</v>
      </c>
      <c r="D461" s="2">
        <v>13439</v>
      </c>
      <c r="E461" s="2">
        <v>85778074000106</v>
      </c>
      <c r="F461" s="2" t="str">
        <f t="array" ref="F461">IFERROR(INDEX(cnpj!$A:$B,MATCH(C461,cnpj!$B:$B,0),1),IF(G461=14,LEFT(E461,2)&amp;"."&amp;MID(E461,3,3)&amp;"."&amp;MID(E461,6,3)&amp;"/"&amp;MID(E461,9,4)&amp;"-"&amp;RIGHT(E461,2),IF(G461=13,0&amp;LEFT(E461,1)&amp;"."&amp;MID(E461,2,3)&amp;"."&amp;MID(E461,5,3)&amp;"/"&amp;MID(E461,8,4)&amp;"-"&amp;RIGHT(E461,2),IF(G461=12,"00"&amp;"."&amp;LEFT(E461,3)&amp;"."&amp;MID(E461,4,3)&amp;"/"&amp;MID(E461,7,4)&amp;"-"&amp;RIGHT(E461,2),IF(G461=11,"00.0"&amp;LEFT(E461,2)&amp;"."&amp;MID(E461,3,3)&amp;"/"&amp;MID(E461,6,4)&amp;"-"&amp;RIGHT(E461,2),"erro")))))</f>
        <v>85.778.074/0001-06</v>
      </c>
      <c r="G461" s="2">
        <f t="shared" si="6"/>
        <v>14</v>
      </c>
      <c r="H461" s="6" t="s">
        <v>56</v>
      </c>
      <c r="I461" s="2">
        <v>1</v>
      </c>
      <c r="J461" s="6">
        <v>11.846498073157814</v>
      </c>
      <c r="K461" s="6">
        <v>139594.64000000001</v>
      </c>
      <c r="L461" s="2">
        <v>1</v>
      </c>
      <c r="M461" s="2">
        <v>1</v>
      </c>
      <c r="N461" s="2"/>
      <c r="O461" s="2">
        <v>0</v>
      </c>
      <c r="P461" s="2">
        <v>0</v>
      </c>
      <c r="Q461" s="2">
        <v>0</v>
      </c>
      <c r="R461" s="2">
        <v>6</v>
      </c>
      <c r="S461" s="2">
        <v>0</v>
      </c>
      <c r="T461" s="6">
        <v>12.3796519331372</v>
      </c>
      <c r="U461" s="6">
        <v>-2.3996368389860075E-2</v>
      </c>
      <c r="V461" s="6">
        <v>1.0343910117649038</v>
      </c>
      <c r="W461" s="6">
        <v>171860</v>
      </c>
      <c r="X461" s="6">
        <v>74233</v>
      </c>
      <c r="Y461" s="6">
        <v>237911</v>
      </c>
      <c r="Z461" s="6">
        <v>-5709</v>
      </c>
      <c r="AA461" s="2">
        <f t="shared" si="7"/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</v>
      </c>
      <c r="AR461" s="3">
        <v>0</v>
      </c>
      <c r="AS461" s="6">
        <v>12.155983888553964</v>
      </c>
      <c r="AT461" s="6">
        <v>9.0964048594062943E-2</v>
      </c>
      <c r="AU461" s="6">
        <v>1.406026420787577</v>
      </c>
      <c r="AV461" s="6">
        <v>0</v>
      </c>
      <c r="AW461" s="6">
        <v>1</v>
      </c>
      <c r="AX461" s="6">
        <v>0</v>
      </c>
      <c r="AY461" s="6">
        <v>0</v>
      </c>
      <c r="AZ461" s="6">
        <v>0</v>
      </c>
      <c r="BA461" s="6">
        <v>7</v>
      </c>
      <c r="BB461" s="6">
        <v>0</v>
      </c>
      <c r="BC461" s="2"/>
      <c r="BD461" s="2"/>
    </row>
    <row r="462" spans="1:56" ht="15.75" customHeight="1" x14ac:dyDescent="0.25">
      <c r="A462" s="2">
        <v>217</v>
      </c>
      <c r="B462" s="2">
        <v>2017</v>
      </c>
      <c r="C462" s="6" t="s">
        <v>243</v>
      </c>
      <c r="D462" s="2">
        <v>8745</v>
      </c>
      <c r="E462" s="2">
        <v>16234171000115</v>
      </c>
      <c r="F462" s="2" t="str">
        <f t="array" ref="F462">IFERROR(INDEX(cnpj!$A:$B,MATCH(C462,cnpj!$B:$B,0),1),IF(G462=14,LEFT(E462,2)&amp;"."&amp;MID(E462,3,3)&amp;"."&amp;MID(E462,6,3)&amp;"/"&amp;MID(E462,9,4)&amp;"-"&amp;RIGHT(E462,2),IF(G462=13,0&amp;LEFT(E462,1)&amp;"."&amp;MID(E462,2,3)&amp;"."&amp;MID(E462,5,3)&amp;"/"&amp;MID(E462,8,4)&amp;"-"&amp;RIGHT(E462,2),IF(G462=12,"00"&amp;"."&amp;LEFT(E462,3)&amp;"."&amp;MID(E462,4,3)&amp;"/"&amp;MID(E462,7,4)&amp;"-"&amp;RIGHT(E462,2),IF(G462=11,"00.0"&amp;LEFT(E462,2)&amp;"."&amp;MID(E462,3,3)&amp;"/"&amp;MID(E462,6,4)&amp;"-"&amp;RIGHT(E462,2),"erro")))))</f>
        <v>16.234.171/0001-15</v>
      </c>
      <c r="G462" s="2">
        <f t="shared" si="6"/>
        <v>14</v>
      </c>
      <c r="H462" s="6" t="s">
        <v>81</v>
      </c>
      <c r="I462" s="2">
        <v>5</v>
      </c>
      <c r="J462" s="6">
        <v>12.860998613269921</v>
      </c>
      <c r="K462" s="6">
        <v>385000</v>
      </c>
      <c r="L462" s="2">
        <v>0</v>
      </c>
      <c r="M462" s="2">
        <v>0</v>
      </c>
      <c r="N462" s="2"/>
      <c r="O462" s="2">
        <v>0</v>
      </c>
      <c r="P462" s="2">
        <v>0</v>
      </c>
      <c r="Q462" s="2">
        <v>0</v>
      </c>
      <c r="R462" s="2">
        <v>12</v>
      </c>
      <c r="S462" s="2">
        <v>0</v>
      </c>
      <c r="T462" s="6">
        <v>10.607648854359173</v>
      </c>
      <c r="U462" s="6">
        <v>0.12476819227060307</v>
      </c>
      <c r="V462" s="6">
        <v>0.31508542887520707</v>
      </c>
      <c r="W462" s="6">
        <v>761</v>
      </c>
      <c r="X462" s="6">
        <v>11982</v>
      </c>
      <c r="Y462" s="6">
        <v>40443</v>
      </c>
      <c r="Z462" s="6">
        <v>5046</v>
      </c>
      <c r="AA462" s="2" t="e">
        <f>IF(C462=#REF!,IF(#REF!&lt;0,1,0),"")</f>
        <v>#REF!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3">
        <v>0</v>
      </c>
      <c r="AS462" s="6">
        <v>10.46</v>
      </c>
      <c r="AT462" s="6">
        <v>-0.78</v>
      </c>
      <c r="AU462" s="6">
        <v>0.34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15</v>
      </c>
      <c r="BB462" s="6">
        <v>0</v>
      </c>
      <c r="BC462" s="2"/>
      <c r="BD462" s="2"/>
    </row>
    <row r="463" spans="1:56" ht="15.75" customHeight="1" x14ac:dyDescent="0.25">
      <c r="A463" s="2">
        <v>217</v>
      </c>
      <c r="B463" s="2">
        <v>2018</v>
      </c>
      <c r="C463" s="6" t="s">
        <v>243</v>
      </c>
      <c r="D463" s="2">
        <v>8745</v>
      </c>
      <c r="E463" s="2">
        <v>16234171000115</v>
      </c>
      <c r="F463" s="2" t="str">
        <f t="array" ref="F463">IFERROR(INDEX(cnpj!$A:$B,MATCH(C463,cnpj!$B:$B,0),1),IF(G463=14,LEFT(E463,2)&amp;"."&amp;MID(E463,3,3)&amp;"."&amp;MID(E463,6,3)&amp;"/"&amp;MID(E463,9,4)&amp;"-"&amp;RIGHT(E463,2),IF(G463=13,0&amp;LEFT(E463,1)&amp;"."&amp;MID(E463,2,3)&amp;"."&amp;MID(E463,5,3)&amp;"/"&amp;MID(E463,8,4)&amp;"-"&amp;RIGHT(E463,2),IF(G463=12,"00"&amp;"."&amp;LEFT(E463,3)&amp;"."&amp;MID(E463,4,3)&amp;"/"&amp;MID(E463,7,4)&amp;"-"&amp;RIGHT(E463,2),IF(G463=11,"00.0"&amp;LEFT(E463,2)&amp;"."&amp;MID(E463,3,3)&amp;"/"&amp;MID(E463,6,4)&amp;"-"&amp;RIGHT(E463,2),"erro")))))</f>
        <v>16.234.171/0001-15</v>
      </c>
      <c r="G463" s="2">
        <f t="shared" si="6"/>
        <v>14</v>
      </c>
      <c r="H463" s="6" t="s">
        <v>81</v>
      </c>
      <c r="I463" s="2">
        <v>5</v>
      </c>
      <c r="J463" s="6">
        <v>12.860998613269921</v>
      </c>
      <c r="K463" s="6">
        <v>385000</v>
      </c>
      <c r="L463" s="2">
        <v>0</v>
      </c>
      <c r="M463" s="2">
        <v>0</v>
      </c>
      <c r="N463" s="2"/>
      <c r="O463" s="2">
        <v>0</v>
      </c>
      <c r="P463" s="2">
        <v>0</v>
      </c>
      <c r="Q463" s="2">
        <v>0</v>
      </c>
      <c r="R463" s="2">
        <v>7</v>
      </c>
      <c r="S463" s="2">
        <v>0</v>
      </c>
      <c r="T463" s="6">
        <v>10.676277360748269</v>
      </c>
      <c r="U463" s="6">
        <v>3.5529596453966202E-2</v>
      </c>
      <c r="V463" s="6">
        <v>0.32796195401237416</v>
      </c>
      <c r="W463" s="6">
        <v>922</v>
      </c>
      <c r="X463" s="6">
        <v>13284</v>
      </c>
      <c r="Y463" s="6">
        <v>43316</v>
      </c>
      <c r="Z463" s="6">
        <v>1539</v>
      </c>
      <c r="AA463" s="2">
        <f t="shared" si="7"/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1</v>
      </c>
      <c r="AP463" s="2">
        <v>0</v>
      </c>
      <c r="AQ463" s="2">
        <v>0</v>
      </c>
      <c r="AR463" s="3">
        <v>0</v>
      </c>
      <c r="AS463" s="6">
        <v>10.607648854359173</v>
      </c>
      <c r="AT463" s="6">
        <v>0.12476819227060307</v>
      </c>
      <c r="AU463" s="6">
        <v>0.31508542887520707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12</v>
      </c>
      <c r="BB463" s="6">
        <v>0</v>
      </c>
      <c r="BC463" s="2"/>
      <c r="BD463" s="2"/>
    </row>
    <row r="464" spans="1:56" ht="15.75" customHeight="1" x14ac:dyDescent="0.25">
      <c r="A464" s="2">
        <v>217</v>
      </c>
      <c r="B464" s="2">
        <v>2019</v>
      </c>
      <c r="C464" s="6" t="s">
        <v>243</v>
      </c>
      <c r="D464" s="2">
        <v>8745</v>
      </c>
      <c r="E464" s="2">
        <v>16234171000115</v>
      </c>
      <c r="F464" s="2" t="str">
        <f t="array" ref="F464">IFERROR(INDEX(cnpj!$A:$B,MATCH(C464,cnpj!$B:$B,0),1),IF(G464=14,LEFT(E464,2)&amp;"."&amp;MID(E464,3,3)&amp;"."&amp;MID(E464,6,3)&amp;"/"&amp;MID(E464,9,4)&amp;"-"&amp;RIGHT(E464,2),IF(G464=13,0&amp;LEFT(E464,1)&amp;"."&amp;MID(E464,2,3)&amp;"."&amp;MID(E464,5,3)&amp;"/"&amp;MID(E464,8,4)&amp;"-"&amp;RIGHT(E464,2),IF(G464=12,"00"&amp;"."&amp;LEFT(E464,3)&amp;"."&amp;MID(E464,4,3)&amp;"/"&amp;MID(E464,7,4)&amp;"-"&amp;RIGHT(E464,2),IF(G464=11,"00.0"&amp;LEFT(E464,2)&amp;"."&amp;MID(E464,3,3)&amp;"/"&amp;MID(E464,6,4)&amp;"-"&amp;RIGHT(E464,2),"erro")))))</f>
        <v>16.234.171/0001-15</v>
      </c>
      <c r="G464" s="2">
        <f t="shared" si="6"/>
        <v>14</v>
      </c>
      <c r="H464" s="6" t="s">
        <v>81</v>
      </c>
      <c r="I464" s="2">
        <v>5</v>
      </c>
      <c r="J464" s="6">
        <v>12.130288030133848</v>
      </c>
      <c r="K464" s="6">
        <v>185403.17</v>
      </c>
      <c r="L464" s="2">
        <v>0</v>
      </c>
      <c r="M464" s="2">
        <v>0</v>
      </c>
      <c r="N464" s="2"/>
      <c r="O464" s="2">
        <v>0</v>
      </c>
      <c r="P464" s="2">
        <v>0</v>
      </c>
      <c r="Q464" s="2">
        <v>0</v>
      </c>
      <c r="R464" s="2">
        <v>15</v>
      </c>
      <c r="S464" s="2">
        <v>0</v>
      </c>
      <c r="T464" s="6">
        <v>10.984614526863218</v>
      </c>
      <c r="U464" s="6">
        <v>0.31290705563093624</v>
      </c>
      <c r="V464" s="6">
        <v>6.7503392130257803E-3</v>
      </c>
      <c r="W464" s="6">
        <v>386</v>
      </c>
      <c r="X464" s="6">
        <v>12</v>
      </c>
      <c r="Y464" s="6">
        <v>58960</v>
      </c>
      <c r="Z464" s="6">
        <v>18449</v>
      </c>
      <c r="AA464" s="2">
        <f t="shared" si="7"/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</v>
      </c>
      <c r="AQ464" s="2">
        <v>0</v>
      </c>
      <c r="AR464" s="3">
        <v>0</v>
      </c>
      <c r="AS464" s="6">
        <v>10.676277360748269</v>
      </c>
      <c r="AT464" s="6">
        <v>3.5529596453966202E-2</v>
      </c>
      <c r="AU464" s="6">
        <v>0.32796195401237416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7</v>
      </c>
      <c r="BB464" s="6">
        <v>0</v>
      </c>
      <c r="BC464" s="2"/>
      <c r="BD464" s="2"/>
    </row>
    <row r="465" spans="1:56" ht="15.75" customHeight="1" x14ac:dyDescent="0.25">
      <c r="A465" s="2">
        <v>217</v>
      </c>
      <c r="B465" s="2">
        <v>2020</v>
      </c>
      <c r="C465" s="6" t="s">
        <v>243</v>
      </c>
      <c r="D465" s="2">
        <v>8745</v>
      </c>
      <c r="E465" s="2">
        <v>16234171000115</v>
      </c>
      <c r="F465" s="2" t="str">
        <f t="array" ref="F465">IFERROR(INDEX(cnpj!$A:$B,MATCH(C465,cnpj!$B:$B,0),1),IF(G465=14,LEFT(E465,2)&amp;"."&amp;MID(E465,3,3)&amp;"."&amp;MID(E465,6,3)&amp;"/"&amp;MID(E465,9,4)&amp;"-"&amp;RIGHT(E465,2),IF(G465=13,0&amp;LEFT(E465,1)&amp;"."&amp;MID(E465,2,3)&amp;"."&amp;MID(E465,5,3)&amp;"/"&amp;MID(E465,8,4)&amp;"-"&amp;RIGHT(E465,2),IF(G465=12,"00"&amp;"."&amp;LEFT(E465,3)&amp;"."&amp;MID(E465,4,3)&amp;"/"&amp;MID(E465,7,4)&amp;"-"&amp;RIGHT(E465,2),IF(G465=11,"00.0"&amp;LEFT(E465,2)&amp;"."&amp;MID(E465,3,3)&amp;"/"&amp;MID(E465,6,4)&amp;"-"&amp;RIGHT(E465,2),"erro")))))</f>
        <v>16.234.171/0001-15</v>
      </c>
      <c r="G465" s="2">
        <f t="shared" si="6"/>
        <v>14</v>
      </c>
      <c r="H465" s="6" t="s">
        <v>81</v>
      </c>
      <c r="I465" s="2">
        <v>5</v>
      </c>
      <c r="J465" s="6">
        <v>11.900843248673675</v>
      </c>
      <c r="K465" s="6">
        <v>147390.85999999999</v>
      </c>
      <c r="L465" s="2">
        <v>0</v>
      </c>
      <c r="M465" s="2">
        <v>0</v>
      </c>
      <c r="N465" s="2"/>
      <c r="O465" s="2">
        <v>0</v>
      </c>
      <c r="P465" s="2">
        <v>0</v>
      </c>
      <c r="Q465" s="2">
        <v>0</v>
      </c>
      <c r="R465" s="2">
        <v>14</v>
      </c>
      <c r="S465" s="2">
        <v>0</v>
      </c>
      <c r="T465" s="6">
        <v>11.293761484648849</v>
      </c>
      <c r="U465" s="6">
        <v>0.22933552459567474</v>
      </c>
      <c r="V465" s="6">
        <v>0.24075249940860818</v>
      </c>
      <c r="W465" s="6">
        <v>4656</v>
      </c>
      <c r="X465" s="6">
        <v>14681</v>
      </c>
      <c r="Y465" s="6">
        <v>80319</v>
      </c>
      <c r="Z465" s="6">
        <v>18420</v>
      </c>
      <c r="AA465" s="2">
        <f t="shared" si="7"/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</v>
      </c>
      <c r="AR465" s="3">
        <v>0</v>
      </c>
      <c r="AS465" s="6">
        <v>10.984614526863218</v>
      </c>
      <c r="AT465" s="6">
        <v>0.31290705563093624</v>
      </c>
      <c r="AU465" s="6">
        <v>6.7503392130257803E-3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15</v>
      </c>
      <c r="BB465" s="6">
        <v>0</v>
      </c>
      <c r="BC465" s="2"/>
      <c r="BD465" s="2"/>
    </row>
    <row r="466" spans="1:56" ht="15.75" customHeight="1" x14ac:dyDescent="0.25">
      <c r="A466" s="2">
        <v>218</v>
      </c>
      <c r="B466" s="2">
        <v>2017</v>
      </c>
      <c r="C466" s="6" t="s">
        <v>244</v>
      </c>
      <c r="D466" s="2">
        <v>8753</v>
      </c>
      <c r="E466" s="2">
        <v>86375425000109</v>
      </c>
      <c r="F466" s="2" t="str">
        <f t="array" ref="F466">IFERROR(INDEX(cnpj!$A:$B,MATCH(C466,cnpj!$B:$B,0),1),IF(G466=14,LEFT(E466,2)&amp;"."&amp;MID(E466,3,3)&amp;"."&amp;MID(E466,6,3)&amp;"/"&amp;MID(E466,9,4)&amp;"-"&amp;RIGHT(E466,2),IF(G466=13,0&amp;LEFT(E466,1)&amp;"."&amp;MID(E466,2,3)&amp;"."&amp;MID(E466,5,3)&amp;"/"&amp;MID(E466,8,4)&amp;"-"&amp;RIGHT(E466,2),IF(G466=12,"00"&amp;"."&amp;LEFT(E466,3)&amp;"."&amp;MID(E466,4,3)&amp;"/"&amp;MID(E466,7,4)&amp;"-"&amp;RIGHT(E466,2),IF(G466=11,"00.0"&amp;LEFT(E466,2)&amp;"."&amp;MID(E466,3,3)&amp;"/"&amp;MID(E466,6,4)&amp;"-"&amp;RIGHT(E466,2),"erro")))))</f>
        <v>86.375.425/0001-09</v>
      </c>
      <c r="G466" s="2">
        <f t="shared" si="6"/>
        <v>14</v>
      </c>
      <c r="H466" s="6" t="s">
        <v>56</v>
      </c>
      <c r="I466" s="2">
        <v>1</v>
      </c>
      <c r="J466" s="6">
        <v>10.858998997563564</v>
      </c>
      <c r="K466" s="6">
        <v>52000</v>
      </c>
      <c r="L466" s="2">
        <v>0</v>
      </c>
      <c r="M466" s="2">
        <v>0</v>
      </c>
      <c r="N466" s="2"/>
      <c r="O466" s="2">
        <v>0</v>
      </c>
      <c r="P466" s="2">
        <v>0</v>
      </c>
      <c r="Q466" s="2">
        <v>0</v>
      </c>
      <c r="R466" s="2">
        <v>29</v>
      </c>
      <c r="S466" s="2">
        <v>0</v>
      </c>
      <c r="T466" s="6">
        <v>19.421486304030008</v>
      </c>
      <c r="U466" s="6">
        <v>4.8311182125737023E-5</v>
      </c>
      <c r="V466" s="6">
        <v>0.19162234486145963</v>
      </c>
      <c r="W466" s="6">
        <v>42645210</v>
      </c>
      <c r="X466" s="6">
        <v>9485121</v>
      </c>
      <c r="Y466" s="6">
        <v>272047245</v>
      </c>
      <c r="Z466" s="6">
        <v>13142.924000000001</v>
      </c>
      <c r="AA466" s="2" t="e">
        <f>IF(C466=#REF!,IF(#REF!&lt;0,1,0),"")</f>
        <v>#REF!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3">
        <v>0</v>
      </c>
      <c r="AS466" s="6">
        <v>19.57</v>
      </c>
      <c r="AT466" s="6">
        <v>0</v>
      </c>
      <c r="AU466" s="6">
        <v>0.33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28</v>
      </c>
      <c r="BB466" s="6">
        <v>0</v>
      </c>
      <c r="BC466" s="2"/>
      <c r="BD466" s="2"/>
    </row>
    <row r="467" spans="1:56" ht="15.75" customHeight="1" x14ac:dyDescent="0.25">
      <c r="A467" s="2">
        <v>218</v>
      </c>
      <c r="B467" s="2">
        <v>2018</v>
      </c>
      <c r="C467" s="6" t="s">
        <v>244</v>
      </c>
      <c r="D467" s="2">
        <v>8753</v>
      </c>
      <c r="E467" s="2">
        <v>86375425000109</v>
      </c>
      <c r="F467" s="2" t="str">
        <f t="array" ref="F467">IFERROR(INDEX(cnpj!$A:$B,MATCH(C467,cnpj!$B:$B,0),1),IF(G467=14,LEFT(E467,2)&amp;"."&amp;MID(E467,3,3)&amp;"."&amp;MID(E467,6,3)&amp;"/"&amp;MID(E467,9,4)&amp;"-"&amp;RIGHT(E467,2),IF(G467=13,0&amp;LEFT(E467,1)&amp;"."&amp;MID(E467,2,3)&amp;"."&amp;MID(E467,5,3)&amp;"/"&amp;MID(E467,8,4)&amp;"-"&amp;RIGHT(E467,2),IF(G467=12,"00"&amp;"."&amp;LEFT(E467,3)&amp;"."&amp;MID(E467,4,3)&amp;"/"&amp;MID(E467,7,4)&amp;"-"&amp;RIGHT(E467,2),IF(G467=11,"00.0"&amp;LEFT(E467,2)&amp;"."&amp;MID(E467,3,3)&amp;"/"&amp;MID(E467,6,4)&amp;"-"&amp;RIGHT(E467,2),"erro")))))</f>
        <v>86.375.425/0001-09</v>
      </c>
      <c r="G467" s="2">
        <f t="shared" si="6"/>
        <v>14</v>
      </c>
      <c r="H467" s="6" t="s">
        <v>56</v>
      </c>
      <c r="I467" s="2">
        <v>1</v>
      </c>
      <c r="J467" s="6">
        <v>10.858998997563564</v>
      </c>
      <c r="K467" s="6">
        <v>52000</v>
      </c>
      <c r="L467" s="2">
        <v>0</v>
      </c>
      <c r="M467" s="2">
        <v>0</v>
      </c>
      <c r="N467" s="2"/>
      <c r="O467" s="2">
        <v>0</v>
      </c>
      <c r="P467" s="2">
        <v>0</v>
      </c>
      <c r="Q467" s="2">
        <v>0</v>
      </c>
      <c r="R467" s="2">
        <v>29</v>
      </c>
      <c r="S467" s="2">
        <v>0</v>
      </c>
      <c r="T467" s="6">
        <v>19.450224811866267</v>
      </c>
      <c r="U467" s="6">
        <v>5.8345346113453413E-5</v>
      </c>
      <c r="V467" s="6">
        <v>0.17622308492293792</v>
      </c>
      <c r="W467" s="6">
        <v>39474692</v>
      </c>
      <c r="X467" s="6">
        <v>9864054</v>
      </c>
      <c r="Y467" s="6">
        <v>279978903</v>
      </c>
      <c r="Z467" s="6">
        <v>16335.466</v>
      </c>
      <c r="AA467" s="2">
        <f t="shared" si="7"/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1</v>
      </c>
      <c r="AP467" s="2">
        <v>0</v>
      </c>
      <c r="AQ467" s="2">
        <v>0</v>
      </c>
      <c r="AR467" s="3">
        <v>0</v>
      </c>
      <c r="AS467" s="6">
        <v>19.421486304030008</v>
      </c>
      <c r="AT467" s="6">
        <v>4.8311182125737023E-5</v>
      </c>
      <c r="AU467" s="6">
        <v>0.19162234486145963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29</v>
      </c>
      <c r="BB467" s="6">
        <v>0</v>
      </c>
      <c r="BC467" s="2"/>
      <c r="BD467" s="2"/>
    </row>
    <row r="468" spans="1:56" ht="15.75" customHeight="1" x14ac:dyDescent="0.25">
      <c r="A468" s="2">
        <v>218</v>
      </c>
      <c r="B468" s="2">
        <v>2019</v>
      </c>
      <c r="C468" s="6" t="s">
        <v>244</v>
      </c>
      <c r="D468" s="2">
        <v>8753</v>
      </c>
      <c r="E468" s="2">
        <v>86375425000109</v>
      </c>
      <c r="F468" s="2" t="str">
        <f t="array" ref="F468">IFERROR(INDEX(cnpj!$A:$B,MATCH(C468,cnpj!$B:$B,0),1),IF(G468=14,LEFT(E468,2)&amp;"."&amp;MID(E468,3,3)&amp;"."&amp;MID(E468,6,3)&amp;"/"&amp;MID(E468,9,4)&amp;"-"&amp;RIGHT(E468,2),IF(G468=13,0&amp;LEFT(E468,1)&amp;"."&amp;MID(E468,2,3)&amp;"."&amp;MID(E468,5,3)&amp;"/"&amp;MID(E468,8,4)&amp;"-"&amp;RIGHT(E468,2),IF(G468=12,"00"&amp;"."&amp;LEFT(E468,3)&amp;"."&amp;MID(E468,4,3)&amp;"/"&amp;MID(E468,7,4)&amp;"-"&amp;RIGHT(E468,2),IF(G468=11,"00.0"&amp;LEFT(E468,2)&amp;"."&amp;MID(E468,3,3)&amp;"/"&amp;MID(E468,6,4)&amp;"-"&amp;RIGHT(E468,2),"erro")))))</f>
        <v>86.375.425/0001-09</v>
      </c>
      <c r="G468" s="2">
        <f t="shared" si="6"/>
        <v>14</v>
      </c>
      <c r="H468" s="6" t="s">
        <v>56</v>
      </c>
      <c r="I468" s="2">
        <v>1</v>
      </c>
      <c r="J468" s="6">
        <v>10.858998997563564</v>
      </c>
      <c r="K468" s="6">
        <v>52000</v>
      </c>
      <c r="L468" s="2">
        <v>0</v>
      </c>
      <c r="M468" s="2">
        <v>0</v>
      </c>
      <c r="N468" s="2"/>
      <c r="O468" s="2">
        <v>0</v>
      </c>
      <c r="P468" s="2">
        <v>0</v>
      </c>
      <c r="Q468" s="2">
        <v>0</v>
      </c>
      <c r="R468" s="2">
        <v>29</v>
      </c>
      <c r="S468" s="2">
        <v>0</v>
      </c>
      <c r="T468" s="6">
        <v>19.548279408921626</v>
      </c>
      <c r="U468" s="6">
        <v>5.8288314123942463E-5</v>
      </c>
      <c r="V468" s="6">
        <v>0.50168737824403731</v>
      </c>
      <c r="W468" s="6">
        <v>57661349</v>
      </c>
      <c r="X468" s="6">
        <v>97271338</v>
      </c>
      <c r="Y468" s="6">
        <v>308823171</v>
      </c>
      <c r="Z468" s="6">
        <v>18000.781999999999</v>
      </c>
      <c r="AA468" s="2">
        <f t="shared" si="7"/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3">
        <v>0</v>
      </c>
      <c r="AS468" s="6">
        <v>19.450224811866267</v>
      </c>
      <c r="AT468" s="6">
        <v>5.8345346113453413E-5</v>
      </c>
      <c r="AU468" s="6">
        <v>0.17622308492293792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29</v>
      </c>
      <c r="BB468" s="6">
        <v>0</v>
      </c>
      <c r="BC468" s="2"/>
      <c r="BD468" s="2"/>
    </row>
    <row r="469" spans="1:56" ht="15.75" customHeight="1" x14ac:dyDescent="0.25">
      <c r="A469" s="2">
        <v>218</v>
      </c>
      <c r="B469" s="2">
        <v>2020</v>
      </c>
      <c r="C469" s="6" t="s">
        <v>244</v>
      </c>
      <c r="D469" s="2">
        <v>8753</v>
      </c>
      <c r="E469" s="2">
        <v>86375425000109</v>
      </c>
      <c r="F469" s="2" t="str">
        <f t="array" ref="F469">IFERROR(INDEX(cnpj!$A:$B,MATCH(C469,cnpj!$B:$B,0),1),IF(G469=14,LEFT(E469,2)&amp;"."&amp;MID(E469,3,3)&amp;"."&amp;MID(E469,6,3)&amp;"/"&amp;MID(E469,9,4)&amp;"-"&amp;RIGHT(E469,2),IF(G469=13,0&amp;LEFT(E469,1)&amp;"."&amp;MID(E469,2,3)&amp;"."&amp;MID(E469,5,3)&amp;"/"&amp;MID(E469,8,4)&amp;"-"&amp;RIGHT(E469,2),IF(G469=12,"00"&amp;"."&amp;LEFT(E469,3)&amp;"."&amp;MID(E469,4,3)&amp;"/"&amp;MID(E469,7,4)&amp;"-"&amp;RIGHT(E469,2),IF(G469=11,"00.0"&amp;LEFT(E469,2)&amp;"."&amp;MID(E469,3,3)&amp;"/"&amp;MID(E469,6,4)&amp;"-"&amp;RIGHT(E469,2),"erro")))))</f>
        <v>86.375.425/0001-09</v>
      </c>
      <c r="G469" s="2">
        <f t="shared" si="6"/>
        <v>14</v>
      </c>
      <c r="H469" s="6" t="s">
        <v>56</v>
      </c>
      <c r="I469" s="2">
        <v>1</v>
      </c>
      <c r="J469" s="6">
        <v>10.858998997563564</v>
      </c>
      <c r="K469" s="6">
        <v>52000</v>
      </c>
      <c r="L469" s="2">
        <v>0</v>
      </c>
      <c r="M469" s="2">
        <v>0</v>
      </c>
      <c r="N469" s="2"/>
      <c r="O469" s="2">
        <v>0</v>
      </c>
      <c r="P469" s="2">
        <v>0</v>
      </c>
      <c r="Q469" s="2">
        <v>0</v>
      </c>
      <c r="R469" s="2">
        <v>29</v>
      </c>
      <c r="S469" s="2">
        <v>0</v>
      </c>
      <c r="T469" s="6">
        <v>19.691154719657249</v>
      </c>
      <c r="U469" s="6">
        <v>1.6056275421323464E-4</v>
      </c>
      <c r="V469" s="6">
        <v>0.21694497010549257</v>
      </c>
      <c r="W469" s="6">
        <v>64749109</v>
      </c>
      <c r="X469" s="6">
        <v>12538420</v>
      </c>
      <c r="Y469" s="6">
        <v>356254072</v>
      </c>
      <c r="Z469" s="6">
        <v>57201.135000000002</v>
      </c>
      <c r="AA469" s="2">
        <f t="shared" si="7"/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3">
        <v>0</v>
      </c>
      <c r="AS469" s="6">
        <v>19.548279408921626</v>
      </c>
      <c r="AT469" s="6">
        <v>5.8288314123942463E-5</v>
      </c>
      <c r="AU469" s="6">
        <v>0.50168737824403731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29</v>
      </c>
      <c r="BB469" s="6">
        <v>0</v>
      </c>
      <c r="BC469" s="2"/>
      <c r="BD469" s="2"/>
    </row>
    <row r="470" spans="1:56" ht="15.75" customHeight="1" x14ac:dyDescent="0.25">
      <c r="A470" s="2">
        <v>220</v>
      </c>
      <c r="B470" s="2">
        <v>2017</v>
      </c>
      <c r="C470" s="6" t="s">
        <v>245</v>
      </c>
      <c r="D470" s="2">
        <v>8818</v>
      </c>
      <c r="E470" s="2">
        <v>17161241000115</v>
      </c>
      <c r="F470" s="2" t="str">
        <f t="array" ref="F470">IFERROR(INDEX(cnpj!$A:$B,MATCH(C470,cnpj!$B:$B,0),1),IF(G470=14,LEFT(E470,2)&amp;"."&amp;MID(E470,3,3)&amp;"."&amp;MID(E470,6,3)&amp;"/"&amp;MID(E470,9,4)&amp;"-"&amp;RIGHT(E470,2),IF(G470=13,0&amp;LEFT(E470,1)&amp;"."&amp;MID(E470,2,3)&amp;"."&amp;MID(E470,5,3)&amp;"/"&amp;MID(E470,8,4)&amp;"-"&amp;RIGHT(E470,2),IF(G470=12,"00"&amp;"."&amp;LEFT(E470,3)&amp;"."&amp;MID(E470,4,3)&amp;"/"&amp;MID(E470,7,4)&amp;"-"&amp;RIGHT(E470,2),IF(G470=11,"00.0"&amp;LEFT(E470,2)&amp;"."&amp;MID(E470,3,3)&amp;"/"&amp;MID(E470,6,4)&amp;"-"&amp;RIGHT(E470,2),"erro")))))</f>
        <v>17.161.241/0001-15</v>
      </c>
      <c r="G470" s="2">
        <f t="shared" si="6"/>
        <v>14</v>
      </c>
      <c r="H470" s="6" t="s">
        <v>56</v>
      </c>
      <c r="I470" s="2">
        <v>1</v>
      </c>
      <c r="J470" s="6">
        <v>11.654425027243928</v>
      </c>
      <c r="K470" s="6">
        <v>115200</v>
      </c>
      <c r="L470" s="2">
        <v>0</v>
      </c>
      <c r="M470" s="2">
        <v>0</v>
      </c>
      <c r="N470" s="2"/>
      <c r="O470" s="2">
        <v>0</v>
      </c>
      <c r="P470" s="2">
        <v>0</v>
      </c>
      <c r="Q470" s="2">
        <v>0</v>
      </c>
      <c r="R470" s="2">
        <v>8</v>
      </c>
      <c r="S470" s="2">
        <v>0</v>
      </c>
      <c r="T470" s="6">
        <v>12.075491183293707</v>
      </c>
      <c r="U470" s="6">
        <v>6.1224838619620893E-2</v>
      </c>
      <c r="V470" s="6">
        <v>0.31145131240848467</v>
      </c>
      <c r="W470" s="6">
        <v>54665</v>
      </c>
      <c r="X470" s="6">
        <v>0</v>
      </c>
      <c r="Y470" s="6">
        <v>175517</v>
      </c>
      <c r="Z470" s="6">
        <v>10746</v>
      </c>
      <c r="AA470" s="2" t="e">
        <f>IF(C470=#REF!,IF(#REF!&lt;0,1,0),"")</f>
        <v>#REF!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3">
        <v>0</v>
      </c>
      <c r="AS470" s="6">
        <v>11.95</v>
      </c>
      <c r="AT470" s="6">
        <v>7.0000000000000007E-2</v>
      </c>
      <c r="AU470" s="6">
        <v>0.28000000000000003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4</v>
      </c>
      <c r="BB470" s="6">
        <v>0</v>
      </c>
      <c r="BC470" s="2"/>
      <c r="BD470" s="2"/>
    </row>
    <row r="471" spans="1:56" ht="15.75" customHeight="1" x14ac:dyDescent="0.25">
      <c r="A471" s="2">
        <v>220</v>
      </c>
      <c r="B471" s="2">
        <v>2018</v>
      </c>
      <c r="C471" s="6" t="s">
        <v>245</v>
      </c>
      <c r="D471" s="2">
        <v>8818</v>
      </c>
      <c r="E471" s="2">
        <v>17161241000115</v>
      </c>
      <c r="F471" s="2" t="str">
        <f t="array" ref="F471">IFERROR(INDEX(cnpj!$A:$B,MATCH(C471,cnpj!$B:$B,0),1),IF(G471=14,LEFT(E471,2)&amp;"."&amp;MID(E471,3,3)&amp;"."&amp;MID(E471,6,3)&amp;"/"&amp;MID(E471,9,4)&amp;"-"&amp;RIGHT(E471,2),IF(G471=13,0&amp;LEFT(E471,1)&amp;"."&amp;MID(E471,2,3)&amp;"."&amp;MID(E471,5,3)&amp;"/"&amp;MID(E471,8,4)&amp;"-"&amp;RIGHT(E471,2),IF(G471=12,"00"&amp;"."&amp;LEFT(E471,3)&amp;"."&amp;MID(E471,4,3)&amp;"/"&amp;MID(E471,7,4)&amp;"-"&amp;RIGHT(E471,2),IF(G471=11,"00.0"&amp;LEFT(E471,2)&amp;"."&amp;MID(E471,3,3)&amp;"/"&amp;MID(E471,6,4)&amp;"-"&amp;RIGHT(E471,2),"erro")))))</f>
        <v>17.161.241/0001-15</v>
      </c>
      <c r="G471" s="2">
        <f t="shared" si="6"/>
        <v>14</v>
      </c>
      <c r="H471" s="6" t="s">
        <v>56</v>
      </c>
      <c r="I471" s="2">
        <v>1</v>
      </c>
      <c r="J471" s="6">
        <v>11.248959919135764</v>
      </c>
      <c r="K471" s="6">
        <v>76800</v>
      </c>
      <c r="L471" s="2">
        <v>0</v>
      </c>
      <c r="M471" s="2">
        <v>0</v>
      </c>
      <c r="N471" s="2"/>
      <c r="O471" s="2">
        <v>0</v>
      </c>
      <c r="P471" s="2">
        <v>0</v>
      </c>
      <c r="Q471" s="2">
        <v>0</v>
      </c>
      <c r="R471" s="2">
        <v>8</v>
      </c>
      <c r="S471" s="2">
        <v>0</v>
      </c>
      <c r="T471" s="6">
        <v>12.260357211600409</v>
      </c>
      <c r="U471" s="6">
        <v>7.3480869684642236E-2</v>
      </c>
      <c r="V471" s="6">
        <v>0.36873984760154765</v>
      </c>
      <c r="W471" s="6">
        <v>70987</v>
      </c>
      <c r="X471" s="6">
        <v>6875</v>
      </c>
      <c r="Y471" s="6">
        <v>211157</v>
      </c>
      <c r="Z471" s="6">
        <v>15516</v>
      </c>
      <c r="AA471" s="2">
        <f t="shared" si="7"/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1</v>
      </c>
      <c r="AP471" s="2">
        <v>0</v>
      </c>
      <c r="AQ471" s="2">
        <v>0</v>
      </c>
      <c r="AR471" s="3">
        <v>0</v>
      </c>
      <c r="AS471" s="6">
        <v>12.075491183293707</v>
      </c>
      <c r="AT471" s="6">
        <v>6.1224838619620893E-2</v>
      </c>
      <c r="AU471" s="6">
        <v>0.31145131240848467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8</v>
      </c>
      <c r="BB471" s="6">
        <v>0</v>
      </c>
      <c r="BC471" s="2"/>
      <c r="BD471" s="2"/>
    </row>
    <row r="472" spans="1:56" ht="15.75" customHeight="1" x14ac:dyDescent="0.25">
      <c r="A472" s="2">
        <v>220</v>
      </c>
      <c r="B472" s="2">
        <v>2019</v>
      </c>
      <c r="C472" s="6" t="s">
        <v>245</v>
      </c>
      <c r="D472" s="2">
        <v>8818</v>
      </c>
      <c r="E472" s="2">
        <v>17161241000115</v>
      </c>
      <c r="F472" s="2" t="str">
        <f t="array" ref="F472">IFERROR(INDEX(cnpj!$A:$B,MATCH(C472,cnpj!$B:$B,0),1),IF(G472=14,LEFT(E472,2)&amp;"."&amp;MID(E472,3,3)&amp;"."&amp;MID(E472,6,3)&amp;"/"&amp;MID(E472,9,4)&amp;"-"&amp;RIGHT(E472,2),IF(G472=13,0&amp;LEFT(E472,1)&amp;"."&amp;MID(E472,2,3)&amp;"."&amp;MID(E472,5,3)&amp;"/"&amp;MID(E472,8,4)&amp;"-"&amp;RIGHT(E472,2),IF(G472=12,"00"&amp;"."&amp;LEFT(E472,3)&amp;"."&amp;MID(E472,4,3)&amp;"/"&amp;MID(E472,7,4)&amp;"-"&amp;RIGHT(E472,2),IF(G472=11,"00.0"&amp;LEFT(E472,2)&amp;"."&amp;MID(E472,3,3)&amp;"/"&amp;MID(E472,6,4)&amp;"-"&amp;RIGHT(E472,2),"erro")))))</f>
        <v>17.161.241/0001-15</v>
      </c>
      <c r="G472" s="2">
        <f t="shared" si="6"/>
        <v>14</v>
      </c>
      <c r="H472" s="6" t="s">
        <v>56</v>
      </c>
      <c r="I472" s="2">
        <v>1</v>
      </c>
      <c r="J472" s="6">
        <v>11.654425027243928</v>
      </c>
      <c r="K472" s="6">
        <v>115200</v>
      </c>
      <c r="L472" s="2">
        <v>0</v>
      </c>
      <c r="M472" s="2">
        <v>0</v>
      </c>
      <c r="N472" s="2"/>
      <c r="O472" s="2">
        <v>0</v>
      </c>
      <c r="P472" s="2">
        <v>0</v>
      </c>
      <c r="Q472" s="2">
        <v>0</v>
      </c>
      <c r="R472" s="2">
        <v>8</v>
      </c>
      <c r="S472" s="2">
        <v>0</v>
      </c>
      <c r="T472" s="6">
        <v>12.409462368357522</v>
      </c>
      <c r="U472" s="6">
        <v>0.13682428297499083</v>
      </c>
      <c r="V472" s="6">
        <v>0.49647505201746156</v>
      </c>
      <c r="W472" s="6">
        <v>78727</v>
      </c>
      <c r="X472" s="6">
        <v>42964</v>
      </c>
      <c r="Y472" s="6">
        <v>245110</v>
      </c>
      <c r="Z472" s="6">
        <v>33537</v>
      </c>
      <c r="AA472" s="2">
        <f t="shared" si="7"/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3">
        <v>0</v>
      </c>
      <c r="AS472" s="6">
        <v>12.260357211600409</v>
      </c>
      <c r="AT472" s="6">
        <v>7.3480869684642236E-2</v>
      </c>
      <c r="AU472" s="6">
        <v>0.36873984760154765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8</v>
      </c>
      <c r="BB472" s="6">
        <v>0</v>
      </c>
      <c r="BC472" s="2"/>
      <c r="BD472" s="2"/>
    </row>
    <row r="473" spans="1:56" ht="15.75" customHeight="1" x14ac:dyDescent="0.25">
      <c r="A473" s="2">
        <v>220</v>
      </c>
      <c r="B473" s="2">
        <v>2020</v>
      </c>
      <c r="C473" s="6" t="s">
        <v>245</v>
      </c>
      <c r="D473" s="2">
        <v>8818</v>
      </c>
      <c r="E473" s="2">
        <v>17161241000115</v>
      </c>
      <c r="F473" s="2" t="str">
        <f t="array" ref="F473">IFERROR(INDEX(cnpj!$A:$B,MATCH(C473,cnpj!$B:$B,0),1),IF(G473=14,LEFT(E473,2)&amp;"."&amp;MID(E473,3,3)&amp;"."&amp;MID(E473,6,3)&amp;"/"&amp;MID(E473,9,4)&amp;"-"&amp;RIGHT(E473,2),IF(G473=13,0&amp;LEFT(E473,1)&amp;"."&amp;MID(E473,2,3)&amp;"."&amp;MID(E473,5,3)&amp;"/"&amp;MID(E473,8,4)&amp;"-"&amp;RIGHT(E473,2),IF(G473=12,"00"&amp;"."&amp;LEFT(E473,3)&amp;"."&amp;MID(E473,4,3)&amp;"/"&amp;MID(E473,7,4)&amp;"-"&amp;RIGHT(E473,2),IF(G473=11,"00.0"&amp;LEFT(E473,2)&amp;"."&amp;MID(E473,3,3)&amp;"/"&amp;MID(E473,6,4)&amp;"-"&amp;RIGHT(E473,2),"erro")))))</f>
        <v>17.161.241/0001-15</v>
      </c>
      <c r="G473" s="2">
        <f t="shared" si="6"/>
        <v>14</v>
      </c>
      <c r="H473" s="6" t="s">
        <v>56</v>
      </c>
      <c r="I473" s="2">
        <v>1</v>
      </c>
      <c r="J473" s="6">
        <v>11.654425027243928</v>
      </c>
      <c r="K473" s="6">
        <v>115200</v>
      </c>
      <c r="L473" s="2">
        <v>0</v>
      </c>
      <c r="M473" s="2">
        <v>0</v>
      </c>
      <c r="N473" s="2"/>
      <c r="O473" s="2">
        <v>0</v>
      </c>
      <c r="P473" s="2">
        <v>0</v>
      </c>
      <c r="Q473" s="2">
        <v>0</v>
      </c>
      <c r="R473" s="2">
        <v>8</v>
      </c>
      <c r="S473" s="2">
        <v>0</v>
      </c>
      <c r="T473" s="6">
        <v>12.527688644133576</v>
      </c>
      <c r="U473" s="6">
        <v>7.2552026128154104E-2</v>
      </c>
      <c r="V473" s="6">
        <v>0.36404696397954117</v>
      </c>
      <c r="W473" s="6">
        <v>96660</v>
      </c>
      <c r="X473" s="6">
        <v>3770</v>
      </c>
      <c r="Y473" s="6">
        <v>275871</v>
      </c>
      <c r="Z473" s="6">
        <v>20015</v>
      </c>
      <c r="AA473" s="2">
        <f t="shared" si="7"/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</v>
      </c>
      <c r="AR473" s="3">
        <v>0</v>
      </c>
      <c r="AS473" s="6">
        <v>12.409462368357522</v>
      </c>
      <c r="AT473" s="6">
        <v>0.13682428297499083</v>
      </c>
      <c r="AU473" s="6">
        <v>0.49647505201746156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8</v>
      </c>
      <c r="BB473" s="6">
        <v>0</v>
      </c>
      <c r="BC473" s="2"/>
      <c r="BD473" s="2"/>
    </row>
    <row r="474" spans="1:56" ht="15.75" customHeight="1" x14ac:dyDescent="0.25">
      <c r="A474" s="2">
        <v>222</v>
      </c>
      <c r="B474" s="2">
        <v>2017</v>
      </c>
      <c r="C474" s="6" t="s">
        <v>247</v>
      </c>
      <c r="D474" s="2">
        <v>13765</v>
      </c>
      <c r="E474" s="2">
        <v>90076886000140</v>
      </c>
      <c r="F474" s="2" t="str">
        <f t="array" ref="F474">IFERROR(INDEX(cnpj!$A:$B,MATCH(C474,cnpj!$B:$B,0),1),IF(G474=14,LEFT(E474,2)&amp;"."&amp;MID(E474,3,3)&amp;"."&amp;MID(E474,6,3)&amp;"/"&amp;MID(E474,9,4)&amp;"-"&amp;RIGHT(E474,2),IF(G474=13,0&amp;LEFT(E474,1)&amp;"."&amp;MID(E474,2,3)&amp;"."&amp;MID(E474,5,3)&amp;"/"&amp;MID(E474,8,4)&amp;"-"&amp;RIGHT(E474,2),IF(G474=12,"00"&amp;"."&amp;LEFT(E474,3)&amp;"."&amp;MID(E474,4,3)&amp;"/"&amp;MID(E474,7,4)&amp;"-"&amp;RIGHT(E474,2),IF(G474=11,"00.0"&amp;LEFT(E474,2)&amp;"."&amp;MID(E474,3,3)&amp;"/"&amp;MID(E474,6,4)&amp;"-"&amp;RIGHT(E474,2),"erro")))))</f>
        <v>90.076.886/0001-40</v>
      </c>
      <c r="G474" s="2">
        <f t="shared" si="6"/>
        <v>14</v>
      </c>
      <c r="H474" s="6" t="s">
        <v>79</v>
      </c>
      <c r="I474" s="2">
        <v>4</v>
      </c>
      <c r="J474" s="6">
        <v>11.520893634619405</v>
      </c>
      <c r="K474" s="6">
        <v>100800</v>
      </c>
      <c r="L474" s="2">
        <v>0</v>
      </c>
      <c r="M474" s="2">
        <v>0</v>
      </c>
      <c r="N474" s="2"/>
      <c r="O474" s="2">
        <v>0</v>
      </c>
      <c r="P474" s="2">
        <v>0</v>
      </c>
      <c r="Q474" s="2">
        <v>0</v>
      </c>
      <c r="R474" s="2">
        <v>7</v>
      </c>
      <c r="S474" s="2">
        <v>0</v>
      </c>
      <c r="T474" s="6">
        <v>9.8271463192794055</v>
      </c>
      <c r="U474" s="6">
        <v>-1.3674581759309228</v>
      </c>
      <c r="V474" s="6">
        <v>16.794279546681057</v>
      </c>
      <c r="W474" s="6">
        <v>463</v>
      </c>
      <c r="X474" s="6">
        <v>310735</v>
      </c>
      <c r="Y474" s="6">
        <v>18530</v>
      </c>
      <c r="Z474" s="6">
        <v>-25339</v>
      </c>
      <c r="AA474" s="2" t="e">
        <f>IF(C474=#REF!,IF(#REF!&lt;0,1,0),"")</f>
        <v>#REF!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3">
        <v>0</v>
      </c>
      <c r="AS474" s="6">
        <v>9.83</v>
      </c>
      <c r="AT474" s="6">
        <v>-0.72</v>
      </c>
      <c r="AU474" s="6">
        <v>15.43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8</v>
      </c>
      <c r="BB474" s="6">
        <v>0</v>
      </c>
      <c r="BC474" s="2"/>
      <c r="BD474" s="2"/>
    </row>
    <row r="475" spans="1:56" ht="15.75" customHeight="1" x14ac:dyDescent="0.25">
      <c r="A475" s="2">
        <v>222</v>
      </c>
      <c r="B475" s="2">
        <v>2018</v>
      </c>
      <c r="C475" s="6" t="s">
        <v>247</v>
      </c>
      <c r="D475" s="2">
        <v>13765</v>
      </c>
      <c r="E475" s="2">
        <v>90076886000140</v>
      </c>
      <c r="F475" s="2" t="str">
        <f t="array" ref="F475">IFERROR(INDEX(cnpj!$A:$B,MATCH(C475,cnpj!$B:$B,0),1),IF(G475=14,LEFT(E475,2)&amp;"."&amp;MID(E475,3,3)&amp;"."&amp;MID(E475,6,3)&amp;"/"&amp;MID(E475,9,4)&amp;"-"&amp;RIGHT(E475,2),IF(G475=13,0&amp;LEFT(E475,1)&amp;"."&amp;MID(E475,2,3)&amp;"."&amp;MID(E475,5,3)&amp;"/"&amp;MID(E475,8,4)&amp;"-"&amp;RIGHT(E475,2),IF(G475=12,"00"&amp;"."&amp;LEFT(E475,3)&amp;"."&amp;MID(E475,4,3)&amp;"/"&amp;MID(E475,7,4)&amp;"-"&amp;RIGHT(E475,2),IF(G475=11,"00.0"&amp;LEFT(E475,2)&amp;"."&amp;MID(E475,3,3)&amp;"/"&amp;MID(E475,6,4)&amp;"-"&amp;RIGHT(E475,2),"erro")))))</f>
        <v>90.076.886/0001-40</v>
      </c>
      <c r="G475" s="2">
        <f t="shared" si="6"/>
        <v>14</v>
      </c>
      <c r="H475" s="6" t="s">
        <v>79</v>
      </c>
      <c r="I475" s="2">
        <v>4</v>
      </c>
      <c r="J475" s="6">
        <v>11.446785662465684</v>
      </c>
      <c r="K475" s="6">
        <v>93600</v>
      </c>
      <c r="L475" s="2">
        <v>0</v>
      </c>
      <c r="M475" s="2">
        <v>0</v>
      </c>
      <c r="N475" s="2"/>
      <c r="O475" s="2">
        <v>0</v>
      </c>
      <c r="P475" s="2">
        <v>0</v>
      </c>
      <c r="Q475" s="2">
        <v>0</v>
      </c>
      <c r="R475" s="2">
        <v>7</v>
      </c>
      <c r="S475" s="2">
        <v>0</v>
      </c>
      <c r="T475" s="6">
        <v>9.7058899081896577</v>
      </c>
      <c r="U475" s="6">
        <v>-4.0798099183623737</v>
      </c>
      <c r="V475" s="6">
        <v>22.91019861094188</v>
      </c>
      <c r="W475" s="6">
        <v>452</v>
      </c>
      <c r="X475" s="6">
        <v>375596</v>
      </c>
      <c r="Y475" s="6">
        <v>16414</v>
      </c>
      <c r="Z475" s="6">
        <v>-66966</v>
      </c>
      <c r="AA475" s="2">
        <f t="shared" si="7"/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1</v>
      </c>
      <c r="AP475" s="2">
        <v>0</v>
      </c>
      <c r="AQ475" s="2">
        <v>0</v>
      </c>
      <c r="AR475" s="3">
        <v>0</v>
      </c>
      <c r="AS475" s="6">
        <v>9.8271463192794055</v>
      </c>
      <c r="AT475" s="6">
        <v>-1.3674581759309228</v>
      </c>
      <c r="AU475" s="6">
        <v>16.794279546681057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7</v>
      </c>
      <c r="BB475" s="6">
        <v>0</v>
      </c>
      <c r="BC475" s="2"/>
      <c r="BD475" s="2"/>
    </row>
    <row r="476" spans="1:56" ht="15.75" customHeight="1" x14ac:dyDescent="0.25">
      <c r="A476" s="2">
        <v>222</v>
      </c>
      <c r="B476" s="2">
        <v>2019</v>
      </c>
      <c r="C476" s="6" t="s">
        <v>247</v>
      </c>
      <c r="D476" s="2">
        <v>13765</v>
      </c>
      <c r="E476" s="2">
        <v>90076886000140</v>
      </c>
      <c r="F476" s="2" t="str">
        <f t="array" ref="F476">IFERROR(INDEX(cnpj!$A:$B,MATCH(C476,cnpj!$B:$B,0),1),IF(G476=14,LEFT(E476,2)&amp;"."&amp;MID(E476,3,3)&amp;"."&amp;MID(E476,6,3)&amp;"/"&amp;MID(E476,9,4)&amp;"-"&amp;RIGHT(E476,2),IF(G476=13,0&amp;LEFT(E476,1)&amp;"."&amp;MID(E476,2,3)&amp;"."&amp;MID(E476,5,3)&amp;"/"&amp;MID(E476,8,4)&amp;"-"&amp;RIGHT(E476,2),IF(G476=12,"00"&amp;"."&amp;LEFT(E476,3)&amp;"."&amp;MID(E476,4,3)&amp;"/"&amp;MID(E476,7,4)&amp;"-"&amp;RIGHT(E476,2),IF(G476=11,"00.0"&amp;LEFT(E476,2)&amp;"."&amp;MID(E476,3,3)&amp;"/"&amp;MID(E476,6,4)&amp;"-"&amp;RIGHT(E476,2),"erro")))))</f>
        <v>90.076.886/0001-40</v>
      </c>
      <c r="G476" s="2">
        <f t="shared" si="6"/>
        <v>14</v>
      </c>
      <c r="H476" s="6" t="s">
        <v>79</v>
      </c>
      <c r="I476" s="2">
        <v>4</v>
      </c>
      <c r="J476" s="6">
        <v>11.446785662465684</v>
      </c>
      <c r="K476" s="6">
        <v>93600</v>
      </c>
      <c r="L476" s="2">
        <v>0</v>
      </c>
      <c r="M476" s="2">
        <v>0</v>
      </c>
      <c r="N476" s="2"/>
      <c r="O476" s="2">
        <v>0</v>
      </c>
      <c r="P476" s="2">
        <v>0</v>
      </c>
      <c r="Q476" s="2">
        <v>0</v>
      </c>
      <c r="R476" s="2">
        <v>5</v>
      </c>
      <c r="S476" s="2">
        <v>0</v>
      </c>
      <c r="T476" s="6">
        <v>9.5928779754406417</v>
      </c>
      <c r="U476" s="6">
        <v>-2.2508867667121417</v>
      </c>
      <c r="V476" s="6">
        <v>27.782537517053207</v>
      </c>
      <c r="W476" s="6">
        <v>453</v>
      </c>
      <c r="X476" s="6">
        <v>406839</v>
      </c>
      <c r="Y476" s="6">
        <v>14660</v>
      </c>
      <c r="Z476" s="6">
        <v>-32998</v>
      </c>
      <c r="AA476" s="2">
        <f t="shared" si="7"/>
        <v>1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0</v>
      </c>
      <c r="AR476" s="3">
        <v>0</v>
      </c>
      <c r="AS476" s="6">
        <v>9.7058899081896577</v>
      </c>
      <c r="AT476" s="6">
        <v>-4.0798099183623737</v>
      </c>
      <c r="AU476" s="6">
        <v>22.91019861094188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7</v>
      </c>
      <c r="BB476" s="6">
        <v>0</v>
      </c>
      <c r="BC476" s="2"/>
      <c r="BD476" s="2"/>
    </row>
    <row r="477" spans="1:56" ht="15.75" customHeight="1" x14ac:dyDescent="0.25">
      <c r="A477" s="2">
        <v>222</v>
      </c>
      <c r="B477" s="2">
        <v>2020</v>
      </c>
      <c r="C477" s="6" t="s">
        <v>247</v>
      </c>
      <c r="D477" s="2">
        <v>13765</v>
      </c>
      <c r="E477" s="2">
        <v>90076886000140</v>
      </c>
      <c r="F477" s="2" t="str">
        <f t="array" ref="F477">IFERROR(INDEX(cnpj!$A:$B,MATCH(C477,cnpj!$B:$B,0),1),IF(G477=14,LEFT(E477,2)&amp;"."&amp;MID(E477,3,3)&amp;"."&amp;MID(E477,6,3)&amp;"/"&amp;MID(E477,9,4)&amp;"-"&amp;RIGHT(E477,2),IF(G477=13,0&amp;LEFT(E477,1)&amp;"."&amp;MID(E477,2,3)&amp;"."&amp;MID(E477,5,3)&amp;"/"&amp;MID(E477,8,4)&amp;"-"&amp;RIGHT(E477,2),IF(G477=12,"00"&amp;"."&amp;LEFT(E477,3)&amp;"."&amp;MID(E477,4,3)&amp;"/"&amp;MID(E477,7,4)&amp;"-"&amp;RIGHT(E477,2),IF(G477=11,"00.0"&amp;LEFT(E477,2)&amp;"."&amp;MID(E477,3,3)&amp;"/"&amp;MID(E477,6,4)&amp;"-"&amp;RIGHT(E477,2),"erro")))))</f>
        <v>90.076.886/0001-40</v>
      </c>
      <c r="G477" s="2">
        <f t="shared" si="6"/>
        <v>14</v>
      </c>
      <c r="H477" s="6" t="s">
        <v>79</v>
      </c>
      <c r="I477" s="2">
        <v>4</v>
      </c>
      <c r="J477" s="6">
        <v>11.485429286057888</v>
      </c>
      <c r="K477" s="6">
        <v>97287.84</v>
      </c>
      <c r="L477" s="2">
        <v>0</v>
      </c>
      <c r="M477" s="2">
        <v>0</v>
      </c>
      <c r="N477" s="2"/>
      <c r="O477" s="2">
        <v>0</v>
      </c>
      <c r="P477" s="2">
        <v>0</v>
      </c>
      <c r="Q477" s="2">
        <v>0</v>
      </c>
      <c r="R477" s="2">
        <v>5</v>
      </c>
      <c r="S477" s="2">
        <v>0</v>
      </c>
      <c r="T477" s="6">
        <v>9.6209920067716475</v>
      </c>
      <c r="U477" s="6">
        <v>1.0978246451784057</v>
      </c>
      <c r="V477" s="6">
        <v>25.893155590927179</v>
      </c>
      <c r="W477" s="6">
        <v>447</v>
      </c>
      <c r="X477" s="6">
        <v>389970</v>
      </c>
      <c r="Y477" s="6">
        <v>15078</v>
      </c>
      <c r="Z477" s="6">
        <v>16553</v>
      </c>
      <c r="AA477" s="2">
        <f t="shared" si="7"/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3">
        <v>0</v>
      </c>
      <c r="AS477" s="6">
        <v>9.5928779754406417</v>
      </c>
      <c r="AT477" s="6">
        <v>-2.2508867667121417</v>
      </c>
      <c r="AU477" s="6">
        <v>27.782537517053207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5</v>
      </c>
      <c r="BB477" s="6">
        <v>0</v>
      </c>
      <c r="BC477" s="2"/>
      <c r="BD477" s="2"/>
    </row>
    <row r="478" spans="1:56" ht="15.75" customHeight="1" x14ac:dyDescent="0.25">
      <c r="A478" s="2">
        <v>224</v>
      </c>
      <c r="B478" s="2">
        <v>2017</v>
      </c>
      <c r="C478" s="6" t="s">
        <v>248</v>
      </c>
      <c r="D478" s="2">
        <v>21067</v>
      </c>
      <c r="E478" s="2">
        <v>12049631000184</v>
      </c>
      <c r="F478" s="2" t="str">
        <f t="array" ref="F478">IFERROR(INDEX(cnpj!$A:$B,MATCH(C478,cnpj!$B:$B,0),1),IF(G478=14,LEFT(E478,2)&amp;"."&amp;MID(E478,3,3)&amp;"."&amp;MID(E478,6,3)&amp;"/"&amp;MID(E478,9,4)&amp;"-"&amp;RIGHT(E478,2),IF(G478=13,0&amp;LEFT(E478,1)&amp;"."&amp;MID(E478,2,3)&amp;"."&amp;MID(E478,5,3)&amp;"/"&amp;MID(E478,8,4)&amp;"-"&amp;RIGHT(E478,2),IF(G478=12,"00"&amp;"."&amp;LEFT(E478,3)&amp;"."&amp;MID(E478,4,3)&amp;"/"&amp;MID(E478,7,4)&amp;"-"&amp;RIGHT(E478,2),IF(G478=11,"00.0"&amp;LEFT(E478,2)&amp;"."&amp;MID(E478,3,3)&amp;"/"&amp;MID(E478,6,4)&amp;"-"&amp;RIGHT(E478,2),"erro")))))</f>
        <v>12.049.631/0001-84</v>
      </c>
      <c r="G478" s="2">
        <f t="shared" si="6"/>
        <v>14</v>
      </c>
      <c r="H478" s="6" t="s">
        <v>58</v>
      </c>
      <c r="I478" s="2">
        <v>3</v>
      </c>
      <c r="J478" s="6">
        <v>12.570715759118084</v>
      </c>
      <c r="K478" s="6">
        <v>288000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10</v>
      </c>
      <c r="S478" s="2">
        <v>1</v>
      </c>
      <c r="T478" s="6">
        <v>14.680757227547874</v>
      </c>
      <c r="U478" s="6">
        <v>-5.2576368332609303E-4</v>
      </c>
      <c r="V478" s="6">
        <v>0.84945563042812067</v>
      </c>
      <c r="W478" s="6">
        <v>430161</v>
      </c>
      <c r="X478" s="6">
        <v>1587799</v>
      </c>
      <c r="Y478" s="6">
        <v>2375592</v>
      </c>
      <c r="Z478" s="6">
        <v>-1249</v>
      </c>
      <c r="AA478" s="2" t="e">
        <f>IF(C478=#REF!,IF(#REF!&lt;0,1,0),"")</f>
        <v>#REF!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3">
        <v>0</v>
      </c>
      <c r="AS478" s="6">
        <v>14.69</v>
      </c>
      <c r="AT478" s="6">
        <v>-0.05</v>
      </c>
      <c r="AU478" s="6">
        <v>0.85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12</v>
      </c>
      <c r="BB478" s="6">
        <v>0</v>
      </c>
      <c r="BC478" s="2"/>
      <c r="BD478" s="2"/>
    </row>
    <row r="479" spans="1:56" ht="15.75" customHeight="1" x14ac:dyDescent="0.25">
      <c r="A479" s="2">
        <v>224</v>
      </c>
      <c r="B479" s="2">
        <v>2018</v>
      </c>
      <c r="C479" s="6" t="s">
        <v>248</v>
      </c>
      <c r="D479" s="2">
        <v>21067</v>
      </c>
      <c r="E479" s="2">
        <v>12049631000184</v>
      </c>
      <c r="F479" s="2" t="str">
        <f t="array" ref="F479">IFERROR(INDEX(cnpj!$A:$B,MATCH(C479,cnpj!$B:$B,0),1),IF(G479=14,LEFT(E479,2)&amp;"."&amp;MID(E479,3,3)&amp;"."&amp;MID(E479,6,3)&amp;"/"&amp;MID(E479,9,4)&amp;"-"&amp;RIGHT(E479,2),IF(G479=13,0&amp;LEFT(E479,1)&amp;"."&amp;MID(E479,2,3)&amp;"."&amp;MID(E479,5,3)&amp;"/"&amp;MID(E479,8,4)&amp;"-"&amp;RIGHT(E479,2),IF(G479=12,"00"&amp;"."&amp;LEFT(E479,3)&amp;"."&amp;MID(E479,4,3)&amp;"/"&amp;MID(E479,7,4)&amp;"-"&amp;RIGHT(E479,2),IF(G479=11,"00.0"&amp;LEFT(E479,2)&amp;"."&amp;MID(E479,3,3)&amp;"/"&amp;MID(E479,6,4)&amp;"-"&amp;RIGHT(E479,2),"erro")))))</f>
        <v>12.049.631/0001-84</v>
      </c>
      <c r="G479" s="2">
        <f t="shared" si="6"/>
        <v>14</v>
      </c>
      <c r="H479" s="6" t="s">
        <v>58</v>
      </c>
      <c r="I479" s="2">
        <v>3</v>
      </c>
      <c r="J479" s="6">
        <v>12.570715759118084</v>
      </c>
      <c r="K479" s="6">
        <v>288000</v>
      </c>
      <c r="L479" s="2">
        <v>0</v>
      </c>
      <c r="M479" s="2">
        <v>1</v>
      </c>
      <c r="N479" s="2"/>
      <c r="O479" s="2">
        <v>0</v>
      </c>
      <c r="P479" s="2">
        <v>0</v>
      </c>
      <c r="Q479" s="2">
        <v>0</v>
      </c>
      <c r="R479" s="2">
        <v>10</v>
      </c>
      <c r="S479" s="2">
        <v>1</v>
      </c>
      <c r="T479" s="6">
        <v>14.552887998304252</v>
      </c>
      <c r="U479" s="6">
        <v>-9.6780782665517318E-2</v>
      </c>
      <c r="V479" s="6">
        <v>0.91859249174578061</v>
      </c>
      <c r="W479" s="6">
        <v>1729928</v>
      </c>
      <c r="X479" s="6">
        <v>190340</v>
      </c>
      <c r="Y479" s="6">
        <v>2090446</v>
      </c>
      <c r="Z479" s="6">
        <v>-202315</v>
      </c>
      <c r="AA479" s="2">
        <f t="shared" si="7"/>
        <v>1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Q479" s="2">
        <v>0</v>
      </c>
      <c r="AR479" s="3">
        <v>0</v>
      </c>
      <c r="AS479" s="6">
        <v>14.680757227547874</v>
      </c>
      <c r="AT479" s="6">
        <v>-5.2576368332609303E-4</v>
      </c>
      <c r="AU479" s="6">
        <v>0.84945563042812067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10</v>
      </c>
      <c r="BB479" s="6">
        <v>1</v>
      </c>
      <c r="BC479" s="2"/>
      <c r="BD479" s="2"/>
    </row>
    <row r="480" spans="1:56" ht="15.75" customHeight="1" x14ac:dyDescent="0.25">
      <c r="A480" s="2">
        <v>224</v>
      </c>
      <c r="B480" s="2">
        <v>2019</v>
      </c>
      <c r="C480" s="6" t="s">
        <v>248</v>
      </c>
      <c r="D480" s="2">
        <v>21067</v>
      </c>
      <c r="E480" s="2">
        <v>12049631000184</v>
      </c>
      <c r="F480" s="2" t="str">
        <f t="array" ref="F480">IFERROR(INDEX(cnpj!$A:$B,MATCH(C480,cnpj!$B:$B,0),1),IF(G480=14,LEFT(E480,2)&amp;"."&amp;MID(E480,3,3)&amp;"."&amp;MID(E480,6,3)&amp;"/"&amp;MID(E480,9,4)&amp;"-"&amp;RIGHT(E480,2),IF(G480=13,0&amp;LEFT(E480,1)&amp;"."&amp;MID(E480,2,3)&amp;"."&amp;MID(E480,5,3)&amp;"/"&amp;MID(E480,8,4)&amp;"-"&amp;RIGHT(E480,2),IF(G480=12,"00"&amp;"."&amp;LEFT(E480,3)&amp;"."&amp;MID(E480,4,3)&amp;"/"&amp;MID(E480,7,4)&amp;"-"&amp;RIGHT(E480,2),IF(G480=11,"00.0"&amp;LEFT(E480,2)&amp;"."&amp;MID(E480,3,3)&amp;"/"&amp;MID(E480,6,4)&amp;"-"&amp;RIGHT(E480,2),"erro")))))</f>
        <v>12.049.631/0001-84</v>
      </c>
      <c r="G480" s="2">
        <f t="shared" si="6"/>
        <v>14</v>
      </c>
      <c r="H480" s="6" t="s">
        <v>58</v>
      </c>
      <c r="I480" s="2">
        <v>3</v>
      </c>
      <c r="J480" s="6">
        <v>11.695247021764184</v>
      </c>
      <c r="K480" s="6">
        <v>120000</v>
      </c>
      <c r="L480" s="2">
        <v>0</v>
      </c>
      <c r="M480" s="2">
        <v>0</v>
      </c>
      <c r="N480" s="2"/>
      <c r="O480" s="2">
        <v>1</v>
      </c>
      <c r="P480" s="2">
        <v>3</v>
      </c>
      <c r="Q480" s="2">
        <v>0</v>
      </c>
      <c r="R480" s="2">
        <v>11</v>
      </c>
      <c r="S480" s="2">
        <v>0</v>
      </c>
      <c r="T480" s="6">
        <v>14.61658570545652</v>
      </c>
      <c r="U480" s="6">
        <v>-4.32377964348152E-2</v>
      </c>
      <c r="V480" s="6">
        <v>0.85704340566488701</v>
      </c>
      <c r="W480" s="6">
        <v>1417820</v>
      </c>
      <c r="X480" s="6">
        <v>491617</v>
      </c>
      <c r="Y480" s="6">
        <v>2227935</v>
      </c>
      <c r="Z480" s="6">
        <v>-96331</v>
      </c>
      <c r="AA480" s="2">
        <f t="shared" si="7"/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0</v>
      </c>
      <c r="AR480" s="3">
        <v>0</v>
      </c>
      <c r="AS480" s="6">
        <v>14.552887998304252</v>
      </c>
      <c r="AT480" s="6">
        <v>-9.6780782665517318E-2</v>
      </c>
      <c r="AU480" s="6">
        <v>0.91859249174578061</v>
      </c>
      <c r="AV480" s="6">
        <v>0</v>
      </c>
      <c r="AW480" s="6">
        <v>1</v>
      </c>
      <c r="AX480" s="6">
        <v>0</v>
      </c>
      <c r="AY480" s="6">
        <v>0</v>
      </c>
      <c r="AZ480" s="6">
        <v>0</v>
      </c>
      <c r="BA480" s="6">
        <v>10</v>
      </c>
      <c r="BB480" s="6">
        <v>1</v>
      </c>
      <c r="BC480" s="2"/>
      <c r="BD480" s="2"/>
    </row>
    <row r="481" spans="1:56" ht="15.75" customHeight="1" x14ac:dyDescent="0.25">
      <c r="A481" s="2">
        <v>224</v>
      </c>
      <c r="B481" s="2">
        <v>2020</v>
      </c>
      <c r="C481" s="6" t="s">
        <v>248</v>
      </c>
      <c r="D481" s="2">
        <v>21067</v>
      </c>
      <c r="E481" s="2">
        <v>12049631000184</v>
      </c>
      <c r="F481" s="2" t="str">
        <f t="array" ref="F481">IFERROR(INDEX(cnpj!$A:$B,MATCH(C481,cnpj!$B:$B,0),1),IF(G481=14,LEFT(E481,2)&amp;"."&amp;MID(E481,3,3)&amp;"."&amp;MID(E481,6,3)&amp;"/"&amp;MID(E481,9,4)&amp;"-"&amp;RIGHT(E481,2),IF(G481=13,0&amp;LEFT(E481,1)&amp;"."&amp;MID(E481,2,3)&amp;"."&amp;MID(E481,5,3)&amp;"/"&amp;MID(E481,8,4)&amp;"-"&amp;RIGHT(E481,2),IF(G481=12,"00"&amp;"."&amp;LEFT(E481,3)&amp;"."&amp;MID(E481,4,3)&amp;"/"&amp;MID(E481,7,4)&amp;"-"&amp;RIGHT(E481,2),IF(G481=11,"00.0"&amp;LEFT(E481,2)&amp;"."&amp;MID(E481,3,3)&amp;"/"&amp;MID(E481,6,4)&amp;"-"&amp;RIGHT(E481,2),"erro")))))</f>
        <v>12.049.631/0001-84</v>
      </c>
      <c r="G481" s="2">
        <f t="shared" si="6"/>
        <v>14</v>
      </c>
      <c r="H481" s="6" t="s">
        <v>58</v>
      </c>
      <c r="I481" s="2">
        <v>3</v>
      </c>
      <c r="J481" s="6">
        <v>11.695247021764184</v>
      </c>
      <c r="K481" s="6">
        <v>120000</v>
      </c>
      <c r="L481" s="2">
        <v>0</v>
      </c>
      <c r="M481" s="2">
        <v>0</v>
      </c>
      <c r="N481" s="2"/>
      <c r="O481" s="2">
        <v>1</v>
      </c>
      <c r="P481" s="2">
        <v>3</v>
      </c>
      <c r="Q481" s="2">
        <v>0</v>
      </c>
      <c r="R481" s="2">
        <v>11</v>
      </c>
      <c r="S481" s="2">
        <v>0</v>
      </c>
      <c r="T481" s="6">
        <v>14.432763787844504</v>
      </c>
      <c r="U481" s="6">
        <v>-5.4004441617862275E-2</v>
      </c>
      <c r="V481" s="6">
        <v>0.4580681389707465</v>
      </c>
      <c r="W481" s="6">
        <v>412161</v>
      </c>
      <c r="X481" s="6">
        <v>437019</v>
      </c>
      <c r="Y481" s="6">
        <v>1853829</v>
      </c>
      <c r="Z481" s="6">
        <v>-100115</v>
      </c>
      <c r="AA481" s="2">
        <f t="shared" si="7"/>
        <v>1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</v>
      </c>
      <c r="AR481" s="3">
        <v>0</v>
      </c>
      <c r="AS481" s="6">
        <v>14.61658570545652</v>
      </c>
      <c r="AT481" s="6">
        <v>-4.32377964348152E-2</v>
      </c>
      <c r="AU481" s="6">
        <v>0.85704340566488701</v>
      </c>
      <c r="AV481" s="6">
        <v>0</v>
      </c>
      <c r="AW481" s="6">
        <v>0</v>
      </c>
      <c r="AX481" s="6">
        <v>1</v>
      </c>
      <c r="AY481" s="6">
        <v>3</v>
      </c>
      <c r="AZ481" s="6">
        <v>0</v>
      </c>
      <c r="BA481" s="6">
        <v>11</v>
      </c>
      <c r="BB481" s="6">
        <v>0</v>
      </c>
      <c r="BC481" s="2"/>
      <c r="BD481" s="2"/>
    </row>
    <row r="482" spans="1:56" ht="15.75" customHeight="1" x14ac:dyDescent="0.25">
      <c r="A482" s="2">
        <v>225</v>
      </c>
      <c r="B482" s="2">
        <v>2017</v>
      </c>
      <c r="C482" s="6" t="s">
        <v>249</v>
      </c>
      <c r="D482" s="2">
        <v>17949</v>
      </c>
      <c r="E482" s="2">
        <v>1417222000177</v>
      </c>
      <c r="F482" s="2" t="str">
        <f t="array" ref="F482">IFERROR(INDEX(cnpj!$A:$B,MATCH(C482,cnpj!$B:$B,0),1),IF(G482=14,LEFT(E482,2)&amp;"."&amp;MID(E482,3,3)&amp;"."&amp;MID(E482,6,3)&amp;"/"&amp;MID(E482,9,4)&amp;"-"&amp;RIGHT(E482,2),IF(G482=13,0&amp;LEFT(E482,1)&amp;"."&amp;MID(E482,2,3)&amp;"."&amp;MID(E482,5,3)&amp;"/"&amp;MID(E482,8,4)&amp;"-"&amp;RIGHT(E482,2),IF(G482=12,"00"&amp;"."&amp;LEFT(E482,3)&amp;"."&amp;MID(E482,4,3)&amp;"/"&amp;MID(E482,7,4)&amp;"-"&amp;RIGHT(E482,2),IF(G482=11,"00.0"&amp;LEFT(E482,2)&amp;"."&amp;MID(E482,3,3)&amp;"/"&amp;MID(E482,6,4)&amp;"-"&amp;RIGHT(E482,2),"erro")))))</f>
        <v>01.417.222/0001-77</v>
      </c>
      <c r="G482" s="2">
        <f t="shared" si="6"/>
        <v>13</v>
      </c>
      <c r="H482" s="6" t="s">
        <v>56</v>
      </c>
      <c r="I482" s="2">
        <v>1</v>
      </c>
      <c r="J482" s="6">
        <v>13.245640660889732</v>
      </c>
      <c r="K482" s="6">
        <v>565599.02</v>
      </c>
      <c r="L482" s="2">
        <v>0</v>
      </c>
      <c r="M482" s="2">
        <v>1</v>
      </c>
      <c r="N482" s="2"/>
      <c r="O482" s="2">
        <v>0</v>
      </c>
      <c r="P482" s="2">
        <v>0</v>
      </c>
      <c r="Q482" s="2">
        <v>0</v>
      </c>
      <c r="R482" s="2">
        <v>14</v>
      </c>
      <c r="S482" s="2">
        <v>0</v>
      </c>
      <c r="T482" s="6">
        <v>15.87397345360889</v>
      </c>
      <c r="U482" s="6">
        <v>5.8878576610250886E-2</v>
      </c>
      <c r="V482" s="6">
        <v>0.54616827158922632</v>
      </c>
      <c r="W482" s="6">
        <v>1494195</v>
      </c>
      <c r="X482" s="6">
        <v>2784443</v>
      </c>
      <c r="Y482" s="6">
        <v>7833919</v>
      </c>
      <c r="Z482" s="6">
        <v>461250</v>
      </c>
      <c r="AA482" s="2" t="e">
        <f>IF(C482=#REF!,IF(#REF!&lt;0,1,0),"")</f>
        <v>#REF!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  <c r="AQ482" s="2">
        <v>0</v>
      </c>
      <c r="AR482" s="3">
        <v>0</v>
      </c>
      <c r="AS482" s="6">
        <v>15.84</v>
      </c>
      <c r="AT482" s="6">
        <v>0.06</v>
      </c>
      <c r="AU482" s="6">
        <v>0.56000000000000005</v>
      </c>
      <c r="AV482" s="6">
        <v>0</v>
      </c>
      <c r="AW482" s="6">
        <v>1</v>
      </c>
      <c r="AX482" s="6">
        <v>0</v>
      </c>
      <c r="AY482" s="6">
        <v>0</v>
      </c>
      <c r="AZ482" s="6">
        <v>0</v>
      </c>
      <c r="BA482" s="6">
        <v>14</v>
      </c>
      <c r="BB482" s="6">
        <v>0</v>
      </c>
      <c r="BC482" s="2"/>
      <c r="BD482" s="2"/>
    </row>
    <row r="483" spans="1:56" ht="15.75" customHeight="1" x14ac:dyDescent="0.25">
      <c r="A483" s="2">
        <v>225</v>
      </c>
      <c r="B483" s="2">
        <v>2018</v>
      </c>
      <c r="C483" s="6" t="s">
        <v>249</v>
      </c>
      <c r="D483" s="2">
        <v>17949</v>
      </c>
      <c r="E483" s="2">
        <v>1417222000177</v>
      </c>
      <c r="F483" s="2" t="str">
        <f t="array" ref="F483">IFERROR(INDEX(cnpj!$A:$B,MATCH(C483,cnpj!$B:$B,0),1),IF(G483=14,LEFT(E483,2)&amp;"."&amp;MID(E483,3,3)&amp;"."&amp;MID(E483,6,3)&amp;"/"&amp;MID(E483,9,4)&amp;"-"&amp;RIGHT(E483,2),IF(G483=13,0&amp;LEFT(E483,1)&amp;"."&amp;MID(E483,2,3)&amp;"."&amp;MID(E483,5,3)&amp;"/"&amp;MID(E483,8,4)&amp;"-"&amp;RIGHT(E483,2),IF(G483=12,"00"&amp;"."&amp;LEFT(E483,3)&amp;"."&amp;MID(E483,4,3)&amp;"/"&amp;MID(E483,7,4)&amp;"-"&amp;RIGHT(E483,2),IF(G483=11,"00.0"&amp;LEFT(E483,2)&amp;"."&amp;MID(E483,3,3)&amp;"/"&amp;MID(E483,6,4)&amp;"-"&amp;RIGHT(E483,2),"erro")))))</f>
        <v>01.417.222/0001-77</v>
      </c>
      <c r="G483" s="2">
        <f t="shared" si="6"/>
        <v>13</v>
      </c>
      <c r="H483" s="6" t="s">
        <v>56</v>
      </c>
      <c r="I483" s="2">
        <v>1</v>
      </c>
      <c r="J483" s="6">
        <v>13.051082175399365</v>
      </c>
      <c r="K483" s="6">
        <v>465600</v>
      </c>
      <c r="L483" s="2">
        <v>0</v>
      </c>
      <c r="M483" s="2">
        <v>1</v>
      </c>
      <c r="N483" s="2"/>
      <c r="O483" s="2">
        <v>0</v>
      </c>
      <c r="P483" s="2">
        <v>0</v>
      </c>
      <c r="Q483" s="2">
        <v>0</v>
      </c>
      <c r="R483" s="2">
        <v>14</v>
      </c>
      <c r="S483" s="2">
        <v>0</v>
      </c>
      <c r="T483" s="6">
        <v>15.897346106721015</v>
      </c>
      <c r="U483" s="6">
        <v>6.5046092646687467E-2</v>
      </c>
      <c r="V483" s="6">
        <v>0.52062313143184924</v>
      </c>
      <c r="W483" s="6">
        <v>1312852</v>
      </c>
      <c r="X483" s="6">
        <v>2862116</v>
      </c>
      <c r="Y483" s="6">
        <v>8019175</v>
      </c>
      <c r="Z483" s="6">
        <v>521616</v>
      </c>
      <c r="AA483" s="2">
        <f t="shared" si="7"/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1</v>
      </c>
      <c r="AP483" s="2">
        <v>0</v>
      </c>
      <c r="AQ483" s="2">
        <v>0</v>
      </c>
      <c r="AR483" s="3">
        <v>0</v>
      </c>
      <c r="AS483" s="6">
        <v>15.87397345360889</v>
      </c>
      <c r="AT483" s="6">
        <v>5.8878576610250886E-2</v>
      </c>
      <c r="AU483" s="6">
        <v>0.54616827158922632</v>
      </c>
      <c r="AV483" s="6">
        <v>0</v>
      </c>
      <c r="AW483" s="6">
        <v>1</v>
      </c>
      <c r="AX483" s="6">
        <v>0</v>
      </c>
      <c r="AY483" s="6">
        <v>0</v>
      </c>
      <c r="AZ483" s="6">
        <v>0</v>
      </c>
      <c r="BA483" s="6">
        <v>14</v>
      </c>
      <c r="BB483" s="6">
        <v>0</v>
      </c>
      <c r="BC483" s="2"/>
      <c r="BD483" s="2"/>
    </row>
    <row r="484" spans="1:56" ht="15.75" customHeight="1" x14ac:dyDescent="0.25">
      <c r="A484" s="2">
        <v>225</v>
      </c>
      <c r="B484" s="2">
        <v>2019</v>
      </c>
      <c r="C484" s="6" t="s">
        <v>249</v>
      </c>
      <c r="D484" s="2">
        <v>17949</v>
      </c>
      <c r="E484" s="2">
        <v>1417222000177</v>
      </c>
      <c r="F484" s="2" t="str">
        <f t="array" ref="F484">IFERROR(INDEX(cnpj!$A:$B,MATCH(C484,cnpj!$B:$B,0),1),IF(G484=14,LEFT(E484,2)&amp;"."&amp;MID(E484,3,3)&amp;"."&amp;MID(E484,6,3)&amp;"/"&amp;MID(E484,9,4)&amp;"-"&amp;RIGHT(E484,2),IF(G484=13,0&amp;LEFT(E484,1)&amp;"."&amp;MID(E484,2,3)&amp;"."&amp;MID(E484,5,3)&amp;"/"&amp;MID(E484,8,4)&amp;"-"&amp;RIGHT(E484,2),IF(G484=12,"00"&amp;"."&amp;LEFT(E484,3)&amp;"."&amp;MID(E484,4,3)&amp;"/"&amp;MID(E484,7,4)&amp;"-"&amp;RIGHT(E484,2),IF(G484=11,"00.0"&amp;LEFT(E484,2)&amp;"."&amp;MID(E484,3,3)&amp;"/"&amp;MID(E484,6,4)&amp;"-"&amp;RIGHT(E484,2),"erro")))))</f>
        <v>01.417.222/0001-77</v>
      </c>
      <c r="G484" s="2">
        <f t="shared" si="6"/>
        <v>13</v>
      </c>
      <c r="H484" s="6" t="s">
        <v>56</v>
      </c>
      <c r="I484" s="2">
        <v>1</v>
      </c>
      <c r="J484" s="6">
        <v>13.585856295392233</v>
      </c>
      <c r="K484" s="6">
        <v>794808.35</v>
      </c>
      <c r="L484" s="2">
        <v>0</v>
      </c>
      <c r="M484" s="2">
        <v>1</v>
      </c>
      <c r="N484" s="2"/>
      <c r="O484" s="2">
        <v>0</v>
      </c>
      <c r="P484" s="2">
        <v>0</v>
      </c>
      <c r="Q484" s="2">
        <v>0</v>
      </c>
      <c r="R484" s="2">
        <v>16</v>
      </c>
      <c r="S484" s="2">
        <v>0</v>
      </c>
      <c r="T484" s="6">
        <v>16.188013334674583</v>
      </c>
      <c r="U484" s="6">
        <v>4.6936372590624248E-2</v>
      </c>
      <c r="V484" s="6">
        <v>0.30423474984005799</v>
      </c>
      <c r="W484" s="6">
        <v>1868864</v>
      </c>
      <c r="X484" s="6">
        <v>1393810</v>
      </c>
      <c r="Y484" s="6">
        <v>10724199</v>
      </c>
      <c r="Z484" s="6">
        <v>503355</v>
      </c>
      <c r="AA484" s="2">
        <f t="shared" si="7"/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0</v>
      </c>
      <c r="AR484" s="3">
        <v>0</v>
      </c>
      <c r="AS484" s="6">
        <v>15.897346106721015</v>
      </c>
      <c r="AT484" s="6">
        <v>6.5046092646687467E-2</v>
      </c>
      <c r="AU484" s="6">
        <v>0.52062313143184924</v>
      </c>
      <c r="AV484" s="6">
        <v>0</v>
      </c>
      <c r="AW484" s="6">
        <v>1</v>
      </c>
      <c r="AX484" s="6">
        <v>0</v>
      </c>
      <c r="AY484" s="6">
        <v>0</v>
      </c>
      <c r="AZ484" s="6">
        <v>0</v>
      </c>
      <c r="BA484" s="6">
        <v>14</v>
      </c>
      <c r="BB484" s="6">
        <v>0</v>
      </c>
      <c r="BC484" s="2"/>
      <c r="BD484" s="2"/>
    </row>
    <row r="485" spans="1:56" ht="15.75" customHeight="1" x14ac:dyDescent="0.25">
      <c r="A485" s="2">
        <v>225</v>
      </c>
      <c r="B485" s="2">
        <v>2020</v>
      </c>
      <c r="C485" s="6" t="s">
        <v>249</v>
      </c>
      <c r="D485" s="2">
        <v>17949</v>
      </c>
      <c r="E485" s="2">
        <v>1417222000177</v>
      </c>
      <c r="F485" s="2" t="str">
        <f t="array" ref="F485">IFERROR(INDEX(cnpj!$A:$B,MATCH(C485,cnpj!$B:$B,0),1),IF(G485=14,LEFT(E485,2)&amp;"."&amp;MID(E485,3,3)&amp;"."&amp;MID(E485,6,3)&amp;"/"&amp;MID(E485,9,4)&amp;"-"&amp;RIGHT(E485,2),IF(G485=13,0&amp;LEFT(E485,1)&amp;"."&amp;MID(E485,2,3)&amp;"."&amp;MID(E485,5,3)&amp;"/"&amp;MID(E485,8,4)&amp;"-"&amp;RIGHT(E485,2),IF(G485=12,"00"&amp;"."&amp;LEFT(E485,3)&amp;"."&amp;MID(E485,4,3)&amp;"/"&amp;MID(E485,7,4)&amp;"-"&amp;RIGHT(E485,2),IF(G485=11,"00.0"&amp;LEFT(E485,2)&amp;"."&amp;MID(E485,3,3)&amp;"/"&amp;MID(E485,6,4)&amp;"-"&amp;RIGHT(E485,2),"erro")))))</f>
        <v>01.417.222/0001-77</v>
      </c>
      <c r="G485" s="2">
        <f t="shared" si="6"/>
        <v>13</v>
      </c>
      <c r="H485" s="6" t="s">
        <v>56</v>
      </c>
      <c r="I485" s="2">
        <v>1</v>
      </c>
      <c r="J485" s="6">
        <v>13.123514714361496</v>
      </c>
      <c r="K485" s="6">
        <v>500576</v>
      </c>
      <c r="L485" s="2">
        <v>0</v>
      </c>
      <c r="M485" s="2">
        <v>1</v>
      </c>
      <c r="N485" s="2"/>
      <c r="O485" s="2">
        <v>0</v>
      </c>
      <c r="P485" s="2">
        <v>0</v>
      </c>
      <c r="Q485" s="2">
        <v>0</v>
      </c>
      <c r="R485" s="2">
        <v>14</v>
      </c>
      <c r="S485" s="2">
        <v>0</v>
      </c>
      <c r="T485" s="6">
        <v>16.225128936755738</v>
      </c>
      <c r="U485" s="6">
        <v>3.8660655490397641E-2</v>
      </c>
      <c r="V485" s="6">
        <v>0.61249503918025561</v>
      </c>
      <c r="W485" s="6">
        <v>2131436</v>
      </c>
      <c r="X485" s="6">
        <v>4685458</v>
      </c>
      <c r="Y485" s="6">
        <v>11129713</v>
      </c>
      <c r="Z485" s="6">
        <v>430282</v>
      </c>
      <c r="AA485" s="2">
        <f t="shared" si="7"/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</v>
      </c>
      <c r="AR485" s="3">
        <v>0</v>
      </c>
      <c r="AS485" s="6">
        <v>16.188013334674583</v>
      </c>
      <c r="AT485" s="6">
        <v>4.6936372590624248E-2</v>
      </c>
      <c r="AU485" s="6">
        <v>0.30423474984005799</v>
      </c>
      <c r="AV485" s="6">
        <v>0</v>
      </c>
      <c r="AW485" s="6">
        <v>1</v>
      </c>
      <c r="AX485" s="6">
        <v>0</v>
      </c>
      <c r="AY485" s="6">
        <v>0</v>
      </c>
      <c r="AZ485" s="6">
        <v>0</v>
      </c>
      <c r="BA485" s="6">
        <v>16</v>
      </c>
      <c r="BB485" s="6">
        <v>0</v>
      </c>
      <c r="BC485" s="2"/>
      <c r="BD485" s="2"/>
    </row>
    <row r="486" spans="1:56" ht="15.75" customHeight="1" x14ac:dyDescent="0.25">
      <c r="A486" s="2">
        <v>226</v>
      </c>
      <c r="B486" s="2">
        <v>2017</v>
      </c>
      <c r="C486" s="6" t="s">
        <v>250</v>
      </c>
      <c r="D486" s="2">
        <v>20915</v>
      </c>
      <c r="E486" s="2">
        <v>8343492000120</v>
      </c>
      <c r="F486" s="2" t="str">
        <f t="array" ref="F486">IFERROR(INDEX(cnpj!$A:$B,MATCH(C486,cnpj!$B:$B,0),1),IF(G486=14,LEFT(E486,2)&amp;"."&amp;MID(E486,3,3)&amp;"."&amp;MID(E486,6,3)&amp;"/"&amp;MID(E486,9,4)&amp;"-"&amp;RIGHT(E486,2),IF(G486=13,0&amp;LEFT(E486,1)&amp;"."&amp;MID(E486,2,3)&amp;"."&amp;MID(E486,5,3)&amp;"/"&amp;MID(E486,8,4)&amp;"-"&amp;RIGHT(E486,2),IF(G486=12,"00"&amp;"."&amp;LEFT(E486,3)&amp;"."&amp;MID(E486,4,3)&amp;"/"&amp;MID(E486,7,4)&amp;"-"&amp;RIGHT(E486,2),IF(G486=11,"00.0"&amp;LEFT(E486,2)&amp;"."&amp;MID(E486,3,3)&amp;"/"&amp;MID(E486,6,4)&amp;"-"&amp;RIGHT(E486,2),"erro")))))</f>
        <v>08.343.492/0001-20</v>
      </c>
      <c r="G486" s="2">
        <f t="shared" si="6"/>
        <v>13</v>
      </c>
      <c r="H486" s="6" t="s">
        <v>58</v>
      </c>
      <c r="I486" s="2">
        <v>3</v>
      </c>
      <c r="J486" s="6">
        <v>13.484224848030362</v>
      </c>
      <c r="K486" s="6">
        <v>718000</v>
      </c>
      <c r="L486" s="2">
        <v>0</v>
      </c>
      <c r="M486" s="2">
        <v>1</v>
      </c>
      <c r="N486" s="2"/>
      <c r="O486" s="2">
        <v>0</v>
      </c>
      <c r="P486" s="2">
        <v>0</v>
      </c>
      <c r="Q486" s="2">
        <v>0</v>
      </c>
      <c r="R486" s="2">
        <v>19</v>
      </c>
      <c r="S486" s="2">
        <v>0</v>
      </c>
      <c r="T486" s="6">
        <v>16.328803640188926</v>
      </c>
      <c r="U486" s="6">
        <v>5.292625226418203E-2</v>
      </c>
      <c r="V486" s="6">
        <v>0.5511114235951865</v>
      </c>
      <c r="W486" s="6">
        <v>2424477</v>
      </c>
      <c r="X486" s="6">
        <v>4379279</v>
      </c>
      <c r="Y486" s="6">
        <v>12345518</v>
      </c>
      <c r="Z486" s="6">
        <v>653402</v>
      </c>
      <c r="AA486" s="2" t="e">
        <f>IF(C486=#REF!,IF(#REF!&lt;0,1,0),"")</f>
        <v>#REF!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1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3">
        <v>0</v>
      </c>
      <c r="AS486" s="6">
        <v>16.149999999999999</v>
      </c>
      <c r="AT486" s="6">
        <v>0.05</v>
      </c>
      <c r="AU486" s="6">
        <v>0.5</v>
      </c>
      <c r="AV486" s="6">
        <v>0</v>
      </c>
      <c r="AW486" s="6">
        <v>1</v>
      </c>
      <c r="AX486" s="6">
        <v>1</v>
      </c>
      <c r="AY486" s="6">
        <v>1</v>
      </c>
      <c r="AZ486" s="6">
        <v>0</v>
      </c>
      <c r="BA486" s="6">
        <v>15</v>
      </c>
      <c r="BB486" s="6">
        <v>0</v>
      </c>
      <c r="BC486" s="2"/>
      <c r="BD486" s="2"/>
    </row>
    <row r="487" spans="1:56" ht="15.75" customHeight="1" x14ac:dyDescent="0.25">
      <c r="A487" s="2">
        <v>226</v>
      </c>
      <c r="B487" s="2">
        <v>2018</v>
      </c>
      <c r="C487" s="6" t="s">
        <v>250</v>
      </c>
      <c r="D487" s="2">
        <v>20915</v>
      </c>
      <c r="E487" s="2">
        <v>8343492000120</v>
      </c>
      <c r="F487" s="2" t="str">
        <f t="array" ref="F487">IFERROR(INDEX(cnpj!$A:$B,MATCH(C487,cnpj!$B:$B,0),1),IF(G487=14,LEFT(E487,2)&amp;"."&amp;MID(E487,3,3)&amp;"."&amp;MID(E487,6,3)&amp;"/"&amp;MID(E487,9,4)&amp;"-"&amp;RIGHT(E487,2),IF(G487=13,0&amp;LEFT(E487,1)&amp;"."&amp;MID(E487,2,3)&amp;"."&amp;MID(E487,5,3)&amp;"/"&amp;MID(E487,8,4)&amp;"-"&amp;RIGHT(E487,2),IF(G487=12,"00"&amp;"."&amp;LEFT(E487,3)&amp;"."&amp;MID(E487,4,3)&amp;"/"&amp;MID(E487,7,4)&amp;"-"&amp;RIGHT(E487,2),IF(G487=11,"00.0"&amp;LEFT(E487,2)&amp;"."&amp;MID(E487,3,3)&amp;"/"&amp;MID(E487,6,4)&amp;"-"&amp;RIGHT(E487,2),"erro")))))</f>
        <v>08.343.492/0001-20</v>
      </c>
      <c r="G487" s="2">
        <f t="shared" si="6"/>
        <v>13</v>
      </c>
      <c r="H487" s="6" t="s">
        <v>58</v>
      </c>
      <c r="I487" s="2">
        <v>3</v>
      </c>
      <c r="J487" s="6">
        <v>13.504900980868788</v>
      </c>
      <c r="K487" s="6">
        <v>733000</v>
      </c>
      <c r="L487" s="2">
        <v>0</v>
      </c>
      <c r="M487" s="2">
        <v>1</v>
      </c>
      <c r="N487" s="2"/>
      <c r="O487" s="2">
        <v>0</v>
      </c>
      <c r="P487" s="2">
        <v>0</v>
      </c>
      <c r="Q487" s="2">
        <v>0</v>
      </c>
      <c r="R487" s="2">
        <v>19</v>
      </c>
      <c r="S487" s="2">
        <v>0</v>
      </c>
      <c r="T487" s="6">
        <v>16.277501469751485</v>
      </c>
      <c r="U487" s="6">
        <v>5.8859130068217136E-2</v>
      </c>
      <c r="V487" s="6">
        <v>0.60518498332812931</v>
      </c>
      <c r="W487" s="6">
        <v>1962947</v>
      </c>
      <c r="X487" s="6">
        <v>5134746</v>
      </c>
      <c r="Y487" s="6">
        <v>11728138</v>
      </c>
      <c r="Z487" s="6">
        <v>690308</v>
      </c>
      <c r="AA487" s="2">
        <f t="shared" si="7"/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1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3">
        <v>0</v>
      </c>
      <c r="AS487" s="6">
        <v>16.328803640188926</v>
      </c>
      <c r="AT487" s="6">
        <v>5.292625226418203E-2</v>
      </c>
      <c r="AU487" s="6">
        <v>0.5511114235951865</v>
      </c>
      <c r="AV487" s="6">
        <v>0</v>
      </c>
      <c r="AW487" s="6">
        <v>1</v>
      </c>
      <c r="AX487" s="6">
        <v>0</v>
      </c>
      <c r="AY487" s="6">
        <v>0</v>
      </c>
      <c r="AZ487" s="6">
        <v>0</v>
      </c>
      <c r="BA487" s="6">
        <v>19</v>
      </c>
      <c r="BB487" s="6">
        <v>0</v>
      </c>
      <c r="BC487" s="2"/>
      <c r="BD487" s="2"/>
    </row>
    <row r="488" spans="1:56" ht="15.75" customHeight="1" x14ac:dyDescent="0.25">
      <c r="A488" s="2">
        <v>226</v>
      </c>
      <c r="B488" s="2">
        <v>2019</v>
      </c>
      <c r="C488" s="6" t="s">
        <v>250</v>
      </c>
      <c r="D488" s="2">
        <v>20915</v>
      </c>
      <c r="E488" s="2">
        <v>8343492000120</v>
      </c>
      <c r="F488" s="2" t="str">
        <f t="array" ref="F488">IFERROR(INDEX(cnpj!$A:$B,MATCH(C488,cnpj!$B:$B,0),1),IF(G488=14,LEFT(E488,2)&amp;"."&amp;MID(E488,3,3)&amp;"."&amp;MID(E488,6,3)&amp;"/"&amp;MID(E488,9,4)&amp;"-"&amp;RIGHT(E488,2),IF(G488=13,0&amp;LEFT(E488,1)&amp;"."&amp;MID(E488,2,3)&amp;"."&amp;MID(E488,5,3)&amp;"/"&amp;MID(E488,8,4)&amp;"-"&amp;RIGHT(E488,2),IF(G488=12,"00"&amp;"."&amp;LEFT(E488,3)&amp;"."&amp;MID(E488,4,3)&amp;"/"&amp;MID(E488,7,4)&amp;"-"&amp;RIGHT(E488,2),IF(G488=11,"00.0"&amp;LEFT(E488,2)&amp;"."&amp;MID(E488,3,3)&amp;"/"&amp;MID(E488,6,4)&amp;"-"&amp;RIGHT(E488,2),"erro")))))</f>
        <v>08.343.492/0001-20</v>
      </c>
      <c r="G488" s="2">
        <f t="shared" si="6"/>
        <v>13</v>
      </c>
      <c r="H488" s="6" t="s">
        <v>58</v>
      </c>
      <c r="I488" s="2">
        <v>3</v>
      </c>
      <c r="J488" s="6">
        <v>13.621925808891609</v>
      </c>
      <c r="K488" s="6">
        <v>824000</v>
      </c>
      <c r="L488" s="2">
        <v>0</v>
      </c>
      <c r="M488" s="2">
        <v>1</v>
      </c>
      <c r="N488" s="2"/>
      <c r="O488" s="2">
        <v>1</v>
      </c>
      <c r="P488" s="2">
        <v>3</v>
      </c>
      <c r="Q488" s="2">
        <v>0</v>
      </c>
      <c r="R488" s="2">
        <v>19</v>
      </c>
      <c r="S488" s="2">
        <v>0</v>
      </c>
      <c r="T488" s="6">
        <v>16.377324235084004</v>
      </c>
      <c r="U488" s="6">
        <v>5.3262521895472752E-2</v>
      </c>
      <c r="V488" s="6">
        <v>0.34628706797435049</v>
      </c>
      <c r="W488" s="6">
        <v>2166837</v>
      </c>
      <c r="X488" s="6">
        <v>2320801</v>
      </c>
      <c r="Y488" s="6">
        <v>12959300</v>
      </c>
      <c r="Z488" s="6">
        <v>690245</v>
      </c>
      <c r="AA488" s="2">
        <f t="shared" si="7"/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1</v>
      </c>
      <c r="AQ488" s="2">
        <v>0</v>
      </c>
      <c r="AR488" s="3">
        <v>0</v>
      </c>
      <c r="AS488" s="6">
        <v>16.277501469751485</v>
      </c>
      <c r="AT488" s="6">
        <v>5.8859130068217136E-2</v>
      </c>
      <c r="AU488" s="6">
        <v>0.60518498332812931</v>
      </c>
      <c r="AV488" s="6">
        <v>0</v>
      </c>
      <c r="AW488" s="6">
        <v>1</v>
      </c>
      <c r="AX488" s="6">
        <v>0</v>
      </c>
      <c r="AY488" s="6">
        <v>0</v>
      </c>
      <c r="AZ488" s="6">
        <v>0</v>
      </c>
      <c r="BA488" s="6">
        <v>19</v>
      </c>
      <c r="BB488" s="6">
        <v>0</v>
      </c>
      <c r="BC488" s="2"/>
      <c r="BD488" s="2"/>
    </row>
    <row r="489" spans="1:56" ht="15.75" customHeight="1" x14ac:dyDescent="0.25">
      <c r="A489" s="2">
        <v>226</v>
      </c>
      <c r="B489" s="2">
        <v>2020</v>
      </c>
      <c r="C489" s="6" t="s">
        <v>250</v>
      </c>
      <c r="D489" s="2">
        <v>20915</v>
      </c>
      <c r="E489" s="2">
        <v>8343492000120</v>
      </c>
      <c r="F489" s="2" t="str">
        <f t="array" ref="F489">IFERROR(INDEX(cnpj!$A:$B,MATCH(C489,cnpj!$B:$B,0),1),IF(G489=14,LEFT(E489,2)&amp;"."&amp;MID(E489,3,3)&amp;"."&amp;MID(E489,6,3)&amp;"/"&amp;MID(E489,9,4)&amp;"-"&amp;RIGHT(E489,2),IF(G489=13,0&amp;LEFT(E489,1)&amp;"."&amp;MID(E489,2,3)&amp;"."&amp;MID(E489,5,3)&amp;"/"&amp;MID(E489,8,4)&amp;"-"&amp;RIGHT(E489,2),IF(G489=12,"00"&amp;"."&amp;LEFT(E489,3)&amp;"."&amp;MID(E489,4,3)&amp;"/"&amp;MID(E489,7,4)&amp;"-"&amp;RIGHT(E489,2),IF(G489=11,"00.0"&amp;LEFT(E489,2)&amp;"."&amp;MID(E489,3,3)&amp;"/"&amp;MID(E489,6,4)&amp;"-"&amp;RIGHT(E489,2),"erro")))))</f>
        <v>08.343.492/0001-20</v>
      </c>
      <c r="G489" s="2">
        <f t="shared" si="6"/>
        <v>13</v>
      </c>
      <c r="H489" s="6" t="s">
        <v>58</v>
      </c>
      <c r="I489" s="2">
        <v>3</v>
      </c>
      <c r="J489" s="6">
        <v>13.587692096264822</v>
      </c>
      <c r="K489" s="6">
        <v>796268.8</v>
      </c>
      <c r="L489" s="2">
        <v>0</v>
      </c>
      <c r="M489" s="2">
        <v>1</v>
      </c>
      <c r="N489" s="2"/>
      <c r="O489" s="2">
        <v>1</v>
      </c>
      <c r="P489" s="2">
        <v>3</v>
      </c>
      <c r="Q489" s="2">
        <v>0</v>
      </c>
      <c r="R489" s="2">
        <v>18</v>
      </c>
      <c r="S489" s="2">
        <v>0</v>
      </c>
      <c r="T489" s="6">
        <v>16.456524971241361</v>
      </c>
      <c r="U489" s="6">
        <v>3.9218884490996427E-2</v>
      </c>
      <c r="V489" s="6">
        <v>0.59555438039737296</v>
      </c>
      <c r="W489" s="6">
        <v>2465568</v>
      </c>
      <c r="X489" s="6">
        <v>5888527</v>
      </c>
      <c r="Y489" s="6">
        <v>14027426</v>
      </c>
      <c r="Z489" s="6">
        <v>550140</v>
      </c>
      <c r="AA489" s="2">
        <f t="shared" si="7"/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</v>
      </c>
      <c r="AR489" s="3">
        <v>0</v>
      </c>
      <c r="AS489" s="6">
        <v>16.377324235084004</v>
      </c>
      <c r="AT489" s="6">
        <v>5.3262521895472752E-2</v>
      </c>
      <c r="AU489" s="6">
        <v>0.34628706797435049</v>
      </c>
      <c r="AV489" s="6">
        <v>0</v>
      </c>
      <c r="AW489" s="6">
        <v>1</v>
      </c>
      <c r="AX489" s="6">
        <v>1</v>
      </c>
      <c r="AY489" s="6">
        <v>3</v>
      </c>
      <c r="AZ489" s="6">
        <v>0</v>
      </c>
      <c r="BA489" s="6">
        <v>19</v>
      </c>
      <c r="BB489" s="6">
        <v>0</v>
      </c>
      <c r="BC489" s="2"/>
      <c r="BD489" s="2"/>
    </row>
    <row r="490" spans="1:56" ht="15.75" customHeight="1" x14ac:dyDescent="0.25">
      <c r="A490" s="2">
        <v>229</v>
      </c>
      <c r="B490" s="2">
        <v>2017</v>
      </c>
      <c r="C490" s="6" t="s">
        <v>252</v>
      </c>
      <c r="D490" s="2">
        <v>5312</v>
      </c>
      <c r="E490" s="2">
        <v>88610191000154</v>
      </c>
      <c r="F490" s="2" t="str">
        <f t="array" ref="F490">IFERROR(INDEX(cnpj!$A:$B,MATCH(C490,cnpj!$B:$B,0),1),IF(G490=14,LEFT(E490,2)&amp;"."&amp;MID(E490,3,3)&amp;"."&amp;MID(E490,6,3)&amp;"/"&amp;MID(E490,9,4)&amp;"-"&amp;RIGHT(E490,2),IF(G490=13,0&amp;LEFT(E490,1)&amp;"."&amp;MID(E490,2,3)&amp;"."&amp;MID(E490,5,3)&amp;"/"&amp;MID(E490,8,4)&amp;"-"&amp;RIGHT(E490,2),IF(G490=12,"00"&amp;"."&amp;LEFT(E490,3)&amp;"."&amp;MID(E490,4,3)&amp;"/"&amp;MID(E490,7,4)&amp;"-"&amp;RIGHT(E490,2),IF(G490=11,"00.0"&amp;LEFT(E490,2)&amp;"."&amp;MID(E490,3,3)&amp;"/"&amp;MID(E490,6,4)&amp;"-"&amp;RIGHT(E490,2),"erro")))))</f>
        <v>88.610.191/0001-54</v>
      </c>
      <c r="G490" s="2">
        <f t="shared" si="6"/>
        <v>14</v>
      </c>
      <c r="H490" s="6" t="s">
        <v>58</v>
      </c>
      <c r="I490" s="2">
        <v>3</v>
      </c>
      <c r="J490" s="6">
        <v>12.676076274775909</v>
      </c>
      <c r="K490" s="6">
        <v>320000</v>
      </c>
      <c r="L490" s="2">
        <v>0</v>
      </c>
      <c r="M490" s="2">
        <v>1</v>
      </c>
      <c r="N490" s="2"/>
      <c r="O490" s="2">
        <v>0</v>
      </c>
      <c r="P490" s="2">
        <v>0</v>
      </c>
      <c r="Q490" s="2">
        <v>0</v>
      </c>
      <c r="R490" s="2">
        <v>5</v>
      </c>
      <c r="S490" s="2">
        <v>1</v>
      </c>
      <c r="T490" s="6">
        <v>13.796414381073236</v>
      </c>
      <c r="U490" s="6">
        <v>-8.0684140517896005E-2</v>
      </c>
      <c r="V490" s="6">
        <v>1.1419000392422676</v>
      </c>
      <c r="W490" s="6">
        <v>594011</v>
      </c>
      <c r="X490" s="6">
        <v>526290</v>
      </c>
      <c r="Y490" s="6">
        <v>981085</v>
      </c>
      <c r="Z490" s="6">
        <v>-79158</v>
      </c>
      <c r="AA490" s="2" t="e">
        <f>IF(C490=#REF!,IF(#REF!&lt;0,1,0),"")</f>
        <v>#REF!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  <c r="AP490" s="2">
        <v>0</v>
      </c>
      <c r="AQ490" s="2">
        <v>0</v>
      </c>
      <c r="AR490" s="3">
        <v>0</v>
      </c>
      <c r="AS490" s="6">
        <v>13.74</v>
      </c>
      <c r="AT490" s="6">
        <v>-0.04</v>
      </c>
      <c r="AU490" s="6">
        <v>1.06</v>
      </c>
      <c r="AV490" s="6">
        <v>0</v>
      </c>
      <c r="AW490" s="6">
        <v>1</v>
      </c>
      <c r="AX490" s="6">
        <v>0</v>
      </c>
      <c r="AY490" s="6">
        <v>0</v>
      </c>
      <c r="AZ490" s="6">
        <v>0</v>
      </c>
      <c r="BA490" s="6">
        <v>5</v>
      </c>
      <c r="BB490" s="6">
        <v>1</v>
      </c>
      <c r="BC490" s="2"/>
      <c r="BD490" s="2"/>
    </row>
    <row r="491" spans="1:56" ht="15.75" customHeight="1" x14ac:dyDescent="0.25">
      <c r="A491" s="2">
        <v>229</v>
      </c>
      <c r="B491" s="2">
        <v>2018</v>
      </c>
      <c r="C491" s="6" t="s">
        <v>252</v>
      </c>
      <c r="D491" s="2">
        <v>5312</v>
      </c>
      <c r="E491" s="2">
        <v>88610191000154</v>
      </c>
      <c r="F491" s="2" t="str">
        <f t="array" ref="F491">IFERROR(INDEX(cnpj!$A:$B,MATCH(C491,cnpj!$B:$B,0),1),IF(G491=14,LEFT(E491,2)&amp;"."&amp;MID(E491,3,3)&amp;"."&amp;MID(E491,6,3)&amp;"/"&amp;MID(E491,9,4)&amp;"-"&amp;RIGHT(E491,2),IF(G491=13,0&amp;LEFT(E491,1)&amp;"."&amp;MID(E491,2,3)&amp;"."&amp;MID(E491,5,3)&amp;"/"&amp;MID(E491,8,4)&amp;"-"&amp;RIGHT(E491,2),IF(G491=12,"00"&amp;"."&amp;LEFT(E491,3)&amp;"."&amp;MID(E491,4,3)&amp;"/"&amp;MID(E491,7,4)&amp;"-"&amp;RIGHT(E491,2),IF(G491=11,"00.0"&amp;LEFT(E491,2)&amp;"."&amp;MID(E491,3,3)&amp;"/"&amp;MID(E491,6,4)&amp;"-"&amp;RIGHT(E491,2),"erro")))))</f>
        <v>88.610.191/0001-54</v>
      </c>
      <c r="G491" s="2">
        <f t="shared" si="6"/>
        <v>14</v>
      </c>
      <c r="H491" s="6" t="s">
        <v>58</v>
      </c>
      <c r="I491" s="2">
        <v>3</v>
      </c>
      <c r="J491" s="6">
        <v>12.676076274775909</v>
      </c>
      <c r="K491" s="6">
        <v>320000</v>
      </c>
      <c r="L491" s="2">
        <v>0</v>
      </c>
      <c r="M491" s="2">
        <v>1</v>
      </c>
      <c r="N491" s="2"/>
      <c r="O491" s="2">
        <v>0</v>
      </c>
      <c r="P491" s="2">
        <v>0</v>
      </c>
      <c r="Q491" s="2">
        <v>0</v>
      </c>
      <c r="R491" s="2">
        <v>6</v>
      </c>
      <c r="S491" s="2">
        <v>1</v>
      </c>
      <c r="T491" s="6">
        <v>13.827527069626674</v>
      </c>
      <c r="U491" s="6">
        <v>3.0264136849624886E-3</v>
      </c>
      <c r="V491" s="6">
        <v>1.1330732771525034</v>
      </c>
      <c r="W491" s="6">
        <v>638231</v>
      </c>
      <c r="X491" s="6">
        <v>508540</v>
      </c>
      <c r="Y491" s="6">
        <v>1012089</v>
      </c>
      <c r="Z491" s="6">
        <v>3063</v>
      </c>
      <c r="AA491" s="2">
        <f t="shared" si="7"/>
        <v>1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1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1</v>
      </c>
      <c r="AP491" s="2">
        <v>0</v>
      </c>
      <c r="AQ491" s="2">
        <v>0</v>
      </c>
      <c r="AR491" s="3">
        <v>0</v>
      </c>
      <c r="AS491" s="6">
        <v>13.796414381073236</v>
      </c>
      <c r="AT491" s="6">
        <v>-8.0684140517896005E-2</v>
      </c>
      <c r="AU491" s="6">
        <v>1.1419000392422676</v>
      </c>
      <c r="AV491" s="6">
        <v>0</v>
      </c>
      <c r="AW491" s="6">
        <v>1</v>
      </c>
      <c r="AX491" s="6">
        <v>0</v>
      </c>
      <c r="AY491" s="6">
        <v>0</v>
      </c>
      <c r="AZ491" s="6">
        <v>0</v>
      </c>
      <c r="BA491" s="6">
        <v>5</v>
      </c>
      <c r="BB491" s="6">
        <v>1</v>
      </c>
      <c r="BC491" s="2"/>
      <c r="BD491" s="2"/>
    </row>
    <row r="492" spans="1:56" ht="15.75" customHeight="1" x14ac:dyDescent="0.25">
      <c r="A492" s="2">
        <v>229</v>
      </c>
      <c r="B492" s="2">
        <v>2019</v>
      </c>
      <c r="C492" s="6" t="s">
        <v>252</v>
      </c>
      <c r="D492" s="2">
        <v>5312</v>
      </c>
      <c r="E492" s="2">
        <v>88610191000154</v>
      </c>
      <c r="F492" s="2" t="str">
        <f t="array" ref="F492">IFERROR(INDEX(cnpj!$A:$B,MATCH(C492,cnpj!$B:$B,0),1),IF(G492=14,LEFT(E492,2)&amp;"."&amp;MID(E492,3,3)&amp;"."&amp;MID(E492,6,3)&amp;"/"&amp;MID(E492,9,4)&amp;"-"&amp;RIGHT(E492,2),IF(G492=13,0&amp;LEFT(E492,1)&amp;"."&amp;MID(E492,2,3)&amp;"."&amp;MID(E492,5,3)&amp;"/"&amp;MID(E492,8,4)&amp;"-"&amp;RIGHT(E492,2),IF(G492=12,"00"&amp;"."&amp;LEFT(E492,3)&amp;"."&amp;MID(E492,4,3)&amp;"/"&amp;MID(E492,7,4)&amp;"-"&amp;RIGHT(E492,2),IF(G492=11,"00.0"&amp;LEFT(E492,2)&amp;"."&amp;MID(E492,3,3)&amp;"/"&amp;MID(E492,6,4)&amp;"-"&amp;RIGHT(E492,2),"erro")))))</f>
        <v>88.610.191/0001-54</v>
      </c>
      <c r="G492" s="2">
        <f t="shared" si="6"/>
        <v>14</v>
      </c>
      <c r="H492" s="6" t="s">
        <v>58</v>
      </c>
      <c r="I492" s="2">
        <v>3</v>
      </c>
      <c r="J492" s="6">
        <v>12.676076274775909</v>
      </c>
      <c r="K492" s="6">
        <v>320000</v>
      </c>
      <c r="L492" s="2">
        <v>0</v>
      </c>
      <c r="M492" s="2">
        <v>1</v>
      </c>
      <c r="N492" s="2"/>
      <c r="O492" s="2">
        <v>0</v>
      </c>
      <c r="P492" s="2">
        <v>0</v>
      </c>
      <c r="Q492" s="2">
        <v>0</v>
      </c>
      <c r="R492" s="2">
        <v>5</v>
      </c>
      <c r="S492" s="2">
        <v>1</v>
      </c>
      <c r="T492" s="6">
        <v>13.812110785280915</v>
      </c>
      <c r="U492" s="6">
        <v>-1.0396284991260338E-2</v>
      </c>
      <c r="V492" s="6">
        <v>0.99827313903388104</v>
      </c>
      <c r="W492" s="6">
        <v>641119</v>
      </c>
      <c r="X492" s="6">
        <v>353766</v>
      </c>
      <c r="Y492" s="6">
        <v>996606</v>
      </c>
      <c r="Z492" s="6">
        <v>-10361</v>
      </c>
      <c r="AA492" s="2">
        <f t="shared" si="7"/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0</v>
      </c>
      <c r="AR492" s="3">
        <v>0</v>
      </c>
      <c r="AS492" s="6">
        <v>13.827527069626674</v>
      </c>
      <c r="AT492" s="6">
        <v>3.0264136849624886E-3</v>
      </c>
      <c r="AU492" s="6">
        <v>1.1330732771525034</v>
      </c>
      <c r="AV492" s="6">
        <v>0</v>
      </c>
      <c r="AW492" s="6">
        <v>1</v>
      </c>
      <c r="AX492" s="6">
        <v>0</v>
      </c>
      <c r="AY492" s="6">
        <v>0</v>
      </c>
      <c r="AZ492" s="6">
        <v>0</v>
      </c>
      <c r="BA492" s="6">
        <v>6</v>
      </c>
      <c r="BB492" s="6">
        <v>1</v>
      </c>
      <c r="BC492" s="2"/>
      <c r="BD492" s="2"/>
    </row>
    <row r="493" spans="1:56" ht="15.75" customHeight="1" x14ac:dyDescent="0.25">
      <c r="A493" s="2">
        <v>229</v>
      </c>
      <c r="B493" s="2">
        <v>2020</v>
      </c>
      <c r="C493" s="6" t="s">
        <v>252</v>
      </c>
      <c r="D493" s="2">
        <v>5312</v>
      </c>
      <c r="E493" s="2">
        <v>88610191000154</v>
      </c>
      <c r="F493" s="2" t="str">
        <f t="array" ref="F493">IFERROR(INDEX(cnpj!$A:$B,MATCH(C493,cnpj!$B:$B,0),1),IF(G493=14,LEFT(E493,2)&amp;"."&amp;MID(E493,3,3)&amp;"."&amp;MID(E493,6,3)&amp;"/"&amp;MID(E493,9,4)&amp;"-"&amp;RIGHT(E493,2),IF(G493=13,0&amp;LEFT(E493,1)&amp;"."&amp;MID(E493,2,3)&amp;"."&amp;MID(E493,5,3)&amp;"/"&amp;MID(E493,8,4)&amp;"-"&amp;RIGHT(E493,2),IF(G493=12,"00"&amp;"."&amp;LEFT(E493,3)&amp;"."&amp;MID(E493,4,3)&amp;"/"&amp;MID(E493,7,4)&amp;"-"&amp;RIGHT(E493,2),IF(G493=11,"00.0"&amp;LEFT(E493,2)&amp;"."&amp;MID(E493,3,3)&amp;"/"&amp;MID(E493,6,4)&amp;"-"&amp;RIGHT(E493,2),"erro")))))</f>
        <v>88.610.191/0001-54</v>
      </c>
      <c r="G493" s="2">
        <f t="shared" si="6"/>
        <v>14</v>
      </c>
      <c r="H493" s="6" t="s">
        <v>58</v>
      </c>
      <c r="I493" s="2">
        <v>3</v>
      </c>
      <c r="J493" s="6">
        <v>12.676076274775909</v>
      </c>
      <c r="K493" s="6">
        <v>320000</v>
      </c>
      <c r="L493" s="2">
        <v>0</v>
      </c>
      <c r="M493" s="2">
        <v>1</v>
      </c>
      <c r="N493" s="2"/>
      <c r="O493" s="2">
        <v>0</v>
      </c>
      <c r="P493" s="2">
        <v>0</v>
      </c>
      <c r="Q493" s="2">
        <v>0</v>
      </c>
      <c r="R493" s="2">
        <v>5</v>
      </c>
      <c r="S493" s="2">
        <v>1</v>
      </c>
      <c r="T493" s="6">
        <v>13.84799420488795</v>
      </c>
      <c r="U493" s="6">
        <v>-8.6745910280276121E-3</v>
      </c>
      <c r="V493" s="6">
        <v>1.1479075368556375</v>
      </c>
      <c r="W493" s="6">
        <v>637602</v>
      </c>
      <c r="X493" s="6">
        <v>548206</v>
      </c>
      <c r="Y493" s="6">
        <v>1033017</v>
      </c>
      <c r="Z493" s="6">
        <v>-8961</v>
      </c>
      <c r="AA493" s="2">
        <f t="shared" si="7"/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</v>
      </c>
      <c r="AR493" s="3">
        <v>0</v>
      </c>
      <c r="AS493" s="6">
        <v>13.812110785280915</v>
      </c>
      <c r="AT493" s="6">
        <v>-1.0396284991260338E-2</v>
      </c>
      <c r="AU493" s="6">
        <v>0.99827313903388104</v>
      </c>
      <c r="AV493" s="6">
        <v>0</v>
      </c>
      <c r="AW493" s="6">
        <v>1</v>
      </c>
      <c r="AX493" s="6">
        <v>0</v>
      </c>
      <c r="AY493" s="6">
        <v>0</v>
      </c>
      <c r="AZ493" s="6">
        <v>0</v>
      </c>
      <c r="BA493" s="6">
        <v>5</v>
      </c>
      <c r="BB493" s="6">
        <v>1</v>
      </c>
      <c r="BC493" s="2"/>
      <c r="BD493" s="2"/>
    </row>
    <row r="494" spans="1:56" ht="15.75" customHeight="1" x14ac:dyDescent="0.25">
      <c r="A494" s="2">
        <v>232</v>
      </c>
      <c r="B494" s="2">
        <v>2017</v>
      </c>
      <c r="C494" s="6" t="s">
        <v>255</v>
      </c>
      <c r="D494" s="2">
        <v>15539</v>
      </c>
      <c r="E494" s="2">
        <v>1083200000118</v>
      </c>
      <c r="F494" s="2" t="str">
        <f t="array" ref="F494">IFERROR(INDEX(cnpj!$A:$B,MATCH(C494,cnpj!$B:$B,0),1),IF(G494=14,LEFT(E494,2)&amp;"."&amp;MID(E494,3,3)&amp;"."&amp;MID(E494,6,3)&amp;"/"&amp;MID(E494,9,4)&amp;"-"&amp;RIGHT(E494,2),IF(G494=13,0&amp;LEFT(E494,1)&amp;"."&amp;MID(E494,2,3)&amp;"."&amp;MID(E494,5,3)&amp;"/"&amp;MID(E494,8,4)&amp;"-"&amp;RIGHT(E494,2),IF(G494=12,"00"&amp;"."&amp;LEFT(E494,3)&amp;"."&amp;MID(E494,4,3)&amp;"/"&amp;MID(E494,7,4)&amp;"-"&amp;RIGHT(E494,2),IF(G494=11,"00.0"&amp;LEFT(E494,2)&amp;"."&amp;MID(E494,3,3)&amp;"/"&amp;MID(E494,6,4)&amp;"-"&amp;RIGHT(E494,2),"erro")))))</f>
        <v>01.083.200/0001-18</v>
      </c>
      <c r="G494" s="2">
        <f t="shared" si="6"/>
        <v>13</v>
      </c>
      <c r="H494" s="6" t="s">
        <v>52</v>
      </c>
      <c r="I494" s="2">
        <v>10</v>
      </c>
      <c r="J494" s="6">
        <v>12.395516321382411</v>
      </c>
      <c r="K494" s="6">
        <v>241715.41</v>
      </c>
      <c r="L494" s="2">
        <v>0</v>
      </c>
      <c r="M494" s="2">
        <v>1</v>
      </c>
      <c r="N494" s="2"/>
      <c r="O494" s="2">
        <v>1</v>
      </c>
      <c r="P494" s="2">
        <v>6</v>
      </c>
      <c r="Q494" s="2">
        <v>0</v>
      </c>
      <c r="R494" s="2">
        <v>36</v>
      </c>
      <c r="S494" s="2">
        <v>0</v>
      </c>
      <c r="T494" s="6">
        <v>16.68025351935329</v>
      </c>
      <c r="U494" s="6">
        <v>2.3146114435696617E-2</v>
      </c>
      <c r="V494" s="6">
        <v>0.12345753320562411</v>
      </c>
      <c r="W494" s="6">
        <v>1139968</v>
      </c>
      <c r="X494" s="6">
        <v>1026038</v>
      </c>
      <c r="Y494" s="6">
        <v>17544543</v>
      </c>
      <c r="Z494" s="6">
        <v>406088</v>
      </c>
      <c r="AA494" s="2" t="e">
        <f>IF(C494=#REF!,IF(#REF!&lt;0,1,0),"")</f>
        <v>#REF!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1</v>
      </c>
      <c r="AO494" s="2">
        <v>0</v>
      </c>
      <c r="AP494" s="2">
        <v>0</v>
      </c>
      <c r="AQ494" s="2">
        <v>0</v>
      </c>
      <c r="AR494" s="3">
        <v>0</v>
      </c>
      <c r="AS494" s="6">
        <v>16.239999999999998</v>
      </c>
      <c r="AT494" s="6">
        <v>0.03</v>
      </c>
      <c r="AU494" s="6">
        <v>0.23</v>
      </c>
      <c r="AV494" s="6">
        <v>0</v>
      </c>
      <c r="AW494" s="6">
        <v>1</v>
      </c>
      <c r="AX494" s="6">
        <v>1</v>
      </c>
      <c r="AY494" s="6">
        <v>3</v>
      </c>
      <c r="AZ494" s="6">
        <v>0</v>
      </c>
      <c r="BA494" s="6">
        <v>31</v>
      </c>
      <c r="BB494" s="6">
        <v>0</v>
      </c>
      <c r="BC494" s="2"/>
      <c r="BD494" s="2"/>
    </row>
    <row r="495" spans="1:56" ht="15.75" customHeight="1" x14ac:dyDescent="0.25">
      <c r="A495" s="2">
        <v>232</v>
      </c>
      <c r="B495" s="2">
        <v>2018</v>
      </c>
      <c r="C495" s="6" t="s">
        <v>255</v>
      </c>
      <c r="D495" s="2">
        <v>15539</v>
      </c>
      <c r="E495" s="2">
        <v>1083200000118</v>
      </c>
      <c r="F495" s="2" t="str">
        <f t="array" ref="F495">IFERROR(INDEX(cnpj!$A:$B,MATCH(C495,cnpj!$B:$B,0),1),IF(G495=14,LEFT(E495,2)&amp;"."&amp;MID(E495,3,3)&amp;"."&amp;MID(E495,6,3)&amp;"/"&amp;MID(E495,9,4)&amp;"-"&amp;RIGHT(E495,2),IF(G495=13,0&amp;LEFT(E495,1)&amp;"."&amp;MID(E495,2,3)&amp;"."&amp;MID(E495,5,3)&amp;"/"&amp;MID(E495,8,4)&amp;"-"&amp;RIGHT(E495,2),IF(G495=12,"00"&amp;"."&amp;LEFT(E495,3)&amp;"."&amp;MID(E495,4,3)&amp;"/"&amp;MID(E495,7,4)&amp;"-"&amp;RIGHT(E495,2),IF(G495=11,"00.0"&amp;LEFT(E495,2)&amp;"."&amp;MID(E495,3,3)&amp;"/"&amp;MID(E495,6,4)&amp;"-"&amp;RIGHT(E495,2),"erro")))))</f>
        <v>01.083.200/0001-18</v>
      </c>
      <c r="G495" s="2">
        <f t="shared" si="6"/>
        <v>13</v>
      </c>
      <c r="H495" s="6" t="s">
        <v>52</v>
      </c>
      <c r="I495" s="2">
        <v>10</v>
      </c>
      <c r="J495" s="6">
        <v>15.372869994152001</v>
      </c>
      <c r="K495" s="6">
        <v>4746271.8499999996</v>
      </c>
      <c r="L495" s="2">
        <v>0</v>
      </c>
      <c r="M495" s="2">
        <v>1</v>
      </c>
      <c r="N495" s="2"/>
      <c r="O495" s="2">
        <v>1</v>
      </c>
      <c r="P495" s="2">
        <v>7</v>
      </c>
      <c r="Q495" s="2">
        <v>0</v>
      </c>
      <c r="R495" s="2">
        <v>36</v>
      </c>
      <c r="S495" s="2">
        <v>0</v>
      </c>
      <c r="T495" s="6">
        <v>16.745668253859442</v>
      </c>
      <c r="U495" s="6">
        <v>8.2022535976454342E-2</v>
      </c>
      <c r="V495" s="6">
        <v>7.8844685248468493E-2</v>
      </c>
      <c r="W495" s="6">
        <v>889214</v>
      </c>
      <c r="X495" s="6">
        <v>587593</v>
      </c>
      <c r="Y495" s="6">
        <v>18730584</v>
      </c>
      <c r="Z495" s="6">
        <v>1536330</v>
      </c>
      <c r="AA495" s="2">
        <f t="shared" si="7"/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  <c r="AP495" s="2">
        <v>0</v>
      </c>
      <c r="AQ495" s="2">
        <v>0</v>
      </c>
      <c r="AR495" s="3">
        <v>0</v>
      </c>
      <c r="AS495" s="6">
        <v>16.68025351935329</v>
      </c>
      <c r="AT495" s="6">
        <v>2.3146114435696617E-2</v>
      </c>
      <c r="AU495" s="6">
        <v>0.12345753320562411</v>
      </c>
      <c r="AV495" s="6">
        <v>0</v>
      </c>
      <c r="AW495" s="6">
        <v>1</v>
      </c>
      <c r="AX495" s="6">
        <v>1</v>
      </c>
      <c r="AY495" s="6">
        <v>6</v>
      </c>
      <c r="AZ495" s="6">
        <v>0</v>
      </c>
      <c r="BA495" s="6">
        <v>36</v>
      </c>
      <c r="BB495" s="6">
        <v>0</v>
      </c>
      <c r="BC495" s="2"/>
      <c r="BD495" s="2"/>
    </row>
    <row r="496" spans="1:56" ht="15.75" customHeight="1" x14ac:dyDescent="0.25">
      <c r="A496" s="2">
        <v>232</v>
      </c>
      <c r="B496" s="2">
        <v>2019</v>
      </c>
      <c r="C496" s="6" t="s">
        <v>255</v>
      </c>
      <c r="D496" s="2">
        <v>15539</v>
      </c>
      <c r="E496" s="2">
        <v>1083200000118</v>
      </c>
      <c r="F496" s="2" t="str">
        <f t="array" ref="F496">IFERROR(INDEX(cnpj!$A:$B,MATCH(C496,cnpj!$B:$B,0),1),IF(G496=14,LEFT(E496,2)&amp;"."&amp;MID(E496,3,3)&amp;"."&amp;MID(E496,6,3)&amp;"/"&amp;MID(E496,9,4)&amp;"-"&amp;RIGHT(E496,2),IF(G496=13,0&amp;LEFT(E496,1)&amp;"."&amp;MID(E496,2,3)&amp;"."&amp;MID(E496,5,3)&amp;"/"&amp;MID(E496,8,4)&amp;"-"&amp;RIGHT(E496,2),IF(G496=12,"00"&amp;"."&amp;LEFT(E496,3)&amp;"."&amp;MID(E496,4,3)&amp;"/"&amp;MID(E496,7,4)&amp;"-"&amp;RIGHT(E496,2),IF(G496=11,"00.0"&amp;LEFT(E496,2)&amp;"."&amp;MID(E496,3,3)&amp;"/"&amp;MID(E496,6,4)&amp;"-"&amp;RIGHT(E496,2),"erro")))))</f>
        <v>01.083.200/0001-18</v>
      </c>
      <c r="G496" s="2">
        <f t="shared" si="6"/>
        <v>13</v>
      </c>
      <c r="H496" s="6" t="s">
        <v>52</v>
      </c>
      <c r="I496" s="2">
        <v>10</v>
      </c>
      <c r="J496" s="6">
        <v>15.409982569897982</v>
      </c>
      <c r="K496" s="6">
        <v>4925727.66</v>
      </c>
      <c r="L496" s="2">
        <v>0</v>
      </c>
      <c r="M496" s="2">
        <v>1</v>
      </c>
      <c r="N496" s="2"/>
      <c r="O496" s="2">
        <v>1</v>
      </c>
      <c r="P496" s="2">
        <v>6</v>
      </c>
      <c r="Q496" s="2">
        <v>0</v>
      </c>
      <c r="R496" s="2">
        <v>37</v>
      </c>
      <c r="S496" s="2">
        <v>0</v>
      </c>
      <c r="T496" s="6">
        <v>16.860713621152485</v>
      </c>
      <c r="U496" s="6">
        <v>0.10607744308184837</v>
      </c>
      <c r="V496" s="6">
        <v>8.4846993223375813E-2</v>
      </c>
      <c r="W496" s="6">
        <v>731303</v>
      </c>
      <c r="X496" s="6">
        <v>1051697</v>
      </c>
      <c r="Y496" s="6">
        <v>21014298</v>
      </c>
      <c r="Z496" s="6">
        <v>2229143</v>
      </c>
      <c r="AA496" s="2">
        <f t="shared" si="7"/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1</v>
      </c>
      <c r="AQ496" s="2">
        <v>0</v>
      </c>
      <c r="AR496" s="3">
        <v>0</v>
      </c>
      <c r="AS496" s="6">
        <v>16.745668253859442</v>
      </c>
      <c r="AT496" s="6">
        <v>8.2022535976454342E-2</v>
      </c>
      <c r="AU496" s="6">
        <v>7.8844685248468493E-2</v>
      </c>
      <c r="AV496" s="6">
        <v>0</v>
      </c>
      <c r="AW496" s="6">
        <v>1</v>
      </c>
      <c r="AX496" s="6">
        <v>1</v>
      </c>
      <c r="AY496" s="6">
        <v>7</v>
      </c>
      <c r="AZ496" s="6">
        <v>0</v>
      </c>
      <c r="BA496" s="6">
        <v>36</v>
      </c>
      <c r="BB496" s="6">
        <v>0</v>
      </c>
      <c r="BC496" s="2"/>
      <c r="BD496" s="2"/>
    </row>
    <row r="497" spans="1:56" ht="15.75" customHeight="1" x14ac:dyDescent="0.25">
      <c r="A497" s="2">
        <v>232</v>
      </c>
      <c r="B497" s="2">
        <v>2020</v>
      </c>
      <c r="C497" s="6" t="s">
        <v>255</v>
      </c>
      <c r="D497" s="2">
        <v>15539</v>
      </c>
      <c r="E497" s="2">
        <v>1083200000118</v>
      </c>
      <c r="F497" s="2" t="str">
        <f t="array" ref="F497">IFERROR(INDEX(cnpj!$A:$B,MATCH(C497,cnpj!$B:$B,0),1),IF(G497=14,LEFT(E497,2)&amp;"."&amp;MID(E497,3,3)&amp;"."&amp;MID(E497,6,3)&amp;"/"&amp;MID(E497,9,4)&amp;"-"&amp;RIGHT(E497,2),IF(G497=13,0&amp;LEFT(E497,1)&amp;"."&amp;MID(E497,2,3)&amp;"."&amp;MID(E497,5,3)&amp;"/"&amp;MID(E497,8,4)&amp;"-"&amp;RIGHT(E497,2),IF(G497=12,"00"&amp;"."&amp;LEFT(E497,3)&amp;"."&amp;MID(E497,4,3)&amp;"/"&amp;MID(E497,7,4)&amp;"-"&amp;RIGHT(E497,2),IF(G497=11,"00.0"&amp;LEFT(E497,2)&amp;"."&amp;MID(E497,3,3)&amp;"/"&amp;MID(E497,6,4)&amp;"-"&amp;RIGHT(E497,2),"erro")))))</f>
        <v>01.083.200/0001-18</v>
      </c>
      <c r="G497" s="2">
        <f t="shared" si="6"/>
        <v>13</v>
      </c>
      <c r="H497" s="6" t="s">
        <v>52</v>
      </c>
      <c r="I497" s="2">
        <v>10</v>
      </c>
      <c r="J497" s="6">
        <v>15.795807420033091</v>
      </c>
      <c r="K497" s="6">
        <v>7244893.4000000004</v>
      </c>
      <c r="L497" s="2">
        <v>0</v>
      </c>
      <c r="M497" s="2">
        <v>1</v>
      </c>
      <c r="N497" s="2"/>
      <c r="O497" s="2">
        <v>1</v>
      </c>
      <c r="P497" s="2">
        <v>6</v>
      </c>
      <c r="Q497" s="2">
        <v>0</v>
      </c>
      <c r="R497" s="2">
        <v>37</v>
      </c>
      <c r="S497" s="2">
        <v>0</v>
      </c>
      <c r="T497" s="6">
        <v>17.008822390701201</v>
      </c>
      <c r="U497" s="6">
        <v>0.11526939964709262</v>
      </c>
      <c r="V497" s="6">
        <v>0.13192991095243958</v>
      </c>
      <c r="W497" s="6">
        <v>978000</v>
      </c>
      <c r="X497" s="6">
        <v>2237000</v>
      </c>
      <c r="Y497" s="6">
        <v>24369000</v>
      </c>
      <c r="Z497" s="6">
        <v>2809000</v>
      </c>
      <c r="AA497" s="2">
        <f t="shared" si="7"/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</v>
      </c>
      <c r="AR497" s="3">
        <v>0</v>
      </c>
      <c r="AS497" s="6">
        <v>16.860713621152485</v>
      </c>
      <c r="AT497" s="6">
        <v>0.10607744308184837</v>
      </c>
      <c r="AU497" s="6">
        <v>8.4846993223375813E-2</v>
      </c>
      <c r="AV497" s="6">
        <v>0</v>
      </c>
      <c r="AW497" s="6">
        <v>1</v>
      </c>
      <c r="AX497" s="6">
        <v>1</v>
      </c>
      <c r="AY497" s="6">
        <v>6</v>
      </c>
      <c r="AZ497" s="6">
        <v>0</v>
      </c>
      <c r="BA497" s="6">
        <v>37</v>
      </c>
      <c r="BB497" s="6">
        <v>0</v>
      </c>
      <c r="BC497" s="2"/>
      <c r="BD497" s="2"/>
    </row>
    <row r="498" spans="1:56" ht="15.75" customHeight="1" x14ac:dyDescent="0.25">
      <c r="A498" s="2">
        <v>233</v>
      </c>
      <c r="B498" s="2">
        <v>2017</v>
      </c>
      <c r="C498" s="6" t="s">
        <v>256</v>
      </c>
      <c r="D498" s="2">
        <v>9083</v>
      </c>
      <c r="E498" s="2">
        <v>60884319000159</v>
      </c>
      <c r="F498" s="2" t="str">
        <f t="array" ref="F498">IFERROR(INDEX(cnpj!$A:$B,MATCH(C498,cnpj!$B:$B,0),1),IF(G498=14,LEFT(E498,2)&amp;"."&amp;MID(E498,3,3)&amp;"."&amp;MID(E498,6,3)&amp;"/"&amp;MID(E498,9,4)&amp;"-"&amp;RIGHT(E498,2),IF(G498=13,0&amp;LEFT(E498,1)&amp;"."&amp;MID(E498,2,3)&amp;"."&amp;MID(E498,5,3)&amp;"/"&amp;MID(E498,8,4)&amp;"-"&amp;RIGHT(E498,2),IF(G498=12,"00"&amp;"."&amp;LEFT(E498,3)&amp;"."&amp;MID(E498,4,3)&amp;"/"&amp;MID(E498,7,4)&amp;"-"&amp;RIGHT(E498,2),IF(G498=11,"00.0"&amp;LEFT(E498,2)&amp;"."&amp;MID(E498,3,3)&amp;"/"&amp;MID(E498,6,4)&amp;"-"&amp;RIGHT(E498,2),"erro")))))</f>
        <v>60.884.319/0001-59</v>
      </c>
      <c r="G498" s="2">
        <f t="shared" si="6"/>
        <v>14</v>
      </c>
      <c r="H498" s="6" t="s">
        <v>56</v>
      </c>
      <c r="I498" s="2">
        <v>1</v>
      </c>
      <c r="J498" s="6">
        <v>10.616437360392252</v>
      </c>
      <c r="K498" s="6">
        <v>40800</v>
      </c>
      <c r="L498" s="2">
        <v>1</v>
      </c>
      <c r="M498" s="2">
        <v>0</v>
      </c>
      <c r="N498" s="2"/>
      <c r="O498" s="2">
        <v>0</v>
      </c>
      <c r="P498" s="2">
        <v>0</v>
      </c>
      <c r="Q498" s="2">
        <v>0</v>
      </c>
      <c r="R498" s="2">
        <v>2</v>
      </c>
      <c r="S498" s="2">
        <v>1</v>
      </c>
      <c r="T498" s="6">
        <v>9.6784672412090575</v>
      </c>
      <c r="U498" s="6">
        <v>-0.23994990607388855</v>
      </c>
      <c r="V498" s="6">
        <v>9.3830932999373822</v>
      </c>
      <c r="W498" s="6">
        <v>52281</v>
      </c>
      <c r="X498" s="6">
        <v>97567</v>
      </c>
      <c r="Y498" s="6">
        <v>15970</v>
      </c>
      <c r="Z498" s="6">
        <v>-3832</v>
      </c>
      <c r="AA498" s="2" t="str">
        <f t="shared" si="7"/>
        <v/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  <c r="AP498" s="2">
        <v>0</v>
      </c>
      <c r="AQ498" s="2">
        <v>0</v>
      </c>
      <c r="AR498" s="3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2"/>
      <c r="BD498" s="2"/>
    </row>
    <row r="499" spans="1:56" ht="15.75" customHeight="1" x14ac:dyDescent="0.25">
      <c r="A499" s="2">
        <v>233</v>
      </c>
      <c r="B499" s="2">
        <v>2018</v>
      </c>
      <c r="C499" s="6" t="s">
        <v>256</v>
      </c>
      <c r="D499" s="2">
        <v>9083</v>
      </c>
      <c r="E499" s="2">
        <v>60884319000159</v>
      </c>
      <c r="F499" s="2" t="str">
        <f t="array" ref="F499">IFERROR(INDEX(cnpj!$A:$B,MATCH(C499,cnpj!$B:$B,0),1),IF(G499=14,LEFT(E499,2)&amp;"."&amp;MID(E499,3,3)&amp;"."&amp;MID(E499,6,3)&amp;"/"&amp;MID(E499,9,4)&amp;"-"&amp;RIGHT(E499,2),IF(G499=13,0&amp;LEFT(E499,1)&amp;"."&amp;MID(E499,2,3)&amp;"."&amp;MID(E499,5,3)&amp;"/"&amp;MID(E499,8,4)&amp;"-"&amp;RIGHT(E499,2),IF(G499=12,"00"&amp;"."&amp;LEFT(E499,3)&amp;"."&amp;MID(E499,4,3)&amp;"/"&amp;MID(E499,7,4)&amp;"-"&amp;RIGHT(E499,2),IF(G499=11,"00.0"&amp;LEFT(E499,2)&amp;"."&amp;MID(E499,3,3)&amp;"/"&amp;MID(E499,6,4)&amp;"-"&amp;RIGHT(E499,2),"erro")))))</f>
        <v>60.884.319/0001-59</v>
      </c>
      <c r="G499" s="2">
        <f t="shared" si="6"/>
        <v>14</v>
      </c>
      <c r="H499" s="6" t="s">
        <v>56</v>
      </c>
      <c r="I499" s="2">
        <v>1</v>
      </c>
      <c r="J499" s="6">
        <v>10.616437360392252</v>
      </c>
      <c r="K499" s="6">
        <v>40800</v>
      </c>
      <c r="L499" s="2">
        <v>1</v>
      </c>
      <c r="M499" s="2">
        <v>0</v>
      </c>
      <c r="N499" s="2"/>
      <c r="O499" s="2">
        <v>0</v>
      </c>
      <c r="P499" s="2">
        <v>0</v>
      </c>
      <c r="Q499" s="2">
        <v>0</v>
      </c>
      <c r="R499" s="2">
        <v>2</v>
      </c>
      <c r="S499" s="2">
        <v>1</v>
      </c>
      <c r="T499" s="6">
        <v>9.6963403743065175</v>
      </c>
      <c r="U499" s="6">
        <v>-0.31295362283183664</v>
      </c>
      <c r="V499" s="6">
        <v>9.5475458235945379</v>
      </c>
      <c r="W499" s="6">
        <v>53012</v>
      </c>
      <c r="X499" s="6">
        <v>102212</v>
      </c>
      <c r="Y499" s="6">
        <v>16258</v>
      </c>
      <c r="Z499" s="6">
        <v>-5088</v>
      </c>
      <c r="AA499" s="2">
        <f t="shared" si="7"/>
        <v>1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3">
        <v>0</v>
      </c>
      <c r="AS499" s="6">
        <v>9.6784672412090575</v>
      </c>
      <c r="AT499" s="6">
        <v>-0.23994990607388855</v>
      </c>
      <c r="AU499" s="6">
        <v>9.3830932999373822</v>
      </c>
      <c r="AV499" s="6">
        <v>1</v>
      </c>
      <c r="AW499" s="6">
        <v>0</v>
      </c>
      <c r="AX499" s="6">
        <v>0</v>
      </c>
      <c r="AY499" s="6">
        <v>0</v>
      </c>
      <c r="AZ499" s="6">
        <v>0</v>
      </c>
      <c r="BA499" s="6">
        <v>2</v>
      </c>
      <c r="BB499" s="6">
        <v>1</v>
      </c>
      <c r="BC499" s="2"/>
      <c r="BD499" s="2"/>
    </row>
    <row r="500" spans="1:56" ht="15.75" customHeight="1" x14ac:dyDescent="0.25">
      <c r="A500" s="2">
        <v>233</v>
      </c>
      <c r="B500" s="2">
        <v>2019</v>
      </c>
      <c r="C500" s="6" t="s">
        <v>256</v>
      </c>
      <c r="D500" s="2">
        <v>9083</v>
      </c>
      <c r="E500" s="2">
        <v>60884319000159</v>
      </c>
      <c r="F500" s="2" t="str">
        <f t="array" ref="F500">IFERROR(INDEX(cnpj!$A:$B,MATCH(C500,cnpj!$B:$B,0),1),IF(G500=14,LEFT(E500,2)&amp;"."&amp;MID(E500,3,3)&amp;"."&amp;MID(E500,6,3)&amp;"/"&amp;MID(E500,9,4)&amp;"-"&amp;RIGHT(E500,2),IF(G500=13,0&amp;LEFT(E500,1)&amp;"."&amp;MID(E500,2,3)&amp;"."&amp;MID(E500,5,3)&amp;"/"&amp;MID(E500,8,4)&amp;"-"&amp;RIGHT(E500,2),IF(G500=12,"00"&amp;"."&amp;LEFT(E500,3)&amp;"."&amp;MID(E500,4,3)&amp;"/"&amp;MID(E500,7,4)&amp;"-"&amp;RIGHT(E500,2),IF(G500=11,"00.0"&amp;LEFT(E500,2)&amp;"."&amp;MID(E500,3,3)&amp;"/"&amp;MID(E500,6,4)&amp;"-"&amp;RIGHT(E500,2),"erro")))))</f>
        <v>60.884.319/0001-59</v>
      </c>
      <c r="G500" s="2">
        <f t="shared" si="6"/>
        <v>14</v>
      </c>
      <c r="H500" s="6" t="s">
        <v>56</v>
      </c>
      <c r="I500" s="2">
        <v>1</v>
      </c>
      <c r="J500" s="6">
        <v>10.706251179419397</v>
      </c>
      <c r="K500" s="6">
        <v>44634</v>
      </c>
      <c r="L500" s="2">
        <v>1</v>
      </c>
      <c r="M500" s="2">
        <v>0</v>
      </c>
      <c r="N500" s="2"/>
      <c r="O500" s="2">
        <v>0</v>
      </c>
      <c r="P500" s="2">
        <v>0</v>
      </c>
      <c r="Q500" s="2">
        <v>0</v>
      </c>
      <c r="R500" s="2">
        <v>4</v>
      </c>
      <c r="S500" s="2">
        <v>1</v>
      </c>
      <c r="T500" s="6">
        <v>9.7272872227471101</v>
      </c>
      <c r="U500" s="6">
        <v>-1.9679169896833444E-2</v>
      </c>
      <c r="V500" s="6">
        <v>5.9891466396326551</v>
      </c>
      <c r="W500" s="6">
        <v>49256</v>
      </c>
      <c r="X500" s="6">
        <v>51176</v>
      </c>
      <c r="Y500" s="6">
        <v>16769</v>
      </c>
      <c r="Z500" s="6">
        <v>-330</v>
      </c>
      <c r="AA500" s="2">
        <f t="shared" si="7"/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1</v>
      </c>
      <c r="AQ500" s="2">
        <v>0</v>
      </c>
      <c r="AR500" s="3">
        <v>0</v>
      </c>
      <c r="AS500" s="6">
        <v>9.6963403743065175</v>
      </c>
      <c r="AT500" s="6">
        <v>-0.31295362283183664</v>
      </c>
      <c r="AU500" s="6">
        <v>9.5475458235945379</v>
      </c>
      <c r="AV500" s="6">
        <v>1</v>
      </c>
      <c r="AW500" s="6">
        <v>0</v>
      </c>
      <c r="AX500" s="6">
        <v>0</v>
      </c>
      <c r="AY500" s="6">
        <v>0</v>
      </c>
      <c r="AZ500" s="6">
        <v>0</v>
      </c>
      <c r="BA500" s="6">
        <v>2</v>
      </c>
      <c r="BB500" s="6">
        <v>1</v>
      </c>
      <c r="BC500" s="2"/>
      <c r="BD500" s="2"/>
    </row>
    <row r="501" spans="1:56" ht="15.75" customHeight="1" x14ac:dyDescent="0.25">
      <c r="A501" s="2">
        <v>233</v>
      </c>
      <c r="B501" s="2">
        <v>2020</v>
      </c>
      <c r="C501" s="6" t="s">
        <v>256</v>
      </c>
      <c r="D501" s="2">
        <v>9083</v>
      </c>
      <c r="E501" s="2">
        <v>60884319000159</v>
      </c>
      <c r="F501" s="2" t="str">
        <f t="array" ref="F501">IFERROR(INDEX(cnpj!$A:$B,MATCH(C501,cnpj!$B:$B,0),1),IF(G501=14,LEFT(E501,2)&amp;"."&amp;MID(E501,3,3)&amp;"."&amp;MID(E501,6,3)&amp;"/"&amp;MID(E501,9,4)&amp;"-"&amp;RIGHT(E501,2),IF(G501=13,0&amp;LEFT(E501,1)&amp;"."&amp;MID(E501,2,3)&amp;"."&amp;MID(E501,5,3)&amp;"/"&amp;MID(E501,8,4)&amp;"-"&amp;RIGHT(E501,2),IF(G501=12,"00"&amp;"."&amp;LEFT(E501,3)&amp;"."&amp;MID(E501,4,3)&amp;"/"&amp;MID(E501,7,4)&amp;"-"&amp;RIGHT(E501,2),IF(G501=11,"00.0"&amp;LEFT(E501,2)&amp;"."&amp;MID(E501,3,3)&amp;"/"&amp;MID(E501,6,4)&amp;"-"&amp;RIGHT(E501,2),"erro")))))</f>
        <v>60.884.319/0001-59</v>
      </c>
      <c r="G501" s="2">
        <f t="shared" si="6"/>
        <v>14</v>
      </c>
      <c r="H501" s="6" t="s">
        <v>56</v>
      </c>
      <c r="I501" s="2">
        <v>1</v>
      </c>
      <c r="J501" s="6">
        <v>10.775324703655977</v>
      </c>
      <c r="K501" s="6">
        <v>47826</v>
      </c>
      <c r="L501" s="2">
        <v>1</v>
      </c>
      <c r="M501" s="2">
        <v>0</v>
      </c>
      <c r="N501" s="2"/>
      <c r="O501" s="2">
        <v>0</v>
      </c>
      <c r="P501" s="2">
        <v>0</v>
      </c>
      <c r="Q501" s="2">
        <v>0</v>
      </c>
      <c r="R501" s="2">
        <v>4</v>
      </c>
      <c r="S501" s="2">
        <v>1</v>
      </c>
      <c r="T501" s="6">
        <v>9.7541170958818597</v>
      </c>
      <c r="U501" s="6">
        <v>-3.9303338171262699E-2</v>
      </c>
      <c r="V501" s="6">
        <v>9.1261538461538461</v>
      </c>
      <c r="W501" s="6">
        <v>47874</v>
      </c>
      <c r="X501" s="6">
        <v>109324</v>
      </c>
      <c r="Y501" s="6">
        <v>17225</v>
      </c>
      <c r="Z501" s="6">
        <v>-677</v>
      </c>
      <c r="AA501" s="2">
        <f t="shared" si="7"/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3">
        <v>0</v>
      </c>
      <c r="AS501" s="6">
        <v>9.7272872227471101</v>
      </c>
      <c r="AT501" s="6">
        <v>-1.9679169896833444E-2</v>
      </c>
      <c r="AU501" s="6">
        <v>5.9891466396326551</v>
      </c>
      <c r="AV501" s="6">
        <v>1</v>
      </c>
      <c r="AW501" s="6">
        <v>0</v>
      </c>
      <c r="AX501" s="6">
        <v>0</v>
      </c>
      <c r="AY501" s="6">
        <v>0</v>
      </c>
      <c r="AZ501" s="6">
        <v>0</v>
      </c>
      <c r="BA501" s="6">
        <v>4</v>
      </c>
      <c r="BB501" s="6">
        <v>1</v>
      </c>
      <c r="BC501" s="2"/>
      <c r="BD501" s="2"/>
    </row>
    <row r="502" spans="1:56" ht="15.75" customHeight="1" x14ac:dyDescent="0.25">
      <c r="A502" s="2">
        <v>240</v>
      </c>
      <c r="B502" s="2">
        <v>2017</v>
      </c>
      <c r="C502" s="6" t="s">
        <v>260</v>
      </c>
      <c r="D502" s="2">
        <v>16942</v>
      </c>
      <c r="E502" s="2">
        <v>2318346000168</v>
      </c>
      <c r="F502" s="2" t="str">
        <f t="array" ref="F502">IFERROR(INDEX(cnpj!$A:$B,MATCH(C502,cnpj!$B:$B,0),1),IF(G502=14,LEFT(E502,2)&amp;"."&amp;MID(E502,3,3)&amp;"."&amp;MID(E502,6,3)&amp;"/"&amp;MID(E502,9,4)&amp;"-"&amp;RIGHT(E502,2),IF(G502=13,0&amp;LEFT(E502,1)&amp;"."&amp;MID(E502,2,3)&amp;"."&amp;MID(E502,5,3)&amp;"/"&amp;MID(E502,8,4)&amp;"-"&amp;RIGHT(E502,2),IF(G502=12,"00"&amp;"."&amp;LEFT(E502,3)&amp;"."&amp;MID(E502,4,3)&amp;"/"&amp;MID(E502,7,4)&amp;"-"&amp;RIGHT(E502,2),IF(G502=11,"00.0"&amp;LEFT(E502,2)&amp;"."&amp;MID(E502,3,3)&amp;"/"&amp;MID(E502,6,4)&amp;"-"&amp;RIGHT(E502,2),"erro")))))</f>
        <v>02.318.346/0001-68</v>
      </c>
      <c r="G502" s="2">
        <f t="shared" si="6"/>
        <v>13</v>
      </c>
      <c r="H502" s="6" t="s">
        <v>48</v>
      </c>
      <c r="I502" s="2">
        <v>6</v>
      </c>
      <c r="J502" s="6">
        <v>10.404262840448617</v>
      </c>
      <c r="K502" s="6">
        <v>33000</v>
      </c>
      <c r="L502" s="2">
        <v>0</v>
      </c>
      <c r="M502" s="2">
        <v>0</v>
      </c>
      <c r="N502" s="2"/>
      <c r="O502" s="2">
        <v>0</v>
      </c>
      <c r="P502" s="2">
        <v>0</v>
      </c>
      <c r="Q502" s="2">
        <v>0</v>
      </c>
      <c r="R502" s="2">
        <v>5</v>
      </c>
      <c r="S502" s="2">
        <v>0</v>
      </c>
      <c r="T502" s="6">
        <v>12.728360328199598</v>
      </c>
      <c r="U502" s="6">
        <v>-2.1116568201769996E-3</v>
      </c>
      <c r="V502" s="6">
        <v>0.77416542102640762</v>
      </c>
      <c r="W502" s="6">
        <v>9</v>
      </c>
      <c r="X502" s="6">
        <v>261021</v>
      </c>
      <c r="Y502" s="6">
        <v>337176</v>
      </c>
      <c r="Z502" s="6">
        <v>-712</v>
      </c>
      <c r="AA502" s="2" t="e">
        <f>IF(C502=#REF!,IF(#REF!&lt;0,1,0),"")</f>
        <v>#REF!</v>
      </c>
      <c r="AB502" s="2">
        <v>0</v>
      </c>
      <c r="AC502" s="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  <c r="AP502" s="2">
        <v>0</v>
      </c>
      <c r="AQ502" s="2">
        <v>0</v>
      </c>
      <c r="AR502" s="3">
        <v>0</v>
      </c>
      <c r="AS502" s="6">
        <v>12.23</v>
      </c>
      <c r="AT502" s="6">
        <v>0.19</v>
      </c>
      <c r="AU502" s="6">
        <v>1.06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5</v>
      </c>
      <c r="BB502" s="6">
        <v>0</v>
      </c>
      <c r="BC502" s="2"/>
      <c r="BD502" s="2"/>
    </row>
    <row r="503" spans="1:56" ht="15.75" customHeight="1" x14ac:dyDescent="0.25">
      <c r="A503" s="2">
        <v>240</v>
      </c>
      <c r="B503" s="2">
        <v>2018</v>
      </c>
      <c r="C503" s="6" t="s">
        <v>260</v>
      </c>
      <c r="D503" s="2">
        <v>16942</v>
      </c>
      <c r="E503" s="2">
        <v>2318346000168</v>
      </c>
      <c r="F503" s="2" t="str">
        <f t="array" ref="F503">IFERROR(INDEX(cnpj!$A:$B,MATCH(C503,cnpj!$B:$B,0),1),IF(G503=14,LEFT(E503,2)&amp;"."&amp;MID(E503,3,3)&amp;"."&amp;MID(E503,6,3)&amp;"/"&amp;MID(E503,9,4)&amp;"-"&amp;RIGHT(E503,2),IF(G503=13,0&amp;LEFT(E503,1)&amp;"."&amp;MID(E503,2,3)&amp;"."&amp;MID(E503,5,3)&amp;"/"&amp;MID(E503,8,4)&amp;"-"&amp;RIGHT(E503,2),IF(G503=12,"00"&amp;"."&amp;LEFT(E503,3)&amp;"."&amp;MID(E503,4,3)&amp;"/"&amp;MID(E503,7,4)&amp;"-"&amp;RIGHT(E503,2),IF(G503=11,"00.0"&amp;LEFT(E503,2)&amp;"."&amp;MID(E503,3,3)&amp;"/"&amp;MID(E503,6,4)&amp;"-"&amp;RIGHT(E503,2),"erro")))))</f>
        <v>02.318.346/0001-68</v>
      </c>
      <c r="G503" s="2">
        <f t="shared" si="6"/>
        <v>13</v>
      </c>
      <c r="H503" s="6" t="s">
        <v>48</v>
      </c>
      <c r="I503" s="2">
        <v>6</v>
      </c>
      <c r="J503" s="6">
        <v>10.443483553601899</v>
      </c>
      <c r="K503" s="6">
        <v>34320</v>
      </c>
      <c r="L503" s="2">
        <v>0</v>
      </c>
      <c r="M503" s="2">
        <v>0</v>
      </c>
      <c r="N503" s="2"/>
      <c r="O503" s="2">
        <v>0</v>
      </c>
      <c r="P503" s="2">
        <v>0</v>
      </c>
      <c r="Q503" s="2">
        <v>0</v>
      </c>
      <c r="R503" s="2">
        <v>5</v>
      </c>
      <c r="S503" s="2">
        <v>0</v>
      </c>
      <c r="T503" s="6">
        <v>12.722196210389463</v>
      </c>
      <c r="U503" s="6">
        <v>-0.13166957123758594</v>
      </c>
      <c r="V503" s="6">
        <v>0.90815985485103135</v>
      </c>
      <c r="W503" s="6">
        <v>0</v>
      </c>
      <c r="X503" s="6">
        <v>304328</v>
      </c>
      <c r="Y503" s="6">
        <v>335104</v>
      </c>
      <c r="Z503" s="6">
        <v>-44123</v>
      </c>
      <c r="AA503" s="2">
        <f t="shared" si="7"/>
        <v>1</v>
      </c>
      <c r="AB503" s="2">
        <v>0</v>
      </c>
      <c r="AC503" s="2">
        <v>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3">
        <v>0</v>
      </c>
      <c r="AS503" s="6">
        <v>12.728360328199598</v>
      </c>
      <c r="AT503" s="6">
        <v>-2.1116568201769996E-3</v>
      </c>
      <c r="AU503" s="6">
        <v>0.77416542102640762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5</v>
      </c>
      <c r="BB503" s="6">
        <v>0</v>
      </c>
      <c r="BC503" s="2"/>
      <c r="BD503" s="2"/>
    </row>
    <row r="504" spans="1:56" ht="15.75" customHeight="1" x14ac:dyDescent="0.25">
      <c r="A504" s="2">
        <v>240</v>
      </c>
      <c r="B504" s="2">
        <v>2019</v>
      </c>
      <c r="C504" s="6" t="s">
        <v>260</v>
      </c>
      <c r="D504" s="2">
        <v>16942</v>
      </c>
      <c r="E504" s="2">
        <v>2318346000168</v>
      </c>
      <c r="F504" s="2" t="str">
        <f t="array" ref="F504">IFERROR(INDEX(cnpj!$A:$B,MATCH(C504,cnpj!$B:$B,0),1),IF(G504=14,LEFT(E504,2)&amp;"."&amp;MID(E504,3,3)&amp;"."&amp;MID(E504,6,3)&amp;"/"&amp;MID(E504,9,4)&amp;"-"&amp;RIGHT(E504,2),IF(G504=13,0&amp;LEFT(E504,1)&amp;"."&amp;MID(E504,2,3)&amp;"."&amp;MID(E504,5,3)&amp;"/"&amp;MID(E504,8,4)&amp;"-"&amp;RIGHT(E504,2),IF(G504=12,"00"&amp;"."&amp;LEFT(E504,3)&amp;"."&amp;MID(E504,4,3)&amp;"/"&amp;MID(E504,7,4)&amp;"-"&amp;RIGHT(E504,2),IF(G504=11,"00.0"&amp;LEFT(E504,2)&amp;"."&amp;MID(E504,3,3)&amp;"/"&amp;MID(E504,6,4)&amp;"-"&amp;RIGHT(E504,2),"erro")))))</f>
        <v>02.318.346/0001-68</v>
      </c>
      <c r="G504" s="2">
        <f t="shared" si="6"/>
        <v>13</v>
      </c>
      <c r="H504" s="6" t="s">
        <v>48</v>
      </c>
      <c r="I504" s="2">
        <v>6</v>
      </c>
      <c r="J504" s="6">
        <v>10.482681853020042</v>
      </c>
      <c r="K504" s="6">
        <v>35692</v>
      </c>
      <c r="L504" s="2">
        <v>0</v>
      </c>
      <c r="M504" s="2">
        <v>0</v>
      </c>
      <c r="N504" s="2"/>
      <c r="O504" s="2">
        <v>0</v>
      </c>
      <c r="P504" s="2">
        <v>0</v>
      </c>
      <c r="Q504" s="2">
        <v>0</v>
      </c>
      <c r="R504" s="2">
        <v>5</v>
      </c>
      <c r="S504" s="2">
        <v>0</v>
      </c>
      <c r="T504" s="6">
        <v>12.823924996052984</v>
      </c>
      <c r="U504" s="6">
        <v>-3.9227683914304506E-2</v>
      </c>
      <c r="V504" s="6">
        <v>1.6173029855413114E-5</v>
      </c>
      <c r="W504" s="6">
        <v>0</v>
      </c>
      <c r="X504" s="6">
        <v>6</v>
      </c>
      <c r="Y504" s="6">
        <v>370988</v>
      </c>
      <c r="Z504" s="6">
        <v>-14553</v>
      </c>
      <c r="AA504" s="2">
        <f t="shared" si="7"/>
        <v>1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</v>
      </c>
      <c r="AQ504" s="2">
        <v>0</v>
      </c>
      <c r="AR504" s="3">
        <v>0</v>
      </c>
      <c r="AS504" s="6">
        <v>12.722196210389463</v>
      </c>
      <c r="AT504" s="6">
        <v>-0.13166957123758594</v>
      </c>
      <c r="AU504" s="6">
        <v>0.90815985485103135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5</v>
      </c>
      <c r="BB504" s="6">
        <v>0</v>
      </c>
      <c r="BC504" s="2"/>
      <c r="BD504" s="2"/>
    </row>
    <row r="505" spans="1:56" ht="15.75" customHeight="1" x14ac:dyDescent="0.25">
      <c r="A505" s="2">
        <v>240</v>
      </c>
      <c r="B505" s="2">
        <v>2020</v>
      </c>
      <c r="C505" s="6" t="s">
        <v>260</v>
      </c>
      <c r="D505" s="2">
        <v>16942</v>
      </c>
      <c r="E505" s="2">
        <v>2318346000168</v>
      </c>
      <c r="F505" s="2" t="str">
        <f t="array" ref="F505">IFERROR(INDEX(cnpj!$A:$B,MATCH(C505,cnpj!$B:$B,0),1),IF(G505=14,LEFT(E505,2)&amp;"."&amp;MID(E505,3,3)&amp;"."&amp;MID(E505,6,3)&amp;"/"&amp;MID(E505,9,4)&amp;"-"&amp;RIGHT(E505,2),IF(G505=13,0&amp;LEFT(E505,1)&amp;"."&amp;MID(E505,2,3)&amp;"."&amp;MID(E505,5,3)&amp;"/"&amp;MID(E505,8,4)&amp;"-"&amp;RIGHT(E505,2),IF(G505=12,"00"&amp;"."&amp;LEFT(E505,3)&amp;"."&amp;MID(E505,4,3)&amp;"/"&amp;MID(E505,7,4)&amp;"-"&amp;RIGHT(E505,2),IF(G505=11,"00.0"&amp;LEFT(E505,2)&amp;"."&amp;MID(E505,3,3)&amp;"/"&amp;MID(E505,6,4)&amp;"-"&amp;RIGHT(E505,2),"erro")))))</f>
        <v>02.318.346/0001-68</v>
      </c>
      <c r="G505" s="2">
        <f t="shared" si="6"/>
        <v>13</v>
      </c>
      <c r="H505" s="6" t="s">
        <v>48</v>
      </c>
      <c r="I505" s="2">
        <v>6</v>
      </c>
      <c r="J505" s="6">
        <v>10.462874742916549</v>
      </c>
      <c r="K505" s="6">
        <v>34992</v>
      </c>
      <c r="L505" s="2">
        <v>0</v>
      </c>
      <c r="M505" s="2">
        <v>0</v>
      </c>
      <c r="N505" s="2"/>
      <c r="O505" s="2">
        <v>0</v>
      </c>
      <c r="P505" s="2">
        <v>0</v>
      </c>
      <c r="Q505" s="2">
        <v>0</v>
      </c>
      <c r="R505" s="2">
        <v>5</v>
      </c>
      <c r="S505" s="2">
        <v>0</v>
      </c>
      <c r="T505" s="6">
        <v>12.861385551386725</v>
      </c>
      <c r="U505" s="6">
        <v>-0.21175181553113212</v>
      </c>
      <c r="V505" s="6">
        <v>1.0451799173826233</v>
      </c>
      <c r="W505" s="6">
        <v>0</v>
      </c>
      <c r="X505" s="6">
        <v>402550</v>
      </c>
      <c r="Y505" s="6">
        <v>385149</v>
      </c>
      <c r="Z505" s="6">
        <v>-81556</v>
      </c>
      <c r="AA505" s="2">
        <f t="shared" si="7"/>
        <v>1</v>
      </c>
      <c r="AB505" s="2">
        <v>0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</v>
      </c>
      <c r="AR505" s="3">
        <v>0</v>
      </c>
      <c r="AS505" s="6">
        <v>12.823924996052984</v>
      </c>
      <c r="AT505" s="6">
        <v>-3.9227683914304506E-2</v>
      </c>
      <c r="AU505" s="6">
        <v>1.6173029855413114E-5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5</v>
      </c>
      <c r="BB505" s="6">
        <v>0</v>
      </c>
      <c r="BC505" s="2"/>
      <c r="BD505" s="2"/>
    </row>
    <row r="506" spans="1:56" ht="15.75" customHeight="1" x14ac:dyDescent="0.25">
      <c r="A506" s="2">
        <v>244</v>
      </c>
      <c r="B506" s="2">
        <v>2017</v>
      </c>
      <c r="C506" s="6" t="s">
        <v>264</v>
      </c>
      <c r="D506" s="2">
        <v>13773</v>
      </c>
      <c r="E506" s="2">
        <v>83475913000191</v>
      </c>
      <c r="F506" s="2" t="str">
        <f t="array" ref="F506">IFERROR(INDEX(cnpj!$A:$B,MATCH(C506,cnpj!$B:$B,0),1),IF(G506=14,LEFT(E506,2)&amp;"."&amp;MID(E506,3,3)&amp;"."&amp;MID(E506,6,3)&amp;"/"&amp;MID(E506,9,4)&amp;"-"&amp;RIGHT(E506,2),IF(G506=13,0&amp;LEFT(E506,1)&amp;"."&amp;MID(E506,2,3)&amp;"."&amp;MID(E506,5,3)&amp;"/"&amp;MID(E506,8,4)&amp;"-"&amp;RIGHT(E506,2),IF(G506=12,"00"&amp;"."&amp;LEFT(E506,3)&amp;"."&amp;MID(E506,4,3)&amp;"/"&amp;MID(E506,7,4)&amp;"-"&amp;RIGHT(E506,2),IF(G506=11,"00.0"&amp;LEFT(E506,2)&amp;"."&amp;MID(E506,3,3)&amp;"/"&amp;MID(E506,6,4)&amp;"-"&amp;RIGHT(E506,2),"erro")))))</f>
        <v>83.475.913/0001-91</v>
      </c>
      <c r="G506" s="2">
        <f t="shared" si="6"/>
        <v>14</v>
      </c>
      <c r="H506" s="6" t="s">
        <v>56</v>
      </c>
      <c r="I506" s="2">
        <v>1</v>
      </c>
      <c r="J506" s="6">
        <v>10.448714603019452</v>
      </c>
      <c r="K506" s="6">
        <v>34500</v>
      </c>
      <c r="L506" s="2">
        <v>0</v>
      </c>
      <c r="M506" s="2">
        <v>1</v>
      </c>
      <c r="N506" s="2"/>
      <c r="O506" s="2">
        <v>0</v>
      </c>
      <c r="P506" s="2">
        <v>0</v>
      </c>
      <c r="Q506" s="2">
        <v>0</v>
      </c>
      <c r="R506" s="2">
        <v>15</v>
      </c>
      <c r="S506" s="2">
        <v>0</v>
      </c>
      <c r="T506" s="6">
        <v>14.083166183074038</v>
      </c>
      <c r="U506" s="6">
        <v>4.9075022744715154E-2</v>
      </c>
      <c r="V506" s="6">
        <v>0.78188946795348069</v>
      </c>
      <c r="W506" s="6">
        <v>403124</v>
      </c>
      <c r="X506" s="6">
        <v>618725</v>
      </c>
      <c r="Y506" s="6">
        <v>1306897</v>
      </c>
      <c r="Z506" s="6">
        <v>64136</v>
      </c>
      <c r="AA506" s="2" t="e">
        <f>IF(C506=#REF!,IF(#REF!&lt;0,1,0),"")</f>
        <v>#REF!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  <c r="AQ506" s="2">
        <v>0</v>
      </c>
      <c r="AR506" s="3">
        <v>0</v>
      </c>
      <c r="AS506" s="6">
        <v>14.08</v>
      </c>
      <c r="AT506" s="6">
        <v>0</v>
      </c>
      <c r="AU506" s="6">
        <v>0.82</v>
      </c>
      <c r="AV506" s="6">
        <v>0</v>
      </c>
      <c r="AW506" s="6">
        <v>1</v>
      </c>
      <c r="AX506" s="6">
        <v>0</v>
      </c>
      <c r="AY506" s="6">
        <v>0</v>
      </c>
      <c r="AZ506" s="6">
        <v>0</v>
      </c>
      <c r="BA506" s="6">
        <v>16</v>
      </c>
      <c r="BB506" s="6">
        <v>0</v>
      </c>
      <c r="BC506" s="2"/>
      <c r="BD506" s="2"/>
    </row>
    <row r="507" spans="1:56" ht="15.75" customHeight="1" x14ac:dyDescent="0.25">
      <c r="A507" s="2">
        <v>244</v>
      </c>
      <c r="B507" s="2">
        <v>2018</v>
      </c>
      <c r="C507" s="6" t="s">
        <v>264</v>
      </c>
      <c r="D507" s="2">
        <v>13773</v>
      </c>
      <c r="E507" s="2">
        <v>83475913000191</v>
      </c>
      <c r="F507" s="2" t="str">
        <f t="array" ref="F507">IFERROR(INDEX(cnpj!$A:$B,MATCH(C507,cnpj!$B:$B,0),1),IF(G507=14,LEFT(E507,2)&amp;"."&amp;MID(E507,3,3)&amp;"."&amp;MID(E507,6,3)&amp;"/"&amp;MID(E507,9,4)&amp;"-"&amp;RIGHT(E507,2),IF(G507=13,0&amp;LEFT(E507,1)&amp;"."&amp;MID(E507,2,3)&amp;"."&amp;MID(E507,5,3)&amp;"/"&amp;MID(E507,8,4)&amp;"-"&amp;RIGHT(E507,2),IF(G507=12,"00"&amp;"."&amp;LEFT(E507,3)&amp;"."&amp;MID(E507,4,3)&amp;"/"&amp;MID(E507,7,4)&amp;"-"&amp;RIGHT(E507,2),IF(G507=11,"00.0"&amp;LEFT(E507,2)&amp;"."&amp;MID(E507,3,3)&amp;"/"&amp;MID(E507,6,4)&amp;"-"&amp;RIGHT(E507,2),"erro")))))</f>
        <v>83.475.913/0001-91</v>
      </c>
      <c r="G507" s="2">
        <f t="shared" si="6"/>
        <v>14</v>
      </c>
      <c r="H507" s="6" t="s">
        <v>56</v>
      </c>
      <c r="I507" s="2">
        <v>1</v>
      </c>
      <c r="J507" s="6">
        <v>12.468436909997665</v>
      </c>
      <c r="K507" s="6">
        <v>260000</v>
      </c>
      <c r="L507" s="2">
        <v>0</v>
      </c>
      <c r="M507" s="2">
        <v>1</v>
      </c>
      <c r="N507" s="2"/>
      <c r="O507" s="2">
        <v>0</v>
      </c>
      <c r="P507" s="2">
        <v>0</v>
      </c>
      <c r="Q507" s="2">
        <v>0</v>
      </c>
      <c r="R507" s="2">
        <v>15</v>
      </c>
      <c r="S507" s="2">
        <v>0</v>
      </c>
      <c r="T507" s="6">
        <v>14.330234174674896</v>
      </c>
      <c r="U507" s="6">
        <v>8.0255753130573232E-2</v>
      </c>
      <c r="V507" s="6">
        <v>0.78358044820150419</v>
      </c>
      <c r="W507" s="6">
        <v>382598</v>
      </c>
      <c r="X507" s="6">
        <v>928470</v>
      </c>
      <c r="Y507" s="6">
        <v>1673176</v>
      </c>
      <c r="Z507" s="6">
        <v>134282</v>
      </c>
      <c r="AA507" s="2">
        <f t="shared" si="7"/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1</v>
      </c>
      <c r="AP507" s="2">
        <v>0</v>
      </c>
      <c r="AQ507" s="2">
        <v>0</v>
      </c>
      <c r="AR507" s="3">
        <v>0</v>
      </c>
      <c r="AS507" s="6">
        <v>14.083166183074038</v>
      </c>
      <c r="AT507" s="6">
        <v>4.9075022744715154E-2</v>
      </c>
      <c r="AU507" s="6">
        <v>0.78188946795348069</v>
      </c>
      <c r="AV507" s="6">
        <v>0</v>
      </c>
      <c r="AW507" s="6">
        <v>1</v>
      </c>
      <c r="AX507" s="6">
        <v>0</v>
      </c>
      <c r="AY507" s="6">
        <v>0</v>
      </c>
      <c r="AZ507" s="6">
        <v>0</v>
      </c>
      <c r="BA507" s="6">
        <v>15</v>
      </c>
      <c r="BB507" s="6">
        <v>0</v>
      </c>
      <c r="BC507" s="2"/>
      <c r="BD507" s="2"/>
    </row>
    <row r="508" spans="1:56" ht="15.75" customHeight="1" x14ac:dyDescent="0.25">
      <c r="A508" s="2">
        <v>244</v>
      </c>
      <c r="B508" s="2">
        <v>2019</v>
      </c>
      <c r="C508" s="6" t="s">
        <v>264</v>
      </c>
      <c r="D508" s="2">
        <v>13773</v>
      </c>
      <c r="E508" s="2">
        <v>83475913000191</v>
      </c>
      <c r="F508" s="2" t="str">
        <f t="array" ref="F508">IFERROR(INDEX(cnpj!$A:$B,MATCH(C508,cnpj!$B:$B,0),1),IF(G508=14,LEFT(E508,2)&amp;"."&amp;MID(E508,3,3)&amp;"."&amp;MID(E508,6,3)&amp;"/"&amp;MID(E508,9,4)&amp;"-"&amp;RIGHT(E508,2),IF(G508=13,0&amp;LEFT(E508,1)&amp;"."&amp;MID(E508,2,3)&amp;"."&amp;MID(E508,5,3)&amp;"/"&amp;MID(E508,8,4)&amp;"-"&amp;RIGHT(E508,2),IF(G508=12,"00"&amp;"."&amp;LEFT(E508,3)&amp;"."&amp;MID(E508,4,3)&amp;"/"&amp;MID(E508,7,4)&amp;"-"&amp;RIGHT(E508,2),IF(G508=11,"00.0"&amp;LEFT(E508,2)&amp;"."&amp;MID(E508,3,3)&amp;"/"&amp;MID(E508,6,4)&amp;"-"&amp;RIGHT(E508,2),"erro")))))</f>
        <v>83.475.913/0001-91</v>
      </c>
      <c r="G508" s="2">
        <f t="shared" si="6"/>
        <v>14</v>
      </c>
      <c r="H508" s="6" t="s">
        <v>56</v>
      </c>
      <c r="I508" s="2">
        <v>1</v>
      </c>
      <c r="J508" s="6">
        <v>11.982929094215963</v>
      </c>
      <c r="K508" s="6">
        <v>160000</v>
      </c>
      <c r="L508" s="2">
        <v>0</v>
      </c>
      <c r="M508" s="2">
        <v>1</v>
      </c>
      <c r="N508" s="2"/>
      <c r="O508" s="2">
        <v>0</v>
      </c>
      <c r="P508" s="2">
        <v>0</v>
      </c>
      <c r="Q508" s="2">
        <v>0</v>
      </c>
      <c r="R508" s="2">
        <v>15</v>
      </c>
      <c r="S508" s="2">
        <v>0</v>
      </c>
      <c r="T508" s="6">
        <v>14.418897678272636</v>
      </c>
      <c r="U508" s="6">
        <v>7.1804369193037686E-3</v>
      </c>
      <c r="V508" s="6">
        <v>0.53045477741356595</v>
      </c>
      <c r="W508" s="6">
        <v>574501</v>
      </c>
      <c r="X508" s="6">
        <v>395330</v>
      </c>
      <c r="Y508" s="6">
        <v>1828301</v>
      </c>
      <c r="Z508" s="6">
        <v>13128</v>
      </c>
      <c r="AA508" s="2">
        <f t="shared" si="7"/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1</v>
      </c>
      <c r="AQ508" s="2">
        <v>0</v>
      </c>
      <c r="AR508" s="3">
        <v>0</v>
      </c>
      <c r="AS508" s="6">
        <v>14.330234174674896</v>
      </c>
      <c r="AT508" s="6">
        <v>8.0255753130573232E-2</v>
      </c>
      <c r="AU508" s="6">
        <v>0.78358044820150419</v>
      </c>
      <c r="AV508" s="6">
        <v>0</v>
      </c>
      <c r="AW508" s="6">
        <v>1</v>
      </c>
      <c r="AX508" s="6">
        <v>0</v>
      </c>
      <c r="AY508" s="6">
        <v>0</v>
      </c>
      <c r="AZ508" s="6">
        <v>0</v>
      </c>
      <c r="BA508" s="6">
        <v>15</v>
      </c>
      <c r="BB508" s="6">
        <v>0</v>
      </c>
      <c r="BC508" s="2"/>
      <c r="BD508" s="2"/>
    </row>
    <row r="509" spans="1:56" ht="15.75" customHeight="1" x14ac:dyDescent="0.25">
      <c r="A509" s="2">
        <v>244</v>
      </c>
      <c r="B509" s="2">
        <v>2020</v>
      </c>
      <c r="C509" s="6" t="s">
        <v>264</v>
      </c>
      <c r="D509" s="2">
        <v>13773</v>
      </c>
      <c r="E509" s="2">
        <v>83475913000191</v>
      </c>
      <c r="F509" s="2" t="str">
        <f t="array" ref="F509">IFERROR(INDEX(cnpj!$A:$B,MATCH(C509,cnpj!$B:$B,0),1),IF(G509=14,LEFT(E509,2)&amp;"."&amp;MID(E509,3,3)&amp;"."&amp;MID(E509,6,3)&amp;"/"&amp;MID(E509,9,4)&amp;"-"&amp;RIGHT(E509,2),IF(G509=13,0&amp;LEFT(E509,1)&amp;"."&amp;MID(E509,2,3)&amp;"."&amp;MID(E509,5,3)&amp;"/"&amp;MID(E509,8,4)&amp;"-"&amp;RIGHT(E509,2),IF(G509=12,"00"&amp;"."&amp;LEFT(E509,3)&amp;"."&amp;MID(E509,4,3)&amp;"/"&amp;MID(E509,7,4)&amp;"-"&amp;RIGHT(E509,2),IF(G509=11,"00.0"&amp;LEFT(E509,2)&amp;"."&amp;MID(E509,3,3)&amp;"/"&amp;MID(E509,6,4)&amp;"-"&amp;RIGHT(E509,2),"erro")))))</f>
        <v>83.475.913/0001-91</v>
      </c>
      <c r="G509" s="2">
        <f t="shared" si="6"/>
        <v>14</v>
      </c>
      <c r="H509" s="6" t="s">
        <v>56</v>
      </c>
      <c r="I509" s="2">
        <v>1</v>
      </c>
      <c r="J509" s="6">
        <v>11.982929094215963</v>
      </c>
      <c r="K509" s="6">
        <v>160000</v>
      </c>
      <c r="L509" s="2">
        <v>0</v>
      </c>
      <c r="M509" s="2">
        <v>1</v>
      </c>
      <c r="N509" s="2"/>
      <c r="O509" s="2">
        <v>0</v>
      </c>
      <c r="P509" s="2">
        <v>0</v>
      </c>
      <c r="Q509" s="2">
        <v>0</v>
      </c>
      <c r="R509" s="2">
        <v>14</v>
      </c>
      <c r="S509" s="2">
        <v>0</v>
      </c>
      <c r="T509" s="6">
        <v>14.476027619614547</v>
      </c>
      <c r="U509" s="6">
        <v>6.6226089256444257E-2</v>
      </c>
      <c r="V509" s="6">
        <v>0.78449761932190065</v>
      </c>
      <c r="W509" s="6">
        <v>668993</v>
      </c>
      <c r="X509" s="6">
        <v>849632</v>
      </c>
      <c r="Y509" s="6">
        <v>1935793</v>
      </c>
      <c r="Z509" s="6">
        <v>128200</v>
      </c>
      <c r="AA509" s="2">
        <f t="shared" si="7"/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</v>
      </c>
      <c r="AR509" s="3">
        <v>0</v>
      </c>
      <c r="AS509" s="6">
        <v>14.418897678272636</v>
      </c>
      <c r="AT509" s="6">
        <v>7.1804369193037686E-3</v>
      </c>
      <c r="AU509" s="6">
        <v>0.53045477741356595</v>
      </c>
      <c r="AV509" s="6">
        <v>0</v>
      </c>
      <c r="AW509" s="6">
        <v>1</v>
      </c>
      <c r="AX509" s="6">
        <v>0</v>
      </c>
      <c r="AY509" s="6">
        <v>0</v>
      </c>
      <c r="AZ509" s="6">
        <v>0</v>
      </c>
      <c r="BA509" s="6">
        <v>15</v>
      </c>
      <c r="BB509" s="6">
        <v>0</v>
      </c>
      <c r="BC509" s="2"/>
      <c r="BD509" s="2"/>
    </row>
    <row r="510" spans="1:56" ht="15.75" customHeight="1" x14ac:dyDescent="0.25">
      <c r="A510" s="2">
        <v>245</v>
      </c>
      <c r="B510" s="2">
        <v>2017</v>
      </c>
      <c r="C510" s="6" t="s">
        <v>265</v>
      </c>
      <c r="D510" s="2">
        <v>20478</v>
      </c>
      <c r="E510" s="2">
        <v>2950811000189</v>
      </c>
      <c r="F510" s="2" t="str">
        <f t="array" ref="F510">IFERROR(INDEX(cnpj!$A:$B,MATCH(C510,cnpj!$B:$B,0),1),IF(G510=14,LEFT(E510,2)&amp;"."&amp;MID(E510,3,3)&amp;"."&amp;MID(E510,6,3)&amp;"/"&amp;MID(E510,9,4)&amp;"-"&amp;RIGHT(E510,2),IF(G510=13,0&amp;LEFT(E510,1)&amp;"."&amp;MID(E510,2,3)&amp;"."&amp;MID(E510,5,3)&amp;"/"&amp;MID(E510,8,4)&amp;"-"&amp;RIGHT(E510,2),IF(G510=12,"00"&amp;"."&amp;LEFT(E510,3)&amp;"."&amp;MID(E510,4,3)&amp;"/"&amp;MID(E510,7,4)&amp;"-"&amp;RIGHT(E510,2),IF(G510=11,"00.0"&amp;LEFT(E510,2)&amp;"."&amp;MID(E510,3,3)&amp;"/"&amp;MID(E510,6,4)&amp;"-"&amp;RIGHT(E510,2),"erro")))))</f>
        <v>02.950.811/0001-89</v>
      </c>
      <c r="G510" s="2">
        <f t="shared" si="6"/>
        <v>13</v>
      </c>
      <c r="H510" s="6" t="s">
        <v>58</v>
      </c>
      <c r="I510" s="2">
        <v>3</v>
      </c>
      <c r="J510" s="6">
        <v>13.73484265489682</v>
      </c>
      <c r="K510" s="6">
        <v>922500</v>
      </c>
      <c r="L510" s="2">
        <v>1</v>
      </c>
      <c r="M510" s="2">
        <v>1</v>
      </c>
      <c r="N510" s="2"/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6">
        <v>14.966957202973756</v>
      </c>
      <c r="U510" s="6">
        <v>5.4768849408666151E-2</v>
      </c>
      <c r="V510" s="6">
        <v>2.0114384091135444</v>
      </c>
      <c r="W510" s="6">
        <v>2056546</v>
      </c>
      <c r="X510" s="6">
        <v>4305161</v>
      </c>
      <c r="Y510" s="6">
        <v>3162765</v>
      </c>
      <c r="Z510" s="6">
        <v>173221</v>
      </c>
      <c r="AA510" s="2" t="e">
        <f>IF(C510=#REF!,IF(#REF!&lt;0,1,0),"")</f>
        <v>#REF!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  <c r="AP510" s="2">
        <v>0</v>
      </c>
      <c r="AQ510" s="2">
        <v>0</v>
      </c>
      <c r="AR510" s="3">
        <v>0</v>
      </c>
      <c r="AS510" s="6">
        <v>14.64</v>
      </c>
      <c r="AT510" s="6">
        <v>-2.33</v>
      </c>
      <c r="AU510" s="6">
        <v>2.48</v>
      </c>
      <c r="AV510" s="6">
        <v>1</v>
      </c>
      <c r="AW510" s="6">
        <v>1</v>
      </c>
      <c r="AX510" s="6">
        <v>0</v>
      </c>
      <c r="AY510" s="6">
        <v>0</v>
      </c>
      <c r="AZ510" s="6">
        <v>0</v>
      </c>
      <c r="BA510" s="6">
        <v>11</v>
      </c>
      <c r="BB510" s="6">
        <v>0</v>
      </c>
      <c r="BC510" s="2"/>
      <c r="BD510" s="2"/>
    </row>
    <row r="511" spans="1:56" ht="15.75" customHeight="1" x14ac:dyDescent="0.25">
      <c r="A511" s="2">
        <v>245</v>
      </c>
      <c r="B511" s="2">
        <v>2018</v>
      </c>
      <c r="C511" s="6" t="s">
        <v>265</v>
      </c>
      <c r="D511" s="2">
        <v>20478</v>
      </c>
      <c r="E511" s="2">
        <v>2950811000189</v>
      </c>
      <c r="F511" s="2" t="str">
        <f t="array" ref="F511">IFERROR(INDEX(cnpj!$A:$B,MATCH(C511,cnpj!$B:$B,0),1),IF(G511=14,LEFT(E511,2)&amp;"."&amp;MID(E511,3,3)&amp;"."&amp;MID(E511,6,3)&amp;"/"&amp;MID(E511,9,4)&amp;"-"&amp;RIGHT(E511,2),IF(G511=13,0&amp;LEFT(E511,1)&amp;"."&amp;MID(E511,2,3)&amp;"."&amp;MID(E511,5,3)&amp;"/"&amp;MID(E511,8,4)&amp;"-"&amp;RIGHT(E511,2),IF(G511=12,"00"&amp;"."&amp;LEFT(E511,3)&amp;"."&amp;MID(E511,4,3)&amp;"/"&amp;MID(E511,7,4)&amp;"-"&amp;RIGHT(E511,2),IF(G511=11,"00.0"&amp;LEFT(E511,2)&amp;"."&amp;MID(E511,3,3)&amp;"/"&amp;MID(E511,6,4)&amp;"-"&amp;RIGHT(E511,2),"erro")))))</f>
        <v>02.950.811/0001-89</v>
      </c>
      <c r="G511" s="2">
        <f t="shared" si="6"/>
        <v>13</v>
      </c>
      <c r="H511" s="6" t="s">
        <v>58</v>
      </c>
      <c r="I511" s="2">
        <v>3</v>
      </c>
      <c r="J511" s="6">
        <v>13.304684934198283</v>
      </c>
      <c r="K511" s="6">
        <v>600000</v>
      </c>
      <c r="L511" s="2">
        <v>1</v>
      </c>
      <c r="M511" s="2">
        <v>1</v>
      </c>
      <c r="N511" s="2"/>
      <c r="O511" s="2">
        <v>0</v>
      </c>
      <c r="P511" s="2">
        <v>0</v>
      </c>
      <c r="Q511" s="2">
        <v>0</v>
      </c>
      <c r="R511" s="2">
        <v>10</v>
      </c>
      <c r="S511" s="2">
        <v>0</v>
      </c>
      <c r="T511" s="6">
        <v>14.949449770870659</v>
      </c>
      <c r="U511" s="6">
        <v>-0.26993041869444556</v>
      </c>
      <c r="V511" s="6">
        <v>2.275360817278687</v>
      </c>
      <c r="W511" s="6">
        <v>1995822</v>
      </c>
      <c r="X511" s="6">
        <v>5075715</v>
      </c>
      <c r="Y511" s="6">
        <v>3107875</v>
      </c>
      <c r="Z511" s="6">
        <v>-838910</v>
      </c>
      <c r="AA511" s="2">
        <f t="shared" si="7"/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1</v>
      </c>
      <c r="AP511" s="2">
        <v>0</v>
      </c>
      <c r="AQ511" s="2">
        <v>0</v>
      </c>
      <c r="AR511" s="3">
        <v>0</v>
      </c>
      <c r="AS511" s="6">
        <v>14.966957202973756</v>
      </c>
      <c r="AT511" s="6">
        <v>5.4768849408666151E-2</v>
      </c>
      <c r="AU511" s="6">
        <v>2.0114384091135444</v>
      </c>
      <c r="AV511" s="6">
        <v>1</v>
      </c>
      <c r="AW511" s="6">
        <v>1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2"/>
      <c r="BD511" s="2"/>
    </row>
    <row r="512" spans="1:56" ht="15.75" customHeight="1" x14ac:dyDescent="0.25">
      <c r="A512" s="2">
        <v>245</v>
      </c>
      <c r="B512" s="2">
        <v>2019</v>
      </c>
      <c r="C512" s="6" t="s">
        <v>265</v>
      </c>
      <c r="D512" s="2">
        <v>20478</v>
      </c>
      <c r="E512" s="2">
        <v>2950811000189</v>
      </c>
      <c r="F512" s="2" t="str">
        <f t="array" ref="F512">IFERROR(INDEX(cnpj!$A:$B,MATCH(C512,cnpj!$B:$B,0),1),IF(G512=14,LEFT(E512,2)&amp;"."&amp;MID(E512,3,3)&amp;"."&amp;MID(E512,6,3)&amp;"/"&amp;MID(E512,9,4)&amp;"-"&amp;RIGHT(E512,2),IF(G512=13,0&amp;LEFT(E512,1)&amp;"."&amp;MID(E512,2,3)&amp;"."&amp;MID(E512,5,3)&amp;"/"&amp;MID(E512,8,4)&amp;"-"&amp;RIGHT(E512,2),IF(G512=12,"00"&amp;"."&amp;LEFT(E512,3)&amp;"."&amp;MID(E512,4,3)&amp;"/"&amp;MID(E512,7,4)&amp;"-"&amp;RIGHT(E512,2),IF(G512=11,"00.0"&amp;LEFT(E512,2)&amp;"."&amp;MID(E512,3,3)&amp;"/"&amp;MID(E512,6,4)&amp;"-"&amp;RIGHT(E512,2),"erro")))))</f>
        <v>02.950.811/0001-89</v>
      </c>
      <c r="G512" s="2">
        <f t="shared" ref="G512:G657" si="8">LEN(E512)</f>
        <v>13</v>
      </c>
      <c r="H512" s="6" t="s">
        <v>58</v>
      </c>
      <c r="I512" s="2">
        <v>3</v>
      </c>
      <c r="J512" s="6">
        <v>13.232114241363448</v>
      </c>
      <c r="K512" s="6">
        <v>558000</v>
      </c>
      <c r="L512" s="2">
        <v>1</v>
      </c>
      <c r="M512" s="2">
        <v>1</v>
      </c>
      <c r="N512" s="2"/>
      <c r="O512" s="2">
        <v>0</v>
      </c>
      <c r="P512" s="2">
        <v>0</v>
      </c>
      <c r="Q512" s="2">
        <v>0</v>
      </c>
      <c r="R512" s="2">
        <v>11</v>
      </c>
      <c r="S512" s="2">
        <v>0</v>
      </c>
      <c r="T512" s="6">
        <v>14.834905742498878</v>
      </c>
      <c r="U512" s="6">
        <v>-0.32474838698503855</v>
      </c>
      <c r="V512" s="6">
        <v>1.9523683411040449</v>
      </c>
      <c r="W512" s="6">
        <v>2203789</v>
      </c>
      <c r="X512" s="6">
        <v>3207235</v>
      </c>
      <c r="Y512" s="6">
        <v>2771518</v>
      </c>
      <c r="Z512" s="6">
        <v>-900046</v>
      </c>
      <c r="AA512" s="2">
        <f t="shared" ref="AA512:AA657" si="9">IF(C512=C511,IF(Z511&lt;0,1,0),"")</f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3">
        <v>0</v>
      </c>
      <c r="AS512" s="6">
        <v>14.949449770870659</v>
      </c>
      <c r="AT512" s="6">
        <v>-0.26993041869444556</v>
      </c>
      <c r="AU512" s="6">
        <v>2.275360817278687</v>
      </c>
      <c r="AV512" s="6">
        <v>1</v>
      </c>
      <c r="AW512" s="6">
        <v>1</v>
      </c>
      <c r="AX512" s="6">
        <v>0</v>
      </c>
      <c r="AY512" s="6">
        <v>0</v>
      </c>
      <c r="AZ512" s="6">
        <v>0</v>
      </c>
      <c r="BA512" s="6">
        <v>10</v>
      </c>
      <c r="BB512" s="6">
        <v>0</v>
      </c>
      <c r="BC512" s="2"/>
      <c r="BD512" s="2"/>
    </row>
    <row r="513" spans="1:56" ht="15.75" customHeight="1" x14ac:dyDescent="0.25">
      <c r="A513" s="2">
        <v>245</v>
      </c>
      <c r="B513" s="2">
        <v>2020</v>
      </c>
      <c r="C513" s="6" t="s">
        <v>265</v>
      </c>
      <c r="D513" s="2">
        <v>20478</v>
      </c>
      <c r="E513" s="2">
        <v>2950811000189</v>
      </c>
      <c r="F513" s="2" t="str">
        <f t="array" ref="F513">IFERROR(INDEX(cnpj!$A:$B,MATCH(C513,cnpj!$B:$B,0),1),IF(G513=14,LEFT(E513,2)&amp;"."&amp;MID(E513,3,3)&amp;"."&amp;MID(E513,6,3)&amp;"/"&amp;MID(E513,9,4)&amp;"-"&amp;RIGHT(E513,2),IF(G513=13,0&amp;LEFT(E513,1)&amp;"."&amp;MID(E513,2,3)&amp;"."&amp;MID(E513,5,3)&amp;"/"&amp;MID(E513,8,4)&amp;"-"&amp;RIGHT(E513,2),IF(G513=12,"00"&amp;"."&amp;LEFT(E513,3)&amp;"."&amp;MID(E513,4,3)&amp;"/"&amp;MID(E513,7,4)&amp;"-"&amp;RIGHT(E513,2),IF(G513=11,"00.0"&amp;LEFT(E513,2)&amp;"."&amp;MID(E513,3,3)&amp;"/"&amp;MID(E513,6,4)&amp;"-"&amp;RIGHT(E513,2),"erro")))))</f>
        <v>02.950.811/0001-89</v>
      </c>
      <c r="G513" s="2">
        <f t="shared" si="8"/>
        <v>13</v>
      </c>
      <c r="H513" s="6" t="s">
        <v>58</v>
      </c>
      <c r="I513" s="2">
        <v>3</v>
      </c>
      <c r="J513" s="6">
        <v>13.392390514617389</v>
      </c>
      <c r="K513" s="6">
        <v>655000</v>
      </c>
      <c r="L513" s="2">
        <v>1</v>
      </c>
      <c r="M513" s="2">
        <v>0</v>
      </c>
      <c r="N513" s="2"/>
      <c r="O513" s="2">
        <v>0</v>
      </c>
      <c r="P513" s="2">
        <v>0</v>
      </c>
      <c r="Q513" s="2">
        <v>0</v>
      </c>
      <c r="R513" s="2">
        <v>12</v>
      </c>
      <c r="S513" s="2">
        <v>0</v>
      </c>
      <c r="T513" s="6">
        <v>14.796574283485173</v>
      </c>
      <c r="U513" s="6">
        <v>-0.17044065666601182</v>
      </c>
      <c r="V513" s="6">
        <v>2.9939035546164425</v>
      </c>
      <c r="W513" s="6">
        <v>2127089</v>
      </c>
      <c r="X513" s="6">
        <v>5858526</v>
      </c>
      <c r="Y513" s="6">
        <v>2667292</v>
      </c>
      <c r="Z513" s="6">
        <v>-454615</v>
      </c>
      <c r="AA513" s="2">
        <f t="shared" si="9"/>
        <v>1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</v>
      </c>
      <c r="AR513" s="3">
        <v>0</v>
      </c>
      <c r="AS513" s="6">
        <v>14.834905742498878</v>
      </c>
      <c r="AT513" s="6">
        <v>-0.32474838698503855</v>
      </c>
      <c r="AU513" s="6">
        <v>1.9523683411040449</v>
      </c>
      <c r="AV513" s="6">
        <v>1</v>
      </c>
      <c r="AW513" s="6">
        <v>1</v>
      </c>
      <c r="AX513" s="6">
        <v>0</v>
      </c>
      <c r="AY513" s="6">
        <v>0</v>
      </c>
      <c r="AZ513" s="6">
        <v>0</v>
      </c>
      <c r="BA513" s="6">
        <v>11</v>
      </c>
      <c r="BB513" s="6">
        <v>0</v>
      </c>
      <c r="BC513" s="2"/>
      <c r="BD513" s="2"/>
    </row>
    <row r="514" spans="1:56" ht="15.75" customHeight="1" x14ac:dyDescent="0.25">
      <c r="A514" s="2">
        <v>246</v>
      </c>
      <c r="B514" s="2">
        <v>2017</v>
      </c>
      <c r="C514" s="6" t="s">
        <v>266</v>
      </c>
      <c r="D514" s="2">
        <v>22187</v>
      </c>
      <c r="E514" s="2">
        <v>10629105000168</v>
      </c>
      <c r="F514" s="2" t="str">
        <f t="array" ref="F514">IFERROR(INDEX(cnpj!$A:$B,MATCH(C514,cnpj!$B:$B,0),1),IF(G514=14,LEFT(E514,2)&amp;"."&amp;MID(E514,3,3)&amp;"."&amp;MID(E514,6,3)&amp;"/"&amp;MID(E514,9,4)&amp;"-"&amp;RIGHT(E514,2),IF(G514=13,0&amp;LEFT(E514,1)&amp;"."&amp;MID(E514,2,3)&amp;"."&amp;MID(E514,5,3)&amp;"/"&amp;MID(E514,8,4)&amp;"-"&amp;RIGHT(E514,2),IF(G514=12,"00"&amp;"."&amp;LEFT(E514,3)&amp;"."&amp;MID(E514,4,3)&amp;"/"&amp;MID(E514,7,4)&amp;"-"&amp;RIGHT(E514,2),IF(G514=11,"00.0"&amp;LEFT(E514,2)&amp;"."&amp;MID(E514,3,3)&amp;"/"&amp;MID(E514,6,4)&amp;"-"&amp;RIGHT(E514,2),"erro")))))</f>
        <v>10.629.105/0001-68</v>
      </c>
      <c r="G514" s="2">
        <f t="shared" si="8"/>
        <v>14</v>
      </c>
      <c r="H514" s="6" t="s">
        <v>173</v>
      </c>
      <c r="I514" s="2">
        <v>7</v>
      </c>
      <c r="J514" s="6">
        <v>14.101441097377249</v>
      </c>
      <c r="K514" s="6">
        <v>1331000</v>
      </c>
      <c r="L514" s="2">
        <v>0</v>
      </c>
      <c r="M514" s="2">
        <v>0</v>
      </c>
      <c r="N514" s="2"/>
      <c r="O514" s="2">
        <v>1</v>
      </c>
      <c r="P514" s="2">
        <v>2</v>
      </c>
      <c r="Q514" s="2">
        <v>0</v>
      </c>
      <c r="R514" s="2">
        <v>13</v>
      </c>
      <c r="S514" s="2">
        <v>0</v>
      </c>
      <c r="T514" s="6">
        <v>13.791240406124793</v>
      </c>
      <c r="U514" s="6">
        <v>3.137941562792642E-2</v>
      </c>
      <c r="V514" s="6">
        <v>0.11837745460655599</v>
      </c>
      <c r="W514" s="6">
        <v>5689</v>
      </c>
      <c r="X514" s="6">
        <v>109850</v>
      </c>
      <c r="Y514" s="6">
        <v>976022</v>
      </c>
      <c r="Z514" s="6">
        <v>30627</v>
      </c>
      <c r="AA514" s="2" t="e">
        <f>IF(C514=#REF!,IF(#REF!&lt;0,1,0),"")</f>
        <v>#REF!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2">
        <v>1</v>
      </c>
      <c r="AO514" s="2">
        <v>0</v>
      </c>
      <c r="AP514" s="2">
        <v>0</v>
      </c>
      <c r="AQ514" s="2">
        <v>0</v>
      </c>
      <c r="AR514" s="3">
        <v>0</v>
      </c>
      <c r="AS514" s="6">
        <v>13.7</v>
      </c>
      <c r="AT514" s="6">
        <v>0.27</v>
      </c>
      <c r="AU514" s="6">
        <v>7.0000000000000007E-2</v>
      </c>
      <c r="AV514" s="6">
        <v>0</v>
      </c>
      <c r="AW514" s="6">
        <v>0</v>
      </c>
      <c r="AX514" s="6">
        <v>1</v>
      </c>
      <c r="AY514" s="6">
        <v>5</v>
      </c>
      <c r="AZ514" s="6">
        <v>0</v>
      </c>
      <c r="BA514" s="6">
        <v>7</v>
      </c>
      <c r="BB514" s="6">
        <v>0</v>
      </c>
      <c r="BC514" s="2"/>
      <c r="BD514" s="2"/>
    </row>
    <row r="515" spans="1:56" ht="15.75" customHeight="1" x14ac:dyDescent="0.25">
      <c r="A515" s="2">
        <v>246</v>
      </c>
      <c r="B515" s="2">
        <v>2018</v>
      </c>
      <c r="C515" s="6" t="s">
        <v>266</v>
      </c>
      <c r="D515" s="2">
        <v>22187</v>
      </c>
      <c r="E515" s="2">
        <v>10629105000168</v>
      </c>
      <c r="F515" s="2" t="str">
        <f t="array" ref="F515">IFERROR(INDEX(cnpj!$A:$B,MATCH(C515,cnpj!$B:$B,0),1),IF(G515=14,LEFT(E515,2)&amp;"."&amp;MID(E515,3,3)&amp;"."&amp;MID(E515,6,3)&amp;"/"&amp;MID(E515,9,4)&amp;"-"&amp;RIGHT(E515,2),IF(G515=13,0&amp;LEFT(E515,1)&amp;"."&amp;MID(E515,2,3)&amp;"."&amp;MID(E515,5,3)&amp;"/"&amp;MID(E515,8,4)&amp;"-"&amp;RIGHT(E515,2),IF(G515=12,"00"&amp;"."&amp;LEFT(E515,3)&amp;"."&amp;MID(E515,4,3)&amp;"/"&amp;MID(E515,7,4)&amp;"-"&amp;RIGHT(E515,2),IF(G515=11,"00.0"&amp;LEFT(E515,2)&amp;"."&amp;MID(E515,3,3)&amp;"/"&amp;MID(E515,6,4)&amp;"-"&amp;RIGHT(E515,2),"erro")))))</f>
        <v>10.629.105/0001-68</v>
      </c>
      <c r="G515" s="2">
        <f t="shared" si="8"/>
        <v>14</v>
      </c>
      <c r="H515" s="6" t="s">
        <v>173</v>
      </c>
      <c r="I515" s="2">
        <v>7</v>
      </c>
      <c r="J515" s="6">
        <v>12.959844447906553</v>
      </c>
      <c r="K515" s="6">
        <v>425000</v>
      </c>
      <c r="L515" s="2">
        <v>0</v>
      </c>
      <c r="M515" s="2">
        <v>0</v>
      </c>
      <c r="N515" s="2"/>
      <c r="O515" s="2">
        <v>0</v>
      </c>
      <c r="P515" s="2">
        <v>0</v>
      </c>
      <c r="Q515" s="2">
        <v>0</v>
      </c>
      <c r="R515" s="2">
        <v>13</v>
      </c>
      <c r="S515" s="2">
        <v>0</v>
      </c>
      <c r="T515" s="6">
        <v>13.866928694558712</v>
      </c>
      <c r="U515" s="6">
        <v>0.19460695332187777</v>
      </c>
      <c r="V515" s="6">
        <v>4.3853174931109851E-2</v>
      </c>
      <c r="W515" s="6">
        <v>14423</v>
      </c>
      <c r="X515" s="6">
        <v>31744</v>
      </c>
      <c r="Y515" s="6">
        <v>1052763</v>
      </c>
      <c r="Z515" s="6">
        <v>204875</v>
      </c>
      <c r="AA515" s="2">
        <f t="shared" si="9"/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1</v>
      </c>
      <c r="AP515" s="2">
        <v>0</v>
      </c>
      <c r="AQ515" s="2">
        <v>0</v>
      </c>
      <c r="AR515" s="3">
        <v>0</v>
      </c>
      <c r="AS515" s="6">
        <v>13.791240406124793</v>
      </c>
      <c r="AT515" s="6">
        <v>3.137941562792642E-2</v>
      </c>
      <c r="AU515" s="6">
        <v>0.11837745460655599</v>
      </c>
      <c r="AV515" s="6">
        <v>0</v>
      </c>
      <c r="AW515" s="6">
        <v>0</v>
      </c>
      <c r="AX515" s="6">
        <v>1</v>
      </c>
      <c r="AY515" s="6">
        <v>2</v>
      </c>
      <c r="AZ515" s="6">
        <v>0</v>
      </c>
      <c r="BA515" s="6">
        <v>13</v>
      </c>
      <c r="BB515" s="6">
        <v>0</v>
      </c>
      <c r="BC515" s="2"/>
      <c r="BD515" s="2"/>
    </row>
    <row r="516" spans="1:56" ht="15.75" customHeight="1" x14ac:dyDescent="0.25">
      <c r="A516" s="2">
        <v>246</v>
      </c>
      <c r="B516" s="2">
        <v>2019</v>
      </c>
      <c r="C516" s="6" t="s">
        <v>266</v>
      </c>
      <c r="D516" s="2">
        <v>22187</v>
      </c>
      <c r="E516" s="2">
        <v>10629105000168</v>
      </c>
      <c r="F516" s="2" t="str">
        <f t="array" ref="F516">IFERROR(INDEX(cnpj!$A:$B,MATCH(C516,cnpj!$B:$B,0),1),IF(G516=14,LEFT(E516,2)&amp;"."&amp;MID(E516,3,3)&amp;"."&amp;MID(E516,6,3)&amp;"/"&amp;MID(E516,9,4)&amp;"-"&amp;RIGHT(E516,2),IF(G516=13,0&amp;LEFT(E516,1)&amp;"."&amp;MID(E516,2,3)&amp;"."&amp;MID(E516,5,3)&amp;"/"&amp;MID(E516,8,4)&amp;"-"&amp;RIGHT(E516,2),IF(G516=12,"00"&amp;"."&amp;LEFT(E516,3)&amp;"."&amp;MID(E516,4,3)&amp;"/"&amp;MID(E516,7,4)&amp;"-"&amp;RIGHT(E516,2),IF(G516=11,"00.0"&amp;LEFT(E516,2)&amp;"."&amp;MID(E516,3,3)&amp;"/"&amp;MID(E516,6,4)&amp;"-"&amp;RIGHT(E516,2),"erro")))))</f>
        <v>10.629.105/0001-68</v>
      </c>
      <c r="G516" s="2">
        <f t="shared" si="8"/>
        <v>14</v>
      </c>
      <c r="H516" s="6" t="s">
        <v>173</v>
      </c>
      <c r="I516" s="2">
        <v>7</v>
      </c>
      <c r="J516" s="6">
        <v>13.005829561148378</v>
      </c>
      <c r="K516" s="6">
        <v>445000</v>
      </c>
      <c r="L516" s="2">
        <v>0</v>
      </c>
      <c r="M516" s="2">
        <v>0</v>
      </c>
      <c r="N516" s="2"/>
      <c r="O516" s="2">
        <v>0</v>
      </c>
      <c r="P516" s="2">
        <v>0</v>
      </c>
      <c r="Q516" s="2">
        <v>0</v>
      </c>
      <c r="R516" s="2">
        <v>15</v>
      </c>
      <c r="S516" s="2">
        <v>0</v>
      </c>
      <c r="T516" s="6">
        <v>14.645251624425422</v>
      </c>
      <c r="U516" s="6">
        <v>0.36739949187102683</v>
      </c>
      <c r="V516" s="6">
        <v>6.4639239333107983E-3</v>
      </c>
      <c r="W516" s="6">
        <v>6454</v>
      </c>
      <c r="X516" s="6">
        <v>8366</v>
      </c>
      <c r="Y516" s="6">
        <v>2292725</v>
      </c>
      <c r="Z516" s="6">
        <v>842346</v>
      </c>
      <c r="AA516" s="2">
        <f t="shared" si="9"/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2">
        <v>0</v>
      </c>
      <c r="AP516" s="2">
        <v>1</v>
      </c>
      <c r="AQ516" s="2">
        <v>0</v>
      </c>
      <c r="AR516" s="3">
        <v>0</v>
      </c>
      <c r="AS516" s="6">
        <v>13.866928694558712</v>
      </c>
      <c r="AT516" s="6">
        <v>0.19460695332187777</v>
      </c>
      <c r="AU516" s="6">
        <v>4.3853174931109851E-2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13</v>
      </c>
      <c r="BB516" s="6">
        <v>0</v>
      </c>
      <c r="BC516" s="2"/>
      <c r="BD516" s="2"/>
    </row>
    <row r="517" spans="1:56" ht="15.75" customHeight="1" x14ac:dyDescent="0.25">
      <c r="A517" s="2">
        <v>246</v>
      </c>
      <c r="B517" s="2">
        <v>2020</v>
      </c>
      <c r="C517" s="6" t="s">
        <v>266</v>
      </c>
      <c r="D517" s="2">
        <v>22187</v>
      </c>
      <c r="E517" s="2">
        <v>10629105000168</v>
      </c>
      <c r="F517" s="2" t="str">
        <f t="array" ref="F517">IFERROR(INDEX(cnpj!$A:$B,MATCH(C517,cnpj!$B:$B,0),1),IF(G517=14,LEFT(E517,2)&amp;"."&amp;MID(E517,3,3)&amp;"."&amp;MID(E517,6,3)&amp;"/"&amp;MID(E517,9,4)&amp;"-"&amp;RIGHT(E517,2),IF(G517=13,0&amp;LEFT(E517,1)&amp;"."&amp;MID(E517,2,3)&amp;"."&amp;MID(E517,5,3)&amp;"/"&amp;MID(E517,8,4)&amp;"-"&amp;RIGHT(E517,2),IF(G517=12,"00"&amp;"."&amp;LEFT(E517,3)&amp;"."&amp;MID(E517,4,3)&amp;"/"&amp;MID(E517,7,4)&amp;"-"&amp;RIGHT(E517,2),IF(G517=11,"00.0"&amp;LEFT(E517,2)&amp;"."&amp;MID(E517,3,3)&amp;"/"&amp;MID(E517,6,4)&amp;"-"&amp;RIGHT(E517,2),"erro")))))</f>
        <v>10.629.105/0001-68</v>
      </c>
      <c r="G517" s="2">
        <f t="shared" si="8"/>
        <v>14</v>
      </c>
      <c r="H517" s="6" t="s">
        <v>173</v>
      </c>
      <c r="I517" s="2">
        <v>7</v>
      </c>
      <c r="J517" s="6">
        <v>13.753635154246187</v>
      </c>
      <c r="K517" s="6">
        <v>940000</v>
      </c>
      <c r="L517" s="2">
        <v>0</v>
      </c>
      <c r="M517" s="2">
        <v>1</v>
      </c>
      <c r="N517" s="2"/>
      <c r="O517" s="2">
        <v>1</v>
      </c>
      <c r="P517" s="2">
        <v>3</v>
      </c>
      <c r="Q517" s="2">
        <v>0</v>
      </c>
      <c r="R517" s="2">
        <v>13</v>
      </c>
      <c r="S517" s="2">
        <v>0</v>
      </c>
      <c r="T517" s="6">
        <v>15.124461294772425</v>
      </c>
      <c r="U517" s="6">
        <v>0.12229359852437156</v>
      </c>
      <c r="V517" s="6">
        <v>0.14906272798408118</v>
      </c>
      <c r="W517" s="6">
        <v>10728</v>
      </c>
      <c r="X517" s="6">
        <v>541145</v>
      </c>
      <c r="Y517" s="6">
        <v>3702287</v>
      </c>
      <c r="Z517" s="6">
        <v>452766</v>
      </c>
      <c r="AA517" s="2">
        <f t="shared" si="9"/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1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</v>
      </c>
      <c r="AR517" s="3">
        <v>0</v>
      </c>
      <c r="AS517" s="6">
        <v>14.645251624425422</v>
      </c>
      <c r="AT517" s="6">
        <v>0.36739949187102683</v>
      </c>
      <c r="AU517" s="6">
        <v>6.4639239333107983E-3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15</v>
      </c>
      <c r="BB517" s="6">
        <v>0</v>
      </c>
      <c r="BC517" s="2"/>
      <c r="BD517" s="2"/>
    </row>
    <row r="518" spans="1:56" ht="15.75" customHeight="1" x14ac:dyDescent="0.25">
      <c r="A518" s="2">
        <v>247</v>
      </c>
      <c r="B518" s="2">
        <v>2017</v>
      </c>
      <c r="C518" s="6" t="s">
        <v>267</v>
      </c>
      <c r="D518" s="2">
        <v>9512</v>
      </c>
      <c r="E518" s="2">
        <v>33000167000101</v>
      </c>
      <c r="F518" s="2" t="str">
        <f t="array" ref="F518">IFERROR(INDEX(cnpj!$A:$B,MATCH(C518,cnpj!$B:$B,0),1),IF(G518=14,LEFT(E518,2)&amp;"."&amp;MID(E518,3,3)&amp;"."&amp;MID(E518,6,3)&amp;"/"&amp;MID(E518,9,4)&amp;"-"&amp;RIGHT(E518,2),IF(G518=13,0&amp;LEFT(E518,1)&amp;"."&amp;MID(E518,2,3)&amp;"."&amp;MID(E518,5,3)&amp;"/"&amp;MID(E518,8,4)&amp;"-"&amp;RIGHT(E518,2),IF(G518=12,"00"&amp;"."&amp;LEFT(E518,3)&amp;"."&amp;MID(E518,4,3)&amp;"/"&amp;MID(E518,7,4)&amp;"-"&amp;RIGHT(E518,2),IF(G518=11,"00.0"&amp;LEFT(E518,2)&amp;"."&amp;MID(E518,3,3)&amp;"/"&amp;MID(E518,6,4)&amp;"-"&amp;RIGHT(E518,2),"erro")))))</f>
        <v>33.000.167/0001-01</v>
      </c>
      <c r="G518" s="2">
        <f t="shared" si="8"/>
        <v>14</v>
      </c>
      <c r="H518" s="6" t="s">
        <v>173</v>
      </c>
      <c r="I518" s="2">
        <v>7</v>
      </c>
      <c r="J518" s="6">
        <v>17.028448790165722</v>
      </c>
      <c r="K518" s="6">
        <v>24852000</v>
      </c>
      <c r="L518" s="2">
        <v>0</v>
      </c>
      <c r="M518" s="2">
        <v>1</v>
      </c>
      <c r="N518" s="2"/>
      <c r="O518" s="2">
        <v>1</v>
      </c>
      <c r="P518" s="2">
        <v>3</v>
      </c>
      <c r="Q518" s="2">
        <v>12</v>
      </c>
      <c r="R518" s="2">
        <v>31</v>
      </c>
      <c r="S518" s="2">
        <v>0</v>
      </c>
      <c r="T518" s="6">
        <v>20.400101654048932</v>
      </c>
      <c r="U518" s="6">
        <v>-6.1614549875320336E-4</v>
      </c>
      <c r="V518" s="6">
        <v>0.6353067948691381</v>
      </c>
      <c r="W518" s="6">
        <v>132319000</v>
      </c>
      <c r="X518" s="6">
        <v>327551000</v>
      </c>
      <c r="Y518" s="6">
        <v>723855000</v>
      </c>
      <c r="Z518" s="6">
        <v>-446000</v>
      </c>
      <c r="AA518" s="2" t="e">
        <f>IF(C518=#REF!,IF(#REF!&lt;0,1,0),"")</f>
        <v>#REF!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</v>
      </c>
      <c r="AL518" s="2">
        <v>0</v>
      </c>
      <c r="AM518" s="2">
        <v>0</v>
      </c>
      <c r="AN518" s="2">
        <v>1</v>
      </c>
      <c r="AO518" s="2">
        <v>0</v>
      </c>
      <c r="AP518" s="2">
        <v>0</v>
      </c>
      <c r="AQ518" s="2">
        <v>0</v>
      </c>
      <c r="AR518" s="3">
        <v>0</v>
      </c>
      <c r="AS518" s="6">
        <v>20.34</v>
      </c>
      <c r="AT518" s="6">
        <v>-0.02</v>
      </c>
      <c r="AU518" s="6">
        <v>0.63</v>
      </c>
      <c r="AV518" s="6">
        <v>0</v>
      </c>
      <c r="AW518" s="6">
        <v>1</v>
      </c>
      <c r="AX518" s="6">
        <v>1</v>
      </c>
      <c r="AY518" s="6">
        <v>3</v>
      </c>
      <c r="AZ518" s="6">
        <v>12</v>
      </c>
      <c r="BA518" s="6">
        <v>26</v>
      </c>
      <c r="BB518" s="6">
        <v>0</v>
      </c>
      <c r="BC518" s="2"/>
      <c r="BD518" s="2"/>
    </row>
    <row r="519" spans="1:56" ht="15.75" customHeight="1" x14ac:dyDescent="0.25">
      <c r="A519" s="2">
        <v>247</v>
      </c>
      <c r="B519" s="2">
        <v>2018</v>
      </c>
      <c r="C519" s="6" t="s">
        <v>267</v>
      </c>
      <c r="D519" s="2">
        <v>9512</v>
      </c>
      <c r="E519" s="2">
        <v>33000167000101</v>
      </c>
      <c r="F519" s="2" t="str">
        <f t="array" ref="F519">IFERROR(INDEX(cnpj!$A:$B,MATCH(C519,cnpj!$B:$B,0),1),IF(G519=14,LEFT(E519,2)&amp;"."&amp;MID(E519,3,3)&amp;"."&amp;MID(E519,6,3)&amp;"/"&amp;MID(E519,9,4)&amp;"-"&amp;RIGHT(E519,2),IF(G519=13,0&amp;LEFT(E519,1)&amp;"."&amp;MID(E519,2,3)&amp;"."&amp;MID(E519,5,3)&amp;"/"&amp;MID(E519,8,4)&amp;"-"&amp;RIGHT(E519,2),IF(G519=12,"00"&amp;"."&amp;LEFT(E519,3)&amp;"."&amp;MID(E519,4,3)&amp;"/"&amp;MID(E519,7,4)&amp;"-"&amp;RIGHT(E519,2),IF(G519=11,"00.0"&amp;LEFT(E519,2)&amp;"."&amp;MID(E519,3,3)&amp;"/"&amp;MID(E519,6,4)&amp;"-"&amp;RIGHT(E519,2),"erro")))))</f>
        <v>33.000.167/0001-01</v>
      </c>
      <c r="G519" s="2">
        <f t="shared" si="8"/>
        <v>14</v>
      </c>
      <c r="H519" s="6" t="s">
        <v>173</v>
      </c>
      <c r="I519" s="2">
        <v>7</v>
      </c>
      <c r="J519" s="6">
        <v>17.619190827555389</v>
      </c>
      <c r="K519" s="6">
        <v>44866000</v>
      </c>
      <c r="L519" s="2">
        <v>0</v>
      </c>
      <c r="M519" s="2">
        <v>1</v>
      </c>
      <c r="N519" s="2"/>
      <c r="O519" s="2">
        <v>1</v>
      </c>
      <c r="P519" s="2">
        <v>3</v>
      </c>
      <c r="Q519" s="2">
        <v>12</v>
      </c>
      <c r="R519" s="2">
        <v>28</v>
      </c>
      <c r="S519" s="2">
        <v>0</v>
      </c>
      <c r="T519" s="6">
        <v>20.548575488274569</v>
      </c>
      <c r="U519" s="6">
        <v>3.0699628565338085E-2</v>
      </c>
      <c r="V519" s="6">
        <v>0.6698590120242891</v>
      </c>
      <c r="W519" s="6">
        <v>185554000</v>
      </c>
      <c r="X519" s="6">
        <v>376938000</v>
      </c>
      <c r="Y519" s="6">
        <v>839717000</v>
      </c>
      <c r="Z519" s="6">
        <v>25779000</v>
      </c>
      <c r="AA519" s="2">
        <f t="shared" si="9"/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</v>
      </c>
      <c r="AL519" s="2">
        <v>0</v>
      </c>
      <c r="AM519" s="2">
        <v>0</v>
      </c>
      <c r="AN519" s="2">
        <v>0</v>
      </c>
      <c r="AO519" s="2">
        <v>1</v>
      </c>
      <c r="AP519" s="2">
        <v>0</v>
      </c>
      <c r="AQ519" s="2">
        <v>0</v>
      </c>
      <c r="AR519" s="3">
        <v>0</v>
      </c>
      <c r="AS519" s="6">
        <v>20.400101654048932</v>
      </c>
      <c r="AT519" s="6">
        <v>-6.1614549875320336E-4</v>
      </c>
      <c r="AU519" s="6">
        <v>0.6353067948691381</v>
      </c>
      <c r="AV519" s="6">
        <v>0</v>
      </c>
      <c r="AW519" s="6">
        <v>1</v>
      </c>
      <c r="AX519" s="6">
        <v>1</v>
      </c>
      <c r="AY519" s="6">
        <v>3</v>
      </c>
      <c r="AZ519" s="6">
        <v>12</v>
      </c>
      <c r="BA519" s="6">
        <v>31</v>
      </c>
      <c r="BB519" s="6">
        <v>0</v>
      </c>
      <c r="BC519" s="2"/>
      <c r="BD519" s="2"/>
    </row>
    <row r="520" spans="1:56" ht="15.75" customHeight="1" x14ac:dyDescent="0.25">
      <c r="A520" s="2">
        <v>247</v>
      </c>
      <c r="B520" s="2">
        <v>2019</v>
      </c>
      <c r="C520" s="6" t="s">
        <v>267</v>
      </c>
      <c r="D520" s="2">
        <v>9512</v>
      </c>
      <c r="E520" s="2">
        <v>33000167000101</v>
      </c>
      <c r="F520" s="2" t="str">
        <f t="array" ref="F520">IFERROR(INDEX(cnpj!$A:$B,MATCH(C520,cnpj!$B:$B,0),1),IF(G520=14,LEFT(E520,2)&amp;"."&amp;MID(E520,3,3)&amp;"."&amp;MID(E520,6,3)&amp;"/"&amp;MID(E520,9,4)&amp;"-"&amp;RIGHT(E520,2),IF(G520=13,0&amp;LEFT(E520,1)&amp;"."&amp;MID(E520,2,3)&amp;"."&amp;MID(E520,5,3)&amp;"/"&amp;MID(E520,8,4)&amp;"-"&amp;RIGHT(E520,2),IF(G520=12,"00"&amp;"."&amp;LEFT(E520,3)&amp;"."&amp;MID(E520,4,3)&amp;"/"&amp;MID(E520,7,4)&amp;"-"&amp;RIGHT(E520,2),IF(G520=11,"00.0"&amp;LEFT(E520,2)&amp;"."&amp;MID(E520,3,3)&amp;"/"&amp;MID(E520,6,4)&amp;"-"&amp;RIGHT(E520,2),"erro")))))</f>
        <v>33.000.167/0001-01</v>
      </c>
      <c r="G520" s="2">
        <f t="shared" si="8"/>
        <v>14</v>
      </c>
      <c r="H520" s="6" t="s">
        <v>173</v>
      </c>
      <c r="I520" s="2">
        <v>7</v>
      </c>
      <c r="J520" s="6">
        <v>17.619190827555389</v>
      </c>
      <c r="K520" s="6">
        <v>44866000</v>
      </c>
      <c r="L520" s="2">
        <v>0</v>
      </c>
      <c r="M520" s="2">
        <v>1</v>
      </c>
      <c r="N520" s="2"/>
      <c r="O520" s="2">
        <v>1</v>
      </c>
      <c r="P520" s="2">
        <v>3</v>
      </c>
      <c r="Q520" s="2">
        <v>0</v>
      </c>
      <c r="R520" s="2">
        <v>28</v>
      </c>
      <c r="S520" s="2">
        <v>0</v>
      </c>
      <c r="T520" s="6">
        <v>20.84470263392431</v>
      </c>
      <c r="U520" s="6">
        <v>3.5547214728664317E-2</v>
      </c>
      <c r="V520" s="6">
        <v>0.34316873878549453</v>
      </c>
      <c r="W520" s="6">
        <v>274047000</v>
      </c>
      <c r="X520" s="6">
        <v>113431000</v>
      </c>
      <c r="Y520" s="6">
        <v>1129118000</v>
      </c>
      <c r="Z520" s="6">
        <v>40137000</v>
      </c>
      <c r="AA520" s="2">
        <f t="shared" si="9"/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  <c r="AR520" s="3">
        <v>0</v>
      </c>
      <c r="AS520" s="6">
        <v>20.548575488274569</v>
      </c>
      <c r="AT520" s="6">
        <v>3.0699628565338085E-2</v>
      </c>
      <c r="AU520" s="6">
        <v>0.6698590120242891</v>
      </c>
      <c r="AV520" s="6">
        <v>0</v>
      </c>
      <c r="AW520" s="6">
        <v>1</v>
      </c>
      <c r="AX520" s="6">
        <v>1</v>
      </c>
      <c r="AY520" s="6">
        <v>3</v>
      </c>
      <c r="AZ520" s="6">
        <v>12</v>
      </c>
      <c r="BA520" s="6">
        <v>28</v>
      </c>
      <c r="BB520" s="6">
        <v>0</v>
      </c>
      <c r="BC520" s="2"/>
      <c r="BD520" s="2"/>
    </row>
    <row r="521" spans="1:56" ht="15.75" customHeight="1" x14ac:dyDescent="0.25">
      <c r="A521" s="2">
        <v>247</v>
      </c>
      <c r="B521" s="2">
        <v>2020</v>
      </c>
      <c r="C521" s="6" t="s">
        <v>267</v>
      </c>
      <c r="D521" s="2">
        <v>9512</v>
      </c>
      <c r="E521" s="2">
        <v>33000167000101</v>
      </c>
      <c r="F521" s="2" t="str">
        <f t="array" ref="F521">IFERROR(INDEX(cnpj!$A:$B,MATCH(C521,cnpj!$B:$B,0),1),IF(G521=14,LEFT(E521,2)&amp;"."&amp;MID(E521,3,3)&amp;"."&amp;MID(E521,6,3)&amp;"/"&amp;MID(E521,9,4)&amp;"-"&amp;RIGHT(E521,2),IF(G521=13,0&amp;LEFT(E521,1)&amp;"."&amp;MID(E521,2,3)&amp;"."&amp;MID(E521,5,3)&amp;"/"&amp;MID(E521,8,4)&amp;"-"&amp;RIGHT(E521,2),IF(G521=12,"00"&amp;"."&amp;LEFT(E521,3)&amp;"."&amp;MID(E521,4,3)&amp;"/"&amp;MID(E521,7,4)&amp;"-"&amp;RIGHT(E521,2),IF(G521=11,"00.0"&amp;LEFT(E521,2)&amp;"."&amp;MID(E521,3,3)&amp;"/"&amp;MID(E521,6,4)&amp;"-"&amp;RIGHT(E521,2),"erro")))))</f>
        <v>33.000.167/0001-01</v>
      </c>
      <c r="G521" s="2">
        <f t="shared" si="8"/>
        <v>14</v>
      </c>
      <c r="H521" s="6" t="s">
        <v>173</v>
      </c>
      <c r="I521" s="2">
        <v>7</v>
      </c>
      <c r="J521" s="6">
        <v>17.569428408257433</v>
      </c>
      <c r="K521" s="6">
        <v>42688000</v>
      </c>
      <c r="L521" s="2">
        <v>0</v>
      </c>
      <c r="M521" s="2">
        <v>1</v>
      </c>
      <c r="N521" s="2"/>
      <c r="O521" s="2">
        <v>1</v>
      </c>
      <c r="P521" s="2">
        <v>3</v>
      </c>
      <c r="Q521" s="2">
        <v>0</v>
      </c>
      <c r="R521" s="2">
        <v>30</v>
      </c>
      <c r="S521" s="2">
        <v>0</v>
      </c>
      <c r="T521" s="6">
        <v>20.887593130368089</v>
      </c>
      <c r="U521" s="6">
        <v>6.0308840997793994E-3</v>
      </c>
      <c r="V521" s="6">
        <v>0.73832513151196333</v>
      </c>
      <c r="W521" s="6">
        <v>227895000</v>
      </c>
      <c r="X521" s="6">
        <v>642295000</v>
      </c>
      <c r="Y521" s="6">
        <v>1178600000</v>
      </c>
      <c r="Z521" s="6">
        <v>7108000</v>
      </c>
      <c r="AA521" s="2">
        <f t="shared" si="9"/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1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</v>
      </c>
      <c r="AR521" s="3">
        <v>0</v>
      </c>
      <c r="AS521" s="6">
        <v>20.84470263392431</v>
      </c>
      <c r="AT521" s="6">
        <v>3.5547214728664317E-2</v>
      </c>
      <c r="AU521" s="6">
        <v>0.34316873878549453</v>
      </c>
      <c r="AV521" s="6">
        <v>0</v>
      </c>
      <c r="AW521" s="6">
        <v>1</v>
      </c>
      <c r="AX521" s="6">
        <v>1</v>
      </c>
      <c r="AY521" s="6">
        <v>3</v>
      </c>
      <c r="AZ521" s="6">
        <v>0</v>
      </c>
      <c r="BA521" s="6">
        <v>28</v>
      </c>
      <c r="BB521" s="6">
        <v>0</v>
      </c>
      <c r="BC521" s="2"/>
      <c r="BD521" s="2"/>
    </row>
    <row r="522" spans="1:56" ht="15.75" customHeight="1" x14ac:dyDescent="0.25">
      <c r="A522" s="2">
        <v>248</v>
      </c>
      <c r="B522" s="2">
        <v>2017</v>
      </c>
      <c r="C522" s="6" t="s">
        <v>268</v>
      </c>
      <c r="D522" s="2">
        <v>9520</v>
      </c>
      <c r="E522" s="2">
        <v>7275159000168</v>
      </c>
      <c r="F522" s="2" t="str">
        <f t="array" ref="F522">IFERROR(INDEX(cnpj!$A:$B,MATCH(C522,cnpj!$B:$B,0),1),IF(G522=14,LEFT(E522,2)&amp;"."&amp;MID(E522,3,3)&amp;"."&amp;MID(E522,6,3)&amp;"/"&amp;MID(E522,9,4)&amp;"-"&amp;RIGHT(E522,2),IF(G522=13,0&amp;LEFT(E522,1)&amp;"."&amp;MID(E522,2,3)&amp;"."&amp;MID(E522,5,3)&amp;"/"&amp;MID(E522,8,4)&amp;"-"&amp;RIGHT(E522,2),IF(G522=12,"00"&amp;"."&amp;LEFT(E522,3)&amp;"."&amp;MID(E522,4,3)&amp;"/"&amp;MID(E522,7,4)&amp;"-"&amp;RIGHT(E522,2),IF(G522=11,"00.0"&amp;LEFT(E522,2)&amp;"."&amp;MID(E522,3,3)&amp;"/"&amp;MID(E522,6,4)&amp;"-"&amp;RIGHT(E522,2),"erro")))))</f>
        <v>07.275.159/0001-68</v>
      </c>
      <c r="G522" s="2">
        <f t="shared" si="8"/>
        <v>13</v>
      </c>
      <c r="H522" s="6" t="s">
        <v>56</v>
      </c>
      <c r="I522" s="2">
        <v>1</v>
      </c>
      <c r="J522" s="6">
        <v>10.524064040261237</v>
      </c>
      <c r="K522" s="6">
        <v>37200</v>
      </c>
      <c r="L522" s="2">
        <v>0</v>
      </c>
      <c r="M522" s="2">
        <v>0</v>
      </c>
      <c r="N522" s="2"/>
      <c r="O522" s="2">
        <v>0</v>
      </c>
      <c r="P522" s="2">
        <v>0</v>
      </c>
      <c r="Q522" s="2">
        <v>0</v>
      </c>
      <c r="R522" s="2">
        <v>2</v>
      </c>
      <c r="S522" s="2">
        <v>1</v>
      </c>
      <c r="T522" s="6">
        <v>9.836653064348905</v>
      </c>
      <c r="U522" s="6">
        <v>-1.764045544448602E-2</v>
      </c>
      <c r="V522" s="6">
        <v>0.22472871117763404</v>
      </c>
      <c r="W522" s="6">
        <v>1170</v>
      </c>
      <c r="X522" s="6">
        <v>3034</v>
      </c>
      <c r="Y522" s="6">
        <v>18707</v>
      </c>
      <c r="Z522" s="6">
        <v>-330</v>
      </c>
      <c r="AA522" s="2" t="e">
        <f>IF(C522=#REF!,IF(#REF!&lt;0,1,0),"")</f>
        <v>#REF!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  <c r="AQ522" s="2">
        <v>0</v>
      </c>
      <c r="AR522" s="3">
        <v>0</v>
      </c>
      <c r="AS522" s="6">
        <v>9.84</v>
      </c>
      <c r="AT522" s="6">
        <v>0.02</v>
      </c>
      <c r="AU522" s="6">
        <v>0.22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2</v>
      </c>
      <c r="BB522" s="6">
        <v>1</v>
      </c>
      <c r="BC522" s="2"/>
      <c r="BD522" s="2"/>
    </row>
    <row r="523" spans="1:56" ht="15.75" customHeight="1" x14ac:dyDescent="0.25">
      <c r="A523" s="2">
        <v>248</v>
      </c>
      <c r="B523" s="2">
        <v>2018</v>
      </c>
      <c r="C523" s="6" t="s">
        <v>268</v>
      </c>
      <c r="D523" s="2">
        <v>9520</v>
      </c>
      <c r="E523" s="2">
        <v>7275159000168</v>
      </c>
      <c r="F523" s="2" t="str">
        <f t="array" ref="F523">IFERROR(INDEX(cnpj!$A:$B,MATCH(C523,cnpj!$B:$B,0),1),IF(G523=14,LEFT(E523,2)&amp;"."&amp;MID(E523,3,3)&amp;"."&amp;MID(E523,6,3)&amp;"/"&amp;MID(E523,9,4)&amp;"-"&amp;RIGHT(E523,2),IF(G523=13,0&amp;LEFT(E523,1)&amp;"."&amp;MID(E523,2,3)&amp;"."&amp;MID(E523,5,3)&amp;"/"&amp;MID(E523,8,4)&amp;"-"&amp;RIGHT(E523,2),IF(G523=12,"00"&amp;"."&amp;LEFT(E523,3)&amp;"."&amp;MID(E523,4,3)&amp;"/"&amp;MID(E523,7,4)&amp;"-"&amp;RIGHT(E523,2),IF(G523=11,"00.0"&amp;LEFT(E523,2)&amp;"."&amp;MID(E523,3,3)&amp;"/"&amp;MID(E523,6,4)&amp;"-"&amp;RIGHT(E523,2),"erro")))))</f>
        <v>07.275.159/0001-68</v>
      </c>
      <c r="G523" s="2">
        <f t="shared" si="8"/>
        <v>13</v>
      </c>
      <c r="H523" s="6" t="s">
        <v>56</v>
      </c>
      <c r="I523" s="2">
        <v>1</v>
      </c>
      <c r="J523" s="6">
        <v>10.524064040261237</v>
      </c>
      <c r="K523" s="6">
        <v>37200</v>
      </c>
      <c r="L523" s="2">
        <v>0</v>
      </c>
      <c r="M523" s="2">
        <v>0</v>
      </c>
      <c r="N523" s="2"/>
      <c r="O523" s="2">
        <v>0</v>
      </c>
      <c r="P523" s="2">
        <v>0</v>
      </c>
      <c r="Q523" s="2">
        <v>0</v>
      </c>
      <c r="R523" s="2">
        <v>2</v>
      </c>
      <c r="S523" s="2">
        <v>1</v>
      </c>
      <c r="T523" s="6">
        <v>9.8313468747584452</v>
      </c>
      <c r="U523" s="6">
        <v>2.1496130696474635E-4</v>
      </c>
      <c r="V523" s="6">
        <v>0.2223237317282889</v>
      </c>
      <c r="W523" s="6">
        <v>1199</v>
      </c>
      <c r="X523" s="6">
        <v>2938</v>
      </c>
      <c r="Y523" s="6">
        <v>18608</v>
      </c>
      <c r="Z523" s="6">
        <v>4</v>
      </c>
      <c r="AA523" s="2">
        <f t="shared" si="9"/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</v>
      </c>
      <c r="AP523" s="2">
        <v>0</v>
      </c>
      <c r="AQ523" s="2">
        <v>0</v>
      </c>
      <c r="AR523" s="3">
        <v>0</v>
      </c>
      <c r="AS523" s="6">
        <v>9.836653064348905</v>
      </c>
      <c r="AT523" s="6">
        <v>-1.764045544448602E-2</v>
      </c>
      <c r="AU523" s="6">
        <v>0.22472871117763404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2</v>
      </c>
      <c r="BB523" s="6">
        <v>1</v>
      </c>
      <c r="BC523" s="2"/>
      <c r="BD523" s="2"/>
    </row>
    <row r="524" spans="1:56" ht="15.75" customHeight="1" x14ac:dyDescent="0.25">
      <c r="A524" s="2">
        <v>248</v>
      </c>
      <c r="B524" s="2">
        <v>2019</v>
      </c>
      <c r="C524" s="6" t="s">
        <v>268</v>
      </c>
      <c r="D524" s="2">
        <v>9520</v>
      </c>
      <c r="E524" s="2">
        <v>7275159000168</v>
      </c>
      <c r="F524" s="2" t="str">
        <f t="array" ref="F524">IFERROR(INDEX(cnpj!$A:$B,MATCH(C524,cnpj!$B:$B,0),1),IF(G524=14,LEFT(E524,2)&amp;"."&amp;MID(E524,3,3)&amp;"."&amp;MID(E524,6,3)&amp;"/"&amp;MID(E524,9,4)&amp;"-"&amp;RIGHT(E524,2),IF(G524=13,0&amp;LEFT(E524,1)&amp;"."&amp;MID(E524,2,3)&amp;"."&amp;MID(E524,5,3)&amp;"/"&amp;MID(E524,8,4)&amp;"-"&amp;RIGHT(E524,2),IF(G524=12,"00"&amp;"."&amp;LEFT(E524,3)&amp;"."&amp;MID(E524,4,3)&amp;"/"&amp;MID(E524,7,4)&amp;"-"&amp;RIGHT(E524,2),IF(G524=11,"00.0"&amp;LEFT(E524,2)&amp;"."&amp;MID(E524,3,3)&amp;"/"&amp;MID(E524,6,4)&amp;"-"&amp;RIGHT(E524,2),"erro")))))</f>
        <v>07.275.159/0001-68</v>
      </c>
      <c r="G524" s="2">
        <f t="shared" si="8"/>
        <v>13</v>
      </c>
      <c r="H524" s="6" t="s">
        <v>56</v>
      </c>
      <c r="I524" s="2">
        <v>1</v>
      </c>
      <c r="J524" s="6">
        <v>10.524064040261237</v>
      </c>
      <c r="K524" s="6">
        <v>37200</v>
      </c>
      <c r="L524" s="2">
        <v>0</v>
      </c>
      <c r="M524" s="2">
        <v>0</v>
      </c>
      <c r="N524" s="2"/>
      <c r="O524" s="2">
        <v>0</v>
      </c>
      <c r="P524" s="2">
        <v>0</v>
      </c>
      <c r="Q524" s="2">
        <v>0</v>
      </c>
      <c r="R524" s="2">
        <v>2</v>
      </c>
      <c r="S524" s="2">
        <v>1</v>
      </c>
      <c r="T524" s="6">
        <v>9.7975157389626855</v>
      </c>
      <c r="U524" s="6">
        <v>-2.3403190838845962E-2</v>
      </c>
      <c r="V524" s="6">
        <v>0.13597198287842571</v>
      </c>
      <c r="W524" s="6">
        <v>1127</v>
      </c>
      <c r="X524" s="6">
        <v>1319</v>
      </c>
      <c r="Y524" s="6">
        <v>17989</v>
      </c>
      <c r="Z524" s="6">
        <v>-421</v>
      </c>
      <c r="AA524" s="2">
        <f t="shared" si="9"/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1</v>
      </c>
      <c r="AQ524" s="2">
        <v>0</v>
      </c>
      <c r="AR524" s="3">
        <v>0</v>
      </c>
      <c r="AS524" s="6">
        <v>9.8313468747584452</v>
      </c>
      <c r="AT524" s="6">
        <v>2.1496130696474635E-4</v>
      </c>
      <c r="AU524" s="6">
        <v>0.2223237317282889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2</v>
      </c>
      <c r="BB524" s="6">
        <v>1</v>
      </c>
      <c r="BC524" s="2"/>
      <c r="BD524" s="2"/>
    </row>
    <row r="525" spans="1:56" ht="15.75" customHeight="1" x14ac:dyDescent="0.25">
      <c r="A525" s="2">
        <v>248</v>
      </c>
      <c r="B525" s="2">
        <v>2020</v>
      </c>
      <c r="C525" s="6" t="s">
        <v>268</v>
      </c>
      <c r="D525" s="2">
        <v>9520</v>
      </c>
      <c r="E525" s="2">
        <v>7275159000168</v>
      </c>
      <c r="F525" s="2" t="str">
        <f t="array" ref="F525">IFERROR(INDEX(cnpj!$A:$B,MATCH(C525,cnpj!$B:$B,0),1),IF(G525=14,LEFT(E525,2)&amp;"."&amp;MID(E525,3,3)&amp;"."&amp;MID(E525,6,3)&amp;"/"&amp;MID(E525,9,4)&amp;"-"&amp;RIGHT(E525,2),IF(G525=13,0&amp;LEFT(E525,1)&amp;"."&amp;MID(E525,2,3)&amp;"."&amp;MID(E525,5,3)&amp;"/"&amp;MID(E525,8,4)&amp;"-"&amp;RIGHT(E525,2),IF(G525=12,"00"&amp;"."&amp;LEFT(E525,3)&amp;"."&amp;MID(E525,4,3)&amp;"/"&amp;MID(E525,7,4)&amp;"-"&amp;RIGHT(E525,2),IF(G525=11,"00.0"&amp;LEFT(E525,2)&amp;"."&amp;MID(E525,3,3)&amp;"/"&amp;MID(E525,6,4)&amp;"-"&amp;RIGHT(E525,2),"erro")))))</f>
        <v>07.275.159/0001-68</v>
      </c>
      <c r="G525" s="2">
        <f t="shared" si="8"/>
        <v>13</v>
      </c>
      <c r="H525" s="6" t="s">
        <v>56</v>
      </c>
      <c r="I525" s="2">
        <v>1</v>
      </c>
      <c r="J525" s="6">
        <v>10.524064040261237</v>
      </c>
      <c r="K525" s="6">
        <v>37200</v>
      </c>
      <c r="L525" s="2">
        <v>0</v>
      </c>
      <c r="M525" s="2">
        <v>0</v>
      </c>
      <c r="N525" s="2"/>
      <c r="O525" s="2">
        <v>0</v>
      </c>
      <c r="P525" s="2">
        <v>0</v>
      </c>
      <c r="Q525" s="2">
        <v>0</v>
      </c>
      <c r="R525" s="2">
        <v>5</v>
      </c>
      <c r="S525" s="2">
        <v>1</v>
      </c>
      <c r="T525" s="6">
        <v>9.7809808780433318</v>
      </c>
      <c r="U525" s="6">
        <v>9.042613315248107E-4</v>
      </c>
      <c r="V525" s="6">
        <v>0.21035379224595907</v>
      </c>
      <c r="W525" s="6">
        <v>1009</v>
      </c>
      <c r="X525" s="6">
        <v>2713</v>
      </c>
      <c r="Y525" s="6">
        <v>17694</v>
      </c>
      <c r="Z525" s="6">
        <v>16</v>
      </c>
      <c r="AA525" s="2">
        <f t="shared" si="9"/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</v>
      </c>
      <c r="AR525" s="3">
        <v>0</v>
      </c>
      <c r="AS525" s="6">
        <v>9.7975157389626855</v>
      </c>
      <c r="AT525" s="6">
        <v>-2.3403190838845962E-2</v>
      </c>
      <c r="AU525" s="6">
        <v>0.13597198287842571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2</v>
      </c>
      <c r="BB525" s="6">
        <v>1</v>
      </c>
      <c r="BC525" s="2"/>
      <c r="BD525" s="2"/>
    </row>
    <row r="526" spans="1:56" ht="15.75" customHeight="1" x14ac:dyDescent="0.25">
      <c r="A526" s="2">
        <v>251</v>
      </c>
      <c r="B526" s="2">
        <v>2017</v>
      </c>
      <c r="C526" s="6" t="s">
        <v>271</v>
      </c>
      <c r="D526" s="2">
        <v>19658</v>
      </c>
      <c r="E526" s="2">
        <v>86550951000150</v>
      </c>
      <c r="F526" s="2" t="str">
        <f t="array" ref="F526">IFERROR(INDEX(cnpj!$A:$B,MATCH(C526,cnpj!$B:$B,0),1),IF(G526=14,LEFT(E526,2)&amp;"."&amp;MID(E526,3,3)&amp;"."&amp;MID(E526,6,3)&amp;"/"&amp;MID(E526,9,4)&amp;"-"&amp;RIGHT(E526,2),IF(G526=13,0&amp;LEFT(E526,1)&amp;"."&amp;MID(E526,2,3)&amp;"."&amp;MID(E526,5,3)&amp;"/"&amp;MID(E526,8,4)&amp;"-"&amp;RIGHT(E526,2),IF(G526=12,"00"&amp;"."&amp;LEFT(E526,3)&amp;"."&amp;MID(E526,4,3)&amp;"/"&amp;MID(E526,7,4)&amp;"-"&amp;RIGHT(E526,2),IF(G526=11,"00.0"&amp;LEFT(E526,2)&amp;"."&amp;MID(E526,3,3)&amp;"/"&amp;MID(E526,6,4)&amp;"-"&amp;RIGHT(E526,2),"erro")))))</f>
        <v>86.550.951/0001-50</v>
      </c>
      <c r="G526" s="2">
        <f t="shared" si="8"/>
        <v>14</v>
      </c>
      <c r="H526" s="6" t="s">
        <v>79</v>
      </c>
      <c r="I526" s="2">
        <v>4</v>
      </c>
      <c r="J526" s="6">
        <v>11.59910316121128</v>
      </c>
      <c r="K526" s="6">
        <v>109000</v>
      </c>
      <c r="L526" s="2">
        <v>0</v>
      </c>
      <c r="M526" s="2">
        <v>0</v>
      </c>
      <c r="N526" s="2"/>
      <c r="O526" s="2">
        <v>0</v>
      </c>
      <c r="P526" s="2">
        <v>0</v>
      </c>
      <c r="Q526" s="2">
        <v>0</v>
      </c>
      <c r="R526" s="2">
        <v>6</v>
      </c>
      <c r="S526" s="2">
        <v>0</v>
      </c>
      <c r="T526" s="6">
        <v>10.315299145703156</v>
      </c>
      <c r="U526" s="6">
        <v>-0.66413831936669865</v>
      </c>
      <c r="V526" s="6">
        <v>3.0447484349640623</v>
      </c>
      <c r="W526" s="6">
        <v>48906</v>
      </c>
      <c r="X526" s="6">
        <v>43018</v>
      </c>
      <c r="Y526" s="6">
        <v>30191</v>
      </c>
      <c r="Z526" s="6">
        <v>-20051</v>
      </c>
      <c r="AA526" s="2" t="e">
        <f>IF(C526=#REF!,IF(#REF!&lt;0,1,0),"")</f>
        <v>#REF!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3">
        <v>0</v>
      </c>
      <c r="AS526" s="6">
        <v>10.85</v>
      </c>
      <c r="AT526" s="6">
        <v>-0.36</v>
      </c>
      <c r="AU526" s="6">
        <v>1.81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6</v>
      </c>
      <c r="BB526" s="6">
        <v>0</v>
      </c>
      <c r="BC526" s="2"/>
      <c r="BD526" s="2"/>
    </row>
    <row r="527" spans="1:56" ht="15.75" customHeight="1" x14ac:dyDescent="0.25">
      <c r="A527" s="2">
        <v>251</v>
      </c>
      <c r="B527" s="2">
        <v>2018</v>
      </c>
      <c r="C527" s="6" t="s">
        <v>271</v>
      </c>
      <c r="D527" s="2">
        <v>19658</v>
      </c>
      <c r="E527" s="2">
        <v>86550951000150</v>
      </c>
      <c r="F527" s="2" t="str">
        <f t="array" ref="F527">IFERROR(INDEX(cnpj!$A:$B,MATCH(C527,cnpj!$B:$B,0),1),IF(G527=14,LEFT(E527,2)&amp;"."&amp;MID(E527,3,3)&amp;"."&amp;MID(E527,6,3)&amp;"/"&amp;MID(E527,9,4)&amp;"-"&amp;RIGHT(E527,2),IF(G527=13,0&amp;LEFT(E527,1)&amp;"."&amp;MID(E527,2,3)&amp;"."&amp;MID(E527,5,3)&amp;"/"&amp;MID(E527,8,4)&amp;"-"&amp;RIGHT(E527,2),IF(G527=12,"00"&amp;"."&amp;LEFT(E527,3)&amp;"."&amp;MID(E527,4,3)&amp;"/"&amp;MID(E527,7,4)&amp;"-"&amp;RIGHT(E527,2),IF(G527=11,"00.0"&amp;LEFT(E527,2)&amp;"."&amp;MID(E527,3,3)&amp;"/"&amp;MID(E527,6,4)&amp;"-"&amp;RIGHT(E527,2),"erro")))))</f>
        <v>86.550.951/0001-50</v>
      </c>
      <c r="G527" s="2">
        <f t="shared" si="8"/>
        <v>14</v>
      </c>
      <c r="H527" s="6" t="s">
        <v>79</v>
      </c>
      <c r="I527" s="2">
        <v>4</v>
      </c>
      <c r="J527" s="6">
        <v>11.33857207782545</v>
      </c>
      <c r="K527" s="6">
        <v>84000</v>
      </c>
      <c r="L527" s="2">
        <v>0</v>
      </c>
      <c r="M527" s="2">
        <v>0</v>
      </c>
      <c r="N527" s="2"/>
      <c r="O527" s="2">
        <v>0</v>
      </c>
      <c r="P527" s="2">
        <v>0</v>
      </c>
      <c r="Q527" s="2">
        <v>0</v>
      </c>
      <c r="R527" s="2">
        <v>5</v>
      </c>
      <c r="S527" s="2">
        <v>0</v>
      </c>
      <c r="T527" s="6">
        <v>8.7261566791566132</v>
      </c>
      <c r="U527" s="6">
        <v>-1.2179487179487178</v>
      </c>
      <c r="V527" s="6">
        <v>12.126906848425836</v>
      </c>
      <c r="W527" s="6">
        <v>50932</v>
      </c>
      <c r="X527" s="6">
        <v>23794</v>
      </c>
      <c r="Y527" s="6">
        <v>6162</v>
      </c>
      <c r="Z527" s="6">
        <v>-7505</v>
      </c>
      <c r="AA527" s="2">
        <f t="shared" si="9"/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1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1</v>
      </c>
      <c r="AP527" s="2">
        <v>0</v>
      </c>
      <c r="AQ527" s="2">
        <v>0</v>
      </c>
      <c r="AR527" s="3">
        <v>0</v>
      </c>
      <c r="AS527" s="6">
        <v>10.315299145703156</v>
      </c>
      <c r="AT527" s="6">
        <v>-0.66413831936669865</v>
      </c>
      <c r="AU527" s="6">
        <v>3.0447484349640623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6</v>
      </c>
      <c r="BB527" s="6">
        <v>0</v>
      </c>
      <c r="BC527" s="2"/>
      <c r="BD527" s="2"/>
    </row>
    <row r="528" spans="1:56" ht="15.75" customHeight="1" x14ac:dyDescent="0.25">
      <c r="A528" s="2">
        <v>251</v>
      </c>
      <c r="B528" s="2">
        <v>2019</v>
      </c>
      <c r="C528" s="6" t="s">
        <v>271</v>
      </c>
      <c r="D528" s="2">
        <v>19658</v>
      </c>
      <c r="E528" s="2">
        <v>86550951000150</v>
      </c>
      <c r="F528" s="2" t="str">
        <f t="array" ref="F528">IFERROR(INDEX(cnpj!$A:$B,MATCH(C528,cnpj!$B:$B,0),1),IF(G528=14,LEFT(E528,2)&amp;"."&amp;MID(E528,3,3)&amp;"."&amp;MID(E528,6,3)&amp;"/"&amp;MID(E528,9,4)&amp;"-"&amp;RIGHT(E528,2),IF(G528=13,0&amp;LEFT(E528,1)&amp;"."&amp;MID(E528,2,3)&amp;"."&amp;MID(E528,5,3)&amp;"/"&amp;MID(E528,8,4)&amp;"-"&amp;RIGHT(E528,2),IF(G528=12,"00"&amp;"."&amp;LEFT(E528,3)&amp;"."&amp;MID(E528,4,3)&amp;"/"&amp;MID(E528,7,4)&amp;"-"&amp;RIGHT(E528,2),IF(G528=11,"00.0"&amp;LEFT(E528,2)&amp;"."&amp;MID(E528,3,3)&amp;"/"&amp;MID(E528,6,4)&amp;"-"&amp;RIGHT(E528,2),"erro")))))</f>
        <v>86.550.951/0001-50</v>
      </c>
      <c r="G528" s="2">
        <f t="shared" si="8"/>
        <v>14</v>
      </c>
      <c r="H528" s="6" t="s">
        <v>79</v>
      </c>
      <c r="I528" s="2">
        <v>4</v>
      </c>
      <c r="J528" s="6">
        <v>11.176053148327675</v>
      </c>
      <c r="K528" s="6">
        <v>71400</v>
      </c>
      <c r="L528" s="2">
        <v>1</v>
      </c>
      <c r="M528" s="2">
        <v>0</v>
      </c>
      <c r="N528" s="2"/>
      <c r="O528" s="2">
        <v>0</v>
      </c>
      <c r="P528" s="2">
        <v>0</v>
      </c>
      <c r="Q528" s="2">
        <v>0</v>
      </c>
      <c r="R528" s="2">
        <v>5</v>
      </c>
      <c r="S528" s="2">
        <v>0</v>
      </c>
      <c r="T528" s="6">
        <v>8.708969906980947</v>
      </c>
      <c r="U528" s="6">
        <v>9.8563645368994549E-2</v>
      </c>
      <c r="V528" s="6">
        <v>18.779428760112268</v>
      </c>
      <c r="W528" s="6">
        <v>63781</v>
      </c>
      <c r="X528" s="6">
        <v>49966</v>
      </c>
      <c r="Y528" s="6">
        <v>6057</v>
      </c>
      <c r="Z528" s="6">
        <v>597</v>
      </c>
      <c r="AA528" s="2">
        <f t="shared" si="9"/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1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3">
        <v>0</v>
      </c>
      <c r="AS528" s="6">
        <v>8.7261566791566132</v>
      </c>
      <c r="AT528" s="6">
        <v>-1.2179487179487178</v>
      </c>
      <c r="AU528" s="6">
        <v>12.126906848425836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5</v>
      </c>
      <c r="BB528" s="6">
        <v>0</v>
      </c>
      <c r="BC528" s="2"/>
      <c r="BD528" s="2"/>
    </row>
    <row r="529" spans="1:56" ht="15.75" customHeight="1" x14ac:dyDescent="0.25">
      <c r="A529" s="2">
        <v>251</v>
      </c>
      <c r="B529" s="2">
        <v>2020</v>
      </c>
      <c r="C529" s="6" t="s">
        <v>271</v>
      </c>
      <c r="D529" s="2">
        <v>19658</v>
      </c>
      <c r="E529" s="2">
        <v>86550951000150</v>
      </c>
      <c r="F529" s="2" t="str">
        <f t="array" ref="F529">IFERROR(INDEX(cnpj!$A:$B,MATCH(C529,cnpj!$B:$B,0),1),IF(G529=14,LEFT(E529,2)&amp;"."&amp;MID(E529,3,3)&amp;"."&amp;MID(E529,6,3)&amp;"/"&amp;MID(E529,9,4)&amp;"-"&amp;RIGHT(E529,2),IF(G529=13,0&amp;LEFT(E529,1)&amp;"."&amp;MID(E529,2,3)&amp;"."&amp;MID(E529,5,3)&amp;"/"&amp;MID(E529,8,4)&amp;"-"&amp;RIGHT(E529,2),IF(G529=12,"00"&amp;"."&amp;LEFT(E529,3)&amp;"."&amp;MID(E529,4,3)&amp;"/"&amp;MID(E529,7,4)&amp;"-"&amp;RIGHT(E529,2),IF(G529=11,"00.0"&amp;LEFT(E529,2)&amp;"."&amp;MID(E529,3,3)&amp;"/"&amp;MID(E529,6,4)&amp;"-"&amp;RIGHT(E529,2),"erro")))))</f>
        <v>86.550.951/0001-50</v>
      </c>
      <c r="G529" s="2">
        <f t="shared" si="8"/>
        <v>14</v>
      </c>
      <c r="H529" s="6" t="s">
        <v>79</v>
      </c>
      <c r="I529" s="2">
        <v>4</v>
      </c>
      <c r="J529" s="6">
        <v>11.141861783579396</v>
      </c>
      <c r="K529" s="6">
        <v>69000</v>
      </c>
      <c r="L529" s="2">
        <v>0</v>
      </c>
      <c r="M529" s="2">
        <v>0</v>
      </c>
      <c r="N529" s="2"/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6">
        <v>9.0677394033771606</v>
      </c>
      <c r="U529" s="6">
        <v>0.24899088917079923</v>
      </c>
      <c r="V529" s="6">
        <v>8.588859416445624</v>
      </c>
      <c r="W529" s="6">
        <v>68550</v>
      </c>
      <c r="X529" s="6">
        <v>5924</v>
      </c>
      <c r="Y529" s="6">
        <v>8671</v>
      </c>
      <c r="Z529" s="6">
        <v>2159</v>
      </c>
      <c r="AA529" s="2">
        <f t="shared" si="9"/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1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</v>
      </c>
      <c r="AR529" s="3">
        <v>0</v>
      </c>
      <c r="AS529" s="6">
        <v>8.708969906980947</v>
      </c>
      <c r="AT529" s="6">
        <v>9.8563645368994549E-2</v>
      </c>
      <c r="AU529" s="6">
        <v>18.779428760112268</v>
      </c>
      <c r="AV529" s="6">
        <v>1</v>
      </c>
      <c r="AW529" s="6">
        <v>0</v>
      </c>
      <c r="AX529" s="6">
        <v>0</v>
      </c>
      <c r="AY529" s="6">
        <v>0</v>
      </c>
      <c r="AZ529" s="6">
        <v>0</v>
      </c>
      <c r="BA529" s="6">
        <v>5</v>
      </c>
      <c r="BB529" s="6">
        <v>0</v>
      </c>
      <c r="BC529" s="2"/>
      <c r="BD529" s="2"/>
    </row>
    <row r="530" spans="1:56" ht="15.75" customHeight="1" x14ac:dyDescent="0.25">
      <c r="A530" s="2">
        <v>252</v>
      </c>
      <c r="B530" s="2">
        <v>2017</v>
      </c>
      <c r="C530" s="6" t="s">
        <v>272</v>
      </c>
      <c r="D530" s="2">
        <v>9717</v>
      </c>
      <c r="E530" s="2">
        <v>4912242000102</v>
      </c>
      <c r="F530" s="2" t="str">
        <f t="array" ref="F530">IFERROR(INDEX(cnpj!$A:$B,MATCH(C530,cnpj!$B:$B,0),1),IF(G530=14,LEFT(E530,2)&amp;"."&amp;MID(E530,3,3)&amp;"."&amp;MID(E530,6,3)&amp;"/"&amp;MID(E530,9,4)&amp;"-"&amp;RIGHT(E530,2),IF(G530=13,0&amp;LEFT(E530,1)&amp;"."&amp;MID(E530,2,3)&amp;"."&amp;MID(E530,5,3)&amp;"/"&amp;MID(E530,8,4)&amp;"-"&amp;RIGHT(E530,2),IF(G530=12,"00"&amp;"."&amp;LEFT(E530,3)&amp;"."&amp;MID(E530,4,3)&amp;"/"&amp;MID(E530,7,4)&amp;"-"&amp;RIGHT(E530,2),IF(G530=11,"00.0"&amp;LEFT(E530,2)&amp;"."&amp;MID(E530,3,3)&amp;"/"&amp;MID(E530,6,4)&amp;"-"&amp;RIGHT(E530,2),"erro")))))</f>
        <v>04.912.242/0001-02</v>
      </c>
      <c r="G530" s="2">
        <f t="shared" si="8"/>
        <v>13</v>
      </c>
      <c r="H530" s="6" t="s">
        <v>56</v>
      </c>
      <c r="I530" s="2">
        <v>1</v>
      </c>
      <c r="J530" s="6">
        <v>10.422281345951296</v>
      </c>
      <c r="K530" s="6">
        <v>33600</v>
      </c>
      <c r="L530" s="2">
        <v>0</v>
      </c>
      <c r="M530" s="2">
        <v>0</v>
      </c>
      <c r="N530" s="2"/>
      <c r="O530" s="2">
        <v>0</v>
      </c>
      <c r="P530" s="2">
        <v>0</v>
      </c>
      <c r="Q530" s="2">
        <v>0</v>
      </c>
      <c r="R530" s="2">
        <v>2</v>
      </c>
      <c r="S530" s="2">
        <v>0</v>
      </c>
      <c r="T530" s="6">
        <v>7.7007477945117984</v>
      </c>
      <c r="U530" s="6">
        <v>-9.1402714932126691E-2</v>
      </c>
      <c r="V530" s="6">
        <v>0.60859728506787325</v>
      </c>
      <c r="W530" s="6">
        <v>765</v>
      </c>
      <c r="X530" s="6">
        <v>580</v>
      </c>
      <c r="Y530" s="6">
        <v>2210</v>
      </c>
      <c r="Z530" s="6">
        <v>-202</v>
      </c>
      <c r="AA530" s="2" t="e">
        <f>IF(C530=#REF!,IF(#REF!&lt;0,1,0),"")</f>
        <v>#REF!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  <c r="AP530" s="2">
        <v>0</v>
      </c>
      <c r="AQ530" s="2">
        <v>0</v>
      </c>
      <c r="AR530" s="3">
        <v>0</v>
      </c>
      <c r="AS530" s="6">
        <v>7.72</v>
      </c>
      <c r="AT530" s="6">
        <v>-0.14000000000000001</v>
      </c>
      <c r="AU530" s="6">
        <v>0.53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2</v>
      </c>
      <c r="BB530" s="6">
        <v>0</v>
      </c>
      <c r="BC530" s="2"/>
      <c r="BD530" s="2"/>
    </row>
    <row r="531" spans="1:56" ht="15.75" customHeight="1" x14ac:dyDescent="0.25">
      <c r="A531" s="2">
        <v>252</v>
      </c>
      <c r="B531" s="2">
        <v>2018</v>
      </c>
      <c r="C531" s="6" t="s">
        <v>272</v>
      </c>
      <c r="D531" s="2">
        <v>9717</v>
      </c>
      <c r="E531" s="2">
        <v>4912242000102</v>
      </c>
      <c r="F531" s="2" t="str">
        <f t="array" ref="F531">IFERROR(INDEX(cnpj!$A:$B,MATCH(C531,cnpj!$B:$B,0),1),IF(G531=14,LEFT(E531,2)&amp;"."&amp;MID(E531,3,3)&amp;"."&amp;MID(E531,6,3)&amp;"/"&amp;MID(E531,9,4)&amp;"-"&amp;RIGHT(E531,2),IF(G531=13,0&amp;LEFT(E531,1)&amp;"."&amp;MID(E531,2,3)&amp;"."&amp;MID(E531,5,3)&amp;"/"&amp;MID(E531,8,4)&amp;"-"&amp;RIGHT(E531,2),IF(G531=12,"00"&amp;"."&amp;LEFT(E531,3)&amp;"."&amp;MID(E531,4,3)&amp;"/"&amp;MID(E531,7,4)&amp;"-"&amp;RIGHT(E531,2),IF(G531=11,"00.0"&amp;LEFT(E531,2)&amp;"."&amp;MID(E531,3,3)&amp;"/"&amp;MID(E531,6,4)&amp;"-"&amp;RIGHT(E531,2),"erro")))))</f>
        <v>04.912.242/0001-02</v>
      </c>
      <c r="G531" s="2">
        <f t="shared" si="8"/>
        <v>13</v>
      </c>
      <c r="H531" s="6" t="s">
        <v>56</v>
      </c>
      <c r="I531" s="2">
        <v>1</v>
      </c>
      <c r="J531" s="6">
        <v>10.491274217438248</v>
      </c>
      <c r="K531" s="6">
        <v>36000</v>
      </c>
      <c r="L531" s="2">
        <v>1</v>
      </c>
      <c r="M531" s="2">
        <v>0</v>
      </c>
      <c r="N531" s="2"/>
      <c r="O531" s="2">
        <v>0</v>
      </c>
      <c r="P531" s="2">
        <v>0</v>
      </c>
      <c r="Q531" s="2">
        <v>0</v>
      </c>
      <c r="R531" s="2">
        <v>2</v>
      </c>
      <c r="S531" s="2">
        <v>0</v>
      </c>
      <c r="T531" s="6">
        <v>7.7235624722779699</v>
      </c>
      <c r="U531" s="6">
        <v>-7.1649712516585584E-2</v>
      </c>
      <c r="V531" s="6">
        <v>0.69128704113224237</v>
      </c>
      <c r="W531" s="6">
        <v>682</v>
      </c>
      <c r="X531" s="6">
        <v>881</v>
      </c>
      <c r="Y531" s="6">
        <v>2261</v>
      </c>
      <c r="Z531" s="6">
        <v>-162</v>
      </c>
      <c r="AA531" s="2">
        <f t="shared" si="9"/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  <c r="AP531" s="2">
        <v>0</v>
      </c>
      <c r="AQ531" s="2">
        <v>0</v>
      </c>
      <c r="AR531" s="3">
        <v>0</v>
      </c>
      <c r="AS531" s="6">
        <v>7.7007477945117984</v>
      </c>
      <c r="AT531" s="6">
        <v>-9.1402714932126691E-2</v>
      </c>
      <c r="AU531" s="6">
        <v>0.60859728506787325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2</v>
      </c>
      <c r="BB531" s="6">
        <v>0</v>
      </c>
      <c r="BC531" s="2"/>
      <c r="BD531" s="2"/>
    </row>
    <row r="532" spans="1:56" ht="15.75" customHeight="1" x14ac:dyDescent="0.25">
      <c r="A532" s="2">
        <v>252</v>
      </c>
      <c r="B532" s="2">
        <v>2019</v>
      </c>
      <c r="C532" s="6" t="s">
        <v>272</v>
      </c>
      <c r="D532" s="2">
        <v>9717</v>
      </c>
      <c r="E532" s="2">
        <v>4912242000102</v>
      </c>
      <c r="F532" s="2" t="str">
        <f t="array" ref="F532">IFERROR(INDEX(cnpj!$A:$B,MATCH(C532,cnpj!$B:$B,0),1),IF(G532=14,LEFT(E532,2)&amp;"."&amp;MID(E532,3,3)&amp;"."&amp;MID(E532,6,3)&amp;"/"&amp;MID(E532,9,4)&amp;"-"&amp;RIGHT(E532,2),IF(G532=13,0&amp;LEFT(E532,1)&amp;"."&amp;MID(E532,2,3)&amp;"."&amp;MID(E532,5,3)&amp;"/"&amp;MID(E532,8,4)&amp;"-"&amp;RIGHT(E532,2),IF(G532=12,"00"&amp;"."&amp;LEFT(E532,3)&amp;"."&amp;MID(E532,4,3)&amp;"/"&amp;MID(E532,7,4)&amp;"-"&amp;RIGHT(E532,2),IF(G532=11,"00.0"&amp;LEFT(E532,2)&amp;"."&amp;MID(E532,3,3)&amp;"/"&amp;MID(E532,6,4)&amp;"-"&amp;RIGHT(E532,2),"erro")))))</f>
        <v>04.912.242/0001-02</v>
      </c>
      <c r="G532" s="2">
        <f t="shared" si="8"/>
        <v>13</v>
      </c>
      <c r="H532" s="6" t="s">
        <v>56</v>
      </c>
      <c r="I532" s="2">
        <v>1</v>
      </c>
      <c r="J532" s="6">
        <v>10.491274217438248</v>
      </c>
      <c r="K532" s="6">
        <v>36000</v>
      </c>
      <c r="L532" s="2">
        <v>1</v>
      </c>
      <c r="M532" s="2">
        <v>0</v>
      </c>
      <c r="N532" s="2"/>
      <c r="O532" s="2">
        <v>0</v>
      </c>
      <c r="P532" s="2">
        <v>0</v>
      </c>
      <c r="Q532" s="2">
        <v>0</v>
      </c>
      <c r="R532" s="2">
        <v>7</v>
      </c>
      <c r="S532" s="2">
        <v>0</v>
      </c>
      <c r="T532" s="6">
        <v>7.6671582553191477</v>
      </c>
      <c r="U532" s="6">
        <v>-0.13430042115114646</v>
      </c>
      <c r="V532" s="6">
        <v>0.70893776321946655</v>
      </c>
      <c r="W532" s="6">
        <v>892</v>
      </c>
      <c r="X532" s="6">
        <v>623</v>
      </c>
      <c r="Y532" s="6">
        <v>2137</v>
      </c>
      <c r="Z532" s="6">
        <v>-287</v>
      </c>
      <c r="AA532" s="2">
        <f t="shared" si="9"/>
        <v>1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1</v>
      </c>
      <c r="AQ532" s="2">
        <v>0</v>
      </c>
      <c r="AR532" s="3">
        <v>0</v>
      </c>
      <c r="AS532" s="6">
        <v>7.7235624722779699</v>
      </c>
      <c r="AT532" s="6">
        <v>-7.1649712516585584E-2</v>
      </c>
      <c r="AU532" s="6">
        <v>0.69128704113224237</v>
      </c>
      <c r="AV532" s="6">
        <v>1</v>
      </c>
      <c r="AW532" s="6">
        <v>0</v>
      </c>
      <c r="AX532" s="6">
        <v>0</v>
      </c>
      <c r="AY532" s="6">
        <v>0</v>
      </c>
      <c r="AZ532" s="6">
        <v>0</v>
      </c>
      <c r="BA532" s="6">
        <v>2</v>
      </c>
      <c r="BB532" s="6">
        <v>0</v>
      </c>
      <c r="BC532" s="2"/>
      <c r="BD532" s="2"/>
    </row>
    <row r="533" spans="1:56" ht="15.75" customHeight="1" x14ac:dyDescent="0.25">
      <c r="A533" s="2">
        <v>252</v>
      </c>
      <c r="B533" s="2">
        <v>2020</v>
      </c>
      <c r="C533" s="6" t="s">
        <v>272</v>
      </c>
      <c r="D533" s="2">
        <v>9717</v>
      </c>
      <c r="E533" s="2">
        <v>4912242000102</v>
      </c>
      <c r="F533" s="2" t="str">
        <f t="array" ref="F533">IFERROR(INDEX(cnpj!$A:$B,MATCH(C533,cnpj!$B:$B,0),1),IF(G533=14,LEFT(E533,2)&amp;"."&amp;MID(E533,3,3)&amp;"."&amp;MID(E533,6,3)&amp;"/"&amp;MID(E533,9,4)&amp;"-"&amp;RIGHT(E533,2),IF(G533=13,0&amp;LEFT(E533,1)&amp;"."&amp;MID(E533,2,3)&amp;"."&amp;MID(E533,5,3)&amp;"/"&amp;MID(E533,8,4)&amp;"-"&amp;RIGHT(E533,2),IF(G533=12,"00"&amp;"."&amp;LEFT(E533,3)&amp;"."&amp;MID(E533,4,3)&amp;"/"&amp;MID(E533,7,4)&amp;"-"&amp;RIGHT(E533,2),IF(G533=11,"00.0"&amp;LEFT(E533,2)&amp;"."&amp;MID(E533,3,3)&amp;"/"&amp;MID(E533,6,4)&amp;"-"&amp;RIGHT(E533,2),"erro")))))</f>
        <v>04.912.242/0001-02</v>
      </c>
      <c r="G533" s="2">
        <f t="shared" si="8"/>
        <v>13</v>
      </c>
      <c r="H533" s="6" t="s">
        <v>56</v>
      </c>
      <c r="I533" s="2">
        <v>1</v>
      </c>
      <c r="J533" s="6">
        <v>10.491274217438248</v>
      </c>
      <c r="K533" s="6">
        <v>36000</v>
      </c>
      <c r="L533" s="2">
        <v>1</v>
      </c>
      <c r="M533" s="2">
        <v>0</v>
      </c>
      <c r="N533" s="2"/>
      <c r="O533" s="2">
        <v>0</v>
      </c>
      <c r="P533" s="2">
        <v>0</v>
      </c>
      <c r="Q533" s="2">
        <v>0</v>
      </c>
      <c r="R533" s="2">
        <v>6</v>
      </c>
      <c r="S533" s="2">
        <v>0</v>
      </c>
      <c r="T533" s="6">
        <v>7.6690282885896828</v>
      </c>
      <c r="U533" s="6">
        <v>-8.8743577767398413E-2</v>
      </c>
      <c r="V533" s="6">
        <v>0.89677720691265761</v>
      </c>
      <c r="W533" s="6">
        <v>1155</v>
      </c>
      <c r="X533" s="6">
        <v>765</v>
      </c>
      <c r="Y533" s="6">
        <v>2141</v>
      </c>
      <c r="Z533" s="6">
        <v>-190</v>
      </c>
      <c r="AA533" s="2">
        <f t="shared" si="9"/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</v>
      </c>
      <c r="AR533" s="3">
        <v>0</v>
      </c>
      <c r="AS533" s="6">
        <v>7.6671582553191477</v>
      </c>
      <c r="AT533" s="6">
        <v>-0.13430042115114646</v>
      </c>
      <c r="AU533" s="6">
        <v>0.70893776321946655</v>
      </c>
      <c r="AV533" s="6">
        <v>1</v>
      </c>
      <c r="AW533" s="6">
        <v>0</v>
      </c>
      <c r="AX533" s="6">
        <v>0</v>
      </c>
      <c r="AY533" s="6">
        <v>0</v>
      </c>
      <c r="AZ533" s="6">
        <v>0</v>
      </c>
      <c r="BA533" s="6">
        <v>7</v>
      </c>
      <c r="BB533" s="6">
        <v>0</v>
      </c>
      <c r="BC533" s="2"/>
      <c r="BD533" s="2"/>
    </row>
    <row r="534" spans="1:56" ht="15.75" customHeight="1" x14ac:dyDescent="0.25">
      <c r="A534" s="2">
        <v>253</v>
      </c>
      <c r="B534" s="2">
        <v>2017</v>
      </c>
      <c r="C534" s="6" t="s">
        <v>273</v>
      </c>
      <c r="D534" s="2">
        <v>20362</v>
      </c>
      <c r="E534" s="2">
        <v>81243735000148</v>
      </c>
      <c r="F534" s="2" t="str">
        <f t="array" ref="F534">IFERROR(INDEX(cnpj!$A:$B,MATCH(C534,cnpj!$B:$B,0),1),IF(G534=14,LEFT(E534,2)&amp;"."&amp;MID(E534,3,3)&amp;"."&amp;MID(E534,6,3)&amp;"/"&amp;MID(E534,9,4)&amp;"-"&amp;RIGHT(E534,2),IF(G534=13,0&amp;LEFT(E534,1)&amp;"."&amp;MID(E534,2,3)&amp;"."&amp;MID(E534,5,3)&amp;"/"&amp;MID(E534,8,4)&amp;"-"&amp;RIGHT(E534,2),IF(G534=12,"00"&amp;"."&amp;LEFT(E534,3)&amp;"."&amp;MID(E534,4,3)&amp;"/"&amp;MID(E534,7,4)&amp;"-"&amp;RIGHT(E534,2),IF(G534=11,"00.0"&amp;LEFT(E534,2)&amp;"."&amp;MID(E534,3,3)&amp;"/"&amp;MID(E534,6,4)&amp;"-"&amp;RIGHT(E534,2),"erro")))))</f>
        <v>81.243.735/0001-48</v>
      </c>
      <c r="G534" s="2">
        <f t="shared" si="8"/>
        <v>14</v>
      </c>
      <c r="H534" s="6" t="s">
        <v>274</v>
      </c>
      <c r="I534" s="2">
        <v>9</v>
      </c>
      <c r="J534" s="6">
        <v>12.928778628331663</v>
      </c>
      <c r="K534" s="6">
        <v>412000</v>
      </c>
      <c r="L534" s="2">
        <v>0</v>
      </c>
      <c r="M534" s="2">
        <v>1</v>
      </c>
      <c r="N534" s="2"/>
      <c r="O534" s="2">
        <v>0</v>
      </c>
      <c r="P534" s="2">
        <v>0</v>
      </c>
      <c r="Q534" s="2">
        <v>0</v>
      </c>
      <c r="R534" s="2">
        <v>16</v>
      </c>
      <c r="S534" s="2">
        <v>0</v>
      </c>
      <c r="T534" s="6">
        <v>14.344010074289294</v>
      </c>
      <c r="U534" s="6">
        <v>-2.8030783106429261E-2</v>
      </c>
      <c r="V534" s="6">
        <v>0.70149759635931697</v>
      </c>
      <c r="W534" s="6">
        <v>1053310</v>
      </c>
      <c r="X534" s="6">
        <v>136700</v>
      </c>
      <c r="Y534" s="6">
        <v>1696385</v>
      </c>
      <c r="Z534" s="6">
        <v>-47551</v>
      </c>
      <c r="AA534" s="2" t="e">
        <f>IF(C534=#REF!,IF(#REF!&lt;0,1,0),"")</f>
        <v>#REF!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1</v>
      </c>
      <c r="AM534" s="2">
        <v>0</v>
      </c>
      <c r="AN534" s="2">
        <v>1</v>
      </c>
      <c r="AO534" s="2">
        <v>0</v>
      </c>
      <c r="AP534" s="2">
        <v>0</v>
      </c>
      <c r="AQ534" s="2">
        <v>0</v>
      </c>
      <c r="AR534" s="3">
        <v>0</v>
      </c>
      <c r="AS534" s="6">
        <v>14.39</v>
      </c>
      <c r="AT534" s="6">
        <v>0</v>
      </c>
      <c r="AU534" s="6">
        <v>0.69</v>
      </c>
      <c r="AV534" s="6">
        <v>0</v>
      </c>
      <c r="AW534" s="6">
        <v>1</v>
      </c>
      <c r="AX534" s="6">
        <v>0</v>
      </c>
      <c r="AY534" s="6">
        <v>0</v>
      </c>
      <c r="AZ534" s="6">
        <v>0</v>
      </c>
      <c r="BA534" s="6">
        <v>12</v>
      </c>
      <c r="BB534" s="6">
        <v>0</v>
      </c>
      <c r="BC534" s="2"/>
      <c r="BD534" s="2"/>
    </row>
    <row r="535" spans="1:56" ht="15.75" customHeight="1" x14ac:dyDescent="0.25">
      <c r="A535" s="2">
        <v>253</v>
      </c>
      <c r="B535" s="2">
        <v>2018</v>
      </c>
      <c r="C535" s="6" t="s">
        <v>273</v>
      </c>
      <c r="D535" s="2">
        <v>20362</v>
      </c>
      <c r="E535" s="2">
        <v>81243735000148</v>
      </c>
      <c r="F535" s="2" t="str">
        <f t="array" ref="F535">IFERROR(INDEX(cnpj!$A:$B,MATCH(C535,cnpj!$B:$B,0),1),IF(G535=14,LEFT(E535,2)&amp;"."&amp;MID(E535,3,3)&amp;"."&amp;MID(E535,6,3)&amp;"/"&amp;MID(E535,9,4)&amp;"-"&amp;RIGHT(E535,2),IF(G535=13,0&amp;LEFT(E535,1)&amp;"."&amp;MID(E535,2,3)&amp;"."&amp;MID(E535,5,3)&amp;"/"&amp;MID(E535,8,4)&amp;"-"&amp;RIGHT(E535,2),IF(G535=12,"00"&amp;"."&amp;LEFT(E535,3)&amp;"."&amp;MID(E535,4,3)&amp;"/"&amp;MID(E535,7,4)&amp;"-"&amp;RIGHT(E535,2),IF(G535=11,"00.0"&amp;LEFT(E535,2)&amp;"."&amp;MID(E535,3,3)&amp;"/"&amp;MID(E535,6,4)&amp;"-"&amp;RIGHT(E535,2),"erro")))))</f>
        <v>81.243.735/0001-48</v>
      </c>
      <c r="G535" s="2">
        <f t="shared" si="8"/>
        <v>14</v>
      </c>
      <c r="H535" s="6" t="s">
        <v>274</v>
      </c>
      <c r="I535" s="2">
        <v>9</v>
      </c>
      <c r="J535" s="6">
        <v>13.169246963303179</v>
      </c>
      <c r="K535" s="6">
        <v>524000</v>
      </c>
      <c r="L535" s="2">
        <v>0</v>
      </c>
      <c r="M535" s="2">
        <v>1</v>
      </c>
      <c r="N535" s="2"/>
      <c r="O535" s="2">
        <v>0</v>
      </c>
      <c r="P535" s="2">
        <v>0</v>
      </c>
      <c r="Q535" s="2">
        <v>0</v>
      </c>
      <c r="R535" s="2">
        <v>16</v>
      </c>
      <c r="S535" s="2">
        <v>0</v>
      </c>
      <c r="T535" s="6">
        <v>14.334794707325788</v>
      </c>
      <c r="U535" s="6">
        <v>-2.7427023888283367E-4</v>
      </c>
      <c r="V535" s="6">
        <v>0.69717828874409216</v>
      </c>
      <c r="W535" s="6">
        <v>1027261</v>
      </c>
      <c r="X535" s="6">
        <v>144573</v>
      </c>
      <c r="Y535" s="6">
        <v>1680824</v>
      </c>
      <c r="Z535" s="6">
        <v>-461</v>
      </c>
      <c r="AA535" s="2">
        <f t="shared" si="9"/>
        <v>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2">
        <v>0</v>
      </c>
      <c r="AN535" s="2">
        <v>0</v>
      </c>
      <c r="AO535" s="2">
        <v>1</v>
      </c>
      <c r="AP535" s="2">
        <v>0</v>
      </c>
      <c r="AQ535" s="2">
        <v>0</v>
      </c>
      <c r="AR535" s="3">
        <v>0</v>
      </c>
      <c r="AS535" s="6">
        <v>14.344010074289294</v>
      </c>
      <c r="AT535" s="6">
        <v>-2.8030783106429261E-2</v>
      </c>
      <c r="AU535" s="6">
        <v>0.70149759635931697</v>
      </c>
      <c r="AV535" s="6">
        <v>0</v>
      </c>
      <c r="AW535" s="6">
        <v>1</v>
      </c>
      <c r="AX535" s="6">
        <v>0</v>
      </c>
      <c r="AY535" s="6">
        <v>0</v>
      </c>
      <c r="AZ535" s="6">
        <v>0</v>
      </c>
      <c r="BA535" s="6">
        <v>16</v>
      </c>
      <c r="BB535" s="6">
        <v>0</v>
      </c>
      <c r="BC535" s="2"/>
      <c r="BD535" s="2"/>
    </row>
    <row r="536" spans="1:56" ht="15.75" customHeight="1" x14ac:dyDescent="0.25">
      <c r="A536" s="2">
        <v>253</v>
      </c>
      <c r="B536" s="2">
        <v>2019</v>
      </c>
      <c r="C536" s="6" t="s">
        <v>273</v>
      </c>
      <c r="D536" s="2">
        <v>20362</v>
      </c>
      <c r="E536" s="2">
        <v>81243735000148</v>
      </c>
      <c r="F536" s="2" t="str">
        <f t="array" ref="F536">IFERROR(INDEX(cnpj!$A:$B,MATCH(C536,cnpj!$B:$B,0),1),IF(G536=14,LEFT(E536,2)&amp;"."&amp;MID(E536,3,3)&amp;"."&amp;MID(E536,6,3)&amp;"/"&amp;MID(E536,9,4)&amp;"-"&amp;RIGHT(E536,2),IF(G536=13,0&amp;LEFT(E536,1)&amp;"."&amp;MID(E536,2,3)&amp;"."&amp;MID(E536,5,3)&amp;"/"&amp;MID(E536,8,4)&amp;"-"&amp;RIGHT(E536,2),IF(G536=12,"00"&amp;"."&amp;LEFT(E536,3)&amp;"."&amp;MID(E536,4,3)&amp;"/"&amp;MID(E536,7,4)&amp;"-"&amp;RIGHT(E536,2),IF(G536=11,"00.0"&amp;LEFT(E536,2)&amp;"."&amp;MID(E536,3,3)&amp;"/"&amp;MID(E536,6,4)&amp;"-"&amp;RIGHT(E536,2),"erro")))))</f>
        <v>81.243.735/0001-48</v>
      </c>
      <c r="G536" s="2">
        <f t="shared" si="8"/>
        <v>14</v>
      </c>
      <c r="H536" s="6" t="s">
        <v>274</v>
      </c>
      <c r="I536" s="2">
        <v>9</v>
      </c>
      <c r="J536" s="6">
        <v>12.899219826090119</v>
      </c>
      <c r="K536" s="6">
        <v>400000</v>
      </c>
      <c r="L536" s="2">
        <v>0</v>
      </c>
      <c r="M536" s="2">
        <v>1</v>
      </c>
      <c r="N536" s="2"/>
      <c r="O536" s="2">
        <v>0</v>
      </c>
      <c r="P536" s="2">
        <v>0</v>
      </c>
      <c r="Q536" s="2">
        <v>0</v>
      </c>
      <c r="R536" s="2">
        <v>16</v>
      </c>
      <c r="S536" s="2">
        <v>0</v>
      </c>
      <c r="T536" s="6">
        <v>14.386129022418553</v>
      </c>
      <c r="U536" s="6">
        <v>9.3022283185850707E-3</v>
      </c>
      <c r="V536" s="6">
        <v>1.1720310326722472</v>
      </c>
      <c r="W536" s="6">
        <v>1046024</v>
      </c>
      <c r="X536" s="6">
        <v>1027722</v>
      </c>
      <c r="Y536" s="6">
        <v>1769361</v>
      </c>
      <c r="Z536" s="6">
        <v>16459</v>
      </c>
      <c r="AA536" s="2">
        <f t="shared" si="9"/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2">
        <v>0</v>
      </c>
      <c r="AO536" s="2">
        <v>0</v>
      </c>
      <c r="AP536" s="2">
        <v>1</v>
      </c>
      <c r="AQ536" s="2">
        <v>0</v>
      </c>
      <c r="AR536" s="3">
        <v>0</v>
      </c>
      <c r="AS536" s="6">
        <v>14.334794707325788</v>
      </c>
      <c r="AT536" s="6">
        <v>-2.7427023888283367E-4</v>
      </c>
      <c r="AU536" s="6">
        <v>0.69717828874409216</v>
      </c>
      <c r="AV536" s="6">
        <v>0</v>
      </c>
      <c r="AW536" s="6">
        <v>1</v>
      </c>
      <c r="AX536" s="6">
        <v>0</v>
      </c>
      <c r="AY536" s="6">
        <v>0</v>
      </c>
      <c r="AZ536" s="6">
        <v>0</v>
      </c>
      <c r="BA536" s="6">
        <v>16</v>
      </c>
      <c r="BB536" s="6">
        <v>0</v>
      </c>
      <c r="BC536" s="2"/>
      <c r="BD536" s="2"/>
    </row>
    <row r="537" spans="1:56" ht="15.75" customHeight="1" x14ac:dyDescent="0.25">
      <c r="A537" s="2">
        <v>253</v>
      </c>
      <c r="B537" s="2">
        <v>2020</v>
      </c>
      <c r="C537" s="6" t="s">
        <v>273</v>
      </c>
      <c r="D537" s="2">
        <v>20362</v>
      </c>
      <c r="E537" s="2">
        <v>81243735000148</v>
      </c>
      <c r="F537" s="2" t="str">
        <f t="array" ref="F537">IFERROR(INDEX(cnpj!$A:$B,MATCH(C537,cnpj!$B:$B,0),1),IF(G537=14,LEFT(E537,2)&amp;"."&amp;MID(E537,3,3)&amp;"."&amp;MID(E537,6,3)&amp;"/"&amp;MID(E537,9,4)&amp;"-"&amp;RIGHT(E537,2),IF(G537=13,0&amp;LEFT(E537,1)&amp;"."&amp;MID(E537,2,3)&amp;"."&amp;MID(E537,5,3)&amp;"/"&amp;MID(E537,8,4)&amp;"-"&amp;RIGHT(E537,2),IF(G537=12,"00"&amp;"."&amp;LEFT(E537,3)&amp;"."&amp;MID(E537,4,3)&amp;"/"&amp;MID(E537,7,4)&amp;"-"&amp;RIGHT(E537,2),IF(G537=11,"00.0"&amp;LEFT(E537,2)&amp;"."&amp;MID(E537,3,3)&amp;"/"&amp;MID(E537,6,4)&amp;"-"&amp;RIGHT(E537,2),"erro")))))</f>
        <v>81.243.735/0001-48</v>
      </c>
      <c r="G537" s="2">
        <f t="shared" si="8"/>
        <v>14</v>
      </c>
      <c r="H537" s="6" t="s">
        <v>274</v>
      </c>
      <c r="I537" s="2">
        <v>9</v>
      </c>
      <c r="J537" s="6">
        <v>12.899219826090119</v>
      </c>
      <c r="K537" s="6">
        <v>400000</v>
      </c>
      <c r="L537" s="2">
        <v>0</v>
      </c>
      <c r="M537" s="2">
        <v>1</v>
      </c>
      <c r="N537" s="2"/>
      <c r="O537" s="2">
        <v>0</v>
      </c>
      <c r="P537" s="2">
        <v>0</v>
      </c>
      <c r="Q537" s="2">
        <v>0</v>
      </c>
      <c r="R537" s="2">
        <v>18</v>
      </c>
      <c r="S537" s="2">
        <v>0</v>
      </c>
      <c r="T537" s="6">
        <v>14.778002581959106</v>
      </c>
      <c r="U537" s="6">
        <v>7.2939443811485163E-2</v>
      </c>
      <c r="V537" s="6">
        <v>0.60969027348042348</v>
      </c>
      <c r="W537" s="6">
        <v>1232554</v>
      </c>
      <c r="X537" s="6">
        <v>363745</v>
      </c>
      <c r="Y537" s="6">
        <v>2618213</v>
      </c>
      <c r="Z537" s="6">
        <v>190971</v>
      </c>
      <c r="AA537" s="2">
        <f t="shared" si="9"/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3">
        <v>0</v>
      </c>
      <c r="AS537" s="6">
        <v>14.386129022418553</v>
      </c>
      <c r="AT537" s="6">
        <v>9.3022283185850707E-3</v>
      </c>
      <c r="AU537" s="6">
        <v>1.1720310326722472</v>
      </c>
      <c r="AV537" s="6">
        <v>0</v>
      </c>
      <c r="AW537" s="6">
        <v>1</v>
      </c>
      <c r="AX537" s="6">
        <v>0</v>
      </c>
      <c r="AY537" s="6">
        <v>0</v>
      </c>
      <c r="AZ537" s="6">
        <v>0</v>
      </c>
      <c r="BA537" s="6">
        <v>16</v>
      </c>
      <c r="BB537" s="6">
        <v>0</v>
      </c>
      <c r="BC537" s="2"/>
      <c r="BD537" s="2"/>
    </row>
    <row r="538" spans="1:56" ht="15.75" customHeight="1" x14ac:dyDescent="0.25">
      <c r="A538" s="2">
        <v>254</v>
      </c>
      <c r="B538" s="2">
        <v>2017</v>
      </c>
      <c r="C538" s="6" t="s">
        <v>275</v>
      </c>
      <c r="D538" s="2">
        <v>19232</v>
      </c>
      <c r="E538" s="2">
        <v>2291077000193</v>
      </c>
      <c r="F538" s="2" t="str">
        <f t="array" ref="F538">IFERROR(INDEX(cnpj!$A:$B,MATCH(C538,cnpj!$B:$B,0),1),IF(G538=14,LEFT(E538,2)&amp;"."&amp;MID(E538,3,3)&amp;"."&amp;MID(E538,6,3)&amp;"/"&amp;MID(E538,9,4)&amp;"-"&amp;RIGHT(E538,2),IF(G538=13,0&amp;LEFT(E538,1)&amp;"."&amp;MID(E538,2,3)&amp;"."&amp;MID(E538,5,3)&amp;"/"&amp;MID(E538,8,4)&amp;"-"&amp;RIGHT(E538,2),IF(G538=12,"00"&amp;"."&amp;LEFT(E538,3)&amp;"."&amp;MID(E538,4,3)&amp;"/"&amp;MID(E538,7,4)&amp;"-"&amp;RIGHT(E538,2),IF(G538=11,"00.0"&amp;LEFT(E538,2)&amp;"."&amp;MID(E538,3,3)&amp;"/"&amp;MID(E538,6,4)&amp;"-"&amp;RIGHT(E538,2),"erro")))))</f>
        <v>02.291.077/0001-93</v>
      </c>
      <c r="G538" s="2">
        <f t="shared" si="8"/>
        <v>13</v>
      </c>
      <c r="H538" s="6" t="s">
        <v>50</v>
      </c>
      <c r="I538" s="2">
        <v>10</v>
      </c>
      <c r="J538" s="6">
        <v>10.031321244045962</v>
      </c>
      <c r="K538" s="6">
        <v>22727.279999999999</v>
      </c>
      <c r="L538" s="2">
        <v>0</v>
      </c>
      <c r="M538" s="2">
        <v>0</v>
      </c>
      <c r="N538" s="2"/>
      <c r="O538" s="2">
        <v>0</v>
      </c>
      <c r="P538" s="2">
        <v>0</v>
      </c>
      <c r="Q538" s="2">
        <v>0</v>
      </c>
      <c r="R538" s="2">
        <v>7</v>
      </c>
      <c r="S538" s="2">
        <v>0</v>
      </c>
      <c r="T538" s="6">
        <v>9.8239030731932857</v>
      </c>
      <c r="U538" s="6">
        <v>0</v>
      </c>
      <c r="V538" s="6">
        <v>0.94044396318354084</v>
      </c>
      <c r="W538" s="6">
        <v>1786</v>
      </c>
      <c r="X538" s="6">
        <v>15584</v>
      </c>
      <c r="Y538" s="6">
        <v>18470</v>
      </c>
      <c r="Z538" s="6">
        <v>0</v>
      </c>
      <c r="AA538" s="2" t="e">
        <f>IF(C538=#REF!,IF(#REF!&lt;0,1,0),"")</f>
        <v>#REF!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3">
        <v>0</v>
      </c>
      <c r="AS538" s="6">
        <v>9.8699999999999992</v>
      </c>
      <c r="AT538" s="6">
        <v>0</v>
      </c>
      <c r="AU538" s="6">
        <v>0.94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6</v>
      </c>
      <c r="BB538" s="6">
        <v>0</v>
      </c>
      <c r="BC538" s="2"/>
      <c r="BD538" s="2"/>
    </row>
    <row r="539" spans="1:56" ht="15.75" customHeight="1" x14ac:dyDescent="0.25">
      <c r="A539" s="2">
        <v>254</v>
      </c>
      <c r="B539" s="2">
        <v>2018</v>
      </c>
      <c r="C539" s="6" t="s">
        <v>275</v>
      </c>
      <c r="D539" s="2">
        <v>19232</v>
      </c>
      <c r="E539" s="2">
        <v>2291077000193</v>
      </c>
      <c r="F539" s="2" t="str">
        <f t="array" ref="F539">IFERROR(INDEX(cnpj!$A:$B,MATCH(C539,cnpj!$B:$B,0),1),IF(G539=14,LEFT(E539,2)&amp;"."&amp;MID(E539,3,3)&amp;"."&amp;MID(E539,6,3)&amp;"/"&amp;MID(E539,9,4)&amp;"-"&amp;RIGHT(E539,2),IF(G539=13,0&amp;LEFT(E539,1)&amp;"."&amp;MID(E539,2,3)&amp;"."&amp;MID(E539,5,3)&amp;"/"&amp;MID(E539,8,4)&amp;"-"&amp;RIGHT(E539,2),IF(G539=12,"00"&amp;"."&amp;LEFT(E539,3)&amp;"."&amp;MID(E539,4,3)&amp;"/"&amp;MID(E539,7,4)&amp;"-"&amp;RIGHT(E539,2),IF(G539=11,"00.0"&amp;LEFT(E539,2)&amp;"."&amp;MID(E539,3,3)&amp;"/"&amp;MID(E539,6,4)&amp;"-"&amp;RIGHT(E539,2),"erro")))))</f>
        <v>02.291.077/0001-93</v>
      </c>
      <c r="G539" s="2">
        <f t="shared" si="8"/>
        <v>13</v>
      </c>
      <c r="H539" s="6" t="s">
        <v>50</v>
      </c>
      <c r="I539" s="2">
        <v>10</v>
      </c>
      <c r="J539" s="6">
        <v>10.031321244045962</v>
      </c>
      <c r="K539" s="6">
        <v>22727.279999999999</v>
      </c>
      <c r="L539" s="2">
        <v>0</v>
      </c>
      <c r="M539" s="2">
        <v>0</v>
      </c>
      <c r="N539" s="2"/>
      <c r="O539" s="2">
        <v>0</v>
      </c>
      <c r="P539" s="2">
        <v>0</v>
      </c>
      <c r="Q539" s="2">
        <v>0</v>
      </c>
      <c r="R539" s="2">
        <v>5</v>
      </c>
      <c r="S539" s="2">
        <v>0</v>
      </c>
      <c r="T539" s="6">
        <v>9.7678396359398452</v>
      </c>
      <c r="U539" s="6">
        <v>0</v>
      </c>
      <c r="V539" s="6">
        <v>0.93700967760407716</v>
      </c>
      <c r="W539" s="6">
        <v>787</v>
      </c>
      <c r="X539" s="6">
        <v>15576</v>
      </c>
      <c r="Y539" s="6">
        <v>17463</v>
      </c>
      <c r="Z539" s="6">
        <v>0</v>
      </c>
      <c r="AA539" s="2">
        <f t="shared" si="9"/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1</v>
      </c>
      <c r="AP539" s="2">
        <v>0</v>
      </c>
      <c r="AQ539" s="2">
        <v>0</v>
      </c>
      <c r="AR539" s="3">
        <v>0</v>
      </c>
      <c r="AS539" s="6">
        <v>9.8239030731932857</v>
      </c>
      <c r="AT539" s="6">
        <v>0</v>
      </c>
      <c r="AU539" s="6">
        <v>0.94044396318354084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7</v>
      </c>
      <c r="BB539" s="6">
        <v>0</v>
      </c>
      <c r="BC539" s="2"/>
      <c r="BD539" s="2"/>
    </row>
    <row r="540" spans="1:56" ht="15.75" customHeight="1" x14ac:dyDescent="0.25">
      <c r="A540" s="2">
        <v>254</v>
      </c>
      <c r="B540" s="2">
        <v>2019</v>
      </c>
      <c r="C540" s="6" t="s">
        <v>275</v>
      </c>
      <c r="D540" s="2">
        <v>19232</v>
      </c>
      <c r="E540" s="2">
        <v>2291077000193</v>
      </c>
      <c r="F540" s="2" t="str">
        <f t="array" ref="F540">IFERROR(INDEX(cnpj!$A:$B,MATCH(C540,cnpj!$B:$B,0),1),IF(G540=14,LEFT(E540,2)&amp;"."&amp;MID(E540,3,3)&amp;"."&amp;MID(E540,6,3)&amp;"/"&amp;MID(E540,9,4)&amp;"-"&amp;RIGHT(E540,2),IF(G540=13,0&amp;LEFT(E540,1)&amp;"."&amp;MID(E540,2,3)&amp;"."&amp;MID(E540,5,3)&amp;"/"&amp;MID(E540,8,4)&amp;"-"&amp;RIGHT(E540,2),IF(G540=12,"00"&amp;"."&amp;LEFT(E540,3)&amp;"."&amp;MID(E540,4,3)&amp;"/"&amp;MID(E540,7,4)&amp;"-"&amp;RIGHT(E540,2),IF(G540=11,"00.0"&amp;LEFT(E540,2)&amp;"."&amp;MID(E540,3,3)&amp;"/"&amp;MID(E540,6,4)&amp;"-"&amp;RIGHT(E540,2),"erro")))))</f>
        <v>02.291.077/0001-93</v>
      </c>
      <c r="G540" s="2">
        <f t="shared" si="8"/>
        <v>13</v>
      </c>
      <c r="H540" s="6" t="s">
        <v>50</v>
      </c>
      <c r="I540" s="2">
        <v>10</v>
      </c>
      <c r="J540" s="6">
        <v>10.031321244045962</v>
      </c>
      <c r="K540" s="6">
        <v>22727.279999999999</v>
      </c>
      <c r="L540" s="2">
        <v>0</v>
      </c>
      <c r="M540" s="2">
        <v>0</v>
      </c>
      <c r="N540" s="2"/>
      <c r="O540" s="2">
        <v>0</v>
      </c>
      <c r="P540" s="2">
        <v>0</v>
      </c>
      <c r="Q540" s="2">
        <v>0</v>
      </c>
      <c r="R540" s="2">
        <v>7</v>
      </c>
      <c r="S540" s="2">
        <v>0</v>
      </c>
      <c r="T540" s="6">
        <v>9.7520249233281575</v>
      </c>
      <c r="U540" s="6">
        <v>-0.11641165861888417</v>
      </c>
      <c r="V540" s="6">
        <v>0.2244458665425563</v>
      </c>
      <c r="W540" s="6">
        <v>1301</v>
      </c>
      <c r="X540" s="6">
        <v>2557</v>
      </c>
      <c r="Y540" s="6">
        <v>17189</v>
      </c>
      <c r="Z540" s="6">
        <v>-2001</v>
      </c>
      <c r="AA540" s="2">
        <f t="shared" si="9"/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0</v>
      </c>
      <c r="AR540" s="3">
        <v>0</v>
      </c>
      <c r="AS540" s="6">
        <v>9.7678396359398452</v>
      </c>
      <c r="AT540" s="6">
        <v>0</v>
      </c>
      <c r="AU540" s="6">
        <v>0.93700967760407716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5</v>
      </c>
      <c r="BB540" s="6">
        <v>0</v>
      </c>
      <c r="BC540" s="2"/>
      <c r="BD540" s="2"/>
    </row>
    <row r="541" spans="1:56" ht="15.75" customHeight="1" x14ac:dyDescent="0.25">
      <c r="A541" s="2">
        <v>254</v>
      </c>
      <c r="B541" s="2">
        <v>2020</v>
      </c>
      <c r="C541" s="6" t="s">
        <v>275</v>
      </c>
      <c r="D541" s="2">
        <v>19232</v>
      </c>
      <c r="E541" s="2">
        <v>2291077000193</v>
      </c>
      <c r="F541" s="2" t="str">
        <f t="array" ref="F541">IFERROR(INDEX(cnpj!$A:$B,MATCH(C541,cnpj!$B:$B,0),1),IF(G541=14,LEFT(E541,2)&amp;"."&amp;MID(E541,3,3)&amp;"."&amp;MID(E541,6,3)&amp;"/"&amp;MID(E541,9,4)&amp;"-"&amp;RIGHT(E541,2),IF(G541=13,0&amp;LEFT(E541,1)&amp;"."&amp;MID(E541,2,3)&amp;"."&amp;MID(E541,5,3)&amp;"/"&amp;MID(E541,8,4)&amp;"-"&amp;RIGHT(E541,2),IF(G541=12,"00"&amp;"."&amp;LEFT(E541,3)&amp;"."&amp;MID(E541,4,3)&amp;"/"&amp;MID(E541,7,4)&amp;"-"&amp;RIGHT(E541,2),IF(G541=11,"00.0"&amp;LEFT(E541,2)&amp;"."&amp;MID(E541,3,3)&amp;"/"&amp;MID(E541,6,4)&amp;"-"&amp;RIGHT(E541,2),"erro")))))</f>
        <v>02.291.077/0001-93</v>
      </c>
      <c r="G541" s="2">
        <f t="shared" si="8"/>
        <v>13</v>
      </c>
      <c r="H541" s="6" t="s">
        <v>50</v>
      </c>
      <c r="I541" s="2">
        <v>10</v>
      </c>
      <c r="J541" s="6">
        <v>10.031321244045962</v>
      </c>
      <c r="K541" s="6">
        <v>22727.279999999999</v>
      </c>
      <c r="L541" s="2">
        <v>0</v>
      </c>
      <c r="M541" s="2">
        <v>0</v>
      </c>
      <c r="N541" s="2"/>
      <c r="O541" s="2">
        <v>0</v>
      </c>
      <c r="P541" s="2">
        <v>0</v>
      </c>
      <c r="Q541" s="2">
        <v>0</v>
      </c>
      <c r="R541" s="2">
        <v>7</v>
      </c>
      <c r="S541" s="2">
        <v>0</v>
      </c>
      <c r="T541" s="6">
        <v>9.7373739345863815</v>
      </c>
      <c r="U541" s="6">
        <v>1.2633567506936656E-2</v>
      </c>
      <c r="V541" s="6">
        <v>1.0405572938189975</v>
      </c>
      <c r="W541" s="6">
        <v>1170</v>
      </c>
      <c r="X541" s="6">
        <v>16456</v>
      </c>
      <c r="Y541" s="6">
        <v>16939</v>
      </c>
      <c r="Z541" s="6">
        <v>214</v>
      </c>
      <c r="AA541" s="2">
        <f t="shared" si="9"/>
        <v>1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3">
        <v>0</v>
      </c>
      <c r="AS541" s="6">
        <v>9.7520249233281575</v>
      </c>
      <c r="AT541" s="6">
        <v>-0.11641165861888417</v>
      </c>
      <c r="AU541" s="6">
        <v>0.2244458665425563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7</v>
      </c>
      <c r="BB541" s="6">
        <v>0</v>
      </c>
      <c r="BC541" s="2"/>
      <c r="BD541" s="2"/>
    </row>
    <row r="542" spans="1:56" ht="15.75" customHeight="1" x14ac:dyDescent="0.25">
      <c r="A542" s="2">
        <v>256</v>
      </c>
      <c r="B542" s="2">
        <v>2017</v>
      </c>
      <c r="C542" s="6" t="s">
        <v>277</v>
      </c>
      <c r="D542" s="2">
        <v>18333</v>
      </c>
      <c r="E542" s="2">
        <v>2992449000109</v>
      </c>
      <c r="F542" s="2" t="str">
        <f t="array" ref="F542">IFERROR(INDEX(cnpj!$A:$B,MATCH(C542,cnpj!$B:$B,0),1),IF(G542=14,LEFT(E542,2)&amp;"."&amp;MID(E542,3,3)&amp;"."&amp;MID(E542,6,3)&amp;"/"&amp;MID(E542,9,4)&amp;"-"&amp;RIGHT(E542,2),IF(G542=13,0&amp;LEFT(E542,1)&amp;"."&amp;MID(E542,2,3)&amp;"."&amp;MID(E542,5,3)&amp;"/"&amp;MID(E542,8,4)&amp;"-"&amp;RIGHT(E542,2),IF(G542=12,"00"&amp;"."&amp;LEFT(E542,3)&amp;"."&amp;MID(E542,4,3)&amp;"/"&amp;MID(E542,7,4)&amp;"-"&amp;RIGHT(E542,2),IF(G542=11,"00.0"&amp;LEFT(E542,2)&amp;"."&amp;MID(E542,3,3)&amp;"/"&amp;MID(E542,6,4)&amp;"-"&amp;RIGHT(E542,2),"erro")))))</f>
        <v>02.992.449/0001-09</v>
      </c>
      <c r="G542" s="2">
        <f t="shared" si="8"/>
        <v>13</v>
      </c>
      <c r="H542" s="6" t="s">
        <v>48</v>
      </c>
      <c r="I542" s="2">
        <v>6</v>
      </c>
      <c r="J542" s="6">
        <v>10.341742483467284</v>
      </c>
      <c r="K542" s="6">
        <v>31000</v>
      </c>
      <c r="L542" s="2">
        <v>0</v>
      </c>
      <c r="M542" s="2">
        <v>0</v>
      </c>
      <c r="N542" s="2"/>
      <c r="O542" s="2">
        <v>0</v>
      </c>
      <c r="P542" s="2">
        <v>0</v>
      </c>
      <c r="Q542" s="2">
        <v>0</v>
      </c>
      <c r="R542" s="2">
        <v>5</v>
      </c>
      <c r="S542" s="2">
        <v>0</v>
      </c>
      <c r="T542" s="6">
        <v>10.211045778992698</v>
      </c>
      <c r="U542" s="6">
        <v>-4.1037423718844205E-3</v>
      </c>
      <c r="V542" s="6">
        <v>8.0876406146606868E-4</v>
      </c>
      <c r="W542" s="6">
        <v>22</v>
      </c>
      <c r="X542" s="6">
        <v>0</v>
      </c>
      <c r="Y542" s="6">
        <v>27202</v>
      </c>
      <c r="Z542" s="6">
        <v>-111.63</v>
      </c>
      <c r="AA542" s="2" t="e">
        <f>IF(C542=#REF!,IF(#REF!&lt;0,1,0),"")</f>
        <v>#REF!</v>
      </c>
      <c r="AB542" s="2">
        <v>0</v>
      </c>
      <c r="AC542" s="2">
        <v>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3">
        <v>0</v>
      </c>
      <c r="AS542" s="6">
        <v>10.57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5</v>
      </c>
      <c r="BB542" s="6">
        <v>0</v>
      </c>
      <c r="BC542" s="2"/>
      <c r="BD542" s="2"/>
    </row>
    <row r="543" spans="1:56" ht="15.75" customHeight="1" x14ac:dyDescent="0.25">
      <c r="A543" s="2">
        <v>256</v>
      </c>
      <c r="B543" s="2">
        <v>2018</v>
      </c>
      <c r="C543" s="6" t="s">
        <v>277</v>
      </c>
      <c r="D543" s="2">
        <v>18333</v>
      </c>
      <c r="E543" s="2">
        <v>2992449000109</v>
      </c>
      <c r="F543" s="2" t="str">
        <f t="array" ref="F543">IFERROR(INDEX(cnpj!$A:$B,MATCH(C543,cnpj!$B:$B,0),1),IF(G543=14,LEFT(E543,2)&amp;"."&amp;MID(E543,3,3)&amp;"."&amp;MID(E543,6,3)&amp;"/"&amp;MID(E543,9,4)&amp;"-"&amp;RIGHT(E543,2),IF(G543=13,0&amp;LEFT(E543,1)&amp;"."&amp;MID(E543,2,3)&amp;"."&amp;MID(E543,5,3)&amp;"/"&amp;MID(E543,8,4)&amp;"-"&amp;RIGHT(E543,2),IF(G543=12,"00"&amp;"."&amp;LEFT(E543,3)&amp;"."&amp;MID(E543,4,3)&amp;"/"&amp;MID(E543,7,4)&amp;"-"&amp;RIGHT(E543,2),IF(G543=11,"00.0"&amp;LEFT(E543,2)&amp;"."&amp;MID(E543,3,3)&amp;"/"&amp;MID(E543,6,4)&amp;"-"&amp;RIGHT(E543,2),"erro")))))</f>
        <v>02.992.449/0001-09</v>
      </c>
      <c r="G543" s="2">
        <f t="shared" si="8"/>
        <v>13</v>
      </c>
      <c r="H543" s="6" t="s">
        <v>48</v>
      </c>
      <c r="I543" s="2">
        <v>6</v>
      </c>
      <c r="J543" s="6">
        <v>10.380963196620565</v>
      </c>
      <c r="K543" s="6">
        <v>32240</v>
      </c>
      <c r="L543" s="2">
        <v>0</v>
      </c>
      <c r="M543" s="2">
        <v>0</v>
      </c>
      <c r="N543" s="2"/>
      <c r="O543" s="2">
        <v>0</v>
      </c>
      <c r="P543" s="2">
        <v>0</v>
      </c>
      <c r="Q543" s="2">
        <v>0</v>
      </c>
      <c r="R543" s="2">
        <v>6</v>
      </c>
      <c r="S543" s="2">
        <v>0</v>
      </c>
      <c r="T543" s="6">
        <v>9.1897294180720586</v>
      </c>
      <c r="U543" s="6">
        <v>-1.3026235198040017E-2</v>
      </c>
      <c r="V543" s="6">
        <v>2.2560228664761126E-2</v>
      </c>
      <c r="W543" s="6">
        <v>221</v>
      </c>
      <c r="X543" s="6">
        <v>0</v>
      </c>
      <c r="Y543" s="6">
        <v>9796</v>
      </c>
      <c r="Z543" s="6">
        <v>-127.605</v>
      </c>
      <c r="AA543" s="2">
        <f t="shared" si="9"/>
        <v>1</v>
      </c>
      <c r="AB543" s="2">
        <v>0</v>
      </c>
      <c r="AC543" s="2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0</v>
      </c>
      <c r="AQ543" s="2">
        <v>0</v>
      </c>
      <c r="AR543" s="3">
        <v>0</v>
      </c>
      <c r="AS543" s="6">
        <v>10.211045778992698</v>
      </c>
      <c r="AT543" s="6">
        <v>-4.1037423718844205E-3</v>
      </c>
      <c r="AU543" s="6">
        <v>8.0876406146606868E-4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5</v>
      </c>
      <c r="BB543" s="6">
        <v>0</v>
      </c>
      <c r="BC543" s="2"/>
      <c r="BD543" s="2"/>
    </row>
    <row r="544" spans="1:56" ht="15.75" customHeight="1" x14ac:dyDescent="0.25">
      <c r="A544" s="2">
        <v>256</v>
      </c>
      <c r="B544" s="2">
        <v>2019</v>
      </c>
      <c r="C544" s="6" t="s">
        <v>277</v>
      </c>
      <c r="D544" s="2">
        <v>18333</v>
      </c>
      <c r="E544" s="2">
        <v>2992449000109</v>
      </c>
      <c r="F544" s="2" t="str">
        <f t="array" ref="F544">IFERROR(INDEX(cnpj!$A:$B,MATCH(C544,cnpj!$B:$B,0),1),IF(G544=14,LEFT(E544,2)&amp;"."&amp;MID(E544,3,3)&amp;"."&amp;MID(E544,6,3)&amp;"/"&amp;MID(E544,9,4)&amp;"-"&amp;RIGHT(E544,2),IF(G544=13,0&amp;LEFT(E544,1)&amp;"."&amp;MID(E544,2,3)&amp;"."&amp;MID(E544,5,3)&amp;"/"&amp;MID(E544,8,4)&amp;"-"&amp;RIGHT(E544,2),IF(G544=12,"00"&amp;"."&amp;LEFT(E544,3)&amp;"."&amp;MID(E544,4,3)&amp;"/"&amp;MID(E544,7,4)&amp;"-"&amp;RIGHT(E544,2),IF(G544=11,"00.0"&amp;LEFT(E544,2)&amp;"."&amp;MID(E544,3,3)&amp;"/"&amp;MID(E544,6,4)&amp;"-"&amp;RIGHT(E544,2),"erro")))))</f>
        <v>02.992.449/0001-09</v>
      </c>
      <c r="G544" s="2">
        <f t="shared" si="8"/>
        <v>13</v>
      </c>
      <c r="H544" s="6" t="s">
        <v>48</v>
      </c>
      <c r="I544" s="2">
        <v>6</v>
      </c>
      <c r="J544" s="6">
        <v>10.420195839460273</v>
      </c>
      <c r="K544" s="6">
        <v>33530</v>
      </c>
      <c r="L544" s="2">
        <v>0</v>
      </c>
      <c r="M544" s="2">
        <v>0</v>
      </c>
      <c r="N544" s="2"/>
      <c r="O544" s="2">
        <v>0</v>
      </c>
      <c r="P544" s="2">
        <v>0</v>
      </c>
      <c r="Q544" s="2">
        <v>0</v>
      </c>
      <c r="R544" s="2">
        <v>5</v>
      </c>
      <c r="S544" s="2">
        <v>0</v>
      </c>
      <c r="T544" s="6">
        <v>12.252326262047609</v>
      </c>
      <c r="U544" s="6">
        <v>-6.6905207477991875E-4</v>
      </c>
      <c r="V544" s="6">
        <v>9.786697729486126E-4</v>
      </c>
      <c r="W544" s="6">
        <v>38</v>
      </c>
      <c r="X544" s="6">
        <v>167</v>
      </c>
      <c r="Y544" s="6">
        <v>209468</v>
      </c>
      <c r="Z544" s="6">
        <v>-140.14500000000001</v>
      </c>
      <c r="AA544" s="2">
        <f t="shared" si="9"/>
        <v>1</v>
      </c>
      <c r="AB544" s="2">
        <v>0</v>
      </c>
      <c r="AC544" s="2">
        <v>1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</v>
      </c>
      <c r="AQ544" s="2">
        <v>0</v>
      </c>
      <c r="AR544" s="3">
        <v>0</v>
      </c>
      <c r="AS544" s="6">
        <v>9.1897294180720586</v>
      </c>
      <c r="AT544" s="6">
        <v>-1.3026235198040017E-2</v>
      </c>
      <c r="AU544" s="6">
        <v>2.2560228664761126E-2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6</v>
      </c>
      <c r="BB544" s="6">
        <v>0</v>
      </c>
      <c r="BC544" s="2"/>
      <c r="BD544" s="2"/>
    </row>
    <row r="545" spans="1:56" ht="15.75" customHeight="1" x14ac:dyDescent="0.25">
      <c r="A545" s="2">
        <v>256</v>
      </c>
      <c r="B545" s="2">
        <v>2020</v>
      </c>
      <c r="C545" s="6" t="s">
        <v>277</v>
      </c>
      <c r="D545" s="2">
        <v>18333</v>
      </c>
      <c r="E545" s="2">
        <v>2992449000109</v>
      </c>
      <c r="F545" s="2" t="str">
        <f t="array" ref="F545">IFERROR(INDEX(cnpj!$A:$B,MATCH(C545,cnpj!$B:$B,0),1),IF(G545=14,LEFT(E545,2)&amp;"."&amp;MID(E545,3,3)&amp;"."&amp;MID(E545,6,3)&amp;"/"&amp;MID(E545,9,4)&amp;"-"&amp;RIGHT(E545,2),IF(G545=13,0&amp;LEFT(E545,1)&amp;"."&amp;MID(E545,2,3)&amp;"."&amp;MID(E545,5,3)&amp;"/"&amp;MID(E545,8,4)&amp;"-"&amp;RIGHT(E545,2),IF(G545=12,"00"&amp;"."&amp;LEFT(E545,3)&amp;"."&amp;MID(E545,4,3)&amp;"/"&amp;MID(E545,7,4)&amp;"-"&amp;RIGHT(E545,2),IF(G545=11,"00.0"&amp;LEFT(E545,2)&amp;"."&amp;MID(E545,3,3)&amp;"/"&amp;MID(E545,6,4)&amp;"-"&amp;RIGHT(E545,2),"erro")))))</f>
        <v>02.992.449/0001-09</v>
      </c>
      <c r="G545" s="2">
        <f t="shared" si="8"/>
        <v>13</v>
      </c>
      <c r="H545" s="6" t="s">
        <v>48</v>
      </c>
      <c r="I545" s="2">
        <v>6</v>
      </c>
      <c r="J545" s="6">
        <v>10.21552071585174</v>
      </c>
      <c r="K545" s="6">
        <v>27324</v>
      </c>
      <c r="L545" s="2">
        <v>0</v>
      </c>
      <c r="M545" s="2">
        <v>0</v>
      </c>
      <c r="N545" s="2"/>
      <c r="O545" s="2">
        <v>0</v>
      </c>
      <c r="P545" s="2">
        <v>0</v>
      </c>
      <c r="Q545" s="2">
        <v>0</v>
      </c>
      <c r="R545" s="2">
        <v>5</v>
      </c>
      <c r="S545" s="2">
        <v>0</v>
      </c>
      <c r="T545" s="6">
        <v>11.337118641145517</v>
      </c>
      <c r="U545" s="6">
        <v>-1.4986289611101837E-3</v>
      </c>
      <c r="V545" s="6">
        <v>1.7883115954123847E-3</v>
      </c>
      <c r="W545" s="6">
        <v>150</v>
      </c>
      <c r="X545" s="6">
        <v>0</v>
      </c>
      <c r="Y545" s="6">
        <v>83878</v>
      </c>
      <c r="Z545" s="6">
        <v>-125.702</v>
      </c>
      <c r="AA545" s="2">
        <f t="shared" si="9"/>
        <v>1</v>
      </c>
      <c r="AB545" s="2">
        <v>0</v>
      </c>
      <c r="AC545" s="2">
        <v>1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</v>
      </c>
      <c r="AR545" s="3">
        <v>0</v>
      </c>
      <c r="AS545" s="6">
        <v>12.252326262047609</v>
      </c>
      <c r="AT545" s="6">
        <v>-6.6905207477991875E-4</v>
      </c>
      <c r="AU545" s="6">
        <v>9.786697729486126E-4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5</v>
      </c>
      <c r="BB545" s="6">
        <v>0</v>
      </c>
      <c r="BC545" s="2"/>
      <c r="BD545" s="2"/>
    </row>
    <row r="546" spans="1:56" ht="15.75" customHeight="1" x14ac:dyDescent="0.25">
      <c r="A546" s="2">
        <v>259</v>
      </c>
      <c r="B546" s="2">
        <v>2017</v>
      </c>
      <c r="C546" s="6" t="s">
        <v>279</v>
      </c>
      <c r="D546" s="2">
        <v>14109</v>
      </c>
      <c r="E546" s="2">
        <v>89086144000116</v>
      </c>
      <c r="F546" s="2" t="str">
        <f t="array" ref="F546">IFERROR(INDEX(cnpj!$A:$B,MATCH(C546,cnpj!$B:$B,0),1),IF(G546=14,LEFT(E546,2)&amp;"."&amp;MID(E546,3,3)&amp;"."&amp;MID(E546,6,3)&amp;"/"&amp;MID(E546,9,4)&amp;"-"&amp;RIGHT(E546,2),IF(G546=13,0&amp;LEFT(E546,1)&amp;"."&amp;MID(E546,2,3)&amp;"."&amp;MID(E546,5,3)&amp;"/"&amp;MID(E546,8,4)&amp;"-"&amp;RIGHT(E546,2),IF(G546=12,"00"&amp;"."&amp;LEFT(E546,3)&amp;"."&amp;MID(E546,4,3)&amp;"/"&amp;MID(E546,7,4)&amp;"-"&amp;RIGHT(E546,2),IF(G546=11,"00.0"&amp;LEFT(E546,2)&amp;"."&amp;MID(E546,3,3)&amp;"/"&amp;MID(E546,6,4)&amp;"-"&amp;RIGHT(E546,2),"erro")))))</f>
        <v>89.086.144/0001-16</v>
      </c>
      <c r="G546" s="2">
        <f t="shared" si="8"/>
        <v>14</v>
      </c>
      <c r="H546" s="6" t="s">
        <v>56</v>
      </c>
      <c r="I546" s="2">
        <v>1</v>
      </c>
      <c r="J546" s="6">
        <v>14.199411488156597</v>
      </c>
      <c r="K546" s="6">
        <v>1468000</v>
      </c>
      <c r="L546" s="2">
        <v>0</v>
      </c>
      <c r="M546" s="2">
        <v>1</v>
      </c>
      <c r="N546" s="2"/>
      <c r="O546" s="2">
        <v>0</v>
      </c>
      <c r="P546" s="2">
        <v>0</v>
      </c>
      <c r="Q546" s="2">
        <v>0</v>
      </c>
      <c r="R546" s="2">
        <v>20</v>
      </c>
      <c r="S546" s="2">
        <v>0</v>
      </c>
      <c r="T546" s="6">
        <v>15.066395192065007</v>
      </c>
      <c r="U546" s="6">
        <v>1.3371378060314326E-2</v>
      </c>
      <c r="V546" s="6">
        <v>0.5900183544434241</v>
      </c>
      <c r="W546" s="6">
        <v>851494</v>
      </c>
      <c r="X546" s="6">
        <v>1209695</v>
      </c>
      <c r="Y546" s="6">
        <v>3493432</v>
      </c>
      <c r="Z546" s="6">
        <v>46712</v>
      </c>
      <c r="AA546" s="2" t="e">
        <f>IF(C546=#REF!,IF(#REF!&lt;0,1,0),"")</f>
        <v>#REF!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3">
        <v>0</v>
      </c>
      <c r="AS546" s="6">
        <v>15.05</v>
      </c>
      <c r="AT546" s="6">
        <v>-0.02</v>
      </c>
      <c r="AU546" s="6">
        <v>0.59</v>
      </c>
      <c r="AV546" s="6">
        <v>0</v>
      </c>
      <c r="AW546" s="6">
        <v>1</v>
      </c>
      <c r="AX546" s="6">
        <v>0</v>
      </c>
      <c r="AY546" s="6">
        <v>0</v>
      </c>
      <c r="AZ546" s="6">
        <v>0</v>
      </c>
      <c r="BA546" s="6">
        <v>20</v>
      </c>
      <c r="BB546" s="6">
        <v>0</v>
      </c>
      <c r="BC546" s="2"/>
      <c r="BD546" s="2"/>
    </row>
    <row r="547" spans="1:56" ht="15.75" customHeight="1" x14ac:dyDescent="0.25">
      <c r="A547" s="2">
        <v>259</v>
      </c>
      <c r="B547" s="2">
        <v>2018</v>
      </c>
      <c r="C547" s="6" t="s">
        <v>279</v>
      </c>
      <c r="D547" s="2">
        <v>14109</v>
      </c>
      <c r="E547" s="2">
        <v>89086144000116</v>
      </c>
      <c r="F547" s="2" t="str">
        <f t="array" ref="F547">IFERROR(INDEX(cnpj!$A:$B,MATCH(C547,cnpj!$B:$B,0),1),IF(G547=14,LEFT(E547,2)&amp;"."&amp;MID(E547,3,3)&amp;"."&amp;MID(E547,6,3)&amp;"/"&amp;MID(E547,9,4)&amp;"-"&amp;RIGHT(E547,2),IF(G547=13,0&amp;LEFT(E547,1)&amp;"."&amp;MID(E547,2,3)&amp;"."&amp;MID(E547,5,3)&amp;"/"&amp;MID(E547,8,4)&amp;"-"&amp;RIGHT(E547,2),IF(G547=12,"00"&amp;"."&amp;LEFT(E547,3)&amp;"."&amp;MID(E547,4,3)&amp;"/"&amp;MID(E547,7,4)&amp;"-"&amp;RIGHT(E547,2),IF(G547=11,"00.0"&amp;LEFT(E547,2)&amp;"."&amp;MID(E547,3,3)&amp;"/"&amp;MID(E547,6,4)&amp;"-"&amp;RIGHT(E547,2),"erro")))))</f>
        <v>89.086.144/0001-16</v>
      </c>
      <c r="G547" s="2">
        <f t="shared" si="8"/>
        <v>14</v>
      </c>
      <c r="H547" s="6" t="s">
        <v>56</v>
      </c>
      <c r="I547" s="2">
        <v>1</v>
      </c>
      <c r="J547" s="6">
        <v>13.985253332551368</v>
      </c>
      <c r="K547" s="6">
        <v>1185000</v>
      </c>
      <c r="L547" s="2">
        <v>0</v>
      </c>
      <c r="M547" s="2">
        <v>1</v>
      </c>
      <c r="N547" s="2"/>
      <c r="O547" s="2">
        <v>0</v>
      </c>
      <c r="P547" s="2">
        <v>0</v>
      </c>
      <c r="Q547" s="2">
        <v>0</v>
      </c>
      <c r="R547" s="2">
        <v>20</v>
      </c>
      <c r="S547" s="2">
        <v>0</v>
      </c>
      <c r="T547" s="6">
        <v>15.244145999209415</v>
      </c>
      <c r="U547" s="6">
        <v>3.6357288196192619E-2</v>
      </c>
      <c r="V547" s="6">
        <v>0.63029100640042979</v>
      </c>
      <c r="W547" s="6">
        <v>999778</v>
      </c>
      <c r="X547" s="6">
        <v>1630427</v>
      </c>
      <c r="Y547" s="6">
        <v>4173001</v>
      </c>
      <c r="Z547" s="6">
        <v>151719</v>
      </c>
      <c r="AA547" s="2">
        <f t="shared" si="9"/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  <c r="AP547" s="2">
        <v>0</v>
      </c>
      <c r="AQ547" s="2">
        <v>0</v>
      </c>
      <c r="AR547" s="3">
        <v>0</v>
      </c>
      <c r="AS547" s="6">
        <v>15.066395192065007</v>
      </c>
      <c r="AT547" s="6">
        <v>1.3371378060314326E-2</v>
      </c>
      <c r="AU547" s="6">
        <v>0.5900183544434241</v>
      </c>
      <c r="AV547" s="6">
        <v>0</v>
      </c>
      <c r="AW547" s="6">
        <v>1</v>
      </c>
      <c r="AX547" s="6">
        <v>0</v>
      </c>
      <c r="AY547" s="6">
        <v>0</v>
      </c>
      <c r="AZ547" s="6">
        <v>0</v>
      </c>
      <c r="BA547" s="6">
        <v>20</v>
      </c>
      <c r="BB547" s="6">
        <v>0</v>
      </c>
      <c r="BC547" s="2"/>
      <c r="BD547" s="2"/>
    </row>
    <row r="548" spans="1:56" ht="15.75" customHeight="1" x14ac:dyDescent="0.25">
      <c r="A548" s="2">
        <v>259</v>
      </c>
      <c r="B548" s="2">
        <v>2019</v>
      </c>
      <c r="C548" s="6" t="s">
        <v>279</v>
      </c>
      <c r="D548" s="2">
        <v>14109</v>
      </c>
      <c r="E548" s="2">
        <v>89086144000116</v>
      </c>
      <c r="F548" s="2" t="str">
        <f t="array" ref="F548">IFERROR(INDEX(cnpj!$A:$B,MATCH(C548,cnpj!$B:$B,0),1),IF(G548=14,LEFT(E548,2)&amp;"."&amp;MID(E548,3,3)&amp;"."&amp;MID(E548,6,3)&amp;"/"&amp;MID(E548,9,4)&amp;"-"&amp;RIGHT(E548,2),IF(G548=13,0&amp;LEFT(E548,1)&amp;"."&amp;MID(E548,2,3)&amp;"."&amp;MID(E548,5,3)&amp;"/"&amp;MID(E548,8,4)&amp;"-"&amp;RIGHT(E548,2),IF(G548=12,"00"&amp;"."&amp;LEFT(E548,3)&amp;"."&amp;MID(E548,4,3)&amp;"/"&amp;MID(E548,7,4)&amp;"-"&amp;RIGHT(E548,2),IF(G548=11,"00.0"&amp;LEFT(E548,2)&amp;"."&amp;MID(E548,3,3)&amp;"/"&amp;MID(E548,6,4)&amp;"-"&amp;RIGHT(E548,2),"erro")))))</f>
        <v>89.086.144/0001-16</v>
      </c>
      <c r="G548" s="2">
        <f t="shared" si="8"/>
        <v>14</v>
      </c>
      <c r="H548" s="6" t="s">
        <v>56</v>
      </c>
      <c r="I548" s="2">
        <v>1</v>
      </c>
      <c r="J548" s="6">
        <v>14.973648825946411</v>
      </c>
      <c r="K548" s="6">
        <v>3184000</v>
      </c>
      <c r="L548" s="2">
        <v>0</v>
      </c>
      <c r="M548" s="2">
        <v>1</v>
      </c>
      <c r="N548" s="2"/>
      <c r="O548" s="2">
        <v>0</v>
      </c>
      <c r="P548" s="2">
        <v>0</v>
      </c>
      <c r="Q548" s="2">
        <v>0</v>
      </c>
      <c r="R548" s="2">
        <v>15</v>
      </c>
      <c r="S548" s="2">
        <v>0</v>
      </c>
      <c r="T548" s="6">
        <v>15.278785404475697</v>
      </c>
      <c r="U548" s="6">
        <v>5.7317635490421022E-2</v>
      </c>
      <c r="V548" s="6">
        <v>0.60821502544857919</v>
      </c>
      <c r="W548" s="6">
        <v>818930</v>
      </c>
      <c r="X548" s="6">
        <v>1808610</v>
      </c>
      <c r="Y548" s="6">
        <v>4320084</v>
      </c>
      <c r="Z548" s="6">
        <v>247617</v>
      </c>
      <c r="AA548" s="2">
        <f t="shared" si="9"/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3">
        <v>0</v>
      </c>
      <c r="AS548" s="6">
        <v>15.244145999209415</v>
      </c>
      <c r="AT548" s="6">
        <v>3.6357288196192619E-2</v>
      </c>
      <c r="AU548" s="6">
        <v>0.63029100640042979</v>
      </c>
      <c r="AV548" s="6">
        <v>0</v>
      </c>
      <c r="AW548" s="6">
        <v>1</v>
      </c>
      <c r="AX548" s="6">
        <v>0</v>
      </c>
      <c r="AY548" s="6">
        <v>0</v>
      </c>
      <c r="AZ548" s="6">
        <v>0</v>
      </c>
      <c r="BA548" s="6">
        <v>20</v>
      </c>
      <c r="BB548" s="6">
        <v>0</v>
      </c>
      <c r="BC548" s="2"/>
      <c r="BD548" s="2"/>
    </row>
    <row r="549" spans="1:56" ht="15.75" customHeight="1" x14ac:dyDescent="0.25">
      <c r="A549" s="2">
        <v>259</v>
      </c>
      <c r="B549" s="2">
        <v>2020</v>
      </c>
      <c r="C549" s="6" t="s">
        <v>279</v>
      </c>
      <c r="D549" s="2">
        <v>14109</v>
      </c>
      <c r="E549" s="2">
        <v>89086144000116</v>
      </c>
      <c r="F549" s="2" t="str">
        <f t="array" ref="F549">IFERROR(INDEX(cnpj!$A:$B,MATCH(C549,cnpj!$B:$B,0),1),IF(G549=14,LEFT(E549,2)&amp;"."&amp;MID(E549,3,3)&amp;"."&amp;MID(E549,6,3)&amp;"/"&amp;MID(E549,9,4)&amp;"-"&amp;RIGHT(E549,2),IF(G549=13,0&amp;LEFT(E549,1)&amp;"."&amp;MID(E549,2,3)&amp;"."&amp;MID(E549,5,3)&amp;"/"&amp;MID(E549,8,4)&amp;"-"&amp;RIGHT(E549,2),IF(G549=12,"00"&amp;"."&amp;LEFT(E549,3)&amp;"."&amp;MID(E549,4,3)&amp;"/"&amp;MID(E549,7,4)&amp;"-"&amp;RIGHT(E549,2),IF(G549=11,"00.0"&amp;LEFT(E549,2)&amp;"."&amp;MID(E549,3,3)&amp;"/"&amp;MID(E549,6,4)&amp;"-"&amp;RIGHT(E549,2),"erro")))))</f>
        <v>89.086.144/0001-16</v>
      </c>
      <c r="G549" s="2">
        <f t="shared" si="8"/>
        <v>14</v>
      </c>
      <c r="H549" s="6" t="s">
        <v>56</v>
      </c>
      <c r="I549" s="2">
        <v>1</v>
      </c>
      <c r="J549" s="6">
        <v>14.978661367769956</v>
      </c>
      <c r="K549" s="6">
        <v>3200000</v>
      </c>
      <c r="L549" s="2">
        <v>0</v>
      </c>
      <c r="M549" s="2">
        <v>1</v>
      </c>
      <c r="N549" s="2"/>
      <c r="O549" s="2">
        <v>0</v>
      </c>
      <c r="P549" s="2">
        <v>0</v>
      </c>
      <c r="Q549" s="2">
        <v>0</v>
      </c>
      <c r="R549" s="2">
        <v>15</v>
      </c>
      <c r="S549" s="2">
        <v>0</v>
      </c>
      <c r="T549" s="6">
        <v>15.433152921654663</v>
      </c>
      <c r="U549" s="6">
        <v>0.13184860482374106</v>
      </c>
      <c r="V549" s="6">
        <v>0.59387037705970669</v>
      </c>
      <c r="W549" s="6">
        <v>1354969</v>
      </c>
      <c r="X549" s="6">
        <v>1638845</v>
      </c>
      <c r="Y549" s="6">
        <v>5041191</v>
      </c>
      <c r="Z549" s="6">
        <v>664674</v>
      </c>
      <c r="AA549" s="2">
        <f t="shared" si="9"/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</v>
      </c>
      <c r="AR549" s="3">
        <v>0</v>
      </c>
      <c r="AS549" s="6">
        <v>15.278785404475697</v>
      </c>
      <c r="AT549" s="6">
        <v>5.7317635490421022E-2</v>
      </c>
      <c r="AU549" s="6">
        <v>0.60821502544857919</v>
      </c>
      <c r="AV549" s="6">
        <v>0</v>
      </c>
      <c r="AW549" s="6">
        <v>1</v>
      </c>
      <c r="AX549" s="6">
        <v>0</v>
      </c>
      <c r="AY549" s="6">
        <v>0</v>
      </c>
      <c r="AZ549" s="6">
        <v>0</v>
      </c>
      <c r="BA549" s="6">
        <v>15</v>
      </c>
      <c r="BB549" s="6">
        <v>0</v>
      </c>
      <c r="BC549" s="2"/>
      <c r="BD549" s="2"/>
    </row>
    <row r="550" spans="1:56" ht="15.75" customHeight="1" x14ac:dyDescent="0.25">
      <c r="A550" s="2">
        <v>260</v>
      </c>
      <c r="B550" s="2">
        <v>2017</v>
      </c>
      <c r="C550" s="6" t="s">
        <v>280</v>
      </c>
      <c r="D550" s="2">
        <v>12572</v>
      </c>
      <c r="E550" s="2">
        <v>91333666000117</v>
      </c>
      <c r="F550" s="2" t="str">
        <f t="array" ref="F550">IFERROR(INDEX(cnpj!$A:$B,MATCH(C550,cnpj!$B:$B,0),1),IF(G550=14,LEFT(E550,2)&amp;"."&amp;MID(E550,3,3)&amp;"."&amp;MID(E550,6,3)&amp;"/"&amp;MID(E550,9,4)&amp;"-"&amp;RIGHT(E550,2),IF(G550=13,0&amp;LEFT(E550,1)&amp;"."&amp;MID(E550,2,3)&amp;"."&amp;MID(E550,5,3)&amp;"/"&amp;MID(E550,8,4)&amp;"-"&amp;RIGHT(E550,2),IF(G550=12,"00"&amp;"."&amp;LEFT(E550,3)&amp;"."&amp;MID(E550,4,3)&amp;"/"&amp;MID(E550,7,4)&amp;"-"&amp;RIGHT(E550,2),IF(G550=11,"00.0"&amp;LEFT(E550,2)&amp;"."&amp;MID(E550,3,3)&amp;"/"&amp;MID(E550,6,4)&amp;"-"&amp;RIGHT(E550,2),"erro")))))</f>
        <v>91.333.666/0001-17</v>
      </c>
      <c r="G550" s="2">
        <f t="shared" si="8"/>
        <v>14</v>
      </c>
      <c r="H550" s="6" t="s">
        <v>56</v>
      </c>
      <c r="I550" s="2">
        <v>1</v>
      </c>
      <c r="J550" s="6">
        <v>10.896739325546411</v>
      </c>
      <c r="K550" s="6">
        <v>54000</v>
      </c>
      <c r="L550" s="2">
        <v>0</v>
      </c>
      <c r="M550" s="2">
        <v>0</v>
      </c>
      <c r="N550" s="2"/>
      <c r="O550" s="2">
        <v>0</v>
      </c>
      <c r="P550" s="2">
        <v>0</v>
      </c>
      <c r="Q550" s="2">
        <v>0</v>
      </c>
      <c r="R550" s="2">
        <v>4</v>
      </c>
      <c r="S550" s="2">
        <v>1</v>
      </c>
      <c r="T550" s="6">
        <v>10.531295891787734</v>
      </c>
      <c r="U550" s="6">
        <v>-0.98478783026421135</v>
      </c>
      <c r="V550" s="6">
        <v>4.0140378969842541</v>
      </c>
      <c r="W550" s="6">
        <v>36912</v>
      </c>
      <c r="X550" s="6">
        <v>113494</v>
      </c>
      <c r="Y550" s="6">
        <v>37470</v>
      </c>
      <c r="Z550" s="6">
        <v>-36900</v>
      </c>
      <c r="AA550" s="2" t="e">
        <f>IF(C550=#REF!,IF(#REF!&lt;0,1,0),"")</f>
        <v>#REF!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3">
        <v>0</v>
      </c>
      <c r="AS550" s="6">
        <v>10.66</v>
      </c>
      <c r="AT550" s="6">
        <v>-0.7</v>
      </c>
      <c r="AU550" s="6">
        <v>2.79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4</v>
      </c>
      <c r="BB550" s="6">
        <v>1</v>
      </c>
      <c r="BC550" s="2"/>
      <c r="BD550" s="2"/>
    </row>
    <row r="551" spans="1:56" ht="15.75" customHeight="1" x14ac:dyDescent="0.25">
      <c r="A551" s="2">
        <v>260</v>
      </c>
      <c r="B551" s="2">
        <v>2018</v>
      </c>
      <c r="C551" s="6" t="s">
        <v>280</v>
      </c>
      <c r="D551" s="2">
        <v>12572</v>
      </c>
      <c r="E551" s="2">
        <v>91333666000117</v>
      </c>
      <c r="F551" s="2" t="str">
        <f t="array" ref="F551">IFERROR(INDEX(cnpj!$A:$B,MATCH(C551,cnpj!$B:$B,0),1),IF(G551=14,LEFT(E551,2)&amp;"."&amp;MID(E551,3,3)&amp;"."&amp;MID(E551,6,3)&amp;"/"&amp;MID(E551,9,4)&amp;"-"&amp;RIGHT(E551,2),IF(G551=13,0&amp;LEFT(E551,1)&amp;"."&amp;MID(E551,2,3)&amp;"."&amp;MID(E551,5,3)&amp;"/"&amp;MID(E551,8,4)&amp;"-"&amp;RIGHT(E551,2),IF(G551=12,"00"&amp;"."&amp;LEFT(E551,3)&amp;"."&amp;MID(E551,4,3)&amp;"/"&amp;MID(E551,7,4)&amp;"-"&amp;RIGHT(E551,2),IF(G551=11,"00.0"&amp;LEFT(E551,2)&amp;"."&amp;MID(E551,3,3)&amp;"/"&amp;MID(E551,6,4)&amp;"-"&amp;RIGHT(E551,2),"erro")))))</f>
        <v>91.333.666/0001-17</v>
      </c>
      <c r="G551" s="2">
        <f t="shared" si="8"/>
        <v>14</v>
      </c>
      <c r="H551" s="6" t="s">
        <v>56</v>
      </c>
      <c r="I551" s="2">
        <v>1</v>
      </c>
      <c r="J551" s="6">
        <v>10.896739325546411</v>
      </c>
      <c r="K551" s="6">
        <v>54000</v>
      </c>
      <c r="L551" s="2">
        <v>0</v>
      </c>
      <c r="M551" s="2">
        <v>0</v>
      </c>
      <c r="N551" s="2"/>
      <c r="O551" s="2">
        <v>0</v>
      </c>
      <c r="P551" s="2">
        <v>0</v>
      </c>
      <c r="Q551" s="2">
        <v>0</v>
      </c>
      <c r="R551" s="2">
        <v>4</v>
      </c>
      <c r="S551" s="2">
        <v>1</v>
      </c>
      <c r="T551" s="6">
        <v>10.620815019347765</v>
      </c>
      <c r="U551" s="6">
        <v>-0.31838258620268917</v>
      </c>
      <c r="V551" s="6">
        <v>2.4758046804460823</v>
      </c>
      <c r="W551" s="6">
        <v>21403</v>
      </c>
      <c r="X551" s="6">
        <v>80053</v>
      </c>
      <c r="Y551" s="6">
        <v>40979</v>
      </c>
      <c r="Z551" s="6">
        <v>-13047</v>
      </c>
      <c r="AA551" s="2">
        <f t="shared" si="9"/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1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  <c r="AP551" s="2">
        <v>0</v>
      </c>
      <c r="AQ551" s="2">
        <v>0</v>
      </c>
      <c r="AR551" s="3">
        <v>0</v>
      </c>
      <c r="AS551" s="6">
        <v>10.531295891787734</v>
      </c>
      <c r="AT551" s="6">
        <v>-0.98478783026421135</v>
      </c>
      <c r="AU551" s="6">
        <v>4.0140378969842541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4</v>
      </c>
      <c r="BB551" s="6">
        <v>1</v>
      </c>
      <c r="BC551" s="2"/>
      <c r="BD551" s="2"/>
    </row>
    <row r="552" spans="1:56" ht="15.75" customHeight="1" x14ac:dyDescent="0.25">
      <c r="A552" s="2">
        <v>260</v>
      </c>
      <c r="B552" s="2">
        <v>2019</v>
      </c>
      <c r="C552" s="6" t="s">
        <v>280</v>
      </c>
      <c r="D552" s="2">
        <v>12572</v>
      </c>
      <c r="E552" s="2">
        <v>91333666000117</v>
      </c>
      <c r="F552" s="2" t="str">
        <f t="array" ref="F552">IFERROR(INDEX(cnpj!$A:$B,MATCH(C552,cnpj!$B:$B,0),1),IF(G552=14,LEFT(E552,2)&amp;"."&amp;MID(E552,3,3)&amp;"."&amp;MID(E552,6,3)&amp;"/"&amp;MID(E552,9,4)&amp;"-"&amp;RIGHT(E552,2),IF(G552=13,0&amp;LEFT(E552,1)&amp;"."&amp;MID(E552,2,3)&amp;"."&amp;MID(E552,5,3)&amp;"/"&amp;MID(E552,8,4)&amp;"-"&amp;RIGHT(E552,2),IF(G552=12,"00"&amp;"."&amp;LEFT(E552,3)&amp;"."&amp;MID(E552,4,3)&amp;"/"&amp;MID(E552,7,4)&amp;"-"&amp;RIGHT(E552,2),IF(G552=11,"00.0"&amp;LEFT(E552,2)&amp;"."&amp;MID(E552,3,3)&amp;"/"&amp;MID(E552,6,4)&amp;"-"&amp;RIGHT(E552,2),"erro")))))</f>
        <v>91.333.666/0001-17</v>
      </c>
      <c r="G552" s="2">
        <f t="shared" si="8"/>
        <v>14</v>
      </c>
      <c r="H552" s="6" t="s">
        <v>56</v>
      </c>
      <c r="I552" s="2">
        <v>1</v>
      </c>
      <c r="J552" s="6">
        <v>10.896739325546411</v>
      </c>
      <c r="K552" s="6">
        <v>54000</v>
      </c>
      <c r="L552" s="2">
        <v>0</v>
      </c>
      <c r="M552" s="2">
        <v>0</v>
      </c>
      <c r="N552" s="2"/>
      <c r="O552" s="2">
        <v>0</v>
      </c>
      <c r="P552" s="2">
        <v>0</v>
      </c>
      <c r="Q552" s="2">
        <v>0</v>
      </c>
      <c r="R552" s="2">
        <v>4</v>
      </c>
      <c r="S552" s="2">
        <v>1</v>
      </c>
      <c r="T552" s="6">
        <v>10.546971688076972</v>
      </c>
      <c r="U552" s="6">
        <v>-9.0851768167726346E-2</v>
      </c>
      <c r="V552" s="6">
        <v>1.99322158583364</v>
      </c>
      <c r="W552" s="6">
        <v>18690</v>
      </c>
      <c r="X552" s="6">
        <v>57176</v>
      </c>
      <c r="Y552" s="6">
        <v>38062</v>
      </c>
      <c r="Z552" s="6">
        <v>-3458</v>
      </c>
      <c r="AA552" s="2">
        <f t="shared" si="9"/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1</v>
      </c>
      <c r="AQ552" s="2">
        <v>0</v>
      </c>
      <c r="AR552" s="3">
        <v>0</v>
      </c>
      <c r="AS552" s="6">
        <v>10.620815019347765</v>
      </c>
      <c r="AT552" s="6">
        <v>-0.31838258620268917</v>
      </c>
      <c r="AU552" s="6">
        <v>2.4758046804460823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4</v>
      </c>
      <c r="BB552" s="6">
        <v>1</v>
      </c>
      <c r="BC552" s="2"/>
      <c r="BD552" s="2"/>
    </row>
    <row r="553" spans="1:56" ht="15.75" customHeight="1" x14ac:dyDescent="0.25">
      <c r="A553" s="2">
        <v>260</v>
      </c>
      <c r="B553" s="2">
        <v>2020</v>
      </c>
      <c r="C553" s="6" t="s">
        <v>280</v>
      </c>
      <c r="D553" s="2">
        <v>12572</v>
      </c>
      <c r="E553" s="2">
        <v>91333666000117</v>
      </c>
      <c r="F553" s="2" t="str">
        <f t="array" ref="F553">IFERROR(INDEX(cnpj!$A:$B,MATCH(C553,cnpj!$B:$B,0),1),IF(G553=14,LEFT(E553,2)&amp;"."&amp;MID(E553,3,3)&amp;"."&amp;MID(E553,6,3)&amp;"/"&amp;MID(E553,9,4)&amp;"-"&amp;RIGHT(E553,2),IF(G553=13,0&amp;LEFT(E553,1)&amp;"."&amp;MID(E553,2,3)&amp;"."&amp;MID(E553,5,3)&amp;"/"&amp;MID(E553,8,4)&amp;"-"&amp;RIGHT(E553,2),IF(G553=12,"00"&amp;"."&amp;LEFT(E553,3)&amp;"."&amp;MID(E553,4,3)&amp;"/"&amp;MID(E553,7,4)&amp;"-"&amp;RIGHT(E553,2),IF(G553=11,"00.0"&amp;LEFT(E553,2)&amp;"."&amp;MID(E553,3,3)&amp;"/"&amp;MID(E553,6,4)&amp;"-"&amp;RIGHT(E553,2),"erro")))))</f>
        <v>91.333.666/0001-17</v>
      </c>
      <c r="G553" s="2">
        <f t="shared" si="8"/>
        <v>14</v>
      </c>
      <c r="H553" s="6" t="s">
        <v>56</v>
      </c>
      <c r="I553" s="2">
        <v>1</v>
      </c>
      <c r="J553" s="6">
        <v>11.029715008237211</v>
      </c>
      <c r="K553" s="6">
        <v>61680</v>
      </c>
      <c r="L553" s="2">
        <v>0</v>
      </c>
      <c r="M553" s="2">
        <v>0</v>
      </c>
      <c r="N553" s="2"/>
      <c r="O553" s="2">
        <v>0</v>
      </c>
      <c r="P553" s="2">
        <v>0</v>
      </c>
      <c r="Q553" s="2">
        <v>0</v>
      </c>
      <c r="R553" s="2">
        <v>3</v>
      </c>
      <c r="S553" s="2">
        <v>1</v>
      </c>
      <c r="T553" s="6">
        <v>10.669861960365004</v>
      </c>
      <c r="U553" s="6">
        <v>-3.1738655637909806E-2</v>
      </c>
      <c r="V553" s="6">
        <v>2.4252422221705894</v>
      </c>
      <c r="W553" s="6">
        <v>15153</v>
      </c>
      <c r="X553" s="6">
        <v>89227</v>
      </c>
      <c r="Y553" s="6">
        <v>43039</v>
      </c>
      <c r="Z553" s="6">
        <v>-1366</v>
      </c>
      <c r="AA553" s="2">
        <f t="shared" si="9"/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</v>
      </c>
      <c r="AR553" s="3">
        <v>0</v>
      </c>
      <c r="AS553" s="6">
        <v>10.546971688076972</v>
      </c>
      <c r="AT553" s="6">
        <v>-9.0851768167726346E-2</v>
      </c>
      <c r="AU553" s="6">
        <v>1.99322158583364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4</v>
      </c>
      <c r="BB553" s="6">
        <v>1</v>
      </c>
      <c r="BC553" s="2"/>
      <c r="BD553" s="2"/>
    </row>
    <row r="554" spans="1:56" ht="15.75" customHeight="1" x14ac:dyDescent="0.25">
      <c r="A554" s="2">
        <v>261</v>
      </c>
      <c r="B554" s="2">
        <v>2017</v>
      </c>
      <c r="C554" s="6" t="s">
        <v>281</v>
      </c>
      <c r="D554" s="2">
        <v>3190</v>
      </c>
      <c r="E554" s="2">
        <v>61584140000149</v>
      </c>
      <c r="F554" s="2" t="str">
        <f t="array" ref="F554">IFERROR(INDEX(cnpj!$A:$B,MATCH(C554,cnpj!$B:$B,0),1),IF(G554=14,LEFT(E554,2)&amp;"."&amp;MID(E554,3,3)&amp;"."&amp;MID(E554,6,3)&amp;"/"&amp;MID(E554,9,4)&amp;"-"&amp;RIGHT(E554,2),IF(G554=13,0&amp;LEFT(E554,1)&amp;"."&amp;MID(E554,2,3)&amp;"."&amp;MID(E554,5,3)&amp;"/"&amp;MID(E554,8,4)&amp;"-"&amp;RIGHT(E554,2),IF(G554=12,"00"&amp;"."&amp;LEFT(E554,3)&amp;"."&amp;MID(E554,4,3)&amp;"/"&amp;MID(E554,7,4)&amp;"-"&amp;RIGHT(E554,2),IF(G554=11,"00.0"&amp;LEFT(E554,2)&amp;"."&amp;MID(E554,3,3)&amp;"/"&amp;MID(E554,6,4)&amp;"-"&amp;RIGHT(E554,2),"erro")))))</f>
        <v>61.584.140/0001-49</v>
      </c>
      <c r="G554" s="2">
        <f t="shared" si="8"/>
        <v>14</v>
      </c>
      <c r="H554" s="6" t="s">
        <v>52</v>
      </c>
      <c r="I554" s="2">
        <v>10</v>
      </c>
      <c r="J554" s="6">
        <v>14.73180128983843</v>
      </c>
      <c r="K554" s="6">
        <v>2500000</v>
      </c>
      <c r="L554" s="2">
        <v>0</v>
      </c>
      <c r="M554" s="2">
        <v>1</v>
      </c>
      <c r="N554" s="2"/>
      <c r="O554" s="2">
        <v>0</v>
      </c>
      <c r="P554" s="2">
        <v>0</v>
      </c>
      <c r="Q554" s="2">
        <v>0</v>
      </c>
      <c r="R554" s="2">
        <v>7</v>
      </c>
      <c r="S554" s="2">
        <v>0</v>
      </c>
      <c r="T554" s="6">
        <v>15.246565546994667</v>
      </c>
      <c r="U554" s="6">
        <v>2.6590025124847302E-2</v>
      </c>
      <c r="V554" s="6">
        <v>0.28561357458924103</v>
      </c>
      <c r="W554" s="6">
        <v>29590</v>
      </c>
      <c r="X554" s="6">
        <v>1165163</v>
      </c>
      <c r="Y554" s="6">
        <v>4183110</v>
      </c>
      <c r="Z554" s="6">
        <v>111229</v>
      </c>
      <c r="AA554" s="2" t="e">
        <f>IF(C554=#REF!,IF(#REF!&lt;0,1,0),"")</f>
        <v>#REF!</v>
      </c>
      <c r="AB554" s="2">
        <v>0</v>
      </c>
      <c r="AC554" s="2">
        <v>0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  <c r="AR554" s="3">
        <v>0</v>
      </c>
      <c r="AS554" s="6">
        <v>15.28</v>
      </c>
      <c r="AT554" s="6">
        <v>0.04</v>
      </c>
      <c r="AU554" s="6">
        <v>0.33</v>
      </c>
      <c r="AV554" s="6">
        <v>0</v>
      </c>
      <c r="AW554" s="6">
        <v>1</v>
      </c>
      <c r="AX554" s="6">
        <v>0</v>
      </c>
      <c r="AY554" s="6">
        <v>0</v>
      </c>
      <c r="AZ554" s="6">
        <v>0</v>
      </c>
      <c r="BA554" s="6">
        <v>7</v>
      </c>
      <c r="BB554" s="6">
        <v>0</v>
      </c>
      <c r="BC554" s="2"/>
      <c r="BD554" s="2"/>
    </row>
    <row r="555" spans="1:56" ht="15.75" customHeight="1" x14ac:dyDescent="0.25">
      <c r="A555" s="2">
        <v>261</v>
      </c>
      <c r="B555" s="2">
        <v>2018</v>
      </c>
      <c r="C555" s="6" t="s">
        <v>281</v>
      </c>
      <c r="D555" s="2">
        <v>3190</v>
      </c>
      <c r="E555" s="2">
        <v>61584140000149</v>
      </c>
      <c r="F555" s="2" t="str">
        <f t="array" ref="F555">IFERROR(INDEX(cnpj!$A:$B,MATCH(C555,cnpj!$B:$B,0),1),IF(G555=14,LEFT(E555,2)&amp;"."&amp;MID(E555,3,3)&amp;"."&amp;MID(E555,6,3)&amp;"/"&amp;MID(E555,9,4)&amp;"-"&amp;RIGHT(E555,2),IF(G555=13,0&amp;LEFT(E555,1)&amp;"."&amp;MID(E555,2,3)&amp;"."&amp;MID(E555,5,3)&amp;"/"&amp;MID(E555,8,4)&amp;"-"&amp;RIGHT(E555,2),IF(G555=12,"00"&amp;"."&amp;LEFT(E555,3)&amp;"."&amp;MID(E555,4,3)&amp;"/"&amp;MID(E555,7,4)&amp;"-"&amp;RIGHT(E555,2),IF(G555=11,"00.0"&amp;LEFT(E555,2)&amp;"."&amp;MID(E555,3,3)&amp;"/"&amp;MID(E555,6,4)&amp;"-"&amp;RIGHT(E555,2),"erro")))))</f>
        <v>61.584.140/0001-49</v>
      </c>
      <c r="G555" s="2">
        <f t="shared" si="8"/>
        <v>14</v>
      </c>
      <c r="H555" s="6" t="s">
        <v>52</v>
      </c>
      <c r="I555" s="2">
        <v>10</v>
      </c>
      <c r="J555" s="6">
        <v>15.064265505062103</v>
      </c>
      <c r="K555" s="6">
        <v>3486000</v>
      </c>
      <c r="L555" s="2">
        <v>0</v>
      </c>
      <c r="M555" s="2">
        <v>1</v>
      </c>
      <c r="N555" s="2"/>
      <c r="O555" s="2">
        <v>0</v>
      </c>
      <c r="P555" s="2">
        <v>0</v>
      </c>
      <c r="Q555" s="2">
        <v>0</v>
      </c>
      <c r="R555" s="2">
        <v>7</v>
      </c>
      <c r="S555" s="2">
        <v>0</v>
      </c>
      <c r="T555" s="6">
        <v>15.243385345921904</v>
      </c>
      <c r="U555" s="6">
        <v>9.5822657433352165E-2</v>
      </c>
      <c r="V555" s="6">
        <v>0.21862388568545274</v>
      </c>
      <c r="W555" s="6">
        <v>98082</v>
      </c>
      <c r="X555" s="6">
        <v>813542</v>
      </c>
      <c r="Y555" s="6">
        <v>4169828</v>
      </c>
      <c r="Z555" s="6">
        <v>399564</v>
      </c>
      <c r="AA555" s="2">
        <f t="shared" si="9"/>
        <v>0</v>
      </c>
      <c r="AB555" s="2">
        <v>0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1</v>
      </c>
      <c r="AP555" s="2">
        <v>0</v>
      </c>
      <c r="AQ555" s="2">
        <v>0</v>
      </c>
      <c r="AR555" s="3">
        <v>0</v>
      </c>
      <c r="AS555" s="6">
        <v>15.246565546994667</v>
      </c>
      <c r="AT555" s="6">
        <v>2.6590025124847302E-2</v>
      </c>
      <c r="AU555" s="6">
        <v>0.28561357458924103</v>
      </c>
      <c r="AV555" s="6">
        <v>0</v>
      </c>
      <c r="AW555" s="6">
        <v>1</v>
      </c>
      <c r="AX555" s="6">
        <v>0</v>
      </c>
      <c r="AY555" s="6">
        <v>0</v>
      </c>
      <c r="AZ555" s="6">
        <v>0</v>
      </c>
      <c r="BA555" s="6">
        <v>7</v>
      </c>
      <c r="BB555" s="6">
        <v>0</v>
      </c>
      <c r="BC555" s="2"/>
      <c r="BD555" s="2"/>
    </row>
    <row r="556" spans="1:56" ht="15.75" customHeight="1" x14ac:dyDescent="0.25">
      <c r="A556" s="2">
        <v>261</v>
      </c>
      <c r="B556" s="2">
        <v>2019</v>
      </c>
      <c r="C556" s="6" t="s">
        <v>281</v>
      </c>
      <c r="D556" s="2">
        <v>3190</v>
      </c>
      <c r="E556" s="2">
        <v>61584140000149</v>
      </c>
      <c r="F556" s="2" t="str">
        <f t="array" ref="F556">IFERROR(INDEX(cnpj!$A:$B,MATCH(C556,cnpj!$B:$B,0),1),IF(G556=14,LEFT(E556,2)&amp;"."&amp;MID(E556,3,3)&amp;"."&amp;MID(E556,6,3)&amp;"/"&amp;MID(E556,9,4)&amp;"-"&amp;RIGHT(E556,2),IF(G556=13,0&amp;LEFT(E556,1)&amp;"."&amp;MID(E556,2,3)&amp;"."&amp;MID(E556,5,3)&amp;"/"&amp;MID(E556,8,4)&amp;"-"&amp;RIGHT(E556,2),IF(G556=12,"00"&amp;"."&amp;LEFT(E556,3)&amp;"."&amp;MID(E556,4,3)&amp;"/"&amp;MID(E556,7,4)&amp;"-"&amp;RIGHT(E556,2),IF(G556=11,"00.0"&amp;LEFT(E556,2)&amp;"."&amp;MID(E556,3,3)&amp;"/"&amp;MID(E556,6,4)&amp;"-"&amp;RIGHT(E556,2),"erro")))))</f>
        <v>61.584.140/0001-49</v>
      </c>
      <c r="G556" s="2">
        <f t="shared" si="8"/>
        <v>14</v>
      </c>
      <c r="H556" s="6" t="s">
        <v>52</v>
      </c>
      <c r="I556" s="2">
        <v>10</v>
      </c>
      <c r="J556" s="6">
        <v>15.31714051776407</v>
      </c>
      <c r="K556" s="6">
        <v>4489000</v>
      </c>
      <c r="L556" s="2">
        <v>0</v>
      </c>
      <c r="M556" s="2">
        <v>1</v>
      </c>
      <c r="N556" s="2"/>
      <c r="O556" s="2">
        <v>0</v>
      </c>
      <c r="P556" s="2">
        <v>0</v>
      </c>
      <c r="Q556" s="2">
        <v>0</v>
      </c>
      <c r="R556" s="2">
        <v>7</v>
      </c>
      <c r="S556" s="2">
        <v>0</v>
      </c>
      <c r="T556" s="6">
        <v>15.383982090455046</v>
      </c>
      <c r="U556" s="6">
        <v>0.1482514037964231</v>
      </c>
      <c r="V556" s="6">
        <v>9.7868296401959695E-3</v>
      </c>
      <c r="W556" s="6">
        <v>5674</v>
      </c>
      <c r="X556" s="6">
        <v>41296</v>
      </c>
      <c r="Y556" s="6">
        <v>4799307</v>
      </c>
      <c r="Z556" s="6">
        <v>711504</v>
      </c>
      <c r="AA556" s="2">
        <f t="shared" si="9"/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3">
        <v>0</v>
      </c>
      <c r="AS556" s="6">
        <v>15.243385345921904</v>
      </c>
      <c r="AT556" s="6">
        <v>9.5822657433352165E-2</v>
      </c>
      <c r="AU556" s="6">
        <v>0.21862388568545274</v>
      </c>
      <c r="AV556" s="6">
        <v>0</v>
      </c>
      <c r="AW556" s="6">
        <v>1</v>
      </c>
      <c r="AX556" s="6">
        <v>0</v>
      </c>
      <c r="AY556" s="6">
        <v>0</v>
      </c>
      <c r="AZ556" s="6">
        <v>0</v>
      </c>
      <c r="BA556" s="6">
        <v>7</v>
      </c>
      <c r="BB556" s="6">
        <v>0</v>
      </c>
      <c r="BC556" s="2"/>
      <c r="BD556" s="2"/>
    </row>
    <row r="557" spans="1:56" ht="15.75" customHeight="1" x14ac:dyDescent="0.25">
      <c r="A557" s="2">
        <v>261</v>
      </c>
      <c r="B557" s="2">
        <v>2020</v>
      </c>
      <c r="C557" s="6" t="s">
        <v>281</v>
      </c>
      <c r="D557" s="2">
        <v>3190</v>
      </c>
      <c r="E557" s="2">
        <v>61584140000149</v>
      </c>
      <c r="F557" s="2" t="str">
        <f t="array" ref="F557">IFERROR(INDEX(cnpj!$A:$B,MATCH(C557,cnpj!$B:$B,0),1),IF(G557=14,LEFT(E557,2)&amp;"."&amp;MID(E557,3,3)&amp;"."&amp;MID(E557,6,3)&amp;"/"&amp;MID(E557,9,4)&amp;"-"&amp;RIGHT(E557,2),IF(G557=13,0&amp;LEFT(E557,1)&amp;"."&amp;MID(E557,2,3)&amp;"."&amp;MID(E557,5,3)&amp;"/"&amp;MID(E557,8,4)&amp;"-"&amp;RIGHT(E557,2),IF(G557=12,"00"&amp;"."&amp;LEFT(E557,3)&amp;"."&amp;MID(E557,4,3)&amp;"/"&amp;MID(E557,7,4)&amp;"-"&amp;RIGHT(E557,2),IF(G557=11,"00.0"&amp;LEFT(E557,2)&amp;"."&amp;MID(E557,3,3)&amp;"/"&amp;MID(E557,6,4)&amp;"-"&amp;RIGHT(E557,2),"erro")))))</f>
        <v>61.584.140/0001-49</v>
      </c>
      <c r="G557" s="2">
        <f t="shared" si="8"/>
        <v>14</v>
      </c>
      <c r="H557" s="6" t="s">
        <v>52</v>
      </c>
      <c r="I557" s="2">
        <v>10</v>
      </c>
      <c r="J557" s="6">
        <v>15.273892995478418</v>
      </c>
      <c r="K557" s="6">
        <v>4299000</v>
      </c>
      <c r="L557" s="2">
        <v>0</v>
      </c>
      <c r="M557" s="2">
        <v>1</v>
      </c>
      <c r="N557" s="2"/>
      <c r="O557" s="2">
        <v>0</v>
      </c>
      <c r="P557" s="2">
        <v>0</v>
      </c>
      <c r="Q557" s="2">
        <v>0</v>
      </c>
      <c r="R557" s="2">
        <v>7</v>
      </c>
      <c r="S557" s="2">
        <v>0</v>
      </c>
      <c r="T557" s="6">
        <v>15.468724369842562</v>
      </c>
      <c r="U557" s="6">
        <v>0.17417919456573364</v>
      </c>
      <c r="V557" s="6">
        <v>0.19664240627550256</v>
      </c>
      <c r="W557" s="6">
        <v>24343</v>
      </c>
      <c r="X557" s="6">
        <v>1002866</v>
      </c>
      <c r="Y557" s="6">
        <v>5223741</v>
      </c>
      <c r="Z557" s="6">
        <v>909867</v>
      </c>
      <c r="AA557" s="2">
        <f t="shared" si="9"/>
        <v>0</v>
      </c>
      <c r="AB557" s="2">
        <v>0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</v>
      </c>
      <c r="AR557" s="3">
        <v>0</v>
      </c>
      <c r="AS557" s="6">
        <v>15.383982090455046</v>
      </c>
      <c r="AT557" s="6">
        <v>0.1482514037964231</v>
      </c>
      <c r="AU557" s="6">
        <v>9.7868296401959695E-3</v>
      </c>
      <c r="AV557" s="6">
        <v>0</v>
      </c>
      <c r="AW557" s="6">
        <v>1</v>
      </c>
      <c r="AX557" s="6">
        <v>0</v>
      </c>
      <c r="AY557" s="6">
        <v>0</v>
      </c>
      <c r="AZ557" s="6">
        <v>0</v>
      </c>
      <c r="BA557" s="6">
        <v>7</v>
      </c>
      <c r="BB557" s="6">
        <v>0</v>
      </c>
      <c r="BC557" s="2"/>
      <c r="BD557" s="2"/>
    </row>
    <row r="558" spans="1:56" ht="15.75" customHeight="1" x14ac:dyDescent="0.25">
      <c r="A558" s="2">
        <v>263</v>
      </c>
      <c r="B558" s="2">
        <v>2017</v>
      </c>
      <c r="C558" s="6" t="s">
        <v>283</v>
      </c>
      <c r="D558" s="2">
        <v>21636</v>
      </c>
      <c r="E558" s="2">
        <v>8534605000174</v>
      </c>
      <c r="F558" s="2" t="str">
        <f t="array" ref="F558">IFERROR(INDEX(cnpj!$A:$B,MATCH(C558,cnpj!$B:$B,0),1),IF(G558=14,LEFT(E558,2)&amp;"."&amp;MID(E558,3,3)&amp;"."&amp;MID(E558,6,3)&amp;"/"&amp;MID(E558,9,4)&amp;"-"&amp;RIGHT(E558,2),IF(G558=13,0&amp;LEFT(E558,1)&amp;"."&amp;MID(E558,2,3)&amp;"."&amp;MID(E558,5,3)&amp;"/"&amp;MID(E558,8,4)&amp;"-"&amp;RIGHT(E558,2),IF(G558=12,"00"&amp;"."&amp;LEFT(E558,3)&amp;"."&amp;MID(E558,4,3)&amp;"/"&amp;MID(E558,7,4)&amp;"-"&amp;RIGHT(E558,2),IF(G558=11,"00.0"&amp;LEFT(E558,2)&amp;"."&amp;MID(E558,3,3)&amp;"/"&amp;MID(E558,6,4)&amp;"-"&amp;RIGHT(E558,2),"erro")))))</f>
        <v>08.534.605/0001-74</v>
      </c>
      <c r="G558" s="2">
        <f t="shared" si="8"/>
        <v>13</v>
      </c>
      <c r="H558" s="6" t="s">
        <v>52</v>
      </c>
      <c r="I558" s="2">
        <v>10</v>
      </c>
      <c r="J558" s="6">
        <v>14.131269023752647</v>
      </c>
      <c r="K558" s="6">
        <v>1371299</v>
      </c>
      <c r="L558" s="2">
        <v>0</v>
      </c>
      <c r="M558" s="2">
        <v>1</v>
      </c>
      <c r="N558" s="2"/>
      <c r="O558" s="2">
        <v>1</v>
      </c>
      <c r="P558" s="2">
        <v>4</v>
      </c>
      <c r="Q558" s="2">
        <v>0</v>
      </c>
      <c r="R558" s="2">
        <v>24</v>
      </c>
      <c r="S558" s="2">
        <v>0</v>
      </c>
      <c r="T558" s="6">
        <v>14.352372866260882</v>
      </c>
      <c r="U558" s="6">
        <v>-0.66614892399354386</v>
      </c>
      <c r="V558" s="6">
        <v>0.5441401447769858</v>
      </c>
      <c r="W558" s="6">
        <v>395295</v>
      </c>
      <c r="X558" s="6">
        <v>535528</v>
      </c>
      <c r="Y558" s="6">
        <v>1710631</v>
      </c>
      <c r="Z558" s="6">
        <v>-1139535</v>
      </c>
      <c r="AA558" s="2" t="e">
        <f>IF(C558=#REF!,IF(#REF!&lt;0,1,0),"")</f>
        <v>#REF!</v>
      </c>
      <c r="AB558" s="2">
        <v>0</v>
      </c>
      <c r="AC558" s="2">
        <v>0</v>
      </c>
      <c r="AD558" s="2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  <c r="AP558" s="2">
        <v>0</v>
      </c>
      <c r="AQ558" s="2">
        <v>0</v>
      </c>
      <c r="AR558" s="3">
        <v>0</v>
      </c>
      <c r="AS558" s="6">
        <v>15</v>
      </c>
      <c r="AT558" s="6">
        <v>-0.34</v>
      </c>
      <c r="AU558" s="6">
        <v>0.4</v>
      </c>
      <c r="AV558" s="6">
        <v>0</v>
      </c>
      <c r="AW558" s="6">
        <v>1</v>
      </c>
      <c r="AX558" s="6">
        <v>1</v>
      </c>
      <c r="AY558" s="6">
        <v>2</v>
      </c>
      <c r="AZ558" s="6">
        <v>0</v>
      </c>
      <c r="BA558" s="6">
        <v>24</v>
      </c>
      <c r="BB558" s="6">
        <v>0</v>
      </c>
      <c r="BC558" s="2"/>
      <c r="BD558" s="2"/>
    </row>
    <row r="559" spans="1:56" ht="15.75" customHeight="1" x14ac:dyDescent="0.25">
      <c r="A559" s="2">
        <v>263</v>
      </c>
      <c r="B559" s="2">
        <v>2018</v>
      </c>
      <c r="C559" s="6" t="s">
        <v>283</v>
      </c>
      <c r="D559" s="2">
        <v>21636</v>
      </c>
      <c r="E559" s="2">
        <v>8534605000174</v>
      </c>
      <c r="F559" s="2" t="str">
        <f t="array" ref="F559">IFERROR(INDEX(cnpj!$A:$B,MATCH(C559,cnpj!$B:$B,0),1),IF(G559=14,LEFT(E559,2)&amp;"."&amp;MID(E559,3,3)&amp;"."&amp;MID(E559,6,3)&amp;"/"&amp;MID(E559,9,4)&amp;"-"&amp;RIGHT(E559,2),IF(G559=13,0&amp;LEFT(E559,1)&amp;"."&amp;MID(E559,2,3)&amp;"."&amp;MID(E559,5,3)&amp;"/"&amp;MID(E559,8,4)&amp;"-"&amp;RIGHT(E559,2),IF(G559=12,"00"&amp;"."&amp;LEFT(E559,3)&amp;"."&amp;MID(E559,4,3)&amp;"/"&amp;MID(E559,7,4)&amp;"-"&amp;RIGHT(E559,2),IF(G559=11,"00.0"&amp;LEFT(E559,2)&amp;"."&amp;MID(E559,3,3)&amp;"/"&amp;MID(E559,6,4)&amp;"-"&amp;RIGHT(E559,2),"erro")))))</f>
        <v>08.534.605/0001-74</v>
      </c>
      <c r="G559" s="2">
        <f t="shared" si="8"/>
        <v>13</v>
      </c>
      <c r="H559" s="6" t="s">
        <v>52</v>
      </c>
      <c r="I559" s="2">
        <v>10</v>
      </c>
      <c r="J559" s="6">
        <v>14.690006322133243</v>
      </c>
      <c r="K559" s="6">
        <v>2397666</v>
      </c>
      <c r="L559" s="2">
        <v>0</v>
      </c>
      <c r="M559" s="2">
        <v>1</v>
      </c>
      <c r="N559" s="2"/>
      <c r="O559" s="2">
        <v>1</v>
      </c>
      <c r="P559" s="2">
        <v>3</v>
      </c>
      <c r="Q559" s="2">
        <v>0</v>
      </c>
      <c r="R559" s="2">
        <v>23</v>
      </c>
      <c r="S559" s="2">
        <v>0</v>
      </c>
      <c r="T559" s="6">
        <v>14.236653458050927</v>
      </c>
      <c r="U559" s="6">
        <v>-0.5619845612856057</v>
      </c>
      <c r="V559" s="6">
        <v>1.0501994484485813</v>
      </c>
      <c r="W559" s="6">
        <v>441524</v>
      </c>
      <c r="X559" s="6">
        <v>1158667</v>
      </c>
      <c r="Y559" s="6">
        <v>1523702</v>
      </c>
      <c r="Z559" s="6">
        <v>-856297</v>
      </c>
      <c r="AA559" s="2">
        <f t="shared" si="9"/>
        <v>1</v>
      </c>
      <c r="AB559" s="2">
        <v>0</v>
      </c>
      <c r="AC559" s="2">
        <v>0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0</v>
      </c>
      <c r="AQ559" s="2">
        <v>0</v>
      </c>
      <c r="AR559" s="3">
        <v>0</v>
      </c>
      <c r="AS559" s="6">
        <v>14.352372866260882</v>
      </c>
      <c r="AT559" s="6">
        <v>-0.66614892399354386</v>
      </c>
      <c r="AU559" s="6">
        <v>0.5441401447769858</v>
      </c>
      <c r="AV559" s="6">
        <v>0</v>
      </c>
      <c r="AW559" s="6">
        <v>1</v>
      </c>
      <c r="AX559" s="6">
        <v>1</v>
      </c>
      <c r="AY559" s="6">
        <v>4</v>
      </c>
      <c r="AZ559" s="6">
        <v>0</v>
      </c>
      <c r="BA559" s="6">
        <v>24</v>
      </c>
      <c r="BB559" s="6">
        <v>0</v>
      </c>
      <c r="BC559" s="2"/>
      <c r="BD559" s="2"/>
    </row>
    <row r="560" spans="1:56" ht="15.75" customHeight="1" x14ac:dyDescent="0.25">
      <c r="A560" s="2">
        <v>263</v>
      </c>
      <c r="B560" s="2">
        <v>2019</v>
      </c>
      <c r="C560" s="6" t="s">
        <v>283</v>
      </c>
      <c r="D560" s="2">
        <v>21636</v>
      </c>
      <c r="E560" s="2">
        <v>8534605000174</v>
      </c>
      <c r="F560" s="2" t="str">
        <f t="array" ref="F560">IFERROR(INDEX(cnpj!$A:$B,MATCH(C560,cnpj!$B:$B,0),1),IF(G560=14,LEFT(E560,2)&amp;"."&amp;MID(E560,3,3)&amp;"."&amp;MID(E560,6,3)&amp;"/"&amp;MID(E560,9,4)&amp;"-"&amp;RIGHT(E560,2),IF(G560=13,0&amp;LEFT(E560,1)&amp;"."&amp;MID(E560,2,3)&amp;"."&amp;MID(E560,5,3)&amp;"/"&amp;MID(E560,8,4)&amp;"-"&amp;RIGHT(E560,2),IF(G560=12,"00"&amp;"."&amp;LEFT(E560,3)&amp;"."&amp;MID(E560,4,3)&amp;"/"&amp;MID(E560,7,4)&amp;"-"&amp;RIGHT(E560,2),IF(G560=11,"00.0"&amp;LEFT(E560,2)&amp;"."&amp;MID(E560,3,3)&amp;"/"&amp;MID(E560,6,4)&amp;"-"&amp;RIGHT(E560,2),"erro")))))</f>
        <v>08.534.605/0001-74</v>
      </c>
      <c r="G560" s="2">
        <f t="shared" si="8"/>
        <v>13</v>
      </c>
      <c r="H560" s="6" t="s">
        <v>52</v>
      </c>
      <c r="I560" s="2">
        <v>10</v>
      </c>
      <c r="J560" s="6">
        <v>14.690006322133243</v>
      </c>
      <c r="K560" s="6">
        <v>2397666</v>
      </c>
      <c r="L560" s="2">
        <v>0</v>
      </c>
      <c r="M560" s="2">
        <v>1</v>
      </c>
      <c r="N560" s="2"/>
      <c r="O560" s="2">
        <v>1</v>
      </c>
      <c r="P560" s="2">
        <v>4</v>
      </c>
      <c r="Q560" s="2">
        <v>0</v>
      </c>
      <c r="R560" s="2">
        <v>16</v>
      </c>
      <c r="S560" s="2">
        <v>0</v>
      </c>
      <c r="T560" s="6">
        <v>14.055707077371332</v>
      </c>
      <c r="U560" s="6">
        <v>-0.7975295301058043</v>
      </c>
      <c r="V560" s="6">
        <v>1.7019801037987445</v>
      </c>
      <c r="W560" s="6">
        <v>1308062</v>
      </c>
      <c r="X560" s="6">
        <v>856004</v>
      </c>
      <c r="Y560" s="6">
        <v>1271499</v>
      </c>
      <c r="Z560" s="6">
        <v>-1014058</v>
      </c>
      <c r="AA560" s="2">
        <f t="shared" si="9"/>
        <v>1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1</v>
      </c>
      <c r="AQ560" s="2">
        <v>0</v>
      </c>
      <c r="AR560" s="3">
        <v>0</v>
      </c>
      <c r="AS560" s="6">
        <v>14.236653458050927</v>
      </c>
      <c r="AT560" s="6">
        <v>-0.5619845612856057</v>
      </c>
      <c r="AU560" s="6">
        <v>1.0501994484485813</v>
      </c>
      <c r="AV560" s="6">
        <v>0</v>
      </c>
      <c r="AW560" s="6">
        <v>1</v>
      </c>
      <c r="AX560" s="6">
        <v>1</v>
      </c>
      <c r="AY560" s="6">
        <v>3</v>
      </c>
      <c r="AZ560" s="6">
        <v>0</v>
      </c>
      <c r="BA560" s="6">
        <v>23</v>
      </c>
      <c r="BB560" s="6">
        <v>0</v>
      </c>
      <c r="BC560" s="2"/>
      <c r="BD560" s="2"/>
    </row>
    <row r="561" spans="1:56" ht="15.75" customHeight="1" x14ac:dyDescent="0.25">
      <c r="A561" s="2">
        <v>263</v>
      </c>
      <c r="B561" s="2">
        <v>2020</v>
      </c>
      <c r="C561" s="6" t="s">
        <v>283</v>
      </c>
      <c r="D561" s="2">
        <v>21636</v>
      </c>
      <c r="E561" s="2">
        <v>8534605000174</v>
      </c>
      <c r="F561" s="2" t="str">
        <f t="array" ref="F561">IFERROR(INDEX(cnpj!$A:$B,MATCH(C561,cnpj!$B:$B,0),1),IF(G561=14,LEFT(E561,2)&amp;"."&amp;MID(E561,3,3)&amp;"."&amp;MID(E561,6,3)&amp;"/"&amp;MID(E561,9,4)&amp;"-"&amp;RIGHT(E561,2),IF(G561=13,0&amp;LEFT(E561,1)&amp;"."&amp;MID(E561,2,3)&amp;"."&amp;MID(E561,5,3)&amp;"/"&amp;MID(E561,8,4)&amp;"-"&amp;RIGHT(E561,2),IF(G561=12,"00"&amp;"."&amp;LEFT(E561,3)&amp;"."&amp;MID(E561,4,3)&amp;"/"&amp;MID(E561,7,4)&amp;"-"&amp;RIGHT(E561,2),IF(G561=11,"00.0"&amp;LEFT(E561,2)&amp;"."&amp;MID(E561,3,3)&amp;"/"&amp;MID(E561,6,4)&amp;"-"&amp;RIGHT(E561,2),"erro")))))</f>
        <v>08.534.605/0001-74</v>
      </c>
      <c r="G561" s="2">
        <f t="shared" si="8"/>
        <v>13</v>
      </c>
      <c r="H561" s="6" t="s">
        <v>52</v>
      </c>
      <c r="I561" s="2">
        <v>10</v>
      </c>
      <c r="J561" s="6">
        <v>14.690006322133243</v>
      </c>
      <c r="K561" s="6">
        <v>2397666</v>
      </c>
      <c r="L561" s="2">
        <v>0</v>
      </c>
      <c r="M561" s="2">
        <v>1</v>
      </c>
      <c r="N561" s="2"/>
      <c r="O561" s="2">
        <v>1</v>
      </c>
      <c r="P561" s="2">
        <v>4</v>
      </c>
      <c r="Q561" s="2">
        <v>0</v>
      </c>
      <c r="R561" s="2">
        <v>15</v>
      </c>
      <c r="S561" s="2">
        <v>0</v>
      </c>
      <c r="T561" s="6">
        <v>14.212273242925125</v>
      </c>
      <c r="U561" s="6">
        <v>1.508672141212896E-2</v>
      </c>
      <c r="V561" s="6">
        <v>1.7448787931160865</v>
      </c>
      <c r="W561" s="6">
        <v>489278</v>
      </c>
      <c r="X561" s="6">
        <v>2105362</v>
      </c>
      <c r="Y561" s="6">
        <v>1487003</v>
      </c>
      <c r="Z561" s="6">
        <v>22434</v>
      </c>
      <c r="AA561" s="2">
        <f t="shared" si="9"/>
        <v>1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</v>
      </c>
      <c r="AR561" s="3">
        <v>0</v>
      </c>
      <c r="AS561" s="6">
        <v>14.055707077371332</v>
      </c>
      <c r="AT561" s="6">
        <v>-0.7975295301058043</v>
      </c>
      <c r="AU561" s="6">
        <v>1.7019801037987445</v>
      </c>
      <c r="AV561" s="6">
        <v>0</v>
      </c>
      <c r="AW561" s="6">
        <v>1</v>
      </c>
      <c r="AX561" s="6">
        <v>1</v>
      </c>
      <c r="AY561" s="6">
        <v>4</v>
      </c>
      <c r="AZ561" s="6">
        <v>0</v>
      </c>
      <c r="BA561" s="6">
        <v>16</v>
      </c>
      <c r="BB561" s="6">
        <v>0</v>
      </c>
      <c r="BC561" s="2"/>
      <c r="BD561" s="2"/>
    </row>
    <row r="562" spans="1:56" ht="15.75" customHeight="1" x14ac:dyDescent="0.25">
      <c r="A562" s="2">
        <v>264</v>
      </c>
      <c r="B562" s="2">
        <v>2017</v>
      </c>
      <c r="C562" s="6" t="s">
        <v>284</v>
      </c>
      <c r="D562" s="2">
        <v>21440</v>
      </c>
      <c r="E562" s="2">
        <v>49669856000143</v>
      </c>
      <c r="F562" s="2" t="str">
        <f t="array" ref="F562">IFERROR(INDEX(cnpj!$A:$B,MATCH(C562,cnpj!$B:$B,0),1),IF(G562=14,LEFT(E562,2)&amp;"."&amp;MID(E562,3,3)&amp;"."&amp;MID(E562,6,3)&amp;"/"&amp;MID(E562,9,4)&amp;"-"&amp;RIGHT(E562,2),IF(G562=13,0&amp;LEFT(E562,1)&amp;"."&amp;MID(E562,2,3)&amp;"."&amp;MID(E562,5,3)&amp;"/"&amp;MID(E562,8,4)&amp;"-"&amp;RIGHT(E562,2),IF(G562=12,"00"&amp;"."&amp;LEFT(E562,3)&amp;"."&amp;MID(E562,4,3)&amp;"/"&amp;MID(E562,7,4)&amp;"-"&amp;RIGHT(E562,2),IF(G562=11,"00.0"&amp;LEFT(E562,2)&amp;"."&amp;MID(E562,3,3)&amp;"/"&amp;MID(E562,6,4)&amp;"-"&amp;RIGHT(E562,2),"erro")))))</f>
        <v>49.669.856/0001-43</v>
      </c>
      <c r="G562" s="2">
        <f t="shared" si="8"/>
        <v>14</v>
      </c>
      <c r="H562" s="6" t="s">
        <v>58</v>
      </c>
      <c r="I562" s="2">
        <v>3</v>
      </c>
      <c r="J562" s="6">
        <v>13.168464214286992</v>
      </c>
      <c r="K562" s="6">
        <v>523590.00000000006</v>
      </c>
      <c r="L562" s="2">
        <v>0</v>
      </c>
      <c r="M562" s="2">
        <v>1</v>
      </c>
      <c r="N562" s="2"/>
      <c r="O562" s="2">
        <v>1</v>
      </c>
      <c r="P562" s="2">
        <v>4</v>
      </c>
      <c r="Q562" s="2">
        <v>0</v>
      </c>
      <c r="R562" s="2">
        <v>19</v>
      </c>
      <c r="S562" s="2">
        <v>0</v>
      </c>
      <c r="T562" s="6">
        <v>15.121393622656806</v>
      </c>
      <c r="U562" s="6">
        <v>0.11394582474362271</v>
      </c>
      <c r="V562" s="6">
        <v>0.41844328840267825</v>
      </c>
      <c r="W562" s="6">
        <v>976032</v>
      </c>
      <c r="X562" s="6">
        <v>568420</v>
      </c>
      <c r="Y562" s="6">
        <v>3690947</v>
      </c>
      <c r="Z562" s="6">
        <v>420568</v>
      </c>
      <c r="AA562" s="2" t="e">
        <f>IF(C562=#REF!,IF(#REF!&lt;0,1,0),"")</f>
        <v>#REF!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1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  <c r="AP562" s="2">
        <v>0</v>
      </c>
      <c r="AQ562" s="2">
        <v>0</v>
      </c>
      <c r="AR562" s="3">
        <v>0</v>
      </c>
      <c r="AS562" s="6">
        <v>14.91</v>
      </c>
      <c r="AT562" s="6">
        <v>-0.02</v>
      </c>
      <c r="AU562" s="6">
        <v>0.44</v>
      </c>
      <c r="AV562" s="6">
        <v>0</v>
      </c>
      <c r="AW562" s="6">
        <v>1</v>
      </c>
      <c r="AX562" s="6">
        <v>1</v>
      </c>
      <c r="AY562" s="6">
        <v>4</v>
      </c>
      <c r="AZ562" s="6">
        <v>0</v>
      </c>
      <c r="BA562" s="6">
        <v>19</v>
      </c>
      <c r="BB562" s="6">
        <v>0</v>
      </c>
      <c r="BC562" s="2"/>
      <c r="BD562" s="2"/>
    </row>
    <row r="563" spans="1:56" ht="15.75" customHeight="1" x14ac:dyDescent="0.25">
      <c r="A563" s="2">
        <v>264</v>
      </c>
      <c r="B563" s="2">
        <v>2018</v>
      </c>
      <c r="C563" s="6" t="s">
        <v>284</v>
      </c>
      <c r="D563" s="2">
        <v>21440</v>
      </c>
      <c r="E563" s="2">
        <v>49669856000143</v>
      </c>
      <c r="F563" s="2" t="str">
        <f t="array" ref="F563">IFERROR(INDEX(cnpj!$A:$B,MATCH(C563,cnpj!$B:$B,0),1),IF(G563=14,LEFT(E563,2)&amp;"."&amp;MID(E563,3,3)&amp;"."&amp;MID(E563,6,3)&amp;"/"&amp;MID(E563,9,4)&amp;"-"&amp;RIGHT(E563,2),IF(G563=13,0&amp;LEFT(E563,1)&amp;"."&amp;MID(E563,2,3)&amp;"."&amp;MID(E563,5,3)&amp;"/"&amp;MID(E563,8,4)&amp;"-"&amp;RIGHT(E563,2),IF(G563=12,"00"&amp;"."&amp;LEFT(E563,3)&amp;"."&amp;MID(E563,4,3)&amp;"/"&amp;MID(E563,7,4)&amp;"-"&amp;RIGHT(E563,2),IF(G563=11,"00.0"&amp;LEFT(E563,2)&amp;"."&amp;MID(E563,3,3)&amp;"/"&amp;MID(E563,6,4)&amp;"-"&amp;RIGHT(E563,2),"erro")))))</f>
        <v>49.669.856/0001-43</v>
      </c>
      <c r="G563" s="2">
        <f t="shared" si="8"/>
        <v>14</v>
      </c>
      <c r="H563" s="6" t="s">
        <v>58</v>
      </c>
      <c r="I563" s="2">
        <v>3</v>
      </c>
      <c r="J563" s="6">
        <v>13.168464214286992</v>
      </c>
      <c r="K563" s="6">
        <v>523590.00000000006</v>
      </c>
      <c r="L563" s="2">
        <v>0</v>
      </c>
      <c r="M563" s="2">
        <v>1</v>
      </c>
      <c r="N563" s="2"/>
      <c r="O563" s="2">
        <v>1</v>
      </c>
      <c r="P563" s="2">
        <v>4</v>
      </c>
      <c r="Q563" s="2">
        <v>0</v>
      </c>
      <c r="R563" s="2">
        <v>19</v>
      </c>
      <c r="S563" s="2">
        <v>0</v>
      </c>
      <c r="T563" s="6">
        <v>15.125741305139766</v>
      </c>
      <c r="U563" s="6">
        <v>2.7909951608147656E-2</v>
      </c>
      <c r="V563" s="6">
        <v>0.39955338898077142</v>
      </c>
      <c r="W563" s="6">
        <v>958981</v>
      </c>
      <c r="X563" s="6">
        <v>522175</v>
      </c>
      <c r="Y563" s="6">
        <v>3707029</v>
      </c>
      <c r="Z563" s="6">
        <v>103463</v>
      </c>
      <c r="AA563" s="2">
        <f t="shared" si="9"/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1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1</v>
      </c>
      <c r="AP563" s="2">
        <v>0</v>
      </c>
      <c r="AQ563" s="2">
        <v>0</v>
      </c>
      <c r="AR563" s="3">
        <v>0</v>
      </c>
      <c r="AS563" s="6">
        <v>15.121393622656806</v>
      </c>
      <c r="AT563" s="6">
        <v>0.11394582474362271</v>
      </c>
      <c r="AU563" s="6">
        <v>0.41844328840267825</v>
      </c>
      <c r="AV563" s="6">
        <v>0</v>
      </c>
      <c r="AW563" s="6">
        <v>1</v>
      </c>
      <c r="AX563" s="6">
        <v>1</v>
      </c>
      <c r="AY563" s="6">
        <v>4</v>
      </c>
      <c r="AZ563" s="6">
        <v>0</v>
      </c>
      <c r="BA563" s="6">
        <v>19</v>
      </c>
      <c r="BB563" s="6">
        <v>0</v>
      </c>
      <c r="BC563" s="2"/>
      <c r="BD563" s="2"/>
    </row>
    <row r="564" spans="1:56" ht="15.75" customHeight="1" x14ac:dyDescent="0.25">
      <c r="A564" s="2">
        <v>264</v>
      </c>
      <c r="B564" s="2">
        <v>2019</v>
      </c>
      <c r="C564" s="6" t="s">
        <v>284</v>
      </c>
      <c r="D564" s="2">
        <v>21440</v>
      </c>
      <c r="E564" s="2">
        <v>49669856000143</v>
      </c>
      <c r="F564" s="2" t="str">
        <f t="array" ref="F564">IFERROR(INDEX(cnpj!$A:$B,MATCH(C564,cnpj!$B:$B,0),1),IF(G564=14,LEFT(E564,2)&amp;"."&amp;MID(E564,3,3)&amp;"."&amp;MID(E564,6,3)&amp;"/"&amp;MID(E564,9,4)&amp;"-"&amp;RIGHT(E564,2),IF(G564=13,0&amp;LEFT(E564,1)&amp;"."&amp;MID(E564,2,3)&amp;"."&amp;MID(E564,5,3)&amp;"/"&amp;MID(E564,8,4)&amp;"-"&amp;RIGHT(E564,2),IF(G564=12,"00"&amp;"."&amp;LEFT(E564,3)&amp;"."&amp;MID(E564,4,3)&amp;"/"&amp;MID(E564,7,4)&amp;"-"&amp;RIGHT(E564,2),IF(G564=11,"00.0"&amp;LEFT(E564,2)&amp;"."&amp;MID(E564,3,3)&amp;"/"&amp;MID(E564,6,4)&amp;"-"&amp;RIGHT(E564,2),"erro")))))</f>
        <v>49.669.856/0001-43</v>
      </c>
      <c r="G564" s="2">
        <f t="shared" si="8"/>
        <v>14</v>
      </c>
      <c r="H564" s="6" t="s">
        <v>58</v>
      </c>
      <c r="I564" s="2">
        <v>3</v>
      </c>
      <c r="J564" s="6">
        <v>13.640698756239777</v>
      </c>
      <c r="K564" s="6">
        <v>839615.02</v>
      </c>
      <c r="L564" s="2">
        <v>0</v>
      </c>
      <c r="M564" s="2">
        <v>1</v>
      </c>
      <c r="N564" s="2"/>
      <c r="O564" s="2">
        <v>0</v>
      </c>
      <c r="P564" s="2">
        <v>0</v>
      </c>
      <c r="Q564" s="2">
        <v>0</v>
      </c>
      <c r="R564" s="2">
        <v>12</v>
      </c>
      <c r="S564" s="2">
        <v>0</v>
      </c>
      <c r="T564" s="6">
        <v>15.271040594425207</v>
      </c>
      <c r="U564" s="6">
        <v>-4.5021467287027134E-2</v>
      </c>
      <c r="V564" s="6">
        <v>0.4811947498749054</v>
      </c>
      <c r="W564" s="6">
        <v>1152158</v>
      </c>
      <c r="X564" s="6">
        <v>910606</v>
      </c>
      <c r="Y564" s="6">
        <v>4286755</v>
      </c>
      <c r="Z564" s="6">
        <v>-192996</v>
      </c>
      <c r="AA564" s="2">
        <f t="shared" si="9"/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1</v>
      </c>
      <c r="AQ564" s="2">
        <v>0</v>
      </c>
      <c r="AR564" s="3">
        <v>0</v>
      </c>
      <c r="AS564" s="6">
        <v>15.125741305139766</v>
      </c>
      <c r="AT564" s="6">
        <v>2.7909951608147656E-2</v>
      </c>
      <c r="AU564" s="6">
        <v>0.39955338898077142</v>
      </c>
      <c r="AV564" s="6">
        <v>0</v>
      </c>
      <c r="AW564" s="6">
        <v>1</v>
      </c>
      <c r="AX564" s="6">
        <v>1</v>
      </c>
      <c r="AY564" s="6">
        <v>4</v>
      </c>
      <c r="AZ564" s="6">
        <v>0</v>
      </c>
      <c r="BA564" s="6">
        <v>19</v>
      </c>
      <c r="BB564" s="6">
        <v>0</v>
      </c>
      <c r="BC564" s="2"/>
      <c r="BD564" s="2"/>
    </row>
    <row r="565" spans="1:56" ht="15.75" customHeight="1" x14ac:dyDescent="0.25">
      <c r="A565" s="2">
        <v>264</v>
      </c>
      <c r="B565" s="2">
        <v>2020</v>
      </c>
      <c r="C565" s="6" t="s">
        <v>284</v>
      </c>
      <c r="D565" s="2">
        <v>21440</v>
      </c>
      <c r="E565" s="2">
        <v>49669856000143</v>
      </c>
      <c r="F565" s="2" t="str">
        <f t="array" ref="F565">IFERROR(INDEX(cnpj!$A:$B,MATCH(C565,cnpj!$B:$B,0),1),IF(G565=14,LEFT(E565,2)&amp;"."&amp;MID(E565,3,3)&amp;"."&amp;MID(E565,6,3)&amp;"/"&amp;MID(E565,9,4)&amp;"-"&amp;RIGHT(E565,2),IF(G565=13,0&amp;LEFT(E565,1)&amp;"."&amp;MID(E565,2,3)&amp;"."&amp;MID(E565,5,3)&amp;"/"&amp;MID(E565,8,4)&amp;"-"&amp;RIGHT(E565,2),IF(G565=12,"00"&amp;"."&amp;LEFT(E565,3)&amp;"."&amp;MID(E565,4,3)&amp;"/"&amp;MID(E565,7,4)&amp;"-"&amp;RIGHT(E565,2),IF(G565=11,"00.0"&amp;LEFT(E565,2)&amp;"."&amp;MID(E565,3,3)&amp;"/"&amp;MID(E565,6,4)&amp;"-"&amp;RIGHT(E565,2),"erro")))))</f>
        <v>49.669.856/0001-43</v>
      </c>
      <c r="G565" s="2">
        <f t="shared" si="8"/>
        <v>14</v>
      </c>
      <c r="H565" s="6" t="s">
        <v>58</v>
      </c>
      <c r="I565" s="2">
        <v>3</v>
      </c>
      <c r="J565" s="6">
        <v>13.627314178141431</v>
      </c>
      <c r="K565" s="6">
        <v>828452</v>
      </c>
      <c r="L565" s="2">
        <v>0</v>
      </c>
      <c r="M565" s="2">
        <v>1</v>
      </c>
      <c r="N565" s="2"/>
      <c r="O565" s="2">
        <v>0</v>
      </c>
      <c r="P565" s="2">
        <v>0</v>
      </c>
      <c r="Q565" s="2">
        <v>0</v>
      </c>
      <c r="R565" s="2">
        <v>11</v>
      </c>
      <c r="S565" s="2">
        <v>0</v>
      </c>
      <c r="T565" s="6">
        <v>14.583359284478153</v>
      </c>
      <c r="U565" s="6">
        <v>-0.93037944434777564</v>
      </c>
      <c r="V565" s="6">
        <v>0.87154898207760567</v>
      </c>
      <c r="W565" s="6">
        <v>293145</v>
      </c>
      <c r="X565" s="6">
        <v>1585152</v>
      </c>
      <c r="Y565" s="6">
        <v>2155125</v>
      </c>
      <c r="Z565" s="6">
        <v>-2005084</v>
      </c>
      <c r="AA565" s="2">
        <f t="shared" si="9"/>
        <v>1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</v>
      </c>
      <c r="AR565" s="3">
        <v>0</v>
      </c>
      <c r="AS565" s="6">
        <v>15.271040594425207</v>
      </c>
      <c r="AT565" s="6">
        <v>-4.5021467287027134E-2</v>
      </c>
      <c r="AU565" s="6">
        <v>0.4811947498749054</v>
      </c>
      <c r="AV565" s="6">
        <v>0</v>
      </c>
      <c r="AW565" s="6">
        <v>1</v>
      </c>
      <c r="AX565" s="6">
        <v>0</v>
      </c>
      <c r="AY565" s="6">
        <v>0</v>
      </c>
      <c r="AZ565" s="6">
        <v>0</v>
      </c>
      <c r="BA565" s="6">
        <v>12</v>
      </c>
      <c r="BB565" s="6">
        <v>0</v>
      </c>
      <c r="BC565" s="2"/>
      <c r="BD565" s="2"/>
    </row>
    <row r="566" spans="1:56" ht="15.75" customHeight="1" x14ac:dyDescent="0.25">
      <c r="A566" s="2">
        <v>269</v>
      </c>
      <c r="B566" s="2">
        <v>2017</v>
      </c>
      <c r="C566" s="6" t="s">
        <v>287</v>
      </c>
      <c r="D566" s="2">
        <v>20451</v>
      </c>
      <c r="E566" s="2">
        <v>67010660000124</v>
      </c>
      <c r="F566" s="2" t="str">
        <f t="array" ref="F566">IFERROR(INDEX(cnpj!$A:$B,MATCH(C566,cnpj!$B:$B,0),1),IF(G566=14,LEFT(E566,2)&amp;"."&amp;MID(E566,3,3)&amp;"."&amp;MID(E566,6,3)&amp;"/"&amp;MID(E566,9,4)&amp;"-"&amp;RIGHT(E566,2),IF(G566=13,0&amp;LEFT(E566,1)&amp;"."&amp;MID(E566,2,3)&amp;"."&amp;MID(E566,5,3)&amp;"/"&amp;MID(E566,8,4)&amp;"-"&amp;RIGHT(E566,2),IF(G566=12,"00"&amp;"."&amp;LEFT(E566,3)&amp;"."&amp;MID(E566,4,3)&amp;"/"&amp;MID(E566,7,4)&amp;"-"&amp;RIGHT(E566,2),IF(G566=11,"00.0"&amp;LEFT(E566,2)&amp;"."&amp;MID(E566,3,3)&amp;"/"&amp;MID(E566,6,4)&amp;"-"&amp;RIGHT(E566,2),"erro")))))</f>
        <v>67.010.660/0001-24</v>
      </c>
      <c r="G566" s="2">
        <f t="shared" si="8"/>
        <v>14</v>
      </c>
      <c r="H566" s="6" t="s">
        <v>58</v>
      </c>
      <c r="I566" s="2">
        <v>3</v>
      </c>
      <c r="J566" s="6">
        <v>13.045482333068371</v>
      </c>
      <c r="K566" s="6">
        <v>463000</v>
      </c>
      <c r="L566" s="2">
        <v>0</v>
      </c>
      <c r="M566" s="2">
        <v>1</v>
      </c>
      <c r="N566" s="2"/>
      <c r="O566" s="2">
        <v>1</v>
      </c>
      <c r="P566" s="2">
        <v>3</v>
      </c>
      <c r="Q566" s="2">
        <v>0</v>
      </c>
      <c r="R566" s="2">
        <v>16</v>
      </c>
      <c r="S566" s="2">
        <v>0</v>
      </c>
      <c r="T566" s="6">
        <v>13.561305813884859</v>
      </c>
      <c r="U566" s="6">
        <v>-0.12016380992169257</v>
      </c>
      <c r="V566" s="6">
        <v>0.17298812558588739</v>
      </c>
      <c r="W566" s="6">
        <v>92474</v>
      </c>
      <c r="X566" s="6">
        <v>41684</v>
      </c>
      <c r="Y566" s="6">
        <v>775533</v>
      </c>
      <c r="Z566" s="6">
        <v>-93191</v>
      </c>
      <c r="AA566" s="2" t="e">
        <f>IF(C566=#REF!,IF(#REF!&lt;0,1,0),"")</f>
        <v>#REF!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3">
        <v>0</v>
      </c>
      <c r="AS566" s="6">
        <v>13.8</v>
      </c>
      <c r="AT566" s="6">
        <v>-0.08</v>
      </c>
      <c r="AU566" s="6">
        <v>0.25</v>
      </c>
      <c r="AV566" s="6">
        <v>0</v>
      </c>
      <c r="AW566" s="6">
        <v>1</v>
      </c>
      <c r="AX566" s="6">
        <v>1</v>
      </c>
      <c r="AY566" s="6">
        <v>3</v>
      </c>
      <c r="AZ566" s="6">
        <v>0</v>
      </c>
      <c r="BA566" s="6">
        <v>16</v>
      </c>
      <c r="BB566" s="6">
        <v>0</v>
      </c>
      <c r="BC566" s="2"/>
      <c r="BD566" s="2"/>
    </row>
    <row r="567" spans="1:56" ht="15.75" customHeight="1" x14ac:dyDescent="0.25">
      <c r="A567" s="2">
        <v>269</v>
      </c>
      <c r="B567" s="2">
        <v>2018</v>
      </c>
      <c r="C567" s="6" t="s">
        <v>287</v>
      </c>
      <c r="D567" s="2">
        <v>20451</v>
      </c>
      <c r="E567" s="2">
        <v>67010660000124</v>
      </c>
      <c r="F567" s="2" t="str">
        <f t="array" ref="F567">IFERROR(INDEX(cnpj!$A:$B,MATCH(C567,cnpj!$B:$B,0),1),IF(G567=14,LEFT(E567,2)&amp;"."&amp;MID(E567,3,3)&amp;"."&amp;MID(E567,6,3)&amp;"/"&amp;MID(E567,9,4)&amp;"-"&amp;RIGHT(E567,2),IF(G567=13,0&amp;LEFT(E567,1)&amp;"."&amp;MID(E567,2,3)&amp;"."&amp;MID(E567,5,3)&amp;"/"&amp;MID(E567,8,4)&amp;"-"&amp;RIGHT(E567,2),IF(G567=12,"00"&amp;"."&amp;LEFT(E567,3)&amp;"."&amp;MID(E567,4,3)&amp;"/"&amp;MID(E567,7,4)&amp;"-"&amp;RIGHT(E567,2),IF(G567=11,"00.0"&amp;LEFT(E567,2)&amp;"."&amp;MID(E567,3,3)&amp;"/"&amp;MID(E567,6,4)&amp;"-"&amp;RIGHT(E567,2),"erro")))))</f>
        <v>67.010.660/0001-24</v>
      </c>
      <c r="G567" s="2">
        <f t="shared" si="8"/>
        <v>14</v>
      </c>
      <c r="H567" s="6" t="s">
        <v>58</v>
      </c>
      <c r="I567" s="2">
        <v>3</v>
      </c>
      <c r="J567" s="6">
        <v>12.88406811648936</v>
      </c>
      <c r="K567" s="6">
        <v>393985</v>
      </c>
      <c r="L567" s="2">
        <v>0</v>
      </c>
      <c r="M567" s="2">
        <v>1</v>
      </c>
      <c r="N567" s="2"/>
      <c r="O567" s="2">
        <v>1</v>
      </c>
      <c r="P567" s="2">
        <v>3</v>
      </c>
      <c r="Q567" s="2">
        <v>0</v>
      </c>
      <c r="R567" s="2">
        <v>16</v>
      </c>
      <c r="S567" s="2">
        <v>0</v>
      </c>
      <c r="T567" s="6">
        <v>13.588050202644324</v>
      </c>
      <c r="U567" s="6">
        <v>-3.2759863110347821E-2</v>
      </c>
      <c r="V567" s="6">
        <v>0.22754891695980436</v>
      </c>
      <c r="W567" s="6">
        <v>21777</v>
      </c>
      <c r="X567" s="6">
        <v>159478</v>
      </c>
      <c r="Y567" s="6">
        <v>796554</v>
      </c>
      <c r="Z567" s="6">
        <v>-26095</v>
      </c>
      <c r="AA567" s="2">
        <f t="shared" si="9"/>
        <v>1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</v>
      </c>
      <c r="AP567" s="2">
        <v>0</v>
      </c>
      <c r="AQ567" s="2">
        <v>0</v>
      </c>
      <c r="AR567" s="3">
        <v>0</v>
      </c>
      <c r="AS567" s="6">
        <v>13.561305813884859</v>
      </c>
      <c r="AT567" s="6">
        <v>-0.12016380992169257</v>
      </c>
      <c r="AU567" s="6">
        <v>0.17298812558588739</v>
      </c>
      <c r="AV567" s="6">
        <v>0</v>
      </c>
      <c r="AW567" s="6">
        <v>1</v>
      </c>
      <c r="AX567" s="6">
        <v>1</v>
      </c>
      <c r="AY567" s="6">
        <v>3</v>
      </c>
      <c r="AZ567" s="6">
        <v>0</v>
      </c>
      <c r="BA567" s="6">
        <v>16</v>
      </c>
      <c r="BB567" s="6">
        <v>0</v>
      </c>
      <c r="BC567" s="2"/>
      <c r="BD567" s="2"/>
    </row>
    <row r="568" spans="1:56" ht="15.75" customHeight="1" x14ac:dyDescent="0.25">
      <c r="A568" s="2">
        <v>269</v>
      </c>
      <c r="B568" s="2">
        <v>2019</v>
      </c>
      <c r="C568" s="6" t="s">
        <v>287</v>
      </c>
      <c r="D568" s="2">
        <v>20451</v>
      </c>
      <c r="E568" s="2">
        <v>67010660000124</v>
      </c>
      <c r="F568" s="2" t="str">
        <f t="array" ref="F568">IFERROR(INDEX(cnpj!$A:$B,MATCH(C568,cnpj!$B:$B,0),1),IF(G568=14,LEFT(E568,2)&amp;"."&amp;MID(E568,3,3)&amp;"."&amp;MID(E568,6,3)&amp;"/"&amp;MID(E568,9,4)&amp;"-"&amp;RIGHT(E568,2),IF(G568=13,0&amp;LEFT(E568,1)&amp;"."&amp;MID(E568,2,3)&amp;"."&amp;MID(E568,5,3)&amp;"/"&amp;MID(E568,8,4)&amp;"-"&amp;RIGHT(E568,2),IF(G568=12,"00"&amp;"."&amp;LEFT(E568,3)&amp;"."&amp;MID(E568,4,3)&amp;"/"&amp;MID(E568,7,4)&amp;"-"&amp;RIGHT(E568,2),IF(G568=11,"00.0"&amp;LEFT(E568,2)&amp;"."&amp;MID(E568,3,3)&amp;"/"&amp;MID(E568,6,4)&amp;"-"&amp;RIGHT(E568,2),"erro")))))</f>
        <v>67.010.660/0001-24</v>
      </c>
      <c r="G568" s="2">
        <f t="shared" si="8"/>
        <v>14</v>
      </c>
      <c r="H568" s="6" t="s">
        <v>58</v>
      </c>
      <c r="I568" s="2">
        <v>3</v>
      </c>
      <c r="J568" s="6">
        <v>13.011238770131797</v>
      </c>
      <c r="K568" s="6">
        <v>447413.62</v>
      </c>
      <c r="L568" s="2">
        <v>0</v>
      </c>
      <c r="M568" s="2">
        <v>1</v>
      </c>
      <c r="N568" s="2"/>
      <c r="O568" s="2">
        <v>1</v>
      </c>
      <c r="P568" s="2">
        <v>3</v>
      </c>
      <c r="Q568" s="2">
        <v>0</v>
      </c>
      <c r="R568" s="2">
        <v>15</v>
      </c>
      <c r="S568" s="2">
        <v>0</v>
      </c>
      <c r="T568" s="6">
        <v>13.836067802426072</v>
      </c>
      <c r="U568" s="6">
        <v>1.5762610578288938E-3</v>
      </c>
      <c r="V568" s="6">
        <v>0.15264555188730075</v>
      </c>
      <c r="W568" s="6">
        <v>56700</v>
      </c>
      <c r="X568" s="6">
        <v>99116</v>
      </c>
      <c r="Y568" s="6">
        <v>1020770</v>
      </c>
      <c r="Z568" s="6">
        <v>1609</v>
      </c>
      <c r="AA568" s="2">
        <f t="shared" si="9"/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</v>
      </c>
      <c r="AQ568" s="2">
        <v>0</v>
      </c>
      <c r="AR568" s="3">
        <v>0</v>
      </c>
      <c r="AS568" s="6">
        <v>13.588050202644324</v>
      </c>
      <c r="AT568" s="6">
        <v>-3.2759863110347821E-2</v>
      </c>
      <c r="AU568" s="6">
        <v>0.22754891695980436</v>
      </c>
      <c r="AV568" s="6">
        <v>0</v>
      </c>
      <c r="AW568" s="6">
        <v>1</v>
      </c>
      <c r="AX568" s="6">
        <v>1</v>
      </c>
      <c r="AY568" s="6">
        <v>3</v>
      </c>
      <c r="AZ568" s="6">
        <v>0</v>
      </c>
      <c r="BA568" s="6">
        <v>16</v>
      </c>
      <c r="BB568" s="6">
        <v>0</v>
      </c>
      <c r="BC568" s="2"/>
      <c r="BD568" s="2"/>
    </row>
    <row r="569" spans="1:56" ht="15.75" customHeight="1" x14ac:dyDescent="0.25">
      <c r="A569" s="2">
        <v>269</v>
      </c>
      <c r="B569" s="2">
        <v>2020</v>
      </c>
      <c r="C569" s="6" t="s">
        <v>287</v>
      </c>
      <c r="D569" s="2">
        <v>20451</v>
      </c>
      <c r="E569" s="2">
        <v>67010660000124</v>
      </c>
      <c r="F569" s="2" t="str">
        <f t="array" ref="F569">IFERROR(INDEX(cnpj!$A:$B,MATCH(C569,cnpj!$B:$B,0),1),IF(G569=14,LEFT(E569,2)&amp;"."&amp;MID(E569,3,3)&amp;"."&amp;MID(E569,6,3)&amp;"/"&amp;MID(E569,9,4)&amp;"-"&amp;RIGHT(E569,2),IF(G569=13,0&amp;LEFT(E569,1)&amp;"."&amp;MID(E569,2,3)&amp;"."&amp;MID(E569,5,3)&amp;"/"&amp;MID(E569,8,4)&amp;"-"&amp;RIGHT(E569,2),IF(G569=12,"00"&amp;"."&amp;LEFT(E569,3)&amp;"."&amp;MID(E569,4,3)&amp;"/"&amp;MID(E569,7,4)&amp;"-"&amp;RIGHT(E569,2),IF(G569=11,"00.0"&amp;LEFT(E569,2)&amp;"."&amp;MID(E569,3,3)&amp;"/"&amp;MID(E569,6,4)&amp;"-"&amp;RIGHT(E569,2),"erro")))))</f>
        <v>67.010.660/0001-24</v>
      </c>
      <c r="G569" s="2">
        <f t="shared" si="8"/>
        <v>14</v>
      </c>
      <c r="H569" s="6" t="s">
        <v>58</v>
      </c>
      <c r="I569" s="2">
        <v>3</v>
      </c>
      <c r="J569" s="6">
        <v>13.154222444628036</v>
      </c>
      <c r="K569" s="6">
        <v>516186</v>
      </c>
      <c r="L569" s="2">
        <v>0</v>
      </c>
      <c r="M569" s="2">
        <v>1</v>
      </c>
      <c r="N569" s="2"/>
      <c r="O569" s="2">
        <v>1</v>
      </c>
      <c r="P569" s="2">
        <v>3</v>
      </c>
      <c r="Q569" s="2">
        <v>0</v>
      </c>
      <c r="R569" s="2">
        <v>15</v>
      </c>
      <c r="S569" s="2">
        <v>0</v>
      </c>
      <c r="T569" s="6">
        <v>13.956994495115902</v>
      </c>
      <c r="U569" s="6">
        <v>1.2838742272014668E-3</v>
      </c>
      <c r="V569" s="6">
        <v>0.46377200338199731</v>
      </c>
      <c r="W569" s="6">
        <v>109472</v>
      </c>
      <c r="X569" s="6">
        <v>424785</v>
      </c>
      <c r="Y569" s="6">
        <v>1151982</v>
      </c>
      <c r="Z569" s="6">
        <v>1479</v>
      </c>
      <c r="AA569" s="2">
        <f t="shared" si="9"/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</v>
      </c>
      <c r="AR569" s="3">
        <v>0</v>
      </c>
      <c r="AS569" s="6">
        <v>13.836067802426072</v>
      </c>
      <c r="AT569" s="6">
        <v>1.5762610578288938E-3</v>
      </c>
      <c r="AU569" s="6">
        <v>0.15264555188730075</v>
      </c>
      <c r="AV569" s="6">
        <v>0</v>
      </c>
      <c r="AW569" s="6">
        <v>1</v>
      </c>
      <c r="AX569" s="6">
        <v>1</v>
      </c>
      <c r="AY569" s="6">
        <v>3</v>
      </c>
      <c r="AZ569" s="6">
        <v>0</v>
      </c>
      <c r="BA569" s="6">
        <v>15</v>
      </c>
      <c r="BB569" s="6">
        <v>0</v>
      </c>
      <c r="BC569" s="2"/>
      <c r="BD569" s="2"/>
    </row>
    <row r="570" spans="1:56" ht="15.75" customHeight="1" x14ac:dyDescent="0.25">
      <c r="A570" s="2">
        <v>271</v>
      </c>
      <c r="B570" s="2">
        <v>2017</v>
      </c>
      <c r="C570" s="6" t="s">
        <v>288</v>
      </c>
      <c r="D570" s="2">
        <v>16306</v>
      </c>
      <c r="E570" s="2">
        <v>61065751000180</v>
      </c>
      <c r="F570" s="2" t="str">
        <f t="array" ref="F570">IFERROR(INDEX(cnpj!$A:$B,MATCH(C570,cnpj!$B:$B,0),1),IF(G570=14,LEFT(E570,2)&amp;"."&amp;MID(E570,3,3)&amp;"."&amp;MID(E570,6,3)&amp;"/"&amp;MID(E570,9,4)&amp;"-"&amp;RIGHT(E570,2),IF(G570=13,0&amp;LEFT(E570,1)&amp;"."&amp;MID(E570,2,3)&amp;"."&amp;MID(E570,5,3)&amp;"/"&amp;MID(E570,8,4)&amp;"-"&amp;RIGHT(E570,2),IF(G570=12,"00"&amp;"."&amp;LEFT(E570,3)&amp;"."&amp;MID(E570,4,3)&amp;"/"&amp;MID(E570,7,4)&amp;"-"&amp;RIGHT(E570,2),IF(G570=11,"00.0"&amp;LEFT(E570,2)&amp;"."&amp;MID(E570,3,3)&amp;"/"&amp;MID(E570,6,4)&amp;"-"&amp;RIGHT(E570,2),"erro")))))</f>
        <v>61.065.751/0001-80</v>
      </c>
      <c r="G570" s="2">
        <f t="shared" si="8"/>
        <v>14</v>
      </c>
      <c r="H570" s="6" t="s">
        <v>58</v>
      </c>
      <c r="I570" s="2">
        <v>3</v>
      </c>
      <c r="J570" s="6">
        <v>13.542358202740763</v>
      </c>
      <c r="K570" s="6">
        <v>760976.84</v>
      </c>
      <c r="L570" s="2">
        <v>0</v>
      </c>
      <c r="M570" s="2">
        <v>0</v>
      </c>
      <c r="N570" s="2"/>
      <c r="O570" s="2">
        <v>0</v>
      </c>
      <c r="P570" s="2">
        <v>0</v>
      </c>
      <c r="Q570" s="2">
        <v>0</v>
      </c>
      <c r="R570" s="2">
        <v>14</v>
      </c>
      <c r="S570" s="2">
        <v>0</v>
      </c>
      <c r="T570" s="6">
        <v>15.596981110692177</v>
      </c>
      <c r="U570" s="6">
        <v>-5.7065970114419551E-2</v>
      </c>
      <c r="V570" s="6">
        <v>0.93658352505976594</v>
      </c>
      <c r="W570" s="6">
        <v>2782592</v>
      </c>
      <c r="X570" s="6">
        <v>2779387</v>
      </c>
      <c r="Y570" s="6">
        <v>5938583</v>
      </c>
      <c r="Z570" s="6">
        <v>-338891</v>
      </c>
      <c r="AA570" s="2" t="e">
        <f>IF(C570=#REF!,IF(#REF!&lt;0,1,0),"")</f>
        <v>#REF!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3">
        <v>0</v>
      </c>
      <c r="AS570" s="6">
        <v>15.69</v>
      </c>
      <c r="AT570" s="6">
        <v>-0.08</v>
      </c>
      <c r="AU570" s="6">
        <v>0.89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15</v>
      </c>
      <c r="BB570" s="6">
        <v>0</v>
      </c>
      <c r="BC570" s="2"/>
      <c r="BD570" s="2"/>
    </row>
    <row r="571" spans="1:56" ht="15.75" customHeight="1" x14ac:dyDescent="0.25">
      <c r="A571" s="2">
        <v>271</v>
      </c>
      <c r="B571" s="2">
        <v>2018</v>
      </c>
      <c r="C571" s="6" t="s">
        <v>288</v>
      </c>
      <c r="D571" s="2">
        <v>16306</v>
      </c>
      <c r="E571" s="2">
        <v>61065751000180</v>
      </c>
      <c r="F571" s="2" t="str">
        <f t="array" ref="F571">IFERROR(INDEX(cnpj!$A:$B,MATCH(C571,cnpj!$B:$B,0),1),IF(G571=14,LEFT(E571,2)&amp;"."&amp;MID(E571,3,3)&amp;"."&amp;MID(E571,6,3)&amp;"/"&amp;MID(E571,9,4)&amp;"-"&amp;RIGHT(E571,2),IF(G571=13,0&amp;LEFT(E571,1)&amp;"."&amp;MID(E571,2,3)&amp;"."&amp;MID(E571,5,3)&amp;"/"&amp;MID(E571,8,4)&amp;"-"&amp;RIGHT(E571,2),IF(G571=12,"00"&amp;"."&amp;LEFT(E571,3)&amp;"."&amp;MID(E571,4,3)&amp;"/"&amp;MID(E571,7,4)&amp;"-"&amp;RIGHT(E571,2),IF(G571=11,"00.0"&amp;LEFT(E571,2)&amp;"."&amp;MID(E571,3,3)&amp;"/"&amp;MID(E571,6,4)&amp;"-"&amp;RIGHT(E571,2),"erro")))))</f>
        <v>61.065.751/0001-80</v>
      </c>
      <c r="G571" s="2">
        <f t="shared" si="8"/>
        <v>14</v>
      </c>
      <c r="H571" s="6" t="s">
        <v>58</v>
      </c>
      <c r="I571" s="2">
        <v>3</v>
      </c>
      <c r="J571" s="6">
        <v>13.803252736902103</v>
      </c>
      <c r="K571" s="6">
        <v>987817</v>
      </c>
      <c r="L571" s="2">
        <v>0</v>
      </c>
      <c r="M571" s="2">
        <v>0</v>
      </c>
      <c r="N571" s="2"/>
      <c r="O571" s="2">
        <v>0</v>
      </c>
      <c r="P571" s="2">
        <v>0</v>
      </c>
      <c r="Q571" s="2">
        <v>0</v>
      </c>
      <c r="R571" s="2">
        <v>13</v>
      </c>
      <c r="S571" s="2">
        <v>0</v>
      </c>
      <c r="T571" s="6">
        <v>15.506138888431105</v>
      </c>
      <c r="U571" s="6">
        <v>-0.11323285917630221</v>
      </c>
      <c r="V571" s="6">
        <v>1.0437857178288981</v>
      </c>
      <c r="W571" s="6">
        <v>2502695</v>
      </c>
      <c r="X571" s="6">
        <v>3157637</v>
      </c>
      <c r="Y571" s="6">
        <v>5422887</v>
      </c>
      <c r="Z571" s="6">
        <v>-614049</v>
      </c>
      <c r="AA571" s="2">
        <f t="shared" si="9"/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1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  <c r="AP571" s="2">
        <v>0</v>
      </c>
      <c r="AQ571" s="2">
        <v>0</v>
      </c>
      <c r="AR571" s="3">
        <v>0</v>
      </c>
      <c r="AS571" s="6">
        <v>15.596981110692177</v>
      </c>
      <c r="AT571" s="6">
        <v>-5.7065970114419551E-2</v>
      </c>
      <c r="AU571" s="6">
        <v>0.93658352505976594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14</v>
      </c>
      <c r="BB571" s="6">
        <v>0</v>
      </c>
      <c r="BC571" s="2"/>
      <c r="BD571" s="2"/>
    </row>
    <row r="572" spans="1:56" ht="15.75" customHeight="1" x14ac:dyDescent="0.25">
      <c r="A572" s="2">
        <v>271</v>
      </c>
      <c r="B572" s="2">
        <v>2019</v>
      </c>
      <c r="C572" s="6" t="s">
        <v>288</v>
      </c>
      <c r="D572" s="2">
        <v>16306</v>
      </c>
      <c r="E572" s="2">
        <v>61065751000180</v>
      </c>
      <c r="F572" s="2" t="str">
        <f t="array" ref="F572">IFERROR(INDEX(cnpj!$A:$B,MATCH(C572,cnpj!$B:$B,0),1),IF(G572=14,LEFT(E572,2)&amp;"."&amp;MID(E572,3,3)&amp;"."&amp;MID(E572,6,3)&amp;"/"&amp;MID(E572,9,4)&amp;"-"&amp;RIGHT(E572,2),IF(G572=13,0&amp;LEFT(E572,1)&amp;"."&amp;MID(E572,2,3)&amp;"."&amp;MID(E572,5,3)&amp;"/"&amp;MID(E572,8,4)&amp;"-"&amp;RIGHT(E572,2),IF(G572=12,"00"&amp;"."&amp;LEFT(E572,3)&amp;"."&amp;MID(E572,4,3)&amp;"/"&amp;MID(E572,7,4)&amp;"-"&amp;RIGHT(E572,2),IF(G572=11,"00.0"&amp;LEFT(E572,2)&amp;"."&amp;MID(E572,3,3)&amp;"/"&amp;MID(E572,6,4)&amp;"-"&amp;RIGHT(E572,2),"erro")))))</f>
        <v>61.065.751/0001-80</v>
      </c>
      <c r="G572" s="2">
        <f t="shared" si="8"/>
        <v>14</v>
      </c>
      <c r="H572" s="6" t="s">
        <v>58</v>
      </c>
      <c r="I572" s="2">
        <v>3</v>
      </c>
      <c r="J572" s="6">
        <v>13.803252736902103</v>
      </c>
      <c r="K572" s="6">
        <v>987817</v>
      </c>
      <c r="L572" s="2">
        <v>0</v>
      </c>
      <c r="M572" s="2">
        <v>1</v>
      </c>
      <c r="N572" s="2"/>
      <c r="O572" s="2">
        <v>0</v>
      </c>
      <c r="P572" s="2">
        <v>0</v>
      </c>
      <c r="Q572" s="2">
        <v>0</v>
      </c>
      <c r="R572" s="2">
        <v>13</v>
      </c>
      <c r="S572" s="2">
        <v>0</v>
      </c>
      <c r="T572" s="6">
        <v>15.403614511211776</v>
      </c>
      <c r="U572" s="6">
        <v>-6.3563498322593295E-2</v>
      </c>
      <c r="V572" s="6">
        <v>1.2284423613636641</v>
      </c>
      <c r="W572" s="6">
        <v>2953686</v>
      </c>
      <c r="X572" s="6">
        <v>3058876</v>
      </c>
      <c r="Y572" s="6">
        <v>4894460</v>
      </c>
      <c r="Z572" s="6">
        <v>-311109</v>
      </c>
      <c r="AA572" s="2">
        <f t="shared" si="9"/>
        <v>1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1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0</v>
      </c>
      <c r="AR572" s="3">
        <v>0</v>
      </c>
      <c r="AS572" s="6">
        <v>15.506138888431105</v>
      </c>
      <c r="AT572" s="6">
        <v>-0.11323285917630221</v>
      </c>
      <c r="AU572" s="6">
        <v>1.0437857178288981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13</v>
      </c>
      <c r="BB572" s="6">
        <v>0</v>
      </c>
      <c r="BC572" s="2"/>
      <c r="BD572" s="2"/>
    </row>
    <row r="573" spans="1:56" ht="15.75" customHeight="1" x14ac:dyDescent="0.25">
      <c r="A573" s="2">
        <v>271</v>
      </c>
      <c r="B573" s="2">
        <v>2020</v>
      </c>
      <c r="C573" s="6" t="s">
        <v>288</v>
      </c>
      <c r="D573" s="2">
        <v>16306</v>
      </c>
      <c r="E573" s="2">
        <v>61065751000180</v>
      </c>
      <c r="F573" s="2" t="str">
        <f t="array" ref="F573">IFERROR(INDEX(cnpj!$A:$B,MATCH(C573,cnpj!$B:$B,0),1),IF(G573=14,LEFT(E573,2)&amp;"."&amp;MID(E573,3,3)&amp;"."&amp;MID(E573,6,3)&amp;"/"&amp;MID(E573,9,4)&amp;"-"&amp;RIGHT(E573,2),IF(G573=13,0&amp;LEFT(E573,1)&amp;"."&amp;MID(E573,2,3)&amp;"."&amp;MID(E573,5,3)&amp;"/"&amp;MID(E573,8,4)&amp;"-"&amp;RIGHT(E573,2),IF(G573=12,"00"&amp;"."&amp;LEFT(E573,3)&amp;"."&amp;MID(E573,4,3)&amp;"/"&amp;MID(E573,7,4)&amp;"-"&amp;RIGHT(E573,2),IF(G573=11,"00.0"&amp;LEFT(E573,2)&amp;"."&amp;MID(E573,3,3)&amp;"/"&amp;MID(E573,6,4)&amp;"-"&amp;RIGHT(E573,2),"erro")))))</f>
        <v>61.065.751/0001-80</v>
      </c>
      <c r="G573" s="2">
        <f t="shared" si="8"/>
        <v>14</v>
      </c>
      <c r="H573" s="6" t="s">
        <v>58</v>
      </c>
      <c r="I573" s="2">
        <v>3</v>
      </c>
      <c r="J573" s="6">
        <v>13.077646306915188</v>
      </c>
      <c r="K573" s="6">
        <v>478134</v>
      </c>
      <c r="L573" s="2">
        <v>0</v>
      </c>
      <c r="M573" s="2">
        <v>0</v>
      </c>
      <c r="N573" s="2"/>
      <c r="O573" s="2">
        <v>0</v>
      </c>
      <c r="P573" s="2">
        <v>0</v>
      </c>
      <c r="Q573" s="2">
        <v>0</v>
      </c>
      <c r="R573" s="2">
        <v>13</v>
      </c>
      <c r="S573" s="2">
        <v>0</v>
      </c>
      <c r="T573" s="6">
        <v>15.281024056947935</v>
      </c>
      <c r="U573" s="6">
        <v>3.4514567299941843E-3</v>
      </c>
      <c r="V573" s="6">
        <v>1.1232422260233001</v>
      </c>
      <c r="W573" s="6">
        <v>2656068</v>
      </c>
      <c r="X573" s="6">
        <v>2207308</v>
      </c>
      <c r="Y573" s="6">
        <v>4329766</v>
      </c>
      <c r="Z573" s="6">
        <v>14944</v>
      </c>
      <c r="AA573" s="2">
        <f t="shared" si="9"/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3">
        <v>0</v>
      </c>
      <c r="AS573" s="6">
        <v>15.403614511211776</v>
      </c>
      <c r="AT573" s="6">
        <v>-6.3563498322593295E-2</v>
      </c>
      <c r="AU573" s="6">
        <v>1.2284423613636641</v>
      </c>
      <c r="AV573" s="6">
        <v>0</v>
      </c>
      <c r="AW573" s="6">
        <v>1</v>
      </c>
      <c r="AX573" s="6">
        <v>0</v>
      </c>
      <c r="AY573" s="6">
        <v>0</v>
      </c>
      <c r="AZ573" s="6">
        <v>0</v>
      </c>
      <c r="BA573" s="6">
        <v>13</v>
      </c>
      <c r="BB573" s="6">
        <v>0</v>
      </c>
      <c r="BC573" s="2"/>
      <c r="BD573" s="2"/>
    </row>
    <row r="574" spans="1:56" ht="15.75" customHeight="1" x14ac:dyDescent="0.25">
      <c r="A574" s="2">
        <v>272</v>
      </c>
      <c r="B574" s="2">
        <v>2017</v>
      </c>
      <c r="C574" s="6" t="s">
        <v>289</v>
      </c>
      <c r="D574" s="2">
        <v>15300</v>
      </c>
      <c r="E574" s="2">
        <v>24962466000136</v>
      </c>
      <c r="F574" s="2" t="str">
        <f t="array" ref="F574">IFERROR(INDEX(cnpj!$A:$B,MATCH(C574,cnpj!$B:$B,0),1),IF(G574=14,LEFT(E574,2)&amp;"."&amp;MID(E574,3,3)&amp;"."&amp;MID(E574,6,3)&amp;"/"&amp;MID(E574,9,4)&amp;"-"&amp;RIGHT(E574,2),IF(G574=13,0&amp;LEFT(E574,1)&amp;"."&amp;MID(E574,2,3)&amp;"."&amp;MID(E574,5,3)&amp;"/"&amp;MID(E574,8,4)&amp;"-"&amp;RIGHT(E574,2),IF(G574=12,"00"&amp;"."&amp;LEFT(E574,3)&amp;"."&amp;MID(E574,4,3)&amp;"/"&amp;MID(E574,7,4)&amp;"-"&amp;RIGHT(E574,2),IF(G574=11,"00.0"&amp;LEFT(E574,2)&amp;"."&amp;MID(E574,3,3)&amp;"/"&amp;MID(E574,6,4)&amp;"-"&amp;RIGHT(E574,2),"erro")))))</f>
        <v>24.962.466/0001-36</v>
      </c>
      <c r="G574" s="2">
        <f t="shared" si="8"/>
        <v>14</v>
      </c>
      <c r="H574" s="6" t="s">
        <v>56</v>
      </c>
      <c r="I574" s="2">
        <v>1</v>
      </c>
      <c r="J574" s="6">
        <v>12.098041845612368</v>
      </c>
      <c r="K574" s="6">
        <v>179519.99</v>
      </c>
      <c r="L574" s="2">
        <v>0</v>
      </c>
      <c r="M574" s="2">
        <v>1</v>
      </c>
      <c r="N574" s="2"/>
      <c r="O574" s="2">
        <v>0</v>
      </c>
      <c r="P574" s="2">
        <v>0</v>
      </c>
      <c r="Q574" s="2">
        <v>0</v>
      </c>
      <c r="R574" s="2">
        <v>6</v>
      </c>
      <c r="S574" s="2">
        <v>0</v>
      </c>
      <c r="T574" s="6">
        <v>16.283780583375552</v>
      </c>
      <c r="U574" s="6">
        <v>4.2073673539732036E-2</v>
      </c>
      <c r="V574" s="6">
        <v>0.72651654650071529</v>
      </c>
      <c r="W574" s="6">
        <v>1582209</v>
      </c>
      <c r="X574" s="6">
        <v>6992148</v>
      </c>
      <c r="Y574" s="6">
        <v>11802012</v>
      </c>
      <c r="Z574" s="6">
        <v>496554</v>
      </c>
      <c r="AA574" s="2" t="e">
        <f>IF(C574=#REF!,IF(#REF!&lt;0,1,0),"")</f>
        <v>#REF!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0</v>
      </c>
      <c r="AP574" s="2">
        <v>0</v>
      </c>
      <c r="AQ574" s="2">
        <v>0</v>
      </c>
      <c r="AR574" s="3">
        <v>0</v>
      </c>
      <c r="AS574" s="6">
        <v>16.09</v>
      </c>
      <c r="AT574" s="6">
        <v>0.01</v>
      </c>
      <c r="AU574" s="6">
        <v>0.69</v>
      </c>
      <c r="AV574" s="6">
        <v>0</v>
      </c>
      <c r="AW574" s="6">
        <v>1</v>
      </c>
      <c r="AX574" s="6">
        <v>0</v>
      </c>
      <c r="AY574" s="6">
        <v>0</v>
      </c>
      <c r="AZ574" s="6">
        <v>0</v>
      </c>
      <c r="BA574" s="6">
        <v>6</v>
      </c>
      <c r="BB574" s="6">
        <v>1</v>
      </c>
      <c r="BC574" s="2"/>
      <c r="BD574" s="2"/>
    </row>
    <row r="575" spans="1:56" ht="15.75" customHeight="1" x14ac:dyDescent="0.25">
      <c r="A575" s="2">
        <v>272</v>
      </c>
      <c r="B575" s="2">
        <v>2018</v>
      </c>
      <c r="C575" s="6" t="s">
        <v>289</v>
      </c>
      <c r="D575" s="2">
        <v>15300</v>
      </c>
      <c r="E575" s="2">
        <v>24962466000136</v>
      </c>
      <c r="F575" s="2" t="str">
        <f t="array" ref="F575">IFERROR(INDEX(cnpj!$A:$B,MATCH(C575,cnpj!$B:$B,0),1),IF(G575=14,LEFT(E575,2)&amp;"."&amp;MID(E575,3,3)&amp;"."&amp;MID(E575,6,3)&amp;"/"&amp;MID(E575,9,4)&amp;"-"&amp;RIGHT(E575,2),IF(G575=13,0&amp;LEFT(E575,1)&amp;"."&amp;MID(E575,2,3)&amp;"."&amp;MID(E575,5,3)&amp;"/"&amp;MID(E575,8,4)&amp;"-"&amp;RIGHT(E575,2),IF(G575=12,"00"&amp;"."&amp;LEFT(E575,3)&amp;"."&amp;MID(E575,4,3)&amp;"/"&amp;MID(E575,7,4)&amp;"-"&amp;RIGHT(E575,2),IF(G575=11,"00.0"&amp;LEFT(E575,2)&amp;"."&amp;MID(E575,3,3)&amp;"/"&amp;MID(E575,6,4)&amp;"-"&amp;RIGHT(E575,2),"erro")))))</f>
        <v>24.962.466/0001-36</v>
      </c>
      <c r="G575" s="2">
        <f t="shared" si="8"/>
        <v>14</v>
      </c>
      <c r="H575" s="6" t="s">
        <v>56</v>
      </c>
      <c r="I575" s="2">
        <v>1</v>
      </c>
      <c r="J575" s="6">
        <v>12.098041845612368</v>
      </c>
      <c r="K575" s="6">
        <v>179519.99</v>
      </c>
      <c r="L575" s="2">
        <v>0</v>
      </c>
      <c r="M575" s="2">
        <v>1</v>
      </c>
      <c r="N575" s="2"/>
      <c r="O575" s="2">
        <v>0</v>
      </c>
      <c r="P575" s="2">
        <v>0</v>
      </c>
      <c r="Q575" s="2">
        <v>0</v>
      </c>
      <c r="R575" s="2">
        <v>6</v>
      </c>
      <c r="S575" s="2">
        <v>1</v>
      </c>
      <c r="T575" s="6">
        <v>16.352978743415104</v>
      </c>
      <c r="U575" s="6">
        <v>5.9459538953172887E-2</v>
      </c>
      <c r="V575" s="6">
        <v>0.7221155397830531</v>
      </c>
      <c r="W575" s="6">
        <v>1028363</v>
      </c>
      <c r="X575" s="6">
        <v>8104672</v>
      </c>
      <c r="Y575" s="6">
        <v>12647609</v>
      </c>
      <c r="Z575" s="6">
        <v>752021</v>
      </c>
      <c r="AA575" s="2">
        <f t="shared" si="9"/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  <c r="AP575" s="2">
        <v>0</v>
      </c>
      <c r="AQ575" s="2">
        <v>0</v>
      </c>
      <c r="AR575" s="3">
        <v>0</v>
      </c>
      <c r="AS575" s="6">
        <v>16.283780583375552</v>
      </c>
      <c r="AT575" s="6">
        <v>4.2073673539732036E-2</v>
      </c>
      <c r="AU575" s="6">
        <v>0.72651654650071529</v>
      </c>
      <c r="AV575" s="6">
        <v>0</v>
      </c>
      <c r="AW575" s="6">
        <v>1</v>
      </c>
      <c r="AX575" s="6">
        <v>0</v>
      </c>
      <c r="AY575" s="6">
        <v>0</v>
      </c>
      <c r="AZ575" s="6">
        <v>0</v>
      </c>
      <c r="BA575" s="6">
        <v>6</v>
      </c>
      <c r="BB575" s="6">
        <v>0</v>
      </c>
      <c r="BC575" s="2"/>
      <c r="BD575" s="2"/>
    </row>
    <row r="576" spans="1:56" ht="15.75" customHeight="1" x14ac:dyDescent="0.25">
      <c r="A576" s="2">
        <v>272</v>
      </c>
      <c r="B576" s="2">
        <v>2019</v>
      </c>
      <c r="C576" s="6" t="s">
        <v>289</v>
      </c>
      <c r="D576" s="2">
        <v>15300</v>
      </c>
      <c r="E576" s="2">
        <v>24962466000136</v>
      </c>
      <c r="F576" s="2" t="str">
        <f t="array" ref="F576">IFERROR(INDEX(cnpj!$A:$B,MATCH(C576,cnpj!$B:$B,0),1),IF(G576=14,LEFT(E576,2)&amp;"."&amp;MID(E576,3,3)&amp;"."&amp;MID(E576,6,3)&amp;"/"&amp;MID(E576,9,4)&amp;"-"&amp;RIGHT(E576,2),IF(G576=13,0&amp;LEFT(E576,1)&amp;"."&amp;MID(E576,2,3)&amp;"."&amp;MID(E576,5,3)&amp;"/"&amp;MID(E576,8,4)&amp;"-"&amp;RIGHT(E576,2),IF(G576=12,"00"&amp;"."&amp;LEFT(E576,3)&amp;"."&amp;MID(E576,4,3)&amp;"/"&amp;MID(E576,7,4)&amp;"-"&amp;RIGHT(E576,2),IF(G576=11,"00.0"&amp;LEFT(E576,2)&amp;"."&amp;MID(E576,3,3)&amp;"/"&amp;MID(E576,6,4)&amp;"-"&amp;RIGHT(E576,2),"erro")))))</f>
        <v>24.962.466/0001-36</v>
      </c>
      <c r="G576" s="2">
        <f t="shared" si="8"/>
        <v>14</v>
      </c>
      <c r="H576" s="6" t="s">
        <v>56</v>
      </c>
      <c r="I576" s="2">
        <v>1</v>
      </c>
      <c r="J576" s="6">
        <v>14.755908365181662</v>
      </c>
      <c r="K576" s="6">
        <v>2561000</v>
      </c>
      <c r="L576" s="2">
        <v>0</v>
      </c>
      <c r="M576" s="2">
        <v>1</v>
      </c>
      <c r="N576" s="2"/>
      <c r="O576" s="2">
        <v>0</v>
      </c>
      <c r="P576" s="2">
        <v>0</v>
      </c>
      <c r="Q576" s="2">
        <v>0</v>
      </c>
      <c r="R576" s="2">
        <v>6</v>
      </c>
      <c r="S576" s="2">
        <v>1</v>
      </c>
      <c r="T576" s="6">
        <v>16.363290593320773</v>
      </c>
      <c r="U576" s="6">
        <v>8.4878169178971508E-2</v>
      </c>
      <c r="V576" s="6">
        <v>0.18155518744310847</v>
      </c>
      <c r="W576" s="6">
        <v>959472</v>
      </c>
      <c r="X576" s="6">
        <v>1360568</v>
      </c>
      <c r="Y576" s="6">
        <v>12778704</v>
      </c>
      <c r="Z576" s="6">
        <v>1084633</v>
      </c>
      <c r="AA576" s="2">
        <f t="shared" si="9"/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0</v>
      </c>
      <c r="AR576" s="3">
        <v>0</v>
      </c>
      <c r="AS576" s="6">
        <v>16.352978743415104</v>
      </c>
      <c r="AT576" s="6">
        <v>5.9459538953172887E-2</v>
      </c>
      <c r="AU576" s="6">
        <v>0.7221155397830531</v>
      </c>
      <c r="AV576" s="6">
        <v>0</v>
      </c>
      <c r="AW576" s="6">
        <v>1</v>
      </c>
      <c r="AX576" s="6">
        <v>0</v>
      </c>
      <c r="AY576" s="6">
        <v>0</v>
      </c>
      <c r="AZ576" s="6">
        <v>0</v>
      </c>
      <c r="BA576" s="6">
        <v>6</v>
      </c>
      <c r="BB576" s="6">
        <v>1</v>
      </c>
      <c r="BC576" s="2"/>
      <c r="BD576" s="2"/>
    </row>
    <row r="577" spans="1:56" ht="15.75" customHeight="1" x14ac:dyDescent="0.25">
      <c r="A577" s="2">
        <v>272</v>
      </c>
      <c r="B577" s="2">
        <v>2020</v>
      </c>
      <c r="C577" s="6" t="s">
        <v>289</v>
      </c>
      <c r="D577" s="2">
        <v>15300</v>
      </c>
      <c r="E577" s="2">
        <v>24962466000136</v>
      </c>
      <c r="F577" s="2" t="str">
        <f t="array" ref="F577">IFERROR(INDEX(cnpj!$A:$B,MATCH(C577,cnpj!$B:$B,0),1),IF(G577=14,LEFT(E577,2)&amp;"."&amp;MID(E577,3,3)&amp;"."&amp;MID(E577,6,3)&amp;"/"&amp;MID(E577,9,4)&amp;"-"&amp;RIGHT(E577,2),IF(G577=13,0&amp;LEFT(E577,1)&amp;"."&amp;MID(E577,2,3)&amp;"."&amp;MID(E577,5,3)&amp;"/"&amp;MID(E577,8,4)&amp;"-"&amp;RIGHT(E577,2),IF(G577=12,"00"&amp;"."&amp;LEFT(E577,3)&amp;"."&amp;MID(E577,4,3)&amp;"/"&amp;MID(E577,7,4)&amp;"-"&amp;RIGHT(E577,2),IF(G577=11,"00.0"&amp;LEFT(E577,2)&amp;"."&amp;MID(E577,3,3)&amp;"/"&amp;MID(E577,6,4)&amp;"-"&amp;RIGHT(E577,2),"erro")))))</f>
        <v>24.962.466/0001-36</v>
      </c>
      <c r="G577" s="2">
        <f t="shared" si="8"/>
        <v>14</v>
      </c>
      <c r="H577" s="6" t="s">
        <v>56</v>
      </c>
      <c r="I577" s="2">
        <v>1</v>
      </c>
      <c r="J577" s="6">
        <v>14.541608838663905</v>
      </c>
      <c r="K577" s="6">
        <v>2067000</v>
      </c>
      <c r="L577" s="2">
        <v>0</v>
      </c>
      <c r="M577" s="2">
        <v>1</v>
      </c>
      <c r="N577" s="2"/>
      <c r="O577" s="2">
        <v>0</v>
      </c>
      <c r="P577" s="2">
        <v>0</v>
      </c>
      <c r="Q577" s="2">
        <v>0</v>
      </c>
      <c r="R577" s="2">
        <v>7</v>
      </c>
      <c r="S577" s="2">
        <v>1</v>
      </c>
      <c r="T577" s="6">
        <v>16.591933669528419</v>
      </c>
      <c r="U577" s="6">
        <v>4.3688908137164049E-2</v>
      </c>
      <c r="V577" s="6">
        <v>0.76322544116141811</v>
      </c>
      <c r="W577" s="6">
        <v>1972341</v>
      </c>
      <c r="X577" s="6">
        <v>10286180</v>
      </c>
      <c r="Y577" s="6">
        <v>16061468</v>
      </c>
      <c r="Z577" s="6">
        <v>701708</v>
      </c>
      <c r="AA577" s="2">
        <f t="shared" si="9"/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3">
        <v>0</v>
      </c>
      <c r="AS577" s="6">
        <v>16.363290593320773</v>
      </c>
      <c r="AT577" s="6">
        <v>8.4878169178971508E-2</v>
      </c>
      <c r="AU577" s="6">
        <v>0.18155518744310847</v>
      </c>
      <c r="AV577" s="6">
        <v>0</v>
      </c>
      <c r="AW577" s="6">
        <v>1</v>
      </c>
      <c r="AX577" s="6">
        <v>0</v>
      </c>
      <c r="AY577" s="6">
        <v>0</v>
      </c>
      <c r="AZ577" s="6">
        <v>0</v>
      </c>
      <c r="BA577" s="6">
        <v>6</v>
      </c>
      <c r="BB577" s="6">
        <v>1</v>
      </c>
      <c r="BC577" s="2"/>
      <c r="BD577" s="2"/>
    </row>
    <row r="578" spans="1:56" ht="15.75" customHeight="1" x14ac:dyDescent="0.25">
      <c r="A578" s="2">
        <v>273</v>
      </c>
      <c r="B578" s="2">
        <v>2017</v>
      </c>
      <c r="C578" s="6" t="s">
        <v>290</v>
      </c>
      <c r="D578" s="2">
        <v>17930</v>
      </c>
      <c r="E578" s="2">
        <v>2502844000166</v>
      </c>
      <c r="F578" s="2" t="str">
        <f t="array" ref="F578">IFERROR(INDEX(cnpj!$A:$B,MATCH(C578,cnpj!$B:$B,0),1),IF(G578=14,LEFT(E578,2)&amp;"."&amp;MID(E578,3,3)&amp;"."&amp;MID(E578,6,3)&amp;"/"&amp;MID(E578,9,4)&amp;"-"&amp;RIGHT(E578,2),IF(G578=13,0&amp;LEFT(E578,1)&amp;"."&amp;MID(E578,2,3)&amp;"."&amp;MID(E578,5,3)&amp;"/"&amp;MID(E578,8,4)&amp;"-"&amp;RIGHT(E578,2),IF(G578=12,"00"&amp;"."&amp;LEFT(E578,3)&amp;"."&amp;MID(E578,4,3)&amp;"/"&amp;MID(E578,7,4)&amp;"-"&amp;RIGHT(E578,2),IF(G578=11,"00.0"&amp;LEFT(E578,2)&amp;"."&amp;MID(E578,3,3)&amp;"/"&amp;MID(E578,6,4)&amp;"-"&amp;RIGHT(E578,2),"erro")))))</f>
        <v>02.502.844/0001-66</v>
      </c>
      <c r="G578" s="2">
        <f t="shared" si="8"/>
        <v>13</v>
      </c>
      <c r="H578" s="6" t="s">
        <v>134</v>
      </c>
      <c r="I578" s="2">
        <v>1</v>
      </c>
      <c r="J578" s="6">
        <v>11.753201336383654</v>
      </c>
      <c r="K578" s="6">
        <v>127159.99</v>
      </c>
      <c r="L578" s="2">
        <v>0</v>
      </c>
      <c r="M578" s="2">
        <v>1</v>
      </c>
      <c r="N578" s="2"/>
      <c r="O578" s="2">
        <v>0</v>
      </c>
      <c r="P578" s="2">
        <v>0</v>
      </c>
      <c r="Q578" s="2">
        <v>0</v>
      </c>
      <c r="R578" s="2">
        <v>6</v>
      </c>
      <c r="S578" s="2">
        <v>1</v>
      </c>
      <c r="T578" s="6">
        <v>15.526156857890237</v>
      </c>
      <c r="U578" s="6">
        <v>-2.9675721947403505E-2</v>
      </c>
      <c r="V578" s="6">
        <v>1.003575575468465</v>
      </c>
      <c r="W578" s="6">
        <v>1114475</v>
      </c>
      <c r="X578" s="6">
        <v>4437843</v>
      </c>
      <c r="Y578" s="6">
        <v>5532536</v>
      </c>
      <c r="Z578" s="6">
        <v>-164182</v>
      </c>
      <c r="AA578" s="2" t="e">
        <f>IF(C578=#REF!,IF(#REF!&lt;0,1,0),"")</f>
        <v>#REF!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0</v>
      </c>
      <c r="AP578" s="2">
        <v>0</v>
      </c>
      <c r="AQ578" s="2">
        <v>0</v>
      </c>
      <c r="AR578" s="3">
        <v>0</v>
      </c>
      <c r="AS578" s="6">
        <v>15.53</v>
      </c>
      <c r="AT578" s="6">
        <v>-0.03</v>
      </c>
      <c r="AU578" s="6">
        <v>0.97</v>
      </c>
      <c r="AV578" s="6">
        <v>0</v>
      </c>
      <c r="AW578" s="6">
        <v>1</v>
      </c>
      <c r="AX578" s="6">
        <v>0</v>
      </c>
      <c r="AY578" s="6">
        <v>0</v>
      </c>
      <c r="AZ578" s="6">
        <v>0</v>
      </c>
      <c r="BA578" s="6">
        <v>7</v>
      </c>
      <c r="BB578" s="6">
        <v>1</v>
      </c>
      <c r="BC578" s="2"/>
      <c r="BD578" s="2"/>
    </row>
    <row r="579" spans="1:56" ht="15.75" customHeight="1" x14ac:dyDescent="0.25">
      <c r="A579" s="2">
        <v>273</v>
      </c>
      <c r="B579" s="2">
        <v>2018</v>
      </c>
      <c r="C579" s="6" t="s">
        <v>290</v>
      </c>
      <c r="D579" s="2">
        <v>17930</v>
      </c>
      <c r="E579" s="2">
        <v>2502844000166</v>
      </c>
      <c r="F579" s="2" t="str">
        <f t="array" ref="F579">IFERROR(INDEX(cnpj!$A:$B,MATCH(C579,cnpj!$B:$B,0),1),IF(G579=14,LEFT(E579,2)&amp;"."&amp;MID(E579,3,3)&amp;"."&amp;MID(E579,6,3)&amp;"/"&amp;MID(E579,9,4)&amp;"-"&amp;RIGHT(E579,2),IF(G579=13,0&amp;LEFT(E579,1)&amp;"."&amp;MID(E579,2,3)&amp;"."&amp;MID(E579,5,3)&amp;"/"&amp;MID(E579,8,4)&amp;"-"&amp;RIGHT(E579,2),IF(G579=12,"00"&amp;"."&amp;LEFT(E579,3)&amp;"."&amp;MID(E579,4,3)&amp;"/"&amp;MID(E579,7,4)&amp;"-"&amp;RIGHT(E579,2),IF(G579=11,"00.0"&amp;LEFT(E579,2)&amp;"."&amp;MID(E579,3,3)&amp;"/"&amp;MID(E579,6,4)&amp;"-"&amp;RIGHT(E579,2),"erro")))))</f>
        <v>02.502.844/0001-66</v>
      </c>
      <c r="G579" s="2">
        <f t="shared" si="8"/>
        <v>13</v>
      </c>
      <c r="H579" s="6" t="s">
        <v>134</v>
      </c>
      <c r="I579" s="2">
        <v>1</v>
      </c>
      <c r="J579" s="6">
        <v>11.753201336383654</v>
      </c>
      <c r="K579" s="6">
        <v>127159.99</v>
      </c>
      <c r="L579" s="2">
        <v>0</v>
      </c>
      <c r="M579" s="2">
        <v>1</v>
      </c>
      <c r="N579" s="2"/>
      <c r="O579" s="2">
        <v>0</v>
      </c>
      <c r="P579" s="2">
        <v>0</v>
      </c>
      <c r="Q579" s="2">
        <v>0</v>
      </c>
      <c r="R579" s="2">
        <v>7</v>
      </c>
      <c r="S579" s="2">
        <v>1</v>
      </c>
      <c r="T579" s="6">
        <v>15.537034955923165</v>
      </c>
      <c r="U579" s="6">
        <v>-2.4078284327257695E-2</v>
      </c>
      <c r="V579" s="6">
        <v>1.0276509338021058</v>
      </c>
      <c r="W579" s="6">
        <v>1140378</v>
      </c>
      <c r="X579" s="6">
        <v>4607323</v>
      </c>
      <c r="Y579" s="6">
        <v>5593048</v>
      </c>
      <c r="Z579" s="6">
        <v>-134671</v>
      </c>
      <c r="AA579" s="2">
        <f t="shared" si="9"/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  <c r="AP579" s="2">
        <v>0</v>
      </c>
      <c r="AQ579" s="2">
        <v>0</v>
      </c>
      <c r="AR579" s="3">
        <v>0</v>
      </c>
      <c r="AS579" s="6">
        <v>15.526156857890237</v>
      </c>
      <c r="AT579" s="6">
        <v>-2.9675721947403505E-2</v>
      </c>
      <c r="AU579" s="6">
        <v>1.003575575468465</v>
      </c>
      <c r="AV579" s="6">
        <v>0</v>
      </c>
      <c r="AW579" s="6">
        <v>1</v>
      </c>
      <c r="AX579" s="6">
        <v>0</v>
      </c>
      <c r="AY579" s="6">
        <v>0</v>
      </c>
      <c r="AZ579" s="6">
        <v>0</v>
      </c>
      <c r="BA579" s="6">
        <v>6</v>
      </c>
      <c r="BB579" s="6">
        <v>1</v>
      </c>
      <c r="BC579" s="2"/>
      <c r="BD579" s="2"/>
    </row>
    <row r="580" spans="1:56" ht="15.75" customHeight="1" x14ac:dyDescent="0.25">
      <c r="A580" s="2">
        <v>273</v>
      </c>
      <c r="B580" s="2">
        <v>2019</v>
      </c>
      <c r="C580" s="6" t="s">
        <v>290</v>
      </c>
      <c r="D580" s="2">
        <v>17930</v>
      </c>
      <c r="E580" s="2">
        <v>2502844000166</v>
      </c>
      <c r="F580" s="2" t="str">
        <f t="array" ref="F580">IFERROR(INDEX(cnpj!$A:$B,MATCH(C580,cnpj!$B:$B,0),1),IF(G580=14,LEFT(E580,2)&amp;"."&amp;MID(E580,3,3)&amp;"."&amp;MID(E580,6,3)&amp;"/"&amp;MID(E580,9,4)&amp;"-"&amp;RIGHT(E580,2),IF(G580=13,0&amp;LEFT(E580,1)&amp;"."&amp;MID(E580,2,3)&amp;"."&amp;MID(E580,5,3)&amp;"/"&amp;MID(E580,8,4)&amp;"-"&amp;RIGHT(E580,2),IF(G580=12,"00"&amp;"."&amp;LEFT(E580,3)&amp;"."&amp;MID(E580,4,3)&amp;"/"&amp;MID(E580,7,4)&amp;"-"&amp;RIGHT(E580,2),IF(G580=11,"00.0"&amp;LEFT(E580,2)&amp;"."&amp;MID(E580,3,3)&amp;"/"&amp;MID(E580,6,4)&amp;"-"&amp;RIGHT(E580,2),"erro")))))</f>
        <v>02.502.844/0001-66</v>
      </c>
      <c r="G580" s="2">
        <f t="shared" si="8"/>
        <v>13</v>
      </c>
      <c r="H580" s="6" t="s">
        <v>134</v>
      </c>
      <c r="I580" s="2">
        <v>1</v>
      </c>
      <c r="J580" s="6">
        <v>14.892831587873992</v>
      </c>
      <c r="K580" s="6">
        <v>2936801.4</v>
      </c>
      <c r="L580" s="2">
        <v>0</v>
      </c>
      <c r="M580" s="2">
        <v>1</v>
      </c>
      <c r="N580" s="2"/>
      <c r="O580" s="2">
        <v>0</v>
      </c>
      <c r="P580" s="2">
        <v>0</v>
      </c>
      <c r="Q580" s="2">
        <v>0</v>
      </c>
      <c r="R580" s="2">
        <v>7</v>
      </c>
      <c r="S580" s="2">
        <v>1</v>
      </c>
      <c r="T580" s="6">
        <v>15.604384534827147</v>
      </c>
      <c r="U580" s="6">
        <v>-5.8043910520847401E-3</v>
      </c>
      <c r="V580" s="6">
        <v>0.68517772541950872</v>
      </c>
      <c r="W580" s="6">
        <v>1267706</v>
      </c>
      <c r="X580" s="6">
        <v>2831515</v>
      </c>
      <c r="Y580" s="6">
        <v>5982712</v>
      </c>
      <c r="Z580" s="6">
        <v>-34726</v>
      </c>
      <c r="AA580" s="2">
        <f t="shared" si="9"/>
        <v>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0</v>
      </c>
      <c r="AR580" s="3">
        <v>0</v>
      </c>
      <c r="AS580" s="6">
        <v>15.537034955923165</v>
      </c>
      <c r="AT580" s="6">
        <v>-2.4078284327257695E-2</v>
      </c>
      <c r="AU580" s="6">
        <v>1.0276509338021058</v>
      </c>
      <c r="AV580" s="6">
        <v>0</v>
      </c>
      <c r="AW580" s="6">
        <v>1</v>
      </c>
      <c r="AX580" s="6">
        <v>0</v>
      </c>
      <c r="AY580" s="6">
        <v>0</v>
      </c>
      <c r="AZ580" s="6">
        <v>0</v>
      </c>
      <c r="BA580" s="6">
        <v>7</v>
      </c>
      <c r="BB580" s="6">
        <v>1</v>
      </c>
      <c r="BC580" s="2"/>
      <c r="BD580" s="2"/>
    </row>
    <row r="581" spans="1:56" ht="15.75" customHeight="1" x14ac:dyDescent="0.25">
      <c r="A581" s="2">
        <v>273</v>
      </c>
      <c r="B581" s="2">
        <v>2020</v>
      </c>
      <c r="C581" s="6" t="s">
        <v>290</v>
      </c>
      <c r="D581" s="2">
        <v>17930</v>
      </c>
      <c r="E581" s="2">
        <v>2502844000166</v>
      </c>
      <c r="F581" s="2" t="str">
        <f t="array" ref="F581">IFERROR(INDEX(cnpj!$A:$B,MATCH(C581,cnpj!$B:$B,0),1),IF(G581=14,LEFT(E581,2)&amp;"."&amp;MID(E581,3,3)&amp;"."&amp;MID(E581,6,3)&amp;"/"&amp;MID(E581,9,4)&amp;"-"&amp;RIGHT(E581,2),IF(G581=13,0&amp;LEFT(E581,1)&amp;"."&amp;MID(E581,2,3)&amp;"."&amp;MID(E581,5,3)&amp;"/"&amp;MID(E581,8,4)&amp;"-"&amp;RIGHT(E581,2),IF(G581=12,"00"&amp;"."&amp;LEFT(E581,3)&amp;"."&amp;MID(E581,4,3)&amp;"/"&amp;MID(E581,7,4)&amp;"-"&amp;RIGHT(E581,2),IF(G581=11,"00.0"&amp;LEFT(E581,2)&amp;"."&amp;MID(E581,3,3)&amp;"/"&amp;MID(E581,6,4)&amp;"-"&amp;RIGHT(E581,2),"erro")))))</f>
        <v>02.502.844/0001-66</v>
      </c>
      <c r="G581" s="2">
        <f t="shared" si="8"/>
        <v>13</v>
      </c>
      <c r="H581" s="6" t="s">
        <v>134</v>
      </c>
      <c r="I581" s="2">
        <v>1</v>
      </c>
      <c r="J581" s="6">
        <v>14.892831587873992</v>
      </c>
      <c r="K581" s="6">
        <v>2936801.4</v>
      </c>
      <c r="L581" s="2">
        <v>0</v>
      </c>
      <c r="M581" s="2">
        <v>1</v>
      </c>
      <c r="N581" s="2"/>
      <c r="O581" s="2">
        <v>0</v>
      </c>
      <c r="P581" s="2">
        <v>0</v>
      </c>
      <c r="Q581" s="2">
        <v>0</v>
      </c>
      <c r="R581" s="2">
        <v>8</v>
      </c>
      <c r="S581" s="2">
        <v>1</v>
      </c>
      <c r="T581" s="6">
        <v>16.187802947183133</v>
      </c>
      <c r="U581" s="6">
        <v>1.644478057755017E-2</v>
      </c>
      <c r="V581" s="6">
        <v>0.68227204714667855</v>
      </c>
      <c r="W581" s="6">
        <v>1816697</v>
      </c>
      <c r="X581" s="6">
        <v>5498585</v>
      </c>
      <c r="Y581" s="6">
        <v>10721943</v>
      </c>
      <c r="Z581" s="6">
        <v>176320</v>
      </c>
      <c r="AA581" s="2">
        <f t="shared" si="9"/>
        <v>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3">
        <v>0</v>
      </c>
      <c r="AS581" s="6">
        <v>15.604384534827147</v>
      </c>
      <c r="AT581" s="6">
        <v>-5.8043910520847401E-3</v>
      </c>
      <c r="AU581" s="6">
        <v>0.68517772541950872</v>
      </c>
      <c r="AV581" s="6">
        <v>0</v>
      </c>
      <c r="AW581" s="6">
        <v>1</v>
      </c>
      <c r="AX581" s="6">
        <v>0</v>
      </c>
      <c r="AY581" s="6">
        <v>0</v>
      </c>
      <c r="AZ581" s="6">
        <v>0</v>
      </c>
      <c r="BA581" s="6">
        <v>7</v>
      </c>
      <c r="BB581" s="6">
        <v>1</v>
      </c>
      <c r="BC581" s="2"/>
      <c r="BD581" s="2"/>
    </row>
    <row r="582" spans="1:56" ht="15.75" customHeight="1" x14ac:dyDescent="0.25">
      <c r="A582" s="2">
        <v>274</v>
      </c>
      <c r="B582" s="2">
        <v>2017</v>
      </c>
      <c r="C582" s="6" t="s">
        <v>291</v>
      </c>
      <c r="D582" s="2">
        <v>17450</v>
      </c>
      <c r="E582" s="2">
        <v>2387241000160</v>
      </c>
      <c r="F582" s="2" t="str">
        <f t="array" ref="F582">IFERROR(INDEX(cnpj!$A:$B,MATCH(C582,cnpj!$B:$B,0),1),IF(G582=14,LEFT(E582,2)&amp;"."&amp;MID(E582,3,3)&amp;"."&amp;MID(E582,6,3)&amp;"/"&amp;MID(E582,9,4)&amp;"-"&amp;RIGHT(E582,2),IF(G582=13,0&amp;LEFT(E582,1)&amp;"."&amp;MID(E582,2,3)&amp;"."&amp;MID(E582,5,3)&amp;"/"&amp;MID(E582,8,4)&amp;"-"&amp;RIGHT(E582,2),IF(G582=12,"00"&amp;"."&amp;LEFT(E582,3)&amp;"."&amp;MID(E582,4,3)&amp;"/"&amp;MID(E582,7,4)&amp;"-"&amp;RIGHT(E582,2),IF(G582=11,"00.0"&amp;LEFT(E582,2)&amp;"."&amp;MID(E582,3,3)&amp;"/"&amp;MID(E582,6,4)&amp;"-"&amp;RIGHT(E582,2),"erro")))))</f>
        <v>02.387.241/0001-60</v>
      </c>
      <c r="G582" s="2">
        <f t="shared" si="8"/>
        <v>13</v>
      </c>
      <c r="H582" s="6" t="s">
        <v>56</v>
      </c>
      <c r="I582" s="2">
        <v>1</v>
      </c>
      <c r="J582" s="6">
        <v>14.892831587873992</v>
      </c>
      <c r="K582" s="6">
        <v>2936801.4</v>
      </c>
      <c r="L582" s="2">
        <v>0</v>
      </c>
      <c r="M582" s="2">
        <v>1</v>
      </c>
      <c r="N582" s="2"/>
      <c r="O582" s="2">
        <v>1</v>
      </c>
      <c r="P582" s="2">
        <v>3</v>
      </c>
      <c r="Q582" s="2">
        <v>0</v>
      </c>
      <c r="R582" s="2">
        <v>30</v>
      </c>
      <c r="S582" s="2">
        <v>0</v>
      </c>
      <c r="T582" s="6">
        <v>16.196977993360701</v>
      </c>
      <c r="U582" s="6">
        <v>-2.4102443726278261E-2</v>
      </c>
      <c r="V582" s="6">
        <v>0.28364986964883276</v>
      </c>
      <c r="W582" s="6">
        <v>585226</v>
      </c>
      <c r="X582" s="6">
        <v>2484084</v>
      </c>
      <c r="Y582" s="6">
        <v>10820770</v>
      </c>
      <c r="Z582" s="6">
        <v>-260807</v>
      </c>
      <c r="AA582" s="2" t="e">
        <f>IF(C582=#REF!,IF(#REF!&lt;0,1,0),"")</f>
        <v>#REF!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  <c r="AP582" s="2">
        <v>0</v>
      </c>
      <c r="AQ582" s="2">
        <v>0</v>
      </c>
      <c r="AR582" s="3">
        <v>0</v>
      </c>
      <c r="AS582" s="6">
        <v>16.09</v>
      </c>
      <c r="AT582" s="6">
        <v>-0.11</v>
      </c>
      <c r="AU582" s="6">
        <v>0.45</v>
      </c>
      <c r="AV582" s="6">
        <v>0</v>
      </c>
      <c r="AW582" s="6">
        <v>1</v>
      </c>
      <c r="AX582" s="6">
        <v>1</v>
      </c>
      <c r="AY582" s="6">
        <v>3</v>
      </c>
      <c r="AZ582" s="6">
        <v>0</v>
      </c>
      <c r="BA582" s="6">
        <v>28</v>
      </c>
      <c r="BB582" s="6">
        <v>0</v>
      </c>
      <c r="BC582" s="2"/>
      <c r="BD582" s="2"/>
    </row>
    <row r="583" spans="1:56" ht="15.75" customHeight="1" x14ac:dyDescent="0.25">
      <c r="A583" s="2">
        <v>274</v>
      </c>
      <c r="B583" s="2">
        <v>2018</v>
      </c>
      <c r="C583" s="6" t="s">
        <v>291</v>
      </c>
      <c r="D583" s="2">
        <v>17450</v>
      </c>
      <c r="E583" s="2">
        <v>2387241000160</v>
      </c>
      <c r="F583" s="2" t="str">
        <f t="array" ref="F583">IFERROR(INDEX(cnpj!$A:$B,MATCH(C583,cnpj!$B:$B,0),1),IF(G583=14,LEFT(E583,2)&amp;"."&amp;MID(E583,3,3)&amp;"."&amp;MID(E583,6,3)&amp;"/"&amp;MID(E583,9,4)&amp;"-"&amp;RIGHT(E583,2),IF(G583=13,0&amp;LEFT(E583,1)&amp;"."&amp;MID(E583,2,3)&amp;"."&amp;MID(E583,5,3)&amp;"/"&amp;MID(E583,8,4)&amp;"-"&amp;RIGHT(E583,2),IF(G583=12,"00"&amp;"."&amp;LEFT(E583,3)&amp;"."&amp;MID(E583,4,3)&amp;"/"&amp;MID(E583,7,4)&amp;"-"&amp;RIGHT(E583,2),IF(G583=11,"00.0"&amp;LEFT(E583,2)&amp;"."&amp;MID(E583,3,3)&amp;"/"&amp;MID(E583,6,4)&amp;"-"&amp;RIGHT(E583,2),"erro")))))</f>
        <v>02.387.241/0001-60</v>
      </c>
      <c r="G583" s="2">
        <f t="shared" si="8"/>
        <v>13</v>
      </c>
      <c r="H583" s="6" t="s">
        <v>56</v>
      </c>
      <c r="I583" s="2">
        <v>1</v>
      </c>
      <c r="J583" s="6">
        <v>14.755908365181662</v>
      </c>
      <c r="K583" s="6">
        <v>2561000</v>
      </c>
      <c r="L583" s="2">
        <v>0</v>
      </c>
      <c r="M583" s="2">
        <v>1</v>
      </c>
      <c r="N583" s="2"/>
      <c r="O583" s="2">
        <v>1</v>
      </c>
      <c r="P583" s="2">
        <v>3</v>
      </c>
      <c r="Q583" s="2">
        <v>0</v>
      </c>
      <c r="R583" s="2">
        <v>24</v>
      </c>
      <c r="S583" s="2">
        <v>0</v>
      </c>
      <c r="T583" s="6">
        <v>16.233749755381258</v>
      </c>
      <c r="U583" s="6">
        <v>2.3548479766971091E-2</v>
      </c>
      <c r="V583" s="6">
        <v>0.28486136071601159</v>
      </c>
      <c r="W583" s="6">
        <v>365275</v>
      </c>
      <c r="X583" s="6">
        <v>2832600</v>
      </c>
      <c r="Y583" s="6">
        <v>11226075</v>
      </c>
      <c r="Z583" s="6">
        <v>264357</v>
      </c>
      <c r="AA583" s="2">
        <f t="shared" si="9"/>
        <v>1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1</v>
      </c>
      <c r="AP583" s="2">
        <v>0</v>
      </c>
      <c r="AQ583" s="2">
        <v>0</v>
      </c>
      <c r="AR583" s="3">
        <v>0</v>
      </c>
      <c r="AS583" s="6">
        <v>16.196977993360701</v>
      </c>
      <c r="AT583" s="6">
        <v>-2.4102443726278261E-2</v>
      </c>
      <c r="AU583" s="6">
        <v>0.28364986964883276</v>
      </c>
      <c r="AV583" s="6">
        <v>0</v>
      </c>
      <c r="AW583" s="6">
        <v>1</v>
      </c>
      <c r="AX583" s="6">
        <v>1</v>
      </c>
      <c r="AY583" s="6">
        <v>3</v>
      </c>
      <c r="AZ583" s="6">
        <v>0</v>
      </c>
      <c r="BA583" s="6">
        <v>30</v>
      </c>
      <c r="BB583" s="6">
        <v>0</v>
      </c>
      <c r="BC583" s="2"/>
      <c r="BD583" s="2"/>
    </row>
    <row r="584" spans="1:56" ht="15.75" customHeight="1" x14ac:dyDescent="0.25">
      <c r="A584" s="2">
        <v>274</v>
      </c>
      <c r="B584" s="2">
        <v>2019</v>
      </c>
      <c r="C584" s="6" t="s">
        <v>291</v>
      </c>
      <c r="D584" s="2">
        <v>17450</v>
      </c>
      <c r="E584" s="2">
        <v>2387241000160</v>
      </c>
      <c r="F584" s="2" t="str">
        <f t="array" ref="F584">IFERROR(INDEX(cnpj!$A:$B,MATCH(C584,cnpj!$B:$B,0),1),IF(G584=14,LEFT(E584,2)&amp;"."&amp;MID(E584,3,3)&amp;"."&amp;MID(E584,6,3)&amp;"/"&amp;MID(E584,9,4)&amp;"-"&amp;RIGHT(E584,2),IF(G584=13,0&amp;LEFT(E584,1)&amp;"."&amp;MID(E584,2,3)&amp;"."&amp;MID(E584,5,3)&amp;"/"&amp;MID(E584,8,4)&amp;"-"&amp;RIGHT(E584,2),IF(G584=12,"00"&amp;"."&amp;LEFT(E584,3)&amp;"."&amp;MID(E584,4,3)&amp;"/"&amp;MID(E584,7,4)&amp;"-"&amp;RIGHT(E584,2),IF(G584=11,"00.0"&amp;LEFT(E584,2)&amp;"."&amp;MID(E584,3,3)&amp;"/"&amp;MID(E584,6,4)&amp;"-"&amp;RIGHT(E584,2),"erro")))))</f>
        <v>02.387.241/0001-60</v>
      </c>
      <c r="G584" s="2">
        <f t="shared" si="8"/>
        <v>13</v>
      </c>
      <c r="H584" s="6" t="s">
        <v>56</v>
      </c>
      <c r="I584" s="2">
        <v>1</v>
      </c>
      <c r="J584" s="6">
        <v>14.755908365181662</v>
      </c>
      <c r="K584" s="6">
        <v>2561000</v>
      </c>
      <c r="L584" s="2">
        <v>0</v>
      </c>
      <c r="M584" s="2">
        <v>1</v>
      </c>
      <c r="N584" s="2"/>
      <c r="O584" s="2">
        <v>1</v>
      </c>
      <c r="P584" s="2">
        <v>3</v>
      </c>
      <c r="Q584" s="2">
        <v>0</v>
      </c>
      <c r="R584" s="2">
        <v>25</v>
      </c>
      <c r="S584" s="2">
        <v>0</v>
      </c>
      <c r="T584" s="6">
        <v>16.423693866531071</v>
      </c>
      <c r="U584" s="6">
        <v>5.733136157793866E-2</v>
      </c>
      <c r="V584" s="6">
        <v>0.16151985860409854</v>
      </c>
      <c r="W584" s="6">
        <v>1105899</v>
      </c>
      <c r="X584" s="6">
        <v>1086631</v>
      </c>
      <c r="Y584" s="6">
        <v>13574368</v>
      </c>
      <c r="Z584" s="6">
        <v>778237</v>
      </c>
      <c r="AA584" s="2">
        <f t="shared" si="9"/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1</v>
      </c>
      <c r="AQ584" s="2">
        <v>0</v>
      </c>
      <c r="AR584" s="3">
        <v>0</v>
      </c>
      <c r="AS584" s="6">
        <v>16.233749755381258</v>
      </c>
      <c r="AT584" s="6">
        <v>2.3548479766971091E-2</v>
      </c>
      <c r="AU584" s="6">
        <v>0.28486136071601159</v>
      </c>
      <c r="AV584" s="6">
        <v>0</v>
      </c>
      <c r="AW584" s="6">
        <v>1</v>
      </c>
      <c r="AX584" s="6">
        <v>1</v>
      </c>
      <c r="AY584" s="6">
        <v>3</v>
      </c>
      <c r="AZ584" s="6">
        <v>0</v>
      </c>
      <c r="BA584" s="6">
        <v>24</v>
      </c>
      <c r="BB584" s="6">
        <v>0</v>
      </c>
      <c r="BC584" s="2"/>
      <c r="BD584" s="2"/>
    </row>
    <row r="585" spans="1:56" ht="15.75" customHeight="1" x14ac:dyDescent="0.25">
      <c r="A585" s="2">
        <v>274</v>
      </c>
      <c r="B585" s="2">
        <v>2020</v>
      </c>
      <c r="C585" s="6" t="s">
        <v>291</v>
      </c>
      <c r="D585" s="2">
        <v>17450</v>
      </c>
      <c r="E585" s="2">
        <v>2387241000160</v>
      </c>
      <c r="F585" s="2" t="str">
        <f t="array" ref="F585">IFERROR(INDEX(cnpj!$A:$B,MATCH(C585,cnpj!$B:$B,0),1),IF(G585=14,LEFT(E585,2)&amp;"."&amp;MID(E585,3,3)&amp;"."&amp;MID(E585,6,3)&amp;"/"&amp;MID(E585,9,4)&amp;"-"&amp;RIGHT(E585,2),IF(G585=13,0&amp;LEFT(E585,1)&amp;"."&amp;MID(E585,2,3)&amp;"."&amp;MID(E585,5,3)&amp;"/"&amp;MID(E585,8,4)&amp;"-"&amp;RIGHT(E585,2),IF(G585=12,"00"&amp;"."&amp;LEFT(E585,3)&amp;"."&amp;MID(E585,4,3)&amp;"/"&amp;MID(E585,7,4)&amp;"-"&amp;RIGHT(E585,2),IF(G585=11,"00.0"&amp;LEFT(E585,2)&amp;"."&amp;MID(E585,3,3)&amp;"/"&amp;MID(E585,6,4)&amp;"-"&amp;RIGHT(E585,2),"erro")))))</f>
        <v>02.387.241/0001-60</v>
      </c>
      <c r="G585" s="2">
        <f t="shared" si="8"/>
        <v>13</v>
      </c>
      <c r="H585" s="6" t="s">
        <v>56</v>
      </c>
      <c r="I585" s="2">
        <v>1</v>
      </c>
      <c r="J585" s="6">
        <v>14.773710692915639</v>
      </c>
      <c r="K585" s="6">
        <v>2607000</v>
      </c>
      <c r="L585" s="2">
        <v>0</v>
      </c>
      <c r="M585" s="2">
        <v>1</v>
      </c>
      <c r="N585" s="2"/>
      <c r="O585" s="2">
        <v>1</v>
      </c>
      <c r="P585" s="2">
        <v>3</v>
      </c>
      <c r="Q585" s="2">
        <v>0</v>
      </c>
      <c r="R585" s="2">
        <v>27</v>
      </c>
      <c r="S585" s="2">
        <v>0</v>
      </c>
      <c r="T585" s="6">
        <v>16.88850567895814</v>
      </c>
      <c r="U585" s="6">
        <v>1.375339480860407E-2</v>
      </c>
      <c r="V585" s="6">
        <v>0.30652386409287569</v>
      </c>
      <c r="W585" s="6">
        <v>832737</v>
      </c>
      <c r="X585" s="6">
        <v>5790177</v>
      </c>
      <c r="Y585" s="6">
        <v>21606520</v>
      </c>
      <c r="Z585" s="6">
        <v>297163</v>
      </c>
      <c r="AA585" s="2">
        <f t="shared" si="9"/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1</v>
      </c>
      <c r="AR585" s="3">
        <v>0</v>
      </c>
      <c r="AS585" s="6">
        <v>16.423693866531071</v>
      </c>
      <c r="AT585" s="6">
        <v>5.733136157793866E-2</v>
      </c>
      <c r="AU585" s="6">
        <v>0.16151985860409854</v>
      </c>
      <c r="AV585" s="6">
        <v>0</v>
      </c>
      <c r="AW585" s="6">
        <v>1</v>
      </c>
      <c r="AX585" s="6">
        <v>1</v>
      </c>
      <c r="AY585" s="6">
        <v>3</v>
      </c>
      <c r="AZ585" s="6">
        <v>0</v>
      </c>
      <c r="BA585" s="6">
        <v>25</v>
      </c>
      <c r="BB585" s="6">
        <v>0</v>
      </c>
      <c r="BC585" s="2"/>
      <c r="BD585" s="2"/>
    </row>
    <row r="586" spans="1:56" ht="15.75" customHeight="1" x14ac:dyDescent="0.25">
      <c r="A586" s="2">
        <v>276</v>
      </c>
      <c r="B586" s="2">
        <v>2017</v>
      </c>
      <c r="C586" s="6" t="s">
        <v>293</v>
      </c>
      <c r="D586" s="2">
        <v>19593</v>
      </c>
      <c r="E586" s="2">
        <v>2724983000134</v>
      </c>
      <c r="F586" s="2" t="str">
        <f t="array" ref="F586">IFERROR(INDEX(cnpj!$A:$B,MATCH(C586,cnpj!$B:$B,0),1),IF(G586=14,LEFT(E586,2)&amp;"."&amp;MID(E586,3,3)&amp;"."&amp;MID(E586,6,3)&amp;"/"&amp;MID(E586,9,4)&amp;"-"&amp;RIGHT(E586,2),IF(G586=13,0&amp;LEFT(E586,1)&amp;"."&amp;MID(E586,2,3)&amp;"."&amp;MID(E586,5,3)&amp;"/"&amp;MID(E586,8,4)&amp;"-"&amp;RIGHT(E586,2),IF(G586=12,"00"&amp;"."&amp;LEFT(E586,3)&amp;"."&amp;MID(E586,4,3)&amp;"/"&amp;MID(E586,7,4)&amp;"-"&amp;RIGHT(E586,2),IF(G586=11,"00.0"&amp;LEFT(E586,2)&amp;"."&amp;MID(E586,3,3)&amp;"/"&amp;MID(E586,6,4)&amp;"-"&amp;RIGHT(E586,2),"erro")))))</f>
        <v>02.724.983/0001-34</v>
      </c>
      <c r="G586" s="2">
        <f t="shared" si="8"/>
        <v>13</v>
      </c>
      <c r="H586" s="6" t="s">
        <v>50</v>
      </c>
      <c r="I586" s="2">
        <v>10</v>
      </c>
      <c r="J586" s="6">
        <v>10.691944912900398</v>
      </c>
      <c r="K586" s="6">
        <v>44000</v>
      </c>
      <c r="L586" s="2">
        <v>0</v>
      </c>
      <c r="M586" s="2">
        <v>0</v>
      </c>
      <c r="N586" s="2"/>
      <c r="O586" s="2">
        <v>0</v>
      </c>
      <c r="P586" s="2">
        <v>0</v>
      </c>
      <c r="Q586" s="2">
        <v>0</v>
      </c>
      <c r="R586" s="2">
        <v>6</v>
      </c>
      <c r="S586" s="2">
        <v>1</v>
      </c>
      <c r="T586" s="6">
        <v>10.993227262700639</v>
      </c>
      <c r="U586" s="6">
        <v>0.24175214393812006</v>
      </c>
      <c r="V586" s="6">
        <v>1.030670926517572</v>
      </c>
      <c r="W586" s="6">
        <v>11072</v>
      </c>
      <c r="X586" s="6">
        <v>50222</v>
      </c>
      <c r="Y586" s="6">
        <v>59470</v>
      </c>
      <c r="Z586" s="6">
        <v>14377</v>
      </c>
      <c r="AA586" s="2" t="e">
        <f>IF(C586=#REF!,IF(#REF!&lt;0,1,0),"")</f>
        <v>#REF!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0</v>
      </c>
      <c r="AP586" s="2">
        <v>0</v>
      </c>
      <c r="AQ586" s="2">
        <v>0</v>
      </c>
      <c r="AR586" s="3">
        <v>0</v>
      </c>
      <c r="AS586" s="6">
        <v>10.91</v>
      </c>
      <c r="AT586" s="6">
        <v>0</v>
      </c>
      <c r="AU586" s="6">
        <v>1.3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6</v>
      </c>
      <c r="BB586" s="6">
        <v>1</v>
      </c>
      <c r="BC586" s="2"/>
      <c r="BD586" s="2"/>
    </row>
    <row r="587" spans="1:56" ht="15.75" customHeight="1" x14ac:dyDescent="0.25">
      <c r="A587" s="2">
        <v>276</v>
      </c>
      <c r="B587" s="2">
        <v>2018</v>
      </c>
      <c r="C587" s="6" t="s">
        <v>293</v>
      </c>
      <c r="D587" s="2">
        <v>19593</v>
      </c>
      <c r="E587" s="2">
        <v>2724983000134</v>
      </c>
      <c r="F587" s="2" t="str">
        <f t="array" ref="F587">IFERROR(INDEX(cnpj!$A:$B,MATCH(C587,cnpj!$B:$B,0),1),IF(G587=14,LEFT(E587,2)&amp;"."&amp;MID(E587,3,3)&amp;"."&amp;MID(E587,6,3)&amp;"/"&amp;MID(E587,9,4)&amp;"-"&amp;RIGHT(E587,2),IF(G587=13,0&amp;LEFT(E587,1)&amp;"."&amp;MID(E587,2,3)&amp;"."&amp;MID(E587,5,3)&amp;"/"&amp;MID(E587,8,4)&amp;"-"&amp;RIGHT(E587,2),IF(G587=12,"00"&amp;"."&amp;LEFT(E587,3)&amp;"."&amp;MID(E587,4,3)&amp;"/"&amp;MID(E587,7,4)&amp;"-"&amp;RIGHT(E587,2),IF(G587=11,"00.0"&amp;LEFT(E587,2)&amp;"."&amp;MID(E587,3,3)&amp;"/"&amp;MID(E587,6,4)&amp;"-"&amp;RIGHT(E587,2),"erro")))))</f>
        <v>02.724.983/0001-34</v>
      </c>
      <c r="G587" s="2">
        <f t="shared" si="8"/>
        <v>13</v>
      </c>
      <c r="H587" s="6" t="s">
        <v>50</v>
      </c>
      <c r="I587" s="2">
        <v>10</v>
      </c>
      <c r="J587" s="6">
        <v>10.691944912900398</v>
      </c>
      <c r="K587" s="6">
        <v>44000</v>
      </c>
      <c r="L587" s="2">
        <v>0</v>
      </c>
      <c r="M587" s="2">
        <v>0</v>
      </c>
      <c r="N587" s="2"/>
      <c r="O587" s="2">
        <v>0</v>
      </c>
      <c r="P587" s="2">
        <v>0</v>
      </c>
      <c r="Q587" s="2">
        <v>0</v>
      </c>
      <c r="R587" s="2">
        <v>6</v>
      </c>
      <c r="S587" s="2">
        <v>1</v>
      </c>
      <c r="T587" s="6">
        <v>10.974505940611799</v>
      </c>
      <c r="U587" s="6">
        <v>1.6944506313499065E-2</v>
      </c>
      <c r="V587" s="6">
        <v>1.0143060290917814</v>
      </c>
      <c r="W587" s="6">
        <v>12992</v>
      </c>
      <c r="X587" s="6">
        <v>46210</v>
      </c>
      <c r="Y587" s="6">
        <v>58367</v>
      </c>
      <c r="Z587" s="6">
        <v>989</v>
      </c>
      <c r="AA587" s="2">
        <f t="shared" si="9"/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>
        <v>0</v>
      </c>
      <c r="AR587" s="3">
        <v>0</v>
      </c>
      <c r="AS587" s="6">
        <v>10.993227262700639</v>
      </c>
      <c r="AT587" s="6">
        <v>0.24175214393812006</v>
      </c>
      <c r="AU587" s="6">
        <v>1.030670926517572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6</v>
      </c>
      <c r="BB587" s="6">
        <v>1</v>
      </c>
      <c r="BC587" s="2"/>
      <c r="BD587" s="2"/>
    </row>
    <row r="588" spans="1:56" ht="15.75" customHeight="1" x14ac:dyDescent="0.25">
      <c r="A588" s="2">
        <v>276</v>
      </c>
      <c r="B588" s="2">
        <v>2019</v>
      </c>
      <c r="C588" s="6" t="s">
        <v>293</v>
      </c>
      <c r="D588" s="2">
        <v>19593</v>
      </c>
      <c r="E588" s="2">
        <v>2724983000134</v>
      </c>
      <c r="F588" s="2" t="str">
        <f t="array" ref="F588">IFERROR(INDEX(cnpj!$A:$B,MATCH(C588,cnpj!$B:$B,0),1),IF(G588=14,LEFT(E588,2)&amp;"."&amp;MID(E588,3,3)&amp;"."&amp;MID(E588,6,3)&amp;"/"&amp;MID(E588,9,4)&amp;"-"&amp;RIGHT(E588,2),IF(G588=13,0&amp;LEFT(E588,1)&amp;"."&amp;MID(E588,2,3)&amp;"."&amp;MID(E588,5,3)&amp;"/"&amp;MID(E588,8,4)&amp;"-"&amp;RIGHT(E588,2),IF(G588=12,"00"&amp;"."&amp;LEFT(E588,3)&amp;"."&amp;MID(E588,4,3)&amp;"/"&amp;MID(E588,7,4)&amp;"-"&amp;RIGHT(E588,2),IF(G588=11,"00.0"&amp;LEFT(E588,2)&amp;"."&amp;MID(E588,3,3)&amp;"/"&amp;MID(E588,6,4)&amp;"-"&amp;RIGHT(E588,2),"erro")))))</f>
        <v>02.724.983/0001-34</v>
      </c>
      <c r="G588" s="2">
        <f t="shared" si="8"/>
        <v>13</v>
      </c>
      <c r="H588" s="6" t="s">
        <v>50</v>
      </c>
      <c r="I588" s="2">
        <v>10</v>
      </c>
      <c r="J588" s="6">
        <v>10.803648902480399</v>
      </c>
      <c r="K588" s="6">
        <v>49200</v>
      </c>
      <c r="L588" s="2">
        <v>0</v>
      </c>
      <c r="M588" s="2">
        <v>1</v>
      </c>
      <c r="N588" s="2"/>
      <c r="O588" s="2">
        <v>0</v>
      </c>
      <c r="P588" s="2">
        <v>0</v>
      </c>
      <c r="Q588" s="2">
        <v>0</v>
      </c>
      <c r="R588" s="2">
        <v>5</v>
      </c>
      <c r="S588" s="2">
        <v>1</v>
      </c>
      <c r="T588" s="6">
        <v>10.987172311286548</v>
      </c>
      <c r="U588" s="6">
        <v>1.4988749978853343E-2</v>
      </c>
      <c r="V588" s="6">
        <v>0.33756830369981899</v>
      </c>
      <c r="W588" s="6">
        <v>8302</v>
      </c>
      <c r="X588" s="6">
        <v>11652</v>
      </c>
      <c r="Y588" s="6">
        <v>59111</v>
      </c>
      <c r="Z588" s="6">
        <v>886</v>
      </c>
      <c r="AA588" s="2">
        <f t="shared" si="9"/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1</v>
      </c>
      <c r="AQ588" s="2">
        <v>0</v>
      </c>
      <c r="AR588" s="3">
        <v>0</v>
      </c>
      <c r="AS588" s="6">
        <v>10.974505940611799</v>
      </c>
      <c r="AT588" s="6">
        <v>1.6944506313499065E-2</v>
      </c>
      <c r="AU588" s="6">
        <v>1.0143060290917814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6</v>
      </c>
      <c r="BB588" s="6">
        <v>1</v>
      </c>
      <c r="BC588" s="2"/>
      <c r="BD588" s="2"/>
    </row>
    <row r="589" spans="1:56" ht="15.75" customHeight="1" x14ac:dyDescent="0.25">
      <c r="A589" s="2">
        <v>276</v>
      </c>
      <c r="B589" s="2">
        <v>2020</v>
      </c>
      <c r="C589" s="6" t="s">
        <v>293</v>
      </c>
      <c r="D589" s="2">
        <v>19593</v>
      </c>
      <c r="E589" s="2">
        <v>2724983000134</v>
      </c>
      <c r="F589" s="2" t="str">
        <f t="array" ref="F589">IFERROR(INDEX(cnpj!$A:$B,MATCH(C589,cnpj!$B:$B,0),1),IF(G589=14,LEFT(E589,2)&amp;"."&amp;MID(E589,3,3)&amp;"."&amp;MID(E589,6,3)&amp;"/"&amp;MID(E589,9,4)&amp;"-"&amp;RIGHT(E589,2),IF(G589=13,0&amp;LEFT(E589,1)&amp;"."&amp;MID(E589,2,3)&amp;"."&amp;MID(E589,5,3)&amp;"/"&amp;MID(E589,8,4)&amp;"-"&amp;RIGHT(E589,2),IF(G589=12,"00"&amp;"."&amp;LEFT(E589,3)&amp;"."&amp;MID(E589,4,3)&amp;"/"&amp;MID(E589,7,4)&amp;"-"&amp;RIGHT(E589,2),IF(G589=11,"00.0"&amp;LEFT(E589,2)&amp;"."&amp;MID(E589,3,3)&amp;"/"&amp;MID(E589,6,4)&amp;"-"&amp;RIGHT(E589,2),"erro")))))</f>
        <v>02.724.983/0001-34</v>
      </c>
      <c r="G589" s="2">
        <f t="shared" si="8"/>
        <v>13</v>
      </c>
      <c r="H589" s="6" t="s">
        <v>50</v>
      </c>
      <c r="I589" s="2">
        <v>10</v>
      </c>
      <c r="J589" s="6">
        <v>10.803648902480399</v>
      </c>
      <c r="K589" s="6">
        <v>49200</v>
      </c>
      <c r="L589" s="2">
        <v>0</v>
      </c>
      <c r="M589" s="2">
        <v>1</v>
      </c>
      <c r="N589" s="2"/>
      <c r="O589" s="2">
        <v>0</v>
      </c>
      <c r="P589" s="2">
        <v>0</v>
      </c>
      <c r="Q589" s="2">
        <v>0</v>
      </c>
      <c r="R589" s="2">
        <v>5</v>
      </c>
      <c r="S589" s="2">
        <v>1</v>
      </c>
      <c r="T589" s="6">
        <v>11.031949863173123</v>
      </c>
      <c r="U589" s="6">
        <v>9.5053220744766895E-2</v>
      </c>
      <c r="V589" s="6">
        <v>0.90412177682875539</v>
      </c>
      <c r="W589" s="6">
        <v>10780</v>
      </c>
      <c r="X589" s="6">
        <v>45111</v>
      </c>
      <c r="Y589" s="6">
        <v>61818</v>
      </c>
      <c r="Z589" s="6">
        <v>5876</v>
      </c>
      <c r="AA589" s="2">
        <f t="shared" si="9"/>
        <v>0</v>
      </c>
      <c r="AB589" s="2">
        <v>0</v>
      </c>
      <c r="AC589" s="2">
        <v>0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</v>
      </c>
      <c r="AR589" s="3">
        <v>0</v>
      </c>
      <c r="AS589" s="6">
        <v>10.987172311286548</v>
      </c>
      <c r="AT589" s="6">
        <v>1.4988749978853343E-2</v>
      </c>
      <c r="AU589" s="6">
        <v>0.33756830369981899</v>
      </c>
      <c r="AV589" s="6">
        <v>0</v>
      </c>
      <c r="AW589" s="6">
        <v>1</v>
      </c>
      <c r="AX589" s="6">
        <v>0</v>
      </c>
      <c r="AY589" s="6">
        <v>0</v>
      </c>
      <c r="AZ589" s="6">
        <v>0</v>
      </c>
      <c r="BA589" s="6">
        <v>5</v>
      </c>
      <c r="BB589" s="6">
        <v>1</v>
      </c>
      <c r="BC589" s="2"/>
      <c r="BD589" s="2"/>
    </row>
    <row r="590" spans="1:56" ht="15.75" customHeight="1" x14ac:dyDescent="0.25">
      <c r="A590" s="2">
        <v>278</v>
      </c>
      <c r="B590" s="2">
        <v>2017</v>
      </c>
      <c r="C590" s="6" t="s">
        <v>294</v>
      </c>
      <c r="D590" s="2">
        <v>17892</v>
      </c>
      <c r="E590" s="2">
        <v>2762121000104</v>
      </c>
      <c r="F590" s="2" t="str">
        <f t="array" ref="F590">IFERROR(INDEX(cnpj!$A:$B,MATCH(C590,cnpj!$B:$B,0),1),IF(G590=14,LEFT(E590,2)&amp;"."&amp;MID(E590,3,3)&amp;"."&amp;MID(E590,6,3)&amp;"/"&amp;MID(E590,9,4)&amp;"-"&amp;RIGHT(E590,2),IF(G590=13,0&amp;LEFT(E590,1)&amp;"."&amp;MID(E590,2,3)&amp;"."&amp;MID(E590,5,3)&amp;"/"&amp;MID(E590,8,4)&amp;"-"&amp;RIGHT(E590,2),IF(G590=12,"00"&amp;"."&amp;LEFT(E590,3)&amp;"."&amp;MID(E590,4,3)&amp;"/"&amp;MID(E590,7,4)&amp;"-"&amp;RIGHT(E590,2),IF(G590=11,"00.0"&amp;LEFT(E590,2)&amp;"."&amp;MID(E590,3,3)&amp;"/"&amp;MID(E590,6,4)&amp;"-"&amp;RIGHT(E590,2),"erro")))))</f>
        <v>02.762.121/0001-04</v>
      </c>
      <c r="G590" s="2">
        <f t="shared" si="8"/>
        <v>13</v>
      </c>
      <c r="H590" s="6" t="s">
        <v>56</v>
      </c>
      <c r="I590" s="2">
        <v>1</v>
      </c>
      <c r="J590" s="6">
        <v>12.918041580330707</v>
      </c>
      <c r="K590" s="6">
        <v>407600</v>
      </c>
      <c r="L590" s="2">
        <v>0</v>
      </c>
      <c r="M590" s="2">
        <v>1</v>
      </c>
      <c r="N590" s="2"/>
      <c r="O590" s="2">
        <v>0</v>
      </c>
      <c r="P590" s="2">
        <v>0</v>
      </c>
      <c r="Q590" s="2">
        <v>0</v>
      </c>
      <c r="R590" s="2">
        <v>24</v>
      </c>
      <c r="S590" s="2">
        <v>0</v>
      </c>
      <c r="T590" s="6">
        <v>14.759390775607789</v>
      </c>
      <c r="U590" s="6">
        <v>-2.0704811874546194E-3</v>
      </c>
      <c r="V590" s="6">
        <v>0.48215790755715904</v>
      </c>
      <c r="W590" s="6">
        <v>287569</v>
      </c>
      <c r="X590" s="6">
        <v>951545</v>
      </c>
      <c r="Y590" s="6">
        <v>2569934</v>
      </c>
      <c r="Z590" s="6">
        <v>-5321</v>
      </c>
      <c r="AA590" s="2" t="e">
        <f>IF(C590=#REF!,IF(#REF!&lt;0,1,0),"")</f>
        <v>#REF!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0</v>
      </c>
      <c r="AP590" s="2">
        <v>0</v>
      </c>
      <c r="AQ590" s="2">
        <v>0</v>
      </c>
      <c r="AR590" s="3">
        <v>0</v>
      </c>
      <c r="AS590" s="6">
        <v>14.41</v>
      </c>
      <c r="AT590" s="6">
        <v>-0.01</v>
      </c>
      <c r="AU590" s="6">
        <v>0.24</v>
      </c>
      <c r="AV590" s="6">
        <v>0</v>
      </c>
      <c r="AW590" s="6">
        <v>1</v>
      </c>
      <c r="AX590" s="6">
        <v>0</v>
      </c>
      <c r="AY590" s="6">
        <v>0</v>
      </c>
      <c r="AZ590" s="6">
        <v>0</v>
      </c>
      <c r="BA590" s="6">
        <v>24</v>
      </c>
      <c r="BB590" s="6">
        <v>0</v>
      </c>
      <c r="BC590" s="2"/>
      <c r="BD590" s="2"/>
    </row>
    <row r="591" spans="1:56" ht="15.75" customHeight="1" x14ac:dyDescent="0.25">
      <c r="A591" s="2">
        <v>278</v>
      </c>
      <c r="B591" s="2">
        <v>2018</v>
      </c>
      <c r="C591" s="6" t="s">
        <v>294</v>
      </c>
      <c r="D591" s="2">
        <v>17892</v>
      </c>
      <c r="E591" s="2">
        <v>2762121000104</v>
      </c>
      <c r="F591" s="2" t="str">
        <f t="array" ref="F591">IFERROR(INDEX(cnpj!$A:$B,MATCH(C591,cnpj!$B:$B,0),1),IF(G591=14,LEFT(E591,2)&amp;"."&amp;MID(E591,3,3)&amp;"."&amp;MID(E591,6,3)&amp;"/"&amp;MID(E591,9,4)&amp;"-"&amp;RIGHT(E591,2),IF(G591=13,0&amp;LEFT(E591,1)&amp;"."&amp;MID(E591,2,3)&amp;"."&amp;MID(E591,5,3)&amp;"/"&amp;MID(E591,8,4)&amp;"-"&amp;RIGHT(E591,2),IF(G591=12,"00"&amp;"."&amp;LEFT(E591,3)&amp;"."&amp;MID(E591,4,3)&amp;"/"&amp;MID(E591,7,4)&amp;"-"&amp;RIGHT(E591,2),IF(G591=11,"00.0"&amp;LEFT(E591,2)&amp;"."&amp;MID(E591,3,3)&amp;"/"&amp;MID(E591,6,4)&amp;"-"&amp;RIGHT(E591,2),"erro")))))</f>
        <v>02.762.121/0001-04</v>
      </c>
      <c r="G591" s="2">
        <f t="shared" si="8"/>
        <v>13</v>
      </c>
      <c r="H591" s="6" t="s">
        <v>56</v>
      </c>
      <c r="I591" s="2">
        <v>1</v>
      </c>
      <c r="J591" s="6">
        <v>12.90669184092882</v>
      </c>
      <c r="K591" s="6">
        <v>403000</v>
      </c>
      <c r="L591" s="2">
        <v>0</v>
      </c>
      <c r="M591" s="2">
        <v>1</v>
      </c>
      <c r="N591" s="2"/>
      <c r="O591" s="2">
        <v>0</v>
      </c>
      <c r="P591" s="2">
        <v>0</v>
      </c>
      <c r="Q591" s="2">
        <v>0</v>
      </c>
      <c r="R591" s="2">
        <v>24</v>
      </c>
      <c r="S591" s="2">
        <v>0</v>
      </c>
      <c r="T591" s="6">
        <v>14.791461305395329</v>
      </c>
      <c r="U591" s="6">
        <v>1.1225882158760879E-3</v>
      </c>
      <c r="V591" s="6">
        <v>0.49461786969008048</v>
      </c>
      <c r="W591" s="6">
        <v>250294</v>
      </c>
      <c r="X591" s="6">
        <v>1062268</v>
      </c>
      <c r="Y591" s="6">
        <v>2653689</v>
      </c>
      <c r="Z591" s="6">
        <v>2979</v>
      </c>
      <c r="AA591" s="2">
        <f t="shared" si="9"/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1</v>
      </c>
      <c r="AP591" s="2">
        <v>0</v>
      </c>
      <c r="AQ591" s="2">
        <v>0</v>
      </c>
      <c r="AR591" s="3">
        <v>0</v>
      </c>
      <c r="AS591" s="6">
        <v>14.759390775607789</v>
      </c>
      <c r="AT591" s="6">
        <v>-2.0704811874546194E-3</v>
      </c>
      <c r="AU591" s="6">
        <v>0.48215790755715904</v>
      </c>
      <c r="AV591" s="6">
        <v>0</v>
      </c>
      <c r="AW591" s="6">
        <v>1</v>
      </c>
      <c r="AX591" s="6">
        <v>0</v>
      </c>
      <c r="AY591" s="6">
        <v>0</v>
      </c>
      <c r="AZ591" s="6">
        <v>0</v>
      </c>
      <c r="BA591" s="6">
        <v>24</v>
      </c>
      <c r="BB591" s="6">
        <v>0</v>
      </c>
      <c r="BC591" s="2"/>
      <c r="BD591" s="2"/>
    </row>
    <row r="592" spans="1:56" ht="15.75" customHeight="1" x14ac:dyDescent="0.25">
      <c r="A592" s="2">
        <v>278</v>
      </c>
      <c r="B592" s="2">
        <v>2019</v>
      </c>
      <c r="C592" s="6" t="s">
        <v>294</v>
      </c>
      <c r="D592" s="2">
        <v>17892</v>
      </c>
      <c r="E592" s="2">
        <v>2762121000104</v>
      </c>
      <c r="F592" s="2" t="str">
        <f t="array" ref="F592">IFERROR(INDEX(cnpj!$A:$B,MATCH(C592,cnpj!$B:$B,0),1),IF(G592=14,LEFT(E592,2)&amp;"."&amp;MID(E592,3,3)&amp;"."&amp;MID(E592,6,3)&amp;"/"&amp;MID(E592,9,4)&amp;"-"&amp;RIGHT(E592,2),IF(G592=13,0&amp;LEFT(E592,1)&amp;"."&amp;MID(E592,2,3)&amp;"."&amp;MID(E592,5,3)&amp;"/"&amp;MID(E592,8,4)&amp;"-"&amp;RIGHT(E592,2),IF(G592=12,"00"&amp;"."&amp;LEFT(E592,3)&amp;"."&amp;MID(E592,4,3)&amp;"/"&amp;MID(E592,7,4)&amp;"-"&amp;RIGHT(E592,2),IF(G592=11,"00.0"&amp;LEFT(E592,2)&amp;"."&amp;MID(E592,3,3)&amp;"/"&amp;MID(E592,6,4)&amp;"-"&amp;RIGHT(E592,2),"erro")))))</f>
        <v>02.762.121/0001-04</v>
      </c>
      <c r="G592" s="2">
        <f t="shared" si="8"/>
        <v>13</v>
      </c>
      <c r="H592" s="6" t="s">
        <v>56</v>
      </c>
      <c r="I592" s="2">
        <v>1</v>
      </c>
      <c r="J592" s="6">
        <v>13.10994660738924</v>
      </c>
      <c r="K592" s="6">
        <v>493830</v>
      </c>
      <c r="L592" s="2">
        <v>0</v>
      </c>
      <c r="M592" s="2">
        <v>1</v>
      </c>
      <c r="N592" s="2"/>
      <c r="O592" s="2">
        <v>0</v>
      </c>
      <c r="P592" s="2">
        <v>0</v>
      </c>
      <c r="Q592" s="2">
        <v>0</v>
      </c>
      <c r="R592" s="2">
        <v>23</v>
      </c>
      <c r="S592" s="2">
        <v>0</v>
      </c>
      <c r="T592" s="6">
        <v>14.87501847337802</v>
      </c>
      <c r="U592" s="6">
        <v>5.3293799444080678E-3</v>
      </c>
      <c r="V592" s="6">
        <v>0.14352514132822361</v>
      </c>
      <c r="W592" s="6">
        <v>171119</v>
      </c>
      <c r="X592" s="6">
        <v>242944</v>
      </c>
      <c r="Y592" s="6">
        <v>2884951</v>
      </c>
      <c r="Z592" s="6">
        <v>15375</v>
      </c>
      <c r="AA592" s="2">
        <f t="shared" si="9"/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0</v>
      </c>
      <c r="AR592" s="3">
        <v>0</v>
      </c>
      <c r="AS592" s="6">
        <v>14.791461305395329</v>
      </c>
      <c r="AT592" s="6">
        <v>1.1225882158760879E-3</v>
      </c>
      <c r="AU592" s="6">
        <v>0.49461786969008048</v>
      </c>
      <c r="AV592" s="6">
        <v>0</v>
      </c>
      <c r="AW592" s="6">
        <v>1</v>
      </c>
      <c r="AX592" s="6">
        <v>0</v>
      </c>
      <c r="AY592" s="6">
        <v>0</v>
      </c>
      <c r="AZ592" s="6">
        <v>0</v>
      </c>
      <c r="BA592" s="6">
        <v>24</v>
      </c>
      <c r="BB592" s="6">
        <v>0</v>
      </c>
      <c r="BC592" s="2"/>
      <c r="BD592" s="2"/>
    </row>
    <row r="593" spans="1:56" ht="15.75" customHeight="1" x14ac:dyDescent="0.25">
      <c r="A593" s="2">
        <v>278</v>
      </c>
      <c r="B593" s="2">
        <v>2020</v>
      </c>
      <c r="C593" s="6" t="s">
        <v>294</v>
      </c>
      <c r="D593" s="2">
        <v>17892</v>
      </c>
      <c r="E593" s="2">
        <v>2762121000104</v>
      </c>
      <c r="F593" s="2" t="str">
        <f t="array" ref="F593">IFERROR(INDEX(cnpj!$A:$B,MATCH(C593,cnpj!$B:$B,0),1),IF(G593=14,LEFT(E593,2)&amp;"."&amp;MID(E593,3,3)&amp;"."&amp;MID(E593,6,3)&amp;"/"&amp;MID(E593,9,4)&amp;"-"&amp;RIGHT(E593,2),IF(G593=13,0&amp;LEFT(E593,1)&amp;"."&amp;MID(E593,2,3)&amp;"."&amp;MID(E593,5,3)&amp;"/"&amp;MID(E593,8,4)&amp;"-"&amp;RIGHT(E593,2),IF(G593=12,"00"&amp;"."&amp;LEFT(E593,3)&amp;"."&amp;MID(E593,4,3)&amp;"/"&amp;MID(E593,7,4)&amp;"-"&amp;RIGHT(E593,2),IF(G593=11,"00.0"&amp;LEFT(E593,2)&amp;"."&amp;MID(E593,3,3)&amp;"/"&amp;MID(E593,6,4)&amp;"-"&amp;RIGHT(E593,2),"erro")))))</f>
        <v>02.762.121/0001-04</v>
      </c>
      <c r="G593" s="2">
        <f t="shared" si="8"/>
        <v>13</v>
      </c>
      <c r="H593" s="6" t="s">
        <v>56</v>
      </c>
      <c r="I593" s="2">
        <v>1</v>
      </c>
      <c r="J593" s="6">
        <v>14.796788174196188</v>
      </c>
      <c r="K593" s="6">
        <v>2667862.5699999998</v>
      </c>
      <c r="L593" s="2">
        <v>0</v>
      </c>
      <c r="M593" s="2">
        <v>1</v>
      </c>
      <c r="N593" s="2"/>
      <c r="O593" s="2">
        <v>0</v>
      </c>
      <c r="P593" s="2">
        <v>0</v>
      </c>
      <c r="Q593" s="2">
        <v>0</v>
      </c>
      <c r="R593" s="2">
        <v>23</v>
      </c>
      <c r="S593" s="2">
        <v>0</v>
      </c>
      <c r="T593" s="6">
        <v>15.174616131138707</v>
      </c>
      <c r="U593" s="6">
        <v>-3.5350693989534285E-3</v>
      </c>
      <c r="V593" s="6">
        <v>0.46124679208058139</v>
      </c>
      <c r="W593" s="6">
        <v>224699</v>
      </c>
      <c r="X593" s="6">
        <v>1570801</v>
      </c>
      <c r="Y593" s="6">
        <v>3892710</v>
      </c>
      <c r="Z593" s="6">
        <v>-13761</v>
      </c>
      <c r="AA593" s="2">
        <f t="shared" si="9"/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</v>
      </c>
      <c r="AR593" s="3">
        <v>0</v>
      </c>
      <c r="AS593" s="6">
        <v>14.87501847337802</v>
      </c>
      <c r="AT593" s="6">
        <v>5.3293799444080678E-3</v>
      </c>
      <c r="AU593" s="6">
        <v>0.14352514132822361</v>
      </c>
      <c r="AV593" s="6">
        <v>0</v>
      </c>
      <c r="AW593" s="6">
        <v>1</v>
      </c>
      <c r="AX593" s="6">
        <v>0</v>
      </c>
      <c r="AY593" s="6">
        <v>0</v>
      </c>
      <c r="AZ593" s="6">
        <v>0</v>
      </c>
      <c r="BA593" s="6">
        <v>23</v>
      </c>
      <c r="BB593" s="6">
        <v>0</v>
      </c>
      <c r="BC593" s="2"/>
      <c r="BD593" s="2"/>
    </row>
    <row r="594" spans="1:56" ht="15.75" customHeight="1" x14ac:dyDescent="0.25">
      <c r="A594" s="2">
        <v>279</v>
      </c>
      <c r="B594" s="2">
        <v>2017</v>
      </c>
      <c r="C594" s="6" t="s">
        <v>295</v>
      </c>
      <c r="D594" s="2">
        <v>9415</v>
      </c>
      <c r="E594" s="2">
        <v>62002886000160</v>
      </c>
      <c r="F594" s="2" t="str">
        <f t="array" ref="F594">IFERROR(INDEX(cnpj!$A:$B,MATCH(C594,cnpj!$B:$B,0),1),IF(G594=14,LEFT(E594,2)&amp;"."&amp;MID(E594,3,3)&amp;"."&amp;MID(E594,6,3)&amp;"/"&amp;MID(E594,9,4)&amp;"-"&amp;RIGHT(E594,2),IF(G594=13,0&amp;LEFT(E594,1)&amp;"."&amp;MID(E594,2,3)&amp;"."&amp;MID(E594,5,3)&amp;"/"&amp;MID(E594,8,4)&amp;"-"&amp;RIGHT(E594,2),IF(G594=12,"00"&amp;"."&amp;LEFT(E594,3)&amp;"."&amp;MID(E594,4,3)&amp;"/"&amp;MID(E594,7,4)&amp;"-"&amp;RIGHT(E594,2),IF(G594=11,"00.0"&amp;LEFT(E594,2)&amp;"."&amp;MID(E594,3,3)&amp;"/"&amp;MID(E594,6,4)&amp;"-"&amp;RIGHT(E594,2),"erro")))))</f>
        <v>62.002.886/0001-60</v>
      </c>
      <c r="G594" s="2">
        <f t="shared" si="8"/>
        <v>14</v>
      </c>
      <c r="H594" s="6" t="s">
        <v>58</v>
      </c>
      <c r="I594" s="2">
        <v>3</v>
      </c>
      <c r="J594" s="6">
        <v>8.9834397717842602</v>
      </c>
      <c r="K594" s="6">
        <v>7970</v>
      </c>
      <c r="L594" s="2">
        <v>0</v>
      </c>
      <c r="M594" s="2">
        <v>0</v>
      </c>
      <c r="N594" s="2"/>
      <c r="O594" s="2">
        <v>0</v>
      </c>
      <c r="P594" s="2">
        <v>0</v>
      </c>
      <c r="Q594" s="2">
        <v>0</v>
      </c>
      <c r="R594" s="2">
        <v>22</v>
      </c>
      <c r="S594" s="2">
        <v>0</v>
      </c>
      <c r="T594" s="6">
        <v>12.56067945234687</v>
      </c>
      <c r="U594" s="6">
        <v>-7.3838049410081222E-2</v>
      </c>
      <c r="V594" s="6">
        <v>0.69289852835959087</v>
      </c>
      <c r="W594" s="6">
        <v>44749</v>
      </c>
      <c r="X594" s="6">
        <v>152813</v>
      </c>
      <c r="Y594" s="6">
        <v>285124</v>
      </c>
      <c r="Z594" s="6">
        <v>-21053</v>
      </c>
      <c r="AA594" s="2" t="e">
        <f>IF(C594=#REF!,IF(#REF!&lt;0,1,0),"")</f>
        <v>#REF!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1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0</v>
      </c>
      <c r="AP594" s="2">
        <v>0</v>
      </c>
      <c r="AQ594" s="2">
        <v>0</v>
      </c>
      <c r="AR594" s="3">
        <v>0</v>
      </c>
      <c r="AS594" s="6">
        <v>12.49</v>
      </c>
      <c r="AT594" s="6">
        <v>-0.26</v>
      </c>
      <c r="AU594" s="6">
        <v>0.8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20</v>
      </c>
      <c r="BB594" s="6">
        <v>0</v>
      </c>
      <c r="BC594" s="2"/>
      <c r="BD594" s="2"/>
    </row>
    <row r="595" spans="1:56" ht="15.75" customHeight="1" x14ac:dyDescent="0.25">
      <c r="A595" s="2">
        <v>279</v>
      </c>
      <c r="B595" s="2">
        <v>2018</v>
      </c>
      <c r="C595" s="6" t="s">
        <v>295</v>
      </c>
      <c r="D595" s="2">
        <v>9415</v>
      </c>
      <c r="E595" s="2">
        <v>62002886000160</v>
      </c>
      <c r="F595" s="2" t="str">
        <f t="array" ref="F595">IFERROR(INDEX(cnpj!$A:$B,MATCH(C595,cnpj!$B:$B,0),1),IF(G595=14,LEFT(E595,2)&amp;"."&amp;MID(E595,3,3)&amp;"."&amp;MID(E595,6,3)&amp;"/"&amp;MID(E595,9,4)&amp;"-"&amp;RIGHT(E595,2),IF(G595=13,0&amp;LEFT(E595,1)&amp;"."&amp;MID(E595,2,3)&amp;"."&amp;MID(E595,5,3)&amp;"/"&amp;MID(E595,8,4)&amp;"-"&amp;RIGHT(E595,2),IF(G595=12,"00"&amp;"."&amp;LEFT(E595,3)&amp;"."&amp;MID(E595,4,3)&amp;"/"&amp;MID(E595,7,4)&amp;"-"&amp;RIGHT(E595,2),IF(G595=11,"00.0"&amp;LEFT(E595,2)&amp;"."&amp;MID(E595,3,3)&amp;"/"&amp;MID(E595,6,4)&amp;"-"&amp;RIGHT(E595,2),"erro")))))</f>
        <v>62.002.886/0001-60</v>
      </c>
      <c r="G595" s="2">
        <f t="shared" si="8"/>
        <v>14</v>
      </c>
      <c r="H595" s="6" t="s">
        <v>58</v>
      </c>
      <c r="I595" s="2">
        <v>3</v>
      </c>
      <c r="J595" s="6">
        <v>10.907789161732996</v>
      </c>
      <c r="K595" s="6">
        <v>54600</v>
      </c>
      <c r="L595" s="2">
        <v>0</v>
      </c>
      <c r="M595" s="2">
        <v>0</v>
      </c>
      <c r="N595" s="2"/>
      <c r="O595" s="2">
        <v>1</v>
      </c>
      <c r="P595" s="2">
        <v>3</v>
      </c>
      <c r="Q595" s="2">
        <v>0</v>
      </c>
      <c r="R595" s="2">
        <v>19</v>
      </c>
      <c r="S595" s="2">
        <v>0</v>
      </c>
      <c r="T595" s="6">
        <v>12.450077087511712</v>
      </c>
      <c r="U595" s="6">
        <v>-0.21562267403141772</v>
      </c>
      <c r="V595" s="6">
        <v>0.84311121557566493</v>
      </c>
      <c r="W595" s="6">
        <v>33122</v>
      </c>
      <c r="X595" s="6">
        <v>182099</v>
      </c>
      <c r="Y595" s="6">
        <v>255270</v>
      </c>
      <c r="Z595" s="6">
        <v>-55042</v>
      </c>
      <c r="AA595" s="2">
        <f t="shared" si="9"/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1</v>
      </c>
      <c r="AP595" s="2">
        <v>0</v>
      </c>
      <c r="AQ595" s="2">
        <v>0</v>
      </c>
      <c r="AR595" s="3">
        <v>0</v>
      </c>
      <c r="AS595" s="6">
        <v>12.56067945234687</v>
      </c>
      <c r="AT595" s="6">
        <v>-7.3838049410081222E-2</v>
      </c>
      <c r="AU595" s="6">
        <v>0.69289852835959087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22</v>
      </c>
      <c r="BB595" s="6">
        <v>0</v>
      </c>
      <c r="BC595" s="2"/>
      <c r="BD595" s="2"/>
    </row>
    <row r="596" spans="1:56" ht="15.75" customHeight="1" x14ac:dyDescent="0.25">
      <c r="A596" s="2">
        <v>279</v>
      </c>
      <c r="B596" s="2">
        <v>2019</v>
      </c>
      <c r="C596" s="6" t="s">
        <v>295</v>
      </c>
      <c r="D596" s="2">
        <v>9415</v>
      </c>
      <c r="E596" s="2">
        <v>62002886000160</v>
      </c>
      <c r="F596" s="2" t="str">
        <f t="array" ref="F596">IFERROR(INDEX(cnpj!$A:$B,MATCH(C596,cnpj!$B:$B,0),1),IF(G596=14,LEFT(E596,2)&amp;"."&amp;MID(E596,3,3)&amp;"."&amp;MID(E596,6,3)&amp;"/"&amp;MID(E596,9,4)&amp;"-"&amp;RIGHT(E596,2),IF(G596=13,0&amp;LEFT(E596,1)&amp;"."&amp;MID(E596,2,3)&amp;"."&amp;MID(E596,5,3)&amp;"/"&amp;MID(E596,8,4)&amp;"-"&amp;RIGHT(E596,2),IF(G596=12,"00"&amp;"."&amp;LEFT(E596,3)&amp;"."&amp;MID(E596,4,3)&amp;"/"&amp;MID(E596,7,4)&amp;"-"&amp;RIGHT(E596,2),IF(G596=11,"00.0"&amp;LEFT(E596,2)&amp;"."&amp;MID(E596,3,3)&amp;"/"&amp;MID(E596,6,4)&amp;"-"&amp;RIGHT(E596,2),"erro")))))</f>
        <v>62.002.886/0001-60</v>
      </c>
      <c r="G596" s="2">
        <f t="shared" si="8"/>
        <v>14</v>
      </c>
      <c r="H596" s="6" t="s">
        <v>58</v>
      </c>
      <c r="I596" s="2">
        <v>3</v>
      </c>
      <c r="J596" s="6">
        <v>10.907789161732996</v>
      </c>
      <c r="K596" s="6">
        <v>54600</v>
      </c>
      <c r="L596" s="2">
        <v>0</v>
      </c>
      <c r="M596" s="2">
        <v>0</v>
      </c>
      <c r="N596" s="2"/>
      <c r="O596" s="2">
        <v>1</v>
      </c>
      <c r="P596" s="2">
        <v>3</v>
      </c>
      <c r="Q596" s="2">
        <v>0</v>
      </c>
      <c r="R596" s="2">
        <v>20</v>
      </c>
      <c r="S596" s="2">
        <v>0</v>
      </c>
      <c r="T596" s="6">
        <v>12.478547167132774</v>
      </c>
      <c r="U596" s="6">
        <v>-0.16204567433997608</v>
      </c>
      <c r="V596" s="6">
        <v>0.39783050692577732</v>
      </c>
      <c r="W596" s="6">
        <v>59316</v>
      </c>
      <c r="X596" s="6">
        <v>45171</v>
      </c>
      <c r="Y596" s="6">
        <v>262642</v>
      </c>
      <c r="Z596" s="6">
        <v>-42560</v>
      </c>
      <c r="AA596" s="2">
        <f t="shared" si="9"/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1</v>
      </c>
      <c r="AQ596" s="2">
        <v>0</v>
      </c>
      <c r="AR596" s="3">
        <v>0</v>
      </c>
      <c r="AS596" s="6">
        <v>12.450077087511712</v>
      </c>
      <c r="AT596" s="6">
        <v>-0.21562267403141772</v>
      </c>
      <c r="AU596" s="6">
        <v>0.84311121557566493</v>
      </c>
      <c r="AV596" s="6">
        <v>0</v>
      </c>
      <c r="AW596" s="6">
        <v>0</v>
      </c>
      <c r="AX596" s="6">
        <v>1</v>
      </c>
      <c r="AY596" s="6">
        <v>3</v>
      </c>
      <c r="AZ596" s="6">
        <v>0</v>
      </c>
      <c r="BA596" s="6">
        <v>19</v>
      </c>
      <c r="BB596" s="6">
        <v>0</v>
      </c>
      <c r="BC596" s="2"/>
      <c r="BD596" s="2"/>
    </row>
    <row r="597" spans="1:56" ht="15.75" customHeight="1" x14ac:dyDescent="0.25">
      <c r="A597" s="2">
        <v>279</v>
      </c>
      <c r="B597" s="2">
        <v>2020</v>
      </c>
      <c r="C597" s="6" t="s">
        <v>295</v>
      </c>
      <c r="D597" s="2">
        <v>9415</v>
      </c>
      <c r="E597" s="2">
        <v>62002886000160</v>
      </c>
      <c r="F597" s="2" t="str">
        <f t="array" ref="F597">IFERROR(INDEX(cnpj!$A:$B,MATCH(C597,cnpj!$B:$B,0),1),IF(G597=14,LEFT(E597,2)&amp;"."&amp;MID(E597,3,3)&amp;"."&amp;MID(E597,6,3)&amp;"/"&amp;MID(E597,9,4)&amp;"-"&amp;RIGHT(E597,2),IF(G597=13,0&amp;LEFT(E597,1)&amp;"."&amp;MID(E597,2,3)&amp;"."&amp;MID(E597,5,3)&amp;"/"&amp;MID(E597,8,4)&amp;"-"&amp;RIGHT(E597,2),IF(G597=12,"00"&amp;"."&amp;LEFT(E597,3)&amp;"."&amp;MID(E597,4,3)&amp;"/"&amp;MID(E597,7,4)&amp;"-"&amp;RIGHT(E597,2),IF(G597=11,"00.0"&amp;LEFT(E597,2)&amp;"."&amp;MID(E597,3,3)&amp;"/"&amp;MID(E597,6,4)&amp;"-"&amp;RIGHT(E597,2),"erro")))))</f>
        <v>62.002.886/0001-60</v>
      </c>
      <c r="G597" s="2">
        <f t="shared" si="8"/>
        <v>14</v>
      </c>
      <c r="H597" s="6" t="s">
        <v>58</v>
      </c>
      <c r="I597" s="2">
        <v>3</v>
      </c>
      <c r="J597" s="6">
        <v>10.907789161732996</v>
      </c>
      <c r="K597" s="6">
        <v>54600</v>
      </c>
      <c r="L597" s="2">
        <v>0</v>
      </c>
      <c r="M597" s="2">
        <v>0</v>
      </c>
      <c r="N597" s="2"/>
      <c r="O597" s="2">
        <v>1</v>
      </c>
      <c r="P597" s="2">
        <v>3</v>
      </c>
      <c r="Q597" s="2">
        <v>0</v>
      </c>
      <c r="R597" s="2">
        <v>22</v>
      </c>
      <c r="S597" s="2">
        <v>0</v>
      </c>
      <c r="T597" s="6">
        <v>12.623117119928779</v>
      </c>
      <c r="U597" s="6">
        <v>-7.8845051302496916E-2</v>
      </c>
      <c r="V597" s="6">
        <v>0.98809861150467559</v>
      </c>
      <c r="W597" s="6">
        <v>114517</v>
      </c>
      <c r="X597" s="6">
        <v>185365</v>
      </c>
      <c r="Y597" s="6">
        <v>303494</v>
      </c>
      <c r="Z597" s="6">
        <v>-23929</v>
      </c>
      <c r="AA597" s="2">
        <f t="shared" si="9"/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1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</v>
      </c>
      <c r="AR597" s="3">
        <v>0</v>
      </c>
      <c r="AS597" s="6">
        <v>12.478547167132774</v>
      </c>
      <c r="AT597" s="6">
        <v>-0.16204567433997608</v>
      </c>
      <c r="AU597" s="6">
        <v>0.39783050692577732</v>
      </c>
      <c r="AV597" s="6">
        <v>0</v>
      </c>
      <c r="AW597" s="6">
        <v>0</v>
      </c>
      <c r="AX597" s="6">
        <v>1</v>
      </c>
      <c r="AY597" s="6">
        <v>3</v>
      </c>
      <c r="AZ597" s="6">
        <v>0</v>
      </c>
      <c r="BA597" s="6">
        <v>20</v>
      </c>
      <c r="BB597" s="6">
        <v>0</v>
      </c>
      <c r="BC597" s="2"/>
      <c r="BD597" s="2"/>
    </row>
    <row r="598" spans="1:56" ht="15.75" customHeight="1" x14ac:dyDescent="0.25">
      <c r="A598" s="2">
        <v>280</v>
      </c>
      <c r="B598" s="2">
        <v>2017</v>
      </c>
      <c r="C598" s="6" t="s">
        <v>296</v>
      </c>
      <c r="D598" s="2">
        <v>10472</v>
      </c>
      <c r="E598" s="2">
        <v>60500139000126</v>
      </c>
      <c r="F598" s="2" t="str">
        <f t="array" ref="F598">IFERROR(INDEX(cnpj!$A:$B,MATCH(C598,cnpj!$B:$B,0),1),IF(G598=14,LEFT(E598,2)&amp;"."&amp;MID(E598,3,3)&amp;"."&amp;MID(E598,6,3)&amp;"/"&amp;MID(E598,9,4)&amp;"-"&amp;RIGHT(E598,2),IF(G598=13,0&amp;LEFT(E598,1)&amp;"."&amp;MID(E598,2,3)&amp;"."&amp;MID(E598,5,3)&amp;"/"&amp;MID(E598,8,4)&amp;"-"&amp;RIGHT(E598,2),IF(G598=12,"00"&amp;"."&amp;LEFT(E598,3)&amp;"."&amp;MID(E598,4,3)&amp;"/"&amp;MID(E598,7,4)&amp;"-"&amp;RIGHT(E598,2),IF(G598=11,"00.0"&amp;LEFT(E598,2)&amp;"."&amp;MID(E598,3,3)&amp;"/"&amp;MID(E598,6,4)&amp;"-"&amp;RIGHT(E598,2),"erro")))))</f>
        <v>60.500.139/0001-26</v>
      </c>
      <c r="G598" s="2">
        <f t="shared" si="8"/>
        <v>14</v>
      </c>
      <c r="H598" s="6" t="s">
        <v>58</v>
      </c>
      <c r="I598" s="2">
        <v>3</v>
      </c>
      <c r="J598" s="6">
        <v>13.043320170063875</v>
      </c>
      <c r="K598" s="6">
        <v>462000</v>
      </c>
      <c r="L598" s="2">
        <v>0</v>
      </c>
      <c r="M598" s="2">
        <v>0</v>
      </c>
      <c r="N598" s="2"/>
      <c r="O598" s="2">
        <v>0</v>
      </c>
      <c r="P598" s="2">
        <v>0</v>
      </c>
      <c r="Q598" s="2">
        <v>0</v>
      </c>
      <c r="R598" s="2">
        <v>11</v>
      </c>
      <c r="S598" s="2">
        <v>0</v>
      </c>
      <c r="T598" s="6">
        <v>13.04378975676048</v>
      </c>
      <c r="U598" s="6">
        <v>-0.11252074242184948</v>
      </c>
      <c r="V598" s="6">
        <v>8.6961319034133316E-2</v>
      </c>
      <c r="W598" s="6">
        <v>17541</v>
      </c>
      <c r="X598" s="6">
        <v>22654</v>
      </c>
      <c r="Y598" s="6">
        <v>462217</v>
      </c>
      <c r="Z598" s="6">
        <v>-52009</v>
      </c>
      <c r="AA598" s="2" t="e">
        <f>IF(C598=#REF!,IF(#REF!&lt;0,1,0),"")</f>
        <v>#REF!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1</v>
      </c>
      <c r="AO598" s="2">
        <v>0</v>
      </c>
      <c r="AP598" s="2">
        <v>0</v>
      </c>
      <c r="AQ598" s="2">
        <v>0</v>
      </c>
      <c r="AR598" s="3">
        <v>0</v>
      </c>
      <c r="AS598" s="6">
        <v>13.16</v>
      </c>
      <c r="AT598" s="6">
        <v>-0.1</v>
      </c>
      <c r="AU598" s="6">
        <v>0.05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13</v>
      </c>
      <c r="BB598" s="6">
        <v>0</v>
      </c>
      <c r="BC598" s="2"/>
      <c r="BD598" s="2"/>
    </row>
    <row r="599" spans="1:56" ht="15.75" customHeight="1" x14ac:dyDescent="0.25">
      <c r="A599" s="2">
        <v>280</v>
      </c>
      <c r="B599" s="2">
        <v>2018</v>
      </c>
      <c r="C599" s="6" t="s">
        <v>296</v>
      </c>
      <c r="D599" s="2">
        <v>10472</v>
      </c>
      <c r="E599" s="2">
        <v>60500139000126</v>
      </c>
      <c r="F599" s="2" t="str">
        <f t="array" ref="F599">IFERROR(INDEX(cnpj!$A:$B,MATCH(C599,cnpj!$B:$B,0),1),IF(G599=14,LEFT(E599,2)&amp;"."&amp;MID(E599,3,3)&amp;"."&amp;MID(E599,6,3)&amp;"/"&amp;MID(E599,9,4)&amp;"-"&amp;RIGHT(E599,2),IF(G599=13,0&amp;LEFT(E599,1)&amp;"."&amp;MID(E599,2,3)&amp;"."&amp;MID(E599,5,3)&amp;"/"&amp;MID(E599,8,4)&amp;"-"&amp;RIGHT(E599,2),IF(G599=12,"00"&amp;"."&amp;LEFT(E599,3)&amp;"."&amp;MID(E599,4,3)&amp;"/"&amp;MID(E599,7,4)&amp;"-"&amp;RIGHT(E599,2),IF(G599=11,"00.0"&amp;LEFT(E599,2)&amp;"."&amp;MID(E599,3,3)&amp;"/"&amp;MID(E599,6,4)&amp;"-"&amp;RIGHT(E599,2),"erro")))))</f>
        <v>60.500.139/0001-26</v>
      </c>
      <c r="G599" s="2">
        <f t="shared" si="8"/>
        <v>14</v>
      </c>
      <c r="H599" s="6" t="s">
        <v>58</v>
      </c>
      <c r="I599" s="2">
        <v>3</v>
      </c>
      <c r="J599" s="6">
        <v>13.316284070041636</v>
      </c>
      <c r="K599" s="6">
        <v>607000</v>
      </c>
      <c r="L599" s="2">
        <v>0</v>
      </c>
      <c r="M599" s="2">
        <v>0</v>
      </c>
      <c r="N599" s="2"/>
      <c r="O599" s="2">
        <v>0</v>
      </c>
      <c r="P599" s="2">
        <v>0</v>
      </c>
      <c r="Q599" s="2">
        <v>0</v>
      </c>
      <c r="R599" s="2">
        <v>16</v>
      </c>
      <c r="S599" s="2">
        <v>0</v>
      </c>
      <c r="T599" s="6">
        <v>12.01157728780451</v>
      </c>
      <c r="U599" s="6">
        <v>-1.8325539022168236</v>
      </c>
      <c r="V599" s="6">
        <v>0.26567871242028546</v>
      </c>
      <c r="W599" s="6">
        <v>23913</v>
      </c>
      <c r="X599" s="6">
        <v>19831</v>
      </c>
      <c r="Y599" s="6">
        <v>164650</v>
      </c>
      <c r="Z599" s="6">
        <v>-301730</v>
      </c>
      <c r="AA599" s="2">
        <f t="shared" si="9"/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  <c r="AP599" s="2">
        <v>0</v>
      </c>
      <c r="AQ599" s="2">
        <v>0</v>
      </c>
      <c r="AR599" s="3">
        <v>0</v>
      </c>
      <c r="AS599" s="6">
        <v>13.04378975676048</v>
      </c>
      <c r="AT599" s="6">
        <v>-0.11252074242184948</v>
      </c>
      <c r="AU599" s="6">
        <v>8.6961319034133316E-2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11</v>
      </c>
      <c r="BB599" s="6">
        <v>0</v>
      </c>
      <c r="BC599" s="2"/>
      <c r="BD599" s="2"/>
    </row>
    <row r="600" spans="1:56" ht="15.75" customHeight="1" x14ac:dyDescent="0.25">
      <c r="A600" s="2">
        <v>280</v>
      </c>
      <c r="B600" s="2">
        <v>2019</v>
      </c>
      <c r="C600" s="6" t="s">
        <v>296</v>
      </c>
      <c r="D600" s="2">
        <v>10472</v>
      </c>
      <c r="E600" s="2">
        <v>60500139000126</v>
      </c>
      <c r="F600" s="2" t="str">
        <f t="array" ref="F600">IFERROR(INDEX(cnpj!$A:$B,MATCH(C600,cnpj!$B:$B,0),1),IF(G600=14,LEFT(E600,2)&amp;"."&amp;MID(E600,3,3)&amp;"."&amp;MID(E600,6,3)&amp;"/"&amp;MID(E600,9,4)&amp;"-"&amp;RIGHT(E600,2),IF(G600=13,0&amp;LEFT(E600,1)&amp;"."&amp;MID(E600,2,3)&amp;"."&amp;MID(E600,5,3)&amp;"/"&amp;MID(E600,8,4)&amp;"-"&amp;RIGHT(E600,2),IF(G600=12,"00"&amp;"."&amp;LEFT(E600,3)&amp;"."&amp;MID(E600,4,3)&amp;"/"&amp;MID(E600,7,4)&amp;"-"&amp;RIGHT(E600,2),IF(G600=11,"00.0"&amp;LEFT(E600,2)&amp;"."&amp;MID(E600,3,3)&amp;"/"&amp;MID(E600,6,4)&amp;"-"&amp;RIGHT(E600,2),"erro")))))</f>
        <v>60.500.139/0001-26</v>
      </c>
      <c r="G600" s="2">
        <f t="shared" si="8"/>
        <v>14</v>
      </c>
      <c r="H600" s="6" t="s">
        <v>58</v>
      </c>
      <c r="I600" s="2">
        <v>3</v>
      </c>
      <c r="J600" s="6">
        <v>12.850554654108839</v>
      </c>
      <c r="K600" s="6">
        <v>381000</v>
      </c>
      <c r="L600" s="2">
        <v>0</v>
      </c>
      <c r="M600" s="2">
        <v>1</v>
      </c>
      <c r="N600" s="2"/>
      <c r="O600" s="2">
        <v>0</v>
      </c>
      <c r="P600" s="2">
        <v>0</v>
      </c>
      <c r="Q600" s="2">
        <v>0</v>
      </c>
      <c r="R600" s="2">
        <v>16</v>
      </c>
      <c r="S600" s="2">
        <v>0</v>
      </c>
      <c r="T600" s="6">
        <v>10.707460288184958</v>
      </c>
      <c r="U600" s="6">
        <v>-7.1170784103114926</v>
      </c>
      <c r="V600" s="6">
        <v>0.54587361260293588</v>
      </c>
      <c r="W600" s="6">
        <v>11316</v>
      </c>
      <c r="X600" s="6">
        <v>13078</v>
      </c>
      <c r="Y600" s="6">
        <v>44688</v>
      </c>
      <c r="Z600" s="6">
        <v>-318048</v>
      </c>
      <c r="AA600" s="2">
        <f t="shared" si="9"/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1</v>
      </c>
      <c r="AQ600" s="2">
        <v>0</v>
      </c>
      <c r="AR600" s="3">
        <v>0</v>
      </c>
      <c r="AS600" s="6">
        <v>12.01157728780451</v>
      </c>
      <c r="AT600" s="6">
        <v>-1.8325539022168236</v>
      </c>
      <c r="AU600" s="6">
        <v>0.26567871242028546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16</v>
      </c>
      <c r="BB600" s="6">
        <v>0</v>
      </c>
      <c r="BC600" s="2"/>
      <c r="BD600" s="2"/>
    </row>
    <row r="601" spans="1:56" ht="15.75" customHeight="1" x14ac:dyDescent="0.25">
      <c r="A601" s="2">
        <v>280</v>
      </c>
      <c r="B601" s="2">
        <v>2020</v>
      </c>
      <c r="C601" s="6" t="s">
        <v>296</v>
      </c>
      <c r="D601" s="2">
        <v>10472</v>
      </c>
      <c r="E601" s="2">
        <v>60500139000126</v>
      </c>
      <c r="F601" s="2" t="str">
        <f t="array" ref="F601">IFERROR(INDEX(cnpj!$A:$B,MATCH(C601,cnpj!$B:$B,0),1),IF(G601=14,LEFT(E601,2)&amp;"."&amp;MID(E601,3,3)&amp;"."&amp;MID(E601,6,3)&amp;"/"&amp;MID(E601,9,4)&amp;"-"&amp;RIGHT(E601,2),IF(G601=13,0&amp;LEFT(E601,1)&amp;"."&amp;MID(E601,2,3)&amp;"."&amp;MID(E601,5,3)&amp;"/"&amp;MID(E601,8,4)&amp;"-"&amp;RIGHT(E601,2),IF(G601=12,"00"&amp;"."&amp;LEFT(E601,3)&amp;"."&amp;MID(E601,4,3)&amp;"/"&amp;MID(E601,7,4)&amp;"-"&amp;RIGHT(E601,2),IF(G601=11,"00.0"&amp;LEFT(E601,2)&amp;"."&amp;MID(E601,3,3)&amp;"/"&amp;MID(E601,6,4)&amp;"-"&amp;RIGHT(E601,2),"erro")))))</f>
        <v>60.500.139/0001-26</v>
      </c>
      <c r="G601" s="2">
        <f t="shared" si="8"/>
        <v>14</v>
      </c>
      <c r="H601" s="6" t="s">
        <v>58</v>
      </c>
      <c r="I601" s="2">
        <v>3</v>
      </c>
      <c r="J601" s="6">
        <v>13.110290796170059</v>
      </c>
      <c r="K601" s="6">
        <v>494000</v>
      </c>
      <c r="L601" s="2">
        <v>1</v>
      </c>
      <c r="M601" s="2">
        <v>1</v>
      </c>
      <c r="N601" s="2"/>
      <c r="O601" s="2">
        <v>0</v>
      </c>
      <c r="P601" s="2">
        <v>0</v>
      </c>
      <c r="Q601" s="2">
        <v>0</v>
      </c>
      <c r="R601" s="2">
        <v>6</v>
      </c>
      <c r="S601" s="2">
        <v>0</v>
      </c>
      <c r="T601" s="6">
        <v>11.552867072063176</v>
      </c>
      <c r="U601" s="6">
        <v>-4.0316598606773963</v>
      </c>
      <c r="V601" s="6">
        <v>6.2373192409320204</v>
      </c>
      <c r="W601" s="6">
        <v>29519</v>
      </c>
      <c r="X601" s="6">
        <v>619630</v>
      </c>
      <c r="Y601" s="6">
        <v>104075</v>
      </c>
      <c r="Z601" s="6">
        <v>-419595</v>
      </c>
      <c r="AA601" s="2">
        <f t="shared" si="9"/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</v>
      </c>
      <c r="AR601" s="3">
        <v>0</v>
      </c>
      <c r="AS601" s="6">
        <v>10.707460288184958</v>
      </c>
      <c r="AT601" s="6">
        <v>-7.1170784103114926</v>
      </c>
      <c r="AU601" s="6">
        <v>0.54587361260293588</v>
      </c>
      <c r="AV601" s="6">
        <v>0</v>
      </c>
      <c r="AW601" s="6">
        <v>1</v>
      </c>
      <c r="AX601" s="6">
        <v>0</v>
      </c>
      <c r="AY601" s="6">
        <v>0</v>
      </c>
      <c r="AZ601" s="6">
        <v>0</v>
      </c>
      <c r="BA601" s="6">
        <v>16</v>
      </c>
      <c r="BB601" s="6">
        <v>0</v>
      </c>
      <c r="BC601" s="2"/>
      <c r="BD601" s="2"/>
    </row>
    <row r="602" spans="1:56" ht="15.75" customHeight="1" x14ac:dyDescent="0.25">
      <c r="A602" s="2">
        <v>282</v>
      </c>
      <c r="B602" s="2">
        <v>2017</v>
      </c>
      <c r="C602" s="6" t="s">
        <v>297</v>
      </c>
      <c r="D602" s="2">
        <v>14664</v>
      </c>
      <c r="E602" s="2">
        <v>84693183000168</v>
      </c>
      <c r="F602" s="2" t="str">
        <f t="array" ref="F602">IFERROR(INDEX(cnpj!$A:$B,MATCH(C602,cnpj!$B:$B,0),1),IF(G602=14,LEFT(E602,2)&amp;"."&amp;MID(E602,3,3)&amp;"."&amp;MID(E602,6,3)&amp;"/"&amp;MID(E602,9,4)&amp;"-"&amp;RIGHT(E602,2),IF(G602=13,0&amp;LEFT(E602,1)&amp;"."&amp;MID(E602,2,3)&amp;"."&amp;MID(E602,5,3)&amp;"/"&amp;MID(E602,8,4)&amp;"-"&amp;RIGHT(E602,2),IF(G602=12,"00"&amp;"."&amp;LEFT(E602,3)&amp;"."&amp;MID(E602,4,3)&amp;"/"&amp;MID(E602,7,4)&amp;"-"&amp;RIGHT(E602,2),IF(G602=11,"00.0"&amp;LEFT(E602,2)&amp;"."&amp;MID(E602,3,3)&amp;"/"&amp;MID(E602,6,4)&amp;"-"&amp;RIGHT(E602,2),"erro")))))</f>
        <v>84.693.183/0001-68</v>
      </c>
      <c r="G602" s="2">
        <f t="shared" si="8"/>
        <v>14</v>
      </c>
      <c r="H602" s="6" t="s">
        <v>56</v>
      </c>
      <c r="I602" s="2">
        <v>1</v>
      </c>
      <c r="J602" s="6">
        <v>12.083731550184728</v>
      </c>
      <c r="K602" s="6">
        <v>176969.3</v>
      </c>
      <c r="L602" s="2">
        <v>0</v>
      </c>
      <c r="M602" s="2">
        <v>0</v>
      </c>
      <c r="N602" s="2"/>
      <c r="O602" s="2">
        <v>0</v>
      </c>
      <c r="P602" s="2">
        <v>0</v>
      </c>
      <c r="Q602" s="2">
        <v>0</v>
      </c>
      <c r="R602" s="2">
        <v>19</v>
      </c>
      <c r="S602" s="2">
        <v>0</v>
      </c>
      <c r="T602" s="6">
        <v>13.868144752942666</v>
      </c>
      <c r="U602" s="6">
        <v>3.8062927164330899E-2</v>
      </c>
      <c r="V602" s="6">
        <v>0.53778400142688543</v>
      </c>
      <c r="W602" s="6">
        <v>193614</v>
      </c>
      <c r="X602" s="6">
        <v>373234</v>
      </c>
      <c r="Y602" s="6">
        <v>1054044</v>
      </c>
      <c r="Z602" s="6">
        <v>40120</v>
      </c>
      <c r="AA602" s="2" t="e">
        <f>IF(C602=#REF!,IF(#REF!&lt;0,1,0),"")</f>
        <v>#REF!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1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1</v>
      </c>
      <c r="AO602" s="2">
        <v>0</v>
      </c>
      <c r="AP602" s="2">
        <v>0</v>
      </c>
      <c r="AQ602" s="2">
        <v>0</v>
      </c>
      <c r="AR602" s="3">
        <v>0</v>
      </c>
      <c r="AS602" s="6">
        <v>13.75</v>
      </c>
      <c r="AT602" s="6">
        <v>0.03</v>
      </c>
      <c r="AU602" s="6">
        <v>0.51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19</v>
      </c>
      <c r="BB602" s="6">
        <v>0</v>
      </c>
      <c r="BC602" s="2"/>
      <c r="BD602" s="2"/>
    </row>
    <row r="603" spans="1:56" ht="15.75" customHeight="1" x14ac:dyDescent="0.25">
      <c r="A603" s="2">
        <v>282</v>
      </c>
      <c r="B603" s="2">
        <v>2018</v>
      </c>
      <c r="C603" s="6" t="s">
        <v>297</v>
      </c>
      <c r="D603" s="2">
        <v>14664</v>
      </c>
      <c r="E603" s="2">
        <v>84693183000168</v>
      </c>
      <c r="F603" s="2" t="str">
        <f t="array" ref="F603">IFERROR(INDEX(cnpj!$A:$B,MATCH(C603,cnpj!$B:$B,0),1),IF(G603=14,LEFT(E603,2)&amp;"."&amp;MID(E603,3,3)&amp;"."&amp;MID(E603,6,3)&amp;"/"&amp;MID(E603,9,4)&amp;"-"&amp;RIGHT(E603,2),IF(G603=13,0&amp;LEFT(E603,1)&amp;"."&amp;MID(E603,2,3)&amp;"."&amp;MID(E603,5,3)&amp;"/"&amp;MID(E603,8,4)&amp;"-"&amp;RIGHT(E603,2),IF(G603=12,"00"&amp;"."&amp;LEFT(E603,3)&amp;"."&amp;MID(E603,4,3)&amp;"/"&amp;MID(E603,7,4)&amp;"-"&amp;RIGHT(E603,2),IF(G603=11,"00.0"&amp;LEFT(E603,2)&amp;"."&amp;MID(E603,3,3)&amp;"/"&amp;MID(E603,6,4)&amp;"-"&amp;RIGHT(E603,2),"erro")))))</f>
        <v>84.693.183/0001-68</v>
      </c>
      <c r="G603" s="2">
        <f t="shared" si="8"/>
        <v>14</v>
      </c>
      <c r="H603" s="6" t="s">
        <v>56</v>
      </c>
      <c r="I603" s="2">
        <v>1</v>
      </c>
      <c r="J603" s="6">
        <v>12.083731550184728</v>
      </c>
      <c r="K603" s="6">
        <v>176969.3</v>
      </c>
      <c r="L603" s="2">
        <v>0</v>
      </c>
      <c r="M603" s="2">
        <v>0</v>
      </c>
      <c r="N603" s="2"/>
      <c r="O603" s="2">
        <v>0</v>
      </c>
      <c r="P603" s="2">
        <v>0</v>
      </c>
      <c r="Q603" s="2">
        <v>0</v>
      </c>
      <c r="R603" s="2">
        <v>19</v>
      </c>
      <c r="S603" s="2">
        <v>0</v>
      </c>
      <c r="T603" s="6">
        <v>14.025499161119896</v>
      </c>
      <c r="U603" s="6">
        <v>5.6915821487860549E-2</v>
      </c>
      <c r="V603" s="6">
        <v>0.56170723957252544</v>
      </c>
      <c r="W603" s="6">
        <v>256912</v>
      </c>
      <c r="X603" s="6">
        <v>436046</v>
      </c>
      <c r="Y603" s="6">
        <v>1233664</v>
      </c>
      <c r="Z603" s="6">
        <v>70215</v>
      </c>
      <c r="AA603" s="2">
        <f t="shared" si="9"/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  <c r="AP603" s="2">
        <v>0</v>
      </c>
      <c r="AQ603" s="2">
        <v>0</v>
      </c>
      <c r="AR603" s="3">
        <v>0</v>
      </c>
      <c r="AS603" s="6">
        <v>13.868144752942666</v>
      </c>
      <c r="AT603" s="6">
        <v>3.8062927164330899E-2</v>
      </c>
      <c r="AU603" s="6">
        <v>0.53778400142688543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19</v>
      </c>
      <c r="BB603" s="6">
        <v>0</v>
      </c>
      <c r="BC603" s="2"/>
      <c r="BD603" s="2"/>
    </row>
    <row r="604" spans="1:56" ht="15.75" customHeight="1" x14ac:dyDescent="0.25">
      <c r="A604" s="2">
        <v>282</v>
      </c>
      <c r="B604" s="2">
        <v>2019</v>
      </c>
      <c r="C604" s="6" t="s">
        <v>297</v>
      </c>
      <c r="D604" s="2">
        <v>14664</v>
      </c>
      <c r="E604" s="2">
        <v>84693183000168</v>
      </c>
      <c r="F604" s="2" t="str">
        <f t="array" ref="F604">IFERROR(INDEX(cnpj!$A:$B,MATCH(C604,cnpj!$B:$B,0),1),IF(G604=14,LEFT(E604,2)&amp;"."&amp;MID(E604,3,3)&amp;"."&amp;MID(E604,6,3)&amp;"/"&amp;MID(E604,9,4)&amp;"-"&amp;RIGHT(E604,2),IF(G604=13,0&amp;LEFT(E604,1)&amp;"."&amp;MID(E604,2,3)&amp;"."&amp;MID(E604,5,3)&amp;"/"&amp;MID(E604,8,4)&amp;"-"&amp;RIGHT(E604,2),IF(G604=12,"00"&amp;"."&amp;LEFT(E604,3)&amp;"."&amp;MID(E604,4,3)&amp;"/"&amp;MID(E604,7,4)&amp;"-"&amp;RIGHT(E604,2),IF(G604=11,"00.0"&amp;LEFT(E604,2)&amp;"."&amp;MID(E604,3,3)&amp;"/"&amp;MID(E604,6,4)&amp;"-"&amp;RIGHT(E604,2),"erro")))))</f>
        <v>84.693.183/0001-68</v>
      </c>
      <c r="G604" s="2">
        <f t="shared" si="8"/>
        <v>14</v>
      </c>
      <c r="H604" s="6" t="s">
        <v>56</v>
      </c>
      <c r="I604" s="2">
        <v>1</v>
      </c>
      <c r="J604" s="6">
        <v>12.083731550184728</v>
      </c>
      <c r="K604" s="6">
        <v>176969.3</v>
      </c>
      <c r="L604" s="2">
        <v>0</v>
      </c>
      <c r="M604" s="2">
        <v>0</v>
      </c>
      <c r="N604" s="2"/>
      <c r="O604" s="2">
        <v>0</v>
      </c>
      <c r="P604" s="2">
        <v>0</v>
      </c>
      <c r="Q604" s="2">
        <v>0</v>
      </c>
      <c r="R604" s="2">
        <v>19</v>
      </c>
      <c r="S604" s="2">
        <v>0</v>
      </c>
      <c r="T604" s="6">
        <v>14.086264148803243</v>
      </c>
      <c r="U604" s="6">
        <v>7.4108739297853776E-2</v>
      </c>
      <c r="V604" s="6">
        <v>0.39002801017886241</v>
      </c>
      <c r="W604" s="6">
        <v>270770</v>
      </c>
      <c r="X604" s="6">
        <v>240538</v>
      </c>
      <c r="Y604" s="6">
        <v>1310952</v>
      </c>
      <c r="Z604" s="6">
        <v>97153</v>
      </c>
      <c r="AA604" s="2">
        <f t="shared" si="9"/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1</v>
      </c>
      <c r="AQ604" s="2">
        <v>0</v>
      </c>
      <c r="AR604" s="3">
        <v>0</v>
      </c>
      <c r="AS604" s="6">
        <v>14.025499161119896</v>
      </c>
      <c r="AT604" s="6">
        <v>5.6915821487860549E-2</v>
      </c>
      <c r="AU604" s="6">
        <v>0.56170723957252544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19</v>
      </c>
      <c r="BB604" s="6">
        <v>0</v>
      </c>
      <c r="BC604" s="2"/>
      <c r="BD604" s="2"/>
    </row>
    <row r="605" spans="1:56" ht="15.75" customHeight="1" x14ac:dyDescent="0.25">
      <c r="A605" s="2">
        <v>282</v>
      </c>
      <c r="B605" s="2">
        <v>2020</v>
      </c>
      <c r="C605" s="6" t="s">
        <v>297</v>
      </c>
      <c r="D605" s="2">
        <v>14664</v>
      </c>
      <c r="E605" s="2">
        <v>84693183000168</v>
      </c>
      <c r="F605" s="2" t="str">
        <f t="array" ref="F605">IFERROR(INDEX(cnpj!$A:$B,MATCH(C605,cnpj!$B:$B,0),1),IF(G605=14,LEFT(E605,2)&amp;"."&amp;MID(E605,3,3)&amp;"."&amp;MID(E605,6,3)&amp;"/"&amp;MID(E605,9,4)&amp;"-"&amp;RIGHT(E605,2),IF(G605=13,0&amp;LEFT(E605,1)&amp;"."&amp;MID(E605,2,3)&amp;"."&amp;MID(E605,5,3)&amp;"/"&amp;MID(E605,8,4)&amp;"-"&amp;RIGHT(E605,2),IF(G605=12,"00"&amp;"."&amp;LEFT(E605,3)&amp;"."&amp;MID(E605,4,3)&amp;"/"&amp;MID(E605,7,4)&amp;"-"&amp;RIGHT(E605,2),IF(G605=11,"00.0"&amp;LEFT(E605,2)&amp;"."&amp;MID(E605,3,3)&amp;"/"&amp;MID(E605,6,4)&amp;"-"&amp;RIGHT(E605,2),"erro")))))</f>
        <v>84.693.183/0001-68</v>
      </c>
      <c r="G605" s="2">
        <f t="shared" si="8"/>
        <v>14</v>
      </c>
      <c r="H605" s="6" t="s">
        <v>56</v>
      </c>
      <c r="I605" s="2">
        <v>1</v>
      </c>
      <c r="J605" s="6">
        <v>12.083731550184728</v>
      </c>
      <c r="K605" s="6">
        <v>176969.3</v>
      </c>
      <c r="L605" s="2">
        <v>0</v>
      </c>
      <c r="M605" s="2">
        <v>0</v>
      </c>
      <c r="N605" s="2"/>
      <c r="O605" s="2">
        <v>0</v>
      </c>
      <c r="P605" s="2">
        <v>0</v>
      </c>
      <c r="Q605" s="2">
        <v>0</v>
      </c>
      <c r="R605" s="2">
        <v>17</v>
      </c>
      <c r="S605" s="2">
        <v>0</v>
      </c>
      <c r="T605" s="6">
        <v>14.318610414699199</v>
      </c>
      <c r="U605" s="6">
        <v>8.5751342330576116E-2</v>
      </c>
      <c r="V605" s="6">
        <v>0.33366226478982247</v>
      </c>
      <c r="W605" s="6">
        <v>40958</v>
      </c>
      <c r="X605" s="6">
        <v>510866</v>
      </c>
      <c r="Y605" s="6">
        <v>1653840</v>
      </c>
      <c r="Z605" s="6">
        <v>141819</v>
      </c>
      <c r="AA605" s="2">
        <f t="shared" si="9"/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</v>
      </c>
      <c r="AR605" s="3">
        <v>0</v>
      </c>
      <c r="AS605" s="6">
        <v>14.086264148803243</v>
      </c>
      <c r="AT605" s="6">
        <v>7.4108739297853776E-2</v>
      </c>
      <c r="AU605" s="6">
        <v>0.39002801017886241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19</v>
      </c>
      <c r="BB605" s="6">
        <v>0</v>
      </c>
      <c r="BC605" s="2"/>
      <c r="BD605" s="2"/>
    </row>
    <row r="606" spans="1:56" ht="15.75" customHeight="1" x14ac:dyDescent="0.25">
      <c r="A606" s="2">
        <v>284</v>
      </c>
      <c r="B606" s="2">
        <v>2017</v>
      </c>
      <c r="C606" s="6" t="s">
        <v>299</v>
      </c>
      <c r="D606" s="2">
        <v>14966</v>
      </c>
      <c r="E606" s="2">
        <v>545378000170</v>
      </c>
      <c r="F606" s="2" t="str">
        <f t="array" ref="F606">IFERROR(INDEX(cnpj!$A:$B,MATCH(C606,cnpj!$B:$B,0),1),IF(G606=14,LEFT(E606,2)&amp;"."&amp;MID(E606,3,3)&amp;"."&amp;MID(E606,6,3)&amp;"/"&amp;MID(E606,9,4)&amp;"-"&amp;RIGHT(E606,2),IF(G606=13,0&amp;LEFT(E606,1)&amp;"."&amp;MID(E606,2,3)&amp;"."&amp;MID(E606,5,3)&amp;"/"&amp;MID(E606,8,4)&amp;"-"&amp;RIGHT(E606,2),IF(G606=12,"00"&amp;"."&amp;LEFT(E606,3)&amp;"."&amp;MID(E606,4,3)&amp;"/"&amp;MID(E606,7,4)&amp;"-"&amp;RIGHT(E606,2),IF(G606=11,"00.0"&amp;LEFT(E606,2)&amp;"."&amp;MID(E606,3,3)&amp;"/"&amp;MID(E606,6,4)&amp;"-"&amp;RIGHT(E606,2),"erro")))))</f>
        <v>00.545.378/0001-70</v>
      </c>
      <c r="G606" s="2">
        <f t="shared" si="8"/>
        <v>12</v>
      </c>
      <c r="H606" s="6" t="s">
        <v>58</v>
      </c>
      <c r="I606" s="2">
        <v>3</v>
      </c>
      <c r="J606" s="6">
        <v>10.807786671557905</v>
      </c>
      <c r="K606" s="6">
        <v>49404</v>
      </c>
      <c r="L606" s="2">
        <v>0</v>
      </c>
      <c r="M606" s="2">
        <v>0</v>
      </c>
      <c r="N606" s="2"/>
      <c r="O606" s="2">
        <v>0</v>
      </c>
      <c r="P606" s="2">
        <v>0</v>
      </c>
      <c r="Q606" s="2">
        <v>0</v>
      </c>
      <c r="R606" s="2">
        <v>10</v>
      </c>
      <c r="S606" s="2">
        <v>0</v>
      </c>
      <c r="T606" s="6">
        <v>18.03933677785929</v>
      </c>
      <c r="U606" s="6">
        <v>4.0836837701258024E-5</v>
      </c>
      <c r="V606" s="6">
        <v>0.16562945946845867</v>
      </c>
      <c r="W606" s="6">
        <v>6276111</v>
      </c>
      <c r="X606" s="6">
        <v>5035436</v>
      </c>
      <c r="Y606" s="6">
        <v>68294294</v>
      </c>
      <c r="Z606" s="6">
        <v>2788.9229999999998</v>
      </c>
      <c r="AA606" s="2" t="e">
        <f>IF(C606=#REF!,IF(#REF!&lt;0,1,0),"")</f>
        <v>#REF!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0</v>
      </c>
      <c r="AP606" s="2">
        <v>0</v>
      </c>
      <c r="AQ606" s="2">
        <v>0</v>
      </c>
      <c r="AR606" s="3">
        <v>0</v>
      </c>
      <c r="AS606" s="6">
        <v>18.04</v>
      </c>
      <c r="AT606" s="6">
        <v>0</v>
      </c>
      <c r="AU606" s="6">
        <v>0.21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11</v>
      </c>
      <c r="BB606" s="6">
        <v>0</v>
      </c>
      <c r="BC606" s="2"/>
      <c r="BD606" s="2"/>
    </row>
    <row r="607" spans="1:56" ht="15.75" customHeight="1" x14ac:dyDescent="0.25">
      <c r="A607" s="2">
        <v>284</v>
      </c>
      <c r="B607" s="2">
        <v>2018</v>
      </c>
      <c r="C607" s="6" t="s">
        <v>299</v>
      </c>
      <c r="D607" s="2">
        <v>14966</v>
      </c>
      <c r="E607" s="2">
        <v>545378000170</v>
      </c>
      <c r="F607" s="2" t="str">
        <f t="array" ref="F607">IFERROR(INDEX(cnpj!$A:$B,MATCH(C607,cnpj!$B:$B,0),1),IF(G607=14,LEFT(E607,2)&amp;"."&amp;MID(E607,3,3)&amp;"."&amp;MID(E607,6,3)&amp;"/"&amp;MID(E607,9,4)&amp;"-"&amp;RIGHT(E607,2),IF(G607=13,0&amp;LEFT(E607,1)&amp;"."&amp;MID(E607,2,3)&amp;"."&amp;MID(E607,5,3)&amp;"/"&amp;MID(E607,8,4)&amp;"-"&amp;RIGHT(E607,2),IF(G607=12,"00"&amp;"."&amp;LEFT(E607,3)&amp;"."&amp;MID(E607,4,3)&amp;"/"&amp;MID(E607,7,4)&amp;"-"&amp;RIGHT(E607,2),IF(G607=11,"00.0"&amp;LEFT(E607,2)&amp;"."&amp;MID(E607,3,3)&amp;"/"&amp;MID(E607,6,4)&amp;"-"&amp;RIGHT(E607,2),"erro")))))</f>
        <v>00.545.378/0001-70</v>
      </c>
      <c r="G607" s="2">
        <f t="shared" si="8"/>
        <v>12</v>
      </c>
      <c r="H607" s="6" t="s">
        <v>58</v>
      </c>
      <c r="I607" s="2">
        <v>3</v>
      </c>
      <c r="J607" s="6">
        <v>10.807786671557905</v>
      </c>
      <c r="K607" s="6">
        <v>49404</v>
      </c>
      <c r="L607" s="2">
        <v>0</v>
      </c>
      <c r="M607" s="2">
        <v>0</v>
      </c>
      <c r="N607" s="2"/>
      <c r="O607" s="2">
        <v>0</v>
      </c>
      <c r="P607" s="2">
        <v>0</v>
      </c>
      <c r="Q607" s="2">
        <v>0</v>
      </c>
      <c r="R607" s="2">
        <v>8</v>
      </c>
      <c r="S607" s="2">
        <v>0</v>
      </c>
      <c r="T607" s="6">
        <v>18.035451742703948</v>
      </c>
      <c r="U607" s="6">
        <v>1.8674594366680694E-5</v>
      </c>
      <c r="V607" s="6">
        <v>0.1603217828364211</v>
      </c>
      <c r="W607" s="6">
        <v>6485578</v>
      </c>
      <c r="X607" s="6">
        <v>4421030</v>
      </c>
      <c r="Y607" s="6">
        <v>68029483</v>
      </c>
      <c r="Z607" s="6">
        <v>1270.423</v>
      </c>
      <c r="AA607" s="2">
        <f t="shared" si="9"/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  <c r="AP607" s="2">
        <v>0</v>
      </c>
      <c r="AQ607" s="2">
        <v>0</v>
      </c>
      <c r="AR607" s="3">
        <v>0</v>
      </c>
      <c r="AS607" s="6">
        <v>18.03933677785929</v>
      </c>
      <c r="AT607" s="6">
        <v>4.0836837701258024E-5</v>
      </c>
      <c r="AU607" s="6">
        <v>0.16562945946845867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10</v>
      </c>
      <c r="BB607" s="6">
        <v>0</v>
      </c>
      <c r="BC607" s="2"/>
      <c r="BD607" s="2"/>
    </row>
    <row r="608" spans="1:56" ht="15.75" customHeight="1" x14ac:dyDescent="0.25">
      <c r="A608" s="2">
        <v>284</v>
      </c>
      <c r="B608" s="2">
        <v>2019</v>
      </c>
      <c r="C608" s="6" t="s">
        <v>299</v>
      </c>
      <c r="D608" s="2">
        <v>14966</v>
      </c>
      <c r="E608" s="2">
        <v>545378000170</v>
      </c>
      <c r="F608" s="2" t="str">
        <f t="array" ref="F608">IFERROR(INDEX(cnpj!$A:$B,MATCH(C608,cnpj!$B:$B,0),1),IF(G608=14,LEFT(E608,2)&amp;"."&amp;MID(E608,3,3)&amp;"."&amp;MID(E608,6,3)&amp;"/"&amp;MID(E608,9,4)&amp;"-"&amp;RIGHT(E608,2),IF(G608=13,0&amp;LEFT(E608,1)&amp;"."&amp;MID(E608,2,3)&amp;"."&amp;MID(E608,5,3)&amp;"/"&amp;MID(E608,8,4)&amp;"-"&amp;RIGHT(E608,2),IF(G608=12,"00"&amp;"."&amp;LEFT(E608,3)&amp;"."&amp;MID(E608,4,3)&amp;"/"&amp;MID(E608,7,4)&amp;"-"&amp;RIGHT(E608,2),IF(G608=11,"00.0"&amp;LEFT(E608,2)&amp;"."&amp;MID(E608,3,3)&amp;"/"&amp;MID(E608,6,4)&amp;"-"&amp;RIGHT(E608,2),"erro")))))</f>
        <v>00.545.378/0001-70</v>
      </c>
      <c r="G608" s="2">
        <f t="shared" si="8"/>
        <v>12</v>
      </c>
      <c r="H608" s="6" t="s">
        <v>58</v>
      </c>
      <c r="I608" s="2">
        <v>3</v>
      </c>
      <c r="J608" s="6">
        <v>10.807786671557905</v>
      </c>
      <c r="K608" s="6">
        <v>49404</v>
      </c>
      <c r="L608" s="2">
        <v>0</v>
      </c>
      <c r="M608" s="2">
        <v>0</v>
      </c>
      <c r="N608" s="2"/>
      <c r="O608" s="2">
        <v>0</v>
      </c>
      <c r="P608" s="2">
        <v>0</v>
      </c>
      <c r="Q608" s="2">
        <v>0</v>
      </c>
      <c r="R608" s="2">
        <v>8</v>
      </c>
      <c r="S608" s="2">
        <v>0</v>
      </c>
      <c r="T608" s="6">
        <v>11.220632779960765</v>
      </c>
      <c r="U608" s="6">
        <v>2.1632844417654545E-2</v>
      </c>
      <c r="V608" s="6">
        <v>99.236166365280283</v>
      </c>
      <c r="W608" s="6">
        <v>8825</v>
      </c>
      <c r="X608" s="6">
        <v>7399651</v>
      </c>
      <c r="Y608" s="6">
        <v>74655</v>
      </c>
      <c r="Z608" s="6">
        <v>1615</v>
      </c>
      <c r="AA608" s="2">
        <f t="shared" si="9"/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</v>
      </c>
      <c r="AQ608" s="2">
        <v>0</v>
      </c>
      <c r="AR608" s="3">
        <v>0</v>
      </c>
      <c r="AS608" s="6">
        <v>18.035451742703948</v>
      </c>
      <c r="AT608" s="6">
        <v>1.8674594366680694E-5</v>
      </c>
      <c r="AU608" s="6">
        <v>0.1603217828364211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8</v>
      </c>
      <c r="BB608" s="6">
        <v>0</v>
      </c>
      <c r="BC608" s="2"/>
      <c r="BD608" s="2"/>
    </row>
    <row r="609" spans="1:56" ht="15.75" customHeight="1" x14ac:dyDescent="0.25">
      <c r="A609" s="2">
        <v>284</v>
      </c>
      <c r="B609" s="2">
        <v>2020</v>
      </c>
      <c r="C609" s="6" t="s">
        <v>299</v>
      </c>
      <c r="D609" s="2">
        <v>14966</v>
      </c>
      <c r="E609" s="2">
        <v>545378000170</v>
      </c>
      <c r="F609" s="2" t="str">
        <f t="array" ref="F609">IFERROR(INDEX(cnpj!$A:$B,MATCH(C609,cnpj!$B:$B,0),1),IF(G609=14,LEFT(E609,2)&amp;"."&amp;MID(E609,3,3)&amp;"."&amp;MID(E609,6,3)&amp;"/"&amp;MID(E609,9,4)&amp;"-"&amp;RIGHT(E609,2),IF(G609=13,0&amp;LEFT(E609,1)&amp;"."&amp;MID(E609,2,3)&amp;"."&amp;MID(E609,5,3)&amp;"/"&amp;MID(E609,8,4)&amp;"-"&amp;RIGHT(E609,2),IF(G609=12,"00"&amp;"."&amp;LEFT(E609,3)&amp;"."&amp;MID(E609,4,3)&amp;"/"&amp;MID(E609,7,4)&amp;"-"&amp;RIGHT(E609,2),IF(G609=11,"00.0"&amp;LEFT(E609,2)&amp;"."&amp;MID(E609,3,3)&amp;"/"&amp;MID(E609,6,4)&amp;"-"&amp;RIGHT(E609,2),"erro")))))</f>
        <v>00.545.378/0001-70</v>
      </c>
      <c r="G609" s="2">
        <f t="shared" si="8"/>
        <v>12</v>
      </c>
      <c r="H609" s="6" t="s">
        <v>58</v>
      </c>
      <c r="I609" s="2">
        <v>3</v>
      </c>
      <c r="J609" s="6">
        <v>11.156250521031495</v>
      </c>
      <c r="K609" s="6">
        <v>70000</v>
      </c>
      <c r="L609" s="2">
        <v>0</v>
      </c>
      <c r="M609" s="2">
        <v>0</v>
      </c>
      <c r="N609" s="2"/>
      <c r="O609" s="2">
        <v>0</v>
      </c>
      <c r="P609" s="2">
        <v>0</v>
      </c>
      <c r="Q609" s="2">
        <v>0</v>
      </c>
      <c r="R609" s="2">
        <v>7</v>
      </c>
      <c r="S609" s="2">
        <v>0</v>
      </c>
      <c r="T609" s="6">
        <v>11.124922010923182</v>
      </c>
      <c r="U609" s="6">
        <v>-7.0444126708037916E-2</v>
      </c>
      <c r="V609" s="6">
        <v>0.23826299730251618</v>
      </c>
      <c r="W609" s="6">
        <v>7616</v>
      </c>
      <c r="X609" s="6">
        <v>8548</v>
      </c>
      <c r="Y609" s="6">
        <v>67841</v>
      </c>
      <c r="Z609" s="6">
        <v>-4779</v>
      </c>
      <c r="AA609" s="2">
        <f t="shared" si="9"/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</v>
      </c>
      <c r="AR609" s="3">
        <v>0</v>
      </c>
      <c r="AS609" s="6">
        <v>11.220632779960765</v>
      </c>
      <c r="AT609" s="6">
        <v>2.1632844417654545E-2</v>
      </c>
      <c r="AU609" s="6">
        <v>99.236166365280283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8</v>
      </c>
      <c r="BB609" s="6">
        <v>0</v>
      </c>
      <c r="BC609" s="2"/>
      <c r="BD609" s="2"/>
    </row>
    <row r="610" spans="1:56" ht="15.75" customHeight="1" x14ac:dyDescent="0.25">
      <c r="A610" s="2">
        <v>285</v>
      </c>
      <c r="B610" s="2">
        <v>2017</v>
      </c>
      <c r="C610" s="6" t="s">
        <v>300</v>
      </c>
      <c r="D610" s="2">
        <v>12823</v>
      </c>
      <c r="E610" s="2">
        <v>61156931000178</v>
      </c>
      <c r="F610" s="2" t="str">
        <f t="array" ref="F610">IFERROR(INDEX(cnpj!$A:$B,MATCH(C610,cnpj!$B:$B,0),1),IF(G610=14,LEFT(E610,2)&amp;"."&amp;MID(E610,3,3)&amp;"."&amp;MID(E610,6,3)&amp;"/"&amp;MID(E610,9,4)&amp;"-"&amp;RIGHT(E610,2),IF(G610=13,0&amp;LEFT(E610,1)&amp;"."&amp;MID(E610,2,3)&amp;"."&amp;MID(E610,5,3)&amp;"/"&amp;MID(E610,8,4)&amp;"-"&amp;RIGHT(E610,2),IF(G610=12,"00"&amp;"."&amp;LEFT(E610,3)&amp;"."&amp;MID(E610,4,3)&amp;"/"&amp;MID(E610,7,4)&amp;"-"&amp;RIGHT(E610,2),IF(G610=11,"00.0"&amp;LEFT(E610,2)&amp;"."&amp;MID(E610,3,3)&amp;"/"&amp;MID(E610,6,4)&amp;"-"&amp;RIGHT(E610,2),"erro")))))</f>
        <v>61.156.931/0001-78</v>
      </c>
      <c r="G610" s="2">
        <f t="shared" si="8"/>
        <v>14</v>
      </c>
      <c r="H610" s="6" t="s">
        <v>79</v>
      </c>
      <c r="I610" s="2">
        <v>4</v>
      </c>
      <c r="J610" s="6">
        <v>12.172113919806295</v>
      </c>
      <c r="K610" s="6">
        <v>193322.28</v>
      </c>
      <c r="L610" s="2">
        <v>0</v>
      </c>
      <c r="M610" s="2">
        <v>0</v>
      </c>
      <c r="N610" s="2"/>
      <c r="O610" s="2">
        <v>0</v>
      </c>
      <c r="P610" s="2">
        <v>0</v>
      </c>
      <c r="Q610" s="2">
        <v>0</v>
      </c>
      <c r="R610" s="2">
        <v>5</v>
      </c>
      <c r="S610" s="2">
        <v>0</v>
      </c>
      <c r="T610" s="6">
        <v>12.685676915781837</v>
      </c>
      <c r="U610" s="6">
        <v>-8.3869050751036095E-2</v>
      </c>
      <c r="V610" s="6">
        <v>0.24179864866119652</v>
      </c>
      <c r="W610" s="6">
        <v>14948</v>
      </c>
      <c r="X610" s="6">
        <v>63174</v>
      </c>
      <c r="Y610" s="6">
        <v>323087</v>
      </c>
      <c r="Z610" s="6">
        <v>-27097</v>
      </c>
      <c r="AA610" s="2" t="e">
        <f>IF(C610=#REF!,IF(#REF!&lt;0,1,0),"")</f>
        <v>#REF!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1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0</v>
      </c>
      <c r="AP610" s="2">
        <v>0</v>
      </c>
      <c r="AQ610" s="2">
        <v>0</v>
      </c>
      <c r="AR610" s="3">
        <v>0</v>
      </c>
      <c r="AS610" s="6">
        <v>12.76</v>
      </c>
      <c r="AT610" s="6">
        <v>-0.04</v>
      </c>
      <c r="AU610" s="6">
        <v>0.21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5</v>
      </c>
      <c r="BB610" s="6">
        <v>0</v>
      </c>
      <c r="BC610" s="2"/>
      <c r="BD610" s="2"/>
    </row>
    <row r="611" spans="1:56" ht="15.75" customHeight="1" x14ac:dyDescent="0.25">
      <c r="A611" s="2">
        <v>285</v>
      </c>
      <c r="B611" s="2">
        <v>2018</v>
      </c>
      <c r="C611" s="6" t="s">
        <v>300</v>
      </c>
      <c r="D611" s="2">
        <v>12823</v>
      </c>
      <c r="E611" s="2">
        <v>61156931000178</v>
      </c>
      <c r="F611" s="2" t="str">
        <f t="array" ref="F611">IFERROR(INDEX(cnpj!$A:$B,MATCH(C611,cnpj!$B:$B,0),1),IF(G611=14,LEFT(E611,2)&amp;"."&amp;MID(E611,3,3)&amp;"."&amp;MID(E611,6,3)&amp;"/"&amp;MID(E611,9,4)&amp;"-"&amp;RIGHT(E611,2),IF(G611=13,0&amp;LEFT(E611,1)&amp;"."&amp;MID(E611,2,3)&amp;"."&amp;MID(E611,5,3)&amp;"/"&amp;MID(E611,8,4)&amp;"-"&amp;RIGHT(E611,2),IF(G611=12,"00"&amp;"."&amp;LEFT(E611,3)&amp;"."&amp;MID(E611,4,3)&amp;"/"&amp;MID(E611,7,4)&amp;"-"&amp;RIGHT(E611,2),IF(G611=11,"00.0"&amp;LEFT(E611,2)&amp;"."&amp;MID(E611,3,3)&amp;"/"&amp;MID(E611,6,4)&amp;"-"&amp;RIGHT(E611,2),"erro")))))</f>
        <v>61.156.931/0001-78</v>
      </c>
      <c r="G611" s="2">
        <f t="shared" si="8"/>
        <v>14</v>
      </c>
      <c r="H611" s="6" t="s">
        <v>79</v>
      </c>
      <c r="I611" s="2">
        <v>4</v>
      </c>
      <c r="J611" s="6">
        <v>12.176541872895797</v>
      </c>
      <c r="K611" s="6">
        <v>194180.2</v>
      </c>
      <c r="L611" s="2">
        <v>0</v>
      </c>
      <c r="M611" s="2">
        <v>0</v>
      </c>
      <c r="N611" s="2"/>
      <c r="O611" s="2">
        <v>0</v>
      </c>
      <c r="P611" s="2">
        <v>0</v>
      </c>
      <c r="Q611" s="2">
        <v>0</v>
      </c>
      <c r="R611" s="2">
        <v>5</v>
      </c>
      <c r="S611" s="2">
        <v>0</v>
      </c>
      <c r="T611" s="6">
        <v>12.669611674200016</v>
      </c>
      <c r="U611" s="6">
        <v>-3.6375016512653409E-2</v>
      </c>
      <c r="V611" s="6">
        <v>0.26981361145883787</v>
      </c>
      <c r="W611" s="6">
        <v>22716</v>
      </c>
      <c r="X611" s="6">
        <v>63068</v>
      </c>
      <c r="Y611" s="6">
        <v>317938</v>
      </c>
      <c r="Z611" s="6">
        <v>-11565</v>
      </c>
      <c r="AA611" s="2">
        <f t="shared" si="9"/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1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  <c r="AP611" s="2">
        <v>0</v>
      </c>
      <c r="AQ611" s="2">
        <v>0</v>
      </c>
      <c r="AR611" s="3">
        <v>0</v>
      </c>
      <c r="AS611" s="6">
        <v>12.685676915781837</v>
      </c>
      <c r="AT611" s="6">
        <v>-8.3869050751036095E-2</v>
      </c>
      <c r="AU611" s="6">
        <v>0.24179864866119652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5</v>
      </c>
      <c r="BB611" s="6">
        <v>0</v>
      </c>
      <c r="BC611" s="2"/>
      <c r="BD611" s="2"/>
    </row>
    <row r="612" spans="1:56" ht="15.75" customHeight="1" x14ac:dyDescent="0.25">
      <c r="A612" s="2">
        <v>285</v>
      </c>
      <c r="B612" s="2">
        <v>2019</v>
      </c>
      <c r="C612" s="6" t="s">
        <v>300</v>
      </c>
      <c r="D612" s="2">
        <v>12823</v>
      </c>
      <c r="E612" s="2">
        <v>61156931000178</v>
      </c>
      <c r="F612" s="2" t="str">
        <f t="array" ref="F612">IFERROR(INDEX(cnpj!$A:$B,MATCH(C612,cnpj!$B:$B,0),1),IF(G612=14,LEFT(E612,2)&amp;"."&amp;MID(E612,3,3)&amp;"."&amp;MID(E612,6,3)&amp;"/"&amp;MID(E612,9,4)&amp;"-"&amp;RIGHT(E612,2),IF(G612=13,0&amp;LEFT(E612,1)&amp;"."&amp;MID(E612,2,3)&amp;"."&amp;MID(E612,5,3)&amp;"/"&amp;MID(E612,8,4)&amp;"-"&amp;RIGHT(E612,2),IF(G612=12,"00"&amp;"."&amp;LEFT(E612,3)&amp;"."&amp;MID(E612,4,3)&amp;"/"&amp;MID(E612,7,4)&amp;"-"&amp;RIGHT(E612,2),IF(G612=11,"00.0"&amp;LEFT(E612,2)&amp;"."&amp;MID(E612,3,3)&amp;"/"&amp;MID(E612,6,4)&amp;"-"&amp;RIGHT(E612,2),"erro")))))</f>
        <v>61.156.931/0001-78</v>
      </c>
      <c r="G612" s="2">
        <f t="shared" si="8"/>
        <v>14</v>
      </c>
      <c r="H612" s="6" t="s">
        <v>79</v>
      </c>
      <c r="I612" s="2">
        <v>4</v>
      </c>
      <c r="J612" s="6">
        <v>12.731126565306795</v>
      </c>
      <c r="K612" s="6">
        <v>338110</v>
      </c>
      <c r="L612" s="2">
        <v>0</v>
      </c>
      <c r="M612" s="2">
        <v>0</v>
      </c>
      <c r="N612" s="2"/>
      <c r="O612" s="2">
        <v>1</v>
      </c>
      <c r="P612" s="2">
        <v>3</v>
      </c>
      <c r="Q612" s="2">
        <v>0</v>
      </c>
      <c r="R612" s="2">
        <v>5</v>
      </c>
      <c r="S612" s="2">
        <v>0</v>
      </c>
      <c r="T612" s="6">
        <v>12.703475586801805</v>
      </c>
      <c r="U612" s="6">
        <v>-5.6021940533128201E-2</v>
      </c>
      <c r="V612" s="6">
        <v>0.11401719121040838</v>
      </c>
      <c r="W612" s="6">
        <v>29229</v>
      </c>
      <c r="X612" s="6">
        <v>8270</v>
      </c>
      <c r="Y612" s="6">
        <v>328889</v>
      </c>
      <c r="Z612" s="6">
        <v>-18425</v>
      </c>
      <c r="AA612" s="2">
        <f t="shared" si="9"/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3">
        <v>0</v>
      </c>
      <c r="AS612" s="6">
        <v>12.669611674200016</v>
      </c>
      <c r="AT612" s="6">
        <v>-3.6375016512653409E-2</v>
      </c>
      <c r="AU612" s="6">
        <v>0.26981361145883787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5</v>
      </c>
      <c r="BB612" s="6">
        <v>0</v>
      </c>
      <c r="BC612" s="2"/>
      <c r="BD612" s="2"/>
    </row>
    <row r="613" spans="1:56" ht="15.75" customHeight="1" x14ac:dyDescent="0.25">
      <c r="A613" s="2">
        <v>285</v>
      </c>
      <c r="B613" s="2">
        <v>2020</v>
      </c>
      <c r="C613" s="6" t="s">
        <v>300</v>
      </c>
      <c r="D613" s="2">
        <v>12823</v>
      </c>
      <c r="E613" s="2">
        <v>61156931000178</v>
      </c>
      <c r="F613" s="2" t="str">
        <f t="array" ref="F613">IFERROR(INDEX(cnpj!$A:$B,MATCH(C613,cnpj!$B:$B,0),1),IF(G613=14,LEFT(E613,2)&amp;"."&amp;MID(E613,3,3)&amp;"."&amp;MID(E613,6,3)&amp;"/"&amp;MID(E613,9,4)&amp;"-"&amp;RIGHT(E613,2),IF(G613=13,0&amp;LEFT(E613,1)&amp;"."&amp;MID(E613,2,3)&amp;"."&amp;MID(E613,5,3)&amp;"/"&amp;MID(E613,8,4)&amp;"-"&amp;RIGHT(E613,2),IF(G613=12,"00"&amp;"."&amp;LEFT(E613,3)&amp;"."&amp;MID(E613,4,3)&amp;"/"&amp;MID(E613,7,4)&amp;"-"&amp;RIGHT(E613,2),IF(G613=11,"00.0"&amp;LEFT(E613,2)&amp;"."&amp;MID(E613,3,3)&amp;"/"&amp;MID(E613,6,4)&amp;"-"&amp;RIGHT(E613,2),"erro")))))</f>
        <v>61.156.931/0001-78</v>
      </c>
      <c r="G613" s="2">
        <f t="shared" si="8"/>
        <v>14</v>
      </c>
      <c r="H613" s="6" t="s">
        <v>79</v>
      </c>
      <c r="I613" s="2">
        <v>4</v>
      </c>
      <c r="J613" s="6">
        <v>11.472103470449973</v>
      </c>
      <c r="K613" s="6">
        <v>96000</v>
      </c>
      <c r="L613" s="2">
        <v>0</v>
      </c>
      <c r="M613" s="2">
        <v>0</v>
      </c>
      <c r="N613" s="2"/>
      <c r="O613" s="2">
        <v>1</v>
      </c>
      <c r="P613" s="2">
        <v>3</v>
      </c>
      <c r="Q613" s="2">
        <v>0</v>
      </c>
      <c r="R613" s="2">
        <v>5</v>
      </c>
      <c r="S613" s="2">
        <v>0</v>
      </c>
      <c r="T613" s="6">
        <v>12.818099246054159</v>
      </c>
      <c r="U613" s="6">
        <v>0.17731873232601203</v>
      </c>
      <c r="V613" s="6">
        <v>0.29094468228168302</v>
      </c>
      <c r="W613" s="6">
        <v>35498</v>
      </c>
      <c r="X613" s="6">
        <v>71812</v>
      </c>
      <c r="Y613" s="6">
        <v>368833</v>
      </c>
      <c r="Z613" s="6">
        <v>65401</v>
      </c>
      <c r="AA613" s="2">
        <f t="shared" si="9"/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</v>
      </c>
      <c r="AR613" s="3">
        <v>0</v>
      </c>
      <c r="AS613" s="6">
        <v>12.703475586801805</v>
      </c>
      <c r="AT613" s="6">
        <v>-5.6021940533128201E-2</v>
      </c>
      <c r="AU613" s="6">
        <v>0.11401719121040838</v>
      </c>
      <c r="AV613" s="6">
        <v>0</v>
      </c>
      <c r="AW613" s="6">
        <v>0</v>
      </c>
      <c r="AX613" s="6">
        <v>1</v>
      </c>
      <c r="AY613" s="6">
        <v>3</v>
      </c>
      <c r="AZ613" s="6">
        <v>0</v>
      </c>
      <c r="BA613" s="6">
        <v>5</v>
      </c>
      <c r="BB613" s="6">
        <v>0</v>
      </c>
      <c r="BC613" s="2"/>
      <c r="BD613" s="2"/>
    </row>
    <row r="614" spans="1:56" ht="15.75" customHeight="1" x14ac:dyDescent="0.25">
      <c r="A614" s="2">
        <v>286</v>
      </c>
      <c r="B614" s="2">
        <v>2017</v>
      </c>
      <c r="C614" s="6" t="s">
        <v>301</v>
      </c>
      <c r="D614" s="2">
        <v>20745</v>
      </c>
      <c r="E614" s="2">
        <v>89096457000155</v>
      </c>
      <c r="F614" s="2" t="str">
        <f t="array" ref="F614">IFERROR(INDEX(cnpj!$A:$B,MATCH(C614,cnpj!$B:$B,0),1),IF(G614=14,LEFT(E614,2)&amp;"."&amp;MID(E614,3,3)&amp;"."&amp;MID(E614,6,3)&amp;"/"&amp;MID(E614,9,4)&amp;"-"&amp;RIGHT(E614,2),IF(G614=13,0&amp;LEFT(E614,1)&amp;"."&amp;MID(E614,2,3)&amp;"."&amp;MID(E614,5,3)&amp;"/"&amp;MID(E614,8,4)&amp;"-"&amp;RIGHT(E614,2),IF(G614=12,"00"&amp;"."&amp;LEFT(E614,3)&amp;"."&amp;MID(E614,4,3)&amp;"/"&amp;MID(E614,7,4)&amp;"-"&amp;RIGHT(E614,2),IF(G614=11,"00.0"&amp;LEFT(E614,2)&amp;"."&amp;MID(E614,3,3)&amp;"/"&amp;MID(E614,6,4)&amp;"-"&amp;RIGHT(E614,2),"erro")))))</f>
        <v>89.096.457/0001-55</v>
      </c>
      <c r="G614" s="2">
        <f t="shared" si="8"/>
        <v>14</v>
      </c>
      <c r="H614" s="6" t="s">
        <v>79</v>
      </c>
      <c r="I614" s="2">
        <v>4</v>
      </c>
      <c r="J614" s="6">
        <v>12.919022453386299</v>
      </c>
      <c r="K614" s="6">
        <v>408000</v>
      </c>
      <c r="L614" s="2">
        <v>0</v>
      </c>
      <c r="M614" s="2">
        <v>1</v>
      </c>
      <c r="N614" s="2"/>
      <c r="O614" s="2">
        <v>0</v>
      </c>
      <c r="P614" s="2">
        <v>0</v>
      </c>
      <c r="Q614" s="2">
        <v>0</v>
      </c>
      <c r="R614" s="2">
        <v>15</v>
      </c>
      <c r="S614" s="2">
        <v>0</v>
      </c>
      <c r="T614" s="6">
        <v>15.366969084358836</v>
      </c>
      <c r="U614" s="6">
        <v>7.5522423424983373E-2</v>
      </c>
      <c r="V614" s="6">
        <v>0.46735604651374729</v>
      </c>
      <c r="W614" s="6">
        <v>1415075</v>
      </c>
      <c r="X614" s="6">
        <v>790073</v>
      </c>
      <c r="Y614" s="6">
        <v>4718347</v>
      </c>
      <c r="Z614" s="6">
        <v>356341</v>
      </c>
      <c r="AA614" s="2" t="e">
        <f>IF(C614=#REF!,IF(#REF!&lt;0,1,0),"")</f>
        <v>#REF!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1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0</v>
      </c>
      <c r="AP614" s="2">
        <v>0</v>
      </c>
      <c r="AQ614" s="2">
        <v>0</v>
      </c>
      <c r="AR614" s="3">
        <v>0</v>
      </c>
      <c r="AS614" s="6">
        <v>15.38</v>
      </c>
      <c r="AT614" s="6">
        <v>0.01</v>
      </c>
      <c r="AU614" s="6">
        <v>0.49</v>
      </c>
      <c r="AV614" s="6">
        <v>0</v>
      </c>
      <c r="AW614" s="6">
        <v>1</v>
      </c>
      <c r="AX614" s="6">
        <v>0</v>
      </c>
      <c r="AY614" s="6">
        <v>0</v>
      </c>
      <c r="AZ614" s="6">
        <v>0</v>
      </c>
      <c r="BA614" s="6">
        <v>15</v>
      </c>
      <c r="BB614" s="6">
        <v>0</v>
      </c>
      <c r="BC614" s="2"/>
      <c r="BD614" s="2"/>
    </row>
    <row r="615" spans="1:56" ht="15.75" customHeight="1" x14ac:dyDescent="0.25">
      <c r="A615" s="2">
        <v>286</v>
      </c>
      <c r="B615" s="2">
        <v>2018</v>
      </c>
      <c r="C615" s="6" t="s">
        <v>301</v>
      </c>
      <c r="D615" s="2">
        <v>20745</v>
      </c>
      <c r="E615" s="2">
        <v>89096457000155</v>
      </c>
      <c r="F615" s="2" t="str">
        <f t="array" ref="F615">IFERROR(INDEX(cnpj!$A:$B,MATCH(C615,cnpj!$B:$B,0),1),IF(G615=14,LEFT(E615,2)&amp;"."&amp;MID(E615,3,3)&amp;"."&amp;MID(E615,6,3)&amp;"/"&amp;MID(E615,9,4)&amp;"-"&amp;RIGHT(E615,2),IF(G615=13,0&amp;LEFT(E615,1)&amp;"."&amp;MID(E615,2,3)&amp;"."&amp;MID(E615,5,3)&amp;"/"&amp;MID(E615,8,4)&amp;"-"&amp;RIGHT(E615,2),IF(G615=12,"00"&amp;"."&amp;LEFT(E615,3)&amp;"."&amp;MID(E615,4,3)&amp;"/"&amp;MID(E615,7,4)&amp;"-"&amp;RIGHT(E615,2),IF(G615=11,"00.0"&amp;LEFT(E615,2)&amp;"."&amp;MID(E615,3,3)&amp;"/"&amp;MID(E615,6,4)&amp;"-"&amp;RIGHT(E615,2),"erro")))))</f>
        <v>89.096.457/0001-55</v>
      </c>
      <c r="G615" s="2">
        <f t="shared" si="8"/>
        <v>14</v>
      </c>
      <c r="H615" s="6" t="s">
        <v>79</v>
      </c>
      <c r="I615" s="2">
        <v>4</v>
      </c>
      <c r="J615" s="6">
        <v>13.34230179776959</v>
      </c>
      <c r="K615" s="6">
        <v>623000</v>
      </c>
      <c r="L615" s="2">
        <v>0</v>
      </c>
      <c r="M615" s="2">
        <v>1</v>
      </c>
      <c r="N615" s="2"/>
      <c r="O615" s="2">
        <v>0</v>
      </c>
      <c r="P615" s="2">
        <v>0</v>
      </c>
      <c r="Q615" s="2">
        <v>0</v>
      </c>
      <c r="R615" s="2">
        <v>15</v>
      </c>
      <c r="S615" s="2">
        <v>0</v>
      </c>
      <c r="T615" s="6">
        <v>15.451761370175724</v>
      </c>
      <c r="U615" s="6">
        <v>7.4232682318388407E-2</v>
      </c>
      <c r="V615" s="6">
        <v>0.49411025729193725</v>
      </c>
      <c r="W615" s="6">
        <v>1695561</v>
      </c>
      <c r="X615" s="6">
        <v>842129</v>
      </c>
      <c r="Y615" s="6">
        <v>5135878</v>
      </c>
      <c r="Z615" s="6">
        <v>381250</v>
      </c>
      <c r="AA615" s="2">
        <f t="shared" si="9"/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3">
        <v>0</v>
      </c>
      <c r="AS615" s="6">
        <v>15.366969084358836</v>
      </c>
      <c r="AT615" s="6">
        <v>7.5522423424983373E-2</v>
      </c>
      <c r="AU615" s="6">
        <v>0.46735604651374729</v>
      </c>
      <c r="AV615" s="6">
        <v>0</v>
      </c>
      <c r="AW615" s="6">
        <v>1</v>
      </c>
      <c r="AX615" s="6">
        <v>0</v>
      </c>
      <c r="AY615" s="6">
        <v>0</v>
      </c>
      <c r="AZ615" s="6">
        <v>0</v>
      </c>
      <c r="BA615" s="6">
        <v>15</v>
      </c>
      <c r="BB615" s="6">
        <v>0</v>
      </c>
      <c r="BC615" s="2"/>
      <c r="BD615" s="2"/>
    </row>
    <row r="616" spans="1:56" ht="15.75" customHeight="1" x14ac:dyDescent="0.25">
      <c r="A616" s="2">
        <v>286</v>
      </c>
      <c r="B616" s="2">
        <v>2019</v>
      </c>
      <c r="C616" s="6" t="s">
        <v>301</v>
      </c>
      <c r="D616" s="2">
        <v>20745</v>
      </c>
      <c r="E616" s="2">
        <v>89096457000155</v>
      </c>
      <c r="F616" s="2" t="str">
        <f t="array" ref="F616">IFERROR(INDEX(cnpj!$A:$B,MATCH(C616,cnpj!$B:$B,0),1),IF(G616=14,LEFT(E616,2)&amp;"."&amp;MID(E616,3,3)&amp;"."&amp;MID(E616,6,3)&amp;"/"&amp;MID(E616,9,4)&amp;"-"&amp;RIGHT(E616,2),IF(G616=13,0&amp;LEFT(E616,1)&amp;"."&amp;MID(E616,2,3)&amp;"."&amp;MID(E616,5,3)&amp;"/"&amp;MID(E616,8,4)&amp;"-"&amp;RIGHT(E616,2),IF(G616=12,"00"&amp;"."&amp;LEFT(E616,3)&amp;"."&amp;MID(E616,4,3)&amp;"/"&amp;MID(E616,7,4)&amp;"-"&amp;RIGHT(E616,2),IF(G616=11,"00.0"&amp;LEFT(E616,2)&amp;"."&amp;MID(E616,3,3)&amp;"/"&amp;MID(E616,6,4)&amp;"-"&amp;RIGHT(E616,2),"erro")))))</f>
        <v>89.096.457/0001-55</v>
      </c>
      <c r="G616" s="2">
        <f t="shared" si="8"/>
        <v>14</v>
      </c>
      <c r="H616" s="6" t="s">
        <v>79</v>
      </c>
      <c r="I616" s="2">
        <v>4</v>
      </c>
      <c r="J616" s="6">
        <v>13.34230179776959</v>
      </c>
      <c r="K616" s="6">
        <v>623000</v>
      </c>
      <c r="L616" s="2">
        <v>0</v>
      </c>
      <c r="M616" s="2">
        <v>1</v>
      </c>
      <c r="N616" s="2"/>
      <c r="O616" s="2">
        <v>0</v>
      </c>
      <c r="P616" s="2">
        <v>0</v>
      </c>
      <c r="Q616" s="2">
        <v>0</v>
      </c>
      <c r="R616" s="2">
        <v>15</v>
      </c>
      <c r="S616" s="2">
        <v>0</v>
      </c>
      <c r="T616" s="6">
        <v>15.770595348135776</v>
      </c>
      <c r="U616" s="6">
        <v>4.4095577362815129E-2</v>
      </c>
      <c r="V616" s="6">
        <v>0.47890358549585405</v>
      </c>
      <c r="W616" s="6">
        <v>1867588</v>
      </c>
      <c r="X616" s="6">
        <v>1515635</v>
      </c>
      <c r="Y616" s="6">
        <v>7064518</v>
      </c>
      <c r="Z616" s="6">
        <v>311514</v>
      </c>
      <c r="AA616" s="2">
        <f t="shared" si="9"/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1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0</v>
      </c>
      <c r="AR616" s="3">
        <v>0</v>
      </c>
      <c r="AS616" s="6">
        <v>15.451761370175724</v>
      </c>
      <c r="AT616" s="6">
        <v>7.4232682318388407E-2</v>
      </c>
      <c r="AU616" s="6">
        <v>0.49411025729193725</v>
      </c>
      <c r="AV616" s="6">
        <v>0</v>
      </c>
      <c r="AW616" s="6">
        <v>1</v>
      </c>
      <c r="AX616" s="6">
        <v>0</v>
      </c>
      <c r="AY616" s="6">
        <v>0</v>
      </c>
      <c r="AZ616" s="6">
        <v>0</v>
      </c>
      <c r="BA616" s="6">
        <v>15</v>
      </c>
      <c r="BB616" s="6">
        <v>0</v>
      </c>
      <c r="BC616" s="2"/>
      <c r="BD616" s="2"/>
    </row>
    <row r="617" spans="1:56" ht="15.75" customHeight="1" x14ac:dyDescent="0.25">
      <c r="A617" s="2">
        <v>286</v>
      </c>
      <c r="B617" s="2">
        <v>2020</v>
      </c>
      <c r="C617" s="6" t="s">
        <v>301</v>
      </c>
      <c r="D617" s="2">
        <v>20745</v>
      </c>
      <c r="E617" s="2">
        <v>89096457000155</v>
      </c>
      <c r="F617" s="2" t="str">
        <f t="array" ref="F617">IFERROR(INDEX(cnpj!$A:$B,MATCH(C617,cnpj!$B:$B,0),1),IF(G617=14,LEFT(E617,2)&amp;"."&amp;MID(E617,3,3)&amp;"."&amp;MID(E617,6,3)&amp;"/"&amp;MID(E617,9,4)&amp;"-"&amp;RIGHT(E617,2),IF(G617=13,0&amp;LEFT(E617,1)&amp;"."&amp;MID(E617,2,3)&amp;"."&amp;MID(E617,5,3)&amp;"/"&amp;MID(E617,8,4)&amp;"-"&amp;RIGHT(E617,2),IF(G617=12,"00"&amp;"."&amp;LEFT(E617,3)&amp;"."&amp;MID(E617,4,3)&amp;"/"&amp;MID(E617,7,4)&amp;"-"&amp;RIGHT(E617,2),IF(G617=11,"00.0"&amp;LEFT(E617,2)&amp;"."&amp;MID(E617,3,3)&amp;"/"&amp;MID(E617,6,4)&amp;"-"&amp;RIGHT(E617,2),"erro")))))</f>
        <v>89.096.457/0001-55</v>
      </c>
      <c r="G617" s="2">
        <f t="shared" si="8"/>
        <v>14</v>
      </c>
      <c r="H617" s="6" t="s">
        <v>79</v>
      </c>
      <c r="I617" s="2">
        <v>4</v>
      </c>
      <c r="J617" s="6">
        <v>11.544656663131683</v>
      </c>
      <c r="K617" s="6">
        <v>103224</v>
      </c>
      <c r="L617" s="2">
        <v>0</v>
      </c>
      <c r="M617" s="2">
        <v>1</v>
      </c>
      <c r="N617" s="2"/>
      <c r="O617" s="2">
        <v>0</v>
      </c>
      <c r="P617" s="2">
        <v>0</v>
      </c>
      <c r="Q617" s="2">
        <v>0</v>
      </c>
      <c r="R617" s="2">
        <v>15</v>
      </c>
      <c r="S617" s="2">
        <v>0</v>
      </c>
      <c r="T617" s="6">
        <v>16.04993189994169</v>
      </c>
      <c r="U617" s="6">
        <v>5.2314535532580565E-2</v>
      </c>
      <c r="V617" s="6">
        <v>0.68522049121755257</v>
      </c>
      <c r="W617" s="6">
        <v>2177039</v>
      </c>
      <c r="X617" s="6">
        <v>4223657</v>
      </c>
      <c r="Y617" s="6">
        <v>9341075</v>
      </c>
      <c r="Z617" s="6">
        <v>488674</v>
      </c>
      <c r="AA617" s="2">
        <f t="shared" si="9"/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</v>
      </c>
      <c r="AR617" s="3">
        <v>0</v>
      </c>
      <c r="AS617" s="6">
        <v>15.770595348135776</v>
      </c>
      <c r="AT617" s="6">
        <v>4.4095577362815129E-2</v>
      </c>
      <c r="AU617" s="6">
        <v>0.47890358549585405</v>
      </c>
      <c r="AV617" s="6">
        <v>0</v>
      </c>
      <c r="AW617" s="6">
        <v>1</v>
      </c>
      <c r="AX617" s="6">
        <v>0</v>
      </c>
      <c r="AY617" s="6">
        <v>0</v>
      </c>
      <c r="AZ617" s="6">
        <v>0</v>
      </c>
      <c r="BA617" s="6">
        <v>15</v>
      </c>
      <c r="BB617" s="6">
        <v>0</v>
      </c>
      <c r="BC617" s="2"/>
      <c r="BD617" s="2"/>
    </row>
    <row r="618" spans="1:56" ht="15.75" customHeight="1" x14ac:dyDescent="0.25">
      <c r="A618" s="2">
        <v>287</v>
      </c>
      <c r="B618" s="2">
        <v>2017</v>
      </c>
      <c r="C618" s="6" t="s">
        <v>302</v>
      </c>
      <c r="D618" s="2">
        <v>14303</v>
      </c>
      <c r="E618" s="2">
        <v>73903718000161</v>
      </c>
      <c r="F618" s="2" t="str">
        <f t="array" ref="F618">IFERROR(INDEX(cnpj!$A:$B,MATCH(C618,cnpj!$B:$B,0),1),IF(G618=14,LEFT(E618,2)&amp;"."&amp;MID(E618,3,3)&amp;"."&amp;MID(E618,6,3)&amp;"/"&amp;MID(E618,9,4)&amp;"-"&amp;RIGHT(E618,2),IF(G618=13,0&amp;LEFT(E618,1)&amp;"."&amp;MID(E618,2,3)&amp;"."&amp;MID(E618,5,3)&amp;"/"&amp;MID(E618,8,4)&amp;"-"&amp;RIGHT(E618,2),IF(G618=12,"00"&amp;"."&amp;LEFT(E618,3)&amp;"."&amp;MID(E618,4,3)&amp;"/"&amp;MID(E618,7,4)&amp;"-"&amp;RIGHT(E618,2),IF(G618=11,"00.0"&amp;LEFT(E618,2)&amp;"."&amp;MID(E618,3,3)&amp;"/"&amp;MID(E618,6,4)&amp;"-"&amp;RIGHT(E618,2),"erro")))))</f>
        <v>73.903.718/0001-61</v>
      </c>
      <c r="G618" s="2">
        <f t="shared" si="8"/>
        <v>14</v>
      </c>
      <c r="H618" s="6" t="s">
        <v>48</v>
      </c>
      <c r="I618" s="2">
        <v>6</v>
      </c>
      <c r="J618" s="6">
        <v>10.125288603099335</v>
      </c>
      <c r="K618" s="6">
        <v>24966.46</v>
      </c>
      <c r="L618" s="2">
        <v>0</v>
      </c>
      <c r="M618" s="2">
        <v>0</v>
      </c>
      <c r="N618" s="2"/>
      <c r="O618" s="2">
        <v>0</v>
      </c>
      <c r="P618" s="2">
        <v>0</v>
      </c>
      <c r="Q618" s="2">
        <v>0</v>
      </c>
      <c r="R618" s="2">
        <v>4</v>
      </c>
      <c r="S618" s="2">
        <v>1</v>
      </c>
      <c r="T618" s="6">
        <v>9.2999982439067175</v>
      </c>
      <c r="U618" s="6">
        <v>-0.1388736514902176</v>
      </c>
      <c r="V618" s="6">
        <v>0.57560797220698479</v>
      </c>
      <c r="W618" s="6">
        <v>416</v>
      </c>
      <c r="X618" s="6">
        <v>5880</v>
      </c>
      <c r="Y618" s="6">
        <v>10938</v>
      </c>
      <c r="Z618" s="6">
        <v>-1519</v>
      </c>
      <c r="AA618" s="2" t="e">
        <f>IF(C618=#REF!,IF(#REF!&lt;0,1,0),"")</f>
        <v>#REF!</v>
      </c>
      <c r="AB618" s="2">
        <v>0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0</v>
      </c>
      <c r="AP618" s="2">
        <v>0</v>
      </c>
      <c r="AQ618" s="2">
        <v>0</v>
      </c>
      <c r="AR618" s="3">
        <v>0</v>
      </c>
      <c r="AS618" s="6">
        <v>9.4700000000000006</v>
      </c>
      <c r="AT618" s="6">
        <v>0.03</v>
      </c>
      <c r="AU618" s="6">
        <v>0.53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4</v>
      </c>
      <c r="BB618" s="6">
        <v>1</v>
      </c>
      <c r="BC618" s="2"/>
      <c r="BD618" s="2"/>
    </row>
    <row r="619" spans="1:56" ht="15.75" customHeight="1" x14ac:dyDescent="0.25">
      <c r="A619" s="2">
        <v>287</v>
      </c>
      <c r="B619" s="2">
        <v>2018</v>
      </c>
      <c r="C619" s="6" t="s">
        <v>302</v>
      </c>
      <c r="D619" s="2">
        <v>14303</v>
      </c>
      <c r="E619" s="2">
        <v>73903718000161</v>
      </c>
      <c r="F619" s="2" t="str">
        <f t="array" ref="F619">IFERROR(INDEX(cnpj!$A:$B,MATCH(C619,cnpj!$B:$B,0),1),IF(G619=14,LEFT(E619,2)&amp;"."&amp;MID(E619,3,3)&amp;"."&amp;MID(E619,6,3)&amp;"/"&amp;MID(E619,9,4)&amp;"-"&amp;RIGHT(E619,2),IF(G619=13,0&amp;LEFT(E619,1)&amp;"."&amp;MID(E619,2,3)&amp;"."&amp;MID(E619,5,3)&amp;"/"&amp;MID(E619,8,4)&amp;"-"&amp;RIGHT(E619,2),IF(G619=12,"00"&amp;"."&amp;LEFT(E619,3)&amp;"."&amp;MID(E619,4,3)&amp;"/"&amp;MID(E619,7,4)&amp;"-"&amp;RIGHT(E619,2),IF(G619=11,"00.0"&amp;LEFT(E619,2)&amp;"."&amp;MID(E619,3,3)&amp;"/"&amp;MID(E619,6,4)&amp;"-"&amp;RIGHT(E619,2),"erro")))))</f>
        <v>73.903.718/0001-61</v>
      </c>
      <c r="G619" s="2">
        <f t="shared" si="8"/>
        <v>14</v>
      </c>
      <c r="H619" s="6" t="s">
        <v>48</v>
      </c>
      <c r="I619" s="2">
        <v>6</v>
      </c>
      <c r="J619" s="6">
        <v>9.9034875525361272</v>
      </c>
      <c r="K619" s="6">
        <v>20000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2</v>
      </c>
      <c r="S619" s="2">
        <v>1</v>
      </c>
      <c r="T619" s="6">
        <v>9.2668152189041617</v>
      </c>
      <c r="U619" s="6">
        <v>-5.9068141007466213E-2</v>
      </c>
      <c r="V619" s="6">
        <v>0.62035724411681314</v>
      </c>
      <c r="W619" s="6">
        <v>360</v>
      </c>
      <c r="X619" s="6">
        <v>6204</v>
      </c>
      <c r="Y619" s="6">
        <v>10581</v>
      </c>
      <c r="Z619" s="6">
        <v>-625</v>
      </c>
      <c r="AA619" s="2">
        <f t="shared" si="9"/>
        <v>1</v>
      </c>
      <c r="AB619" s="2">
        <v>0</v>
      </c>
      <c r="AC619" s="2">
        <v>1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1</v>
      </c>
      <c r="AP619" s="2">
        <v>0</v>
      </c>
      <c r="AQ619" s="2">
        <v>0</v>
      </c>
      <c r="AR619" s="3">
        <v>0</v>
      </c>
      <c r="AS619" s="6">
        <v>9.2999982439067175</v>
      </c>
      <c r="AT619" s="6">
        <v>-0.1388736514902176</v>
      </c>
      <c r="AU619" s="6">
        <v>0.57560797220698479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4</v>
      </c>
      <c r="BB619" s="6">
        <v>1</v>
      </c>
      <c r="BC619" s="2"/>
      <c r="BD619" s="2"/>
    </row>
    <row r="620" spans="1:56" ht="15.75" customHeight="1" x14ac:dyDescent="0.25">
      <c r="A620" s="2">
        <v>287</v>
      </c>
      <c r="B620" s="2">
        <v>2019</v>
      </c>
      <c r="C620" s="6" t="s">
        <v>302</v>
      </c>
      <c r="D620" s="2">
        <v>14303</v>
      </c>
      <c r="E620" s="2">
        <v>73903718000161</v>
      </c>
      <c r="F620" s="2" t="str">
        <f t="array" ref="F620">IFERROR(INDEX(cnpj!$A:$B,MATCH(C620,cnpj!$B:$B,0),1),IF(G620=14,LEFT(E620,2)&amp;"."&amp;MID(E620,3,3)&amp;"."&amp;MID(E620,6,3)&amp;"/"&amp;MID(E620,9,4)&amp;"-"&amp;RIGHT(E620,2),IF(G620=13,0&amp;LEFT(E620,1)&amp;"."&amp;MID(E620,2,3)&amp;"."&amp;MID(E620,5,3)&amp;"/"&amp;MID(E620,8,4)&amp;"-"&amp;RIGHT(E620,2),IF(G620=12,"00"&amp;"."&amp;LEFT(E620,3)&amp;"."&amp;MID(E620,4,3)&amp;"/"&amp;MID(E620,7,4)&amp;"-"&amp;RIGHT(E620,2),IF(G620=11,"00.0"&amp;LEFT(E620,2)&amp;"."&amp;MID(E620,3,3)&amp;"/"&amp;MID(E620,6,4)&amp;"-"&amp;RIGHT(E620,2),"erro")))))</f>
        <v>73.903.718/0001-61</v>
      </c>
      <c r="G620" s="2">
        <f t="shared" si="8"/>
        <v>14</v>
      </c>
      <c r="H620" s="6" t="s">
        <v>48</v>
      </c>
      <c r="I620" s="2">
        <v>6</v>
      </c>
      <c r="J620" s="6">
        <v>9.9034875525361272</v>
      </c>
      <c r="K620" s="6">
        <v>20000</v>
      </c>
      <c r="L620" s="2">
        <v>0</v>
      </c>
      <c r="M620" s="2">
        <v>0</v>
      </c>
      <c r="N620" s="2"/>
      <c r="O620" s="2">
        <v>0</v>
      </c>
      <c r="P620" s="2">
        <v>0</v>
      </c>
      <c r="Q620" s="2">
        <v>0</v>
      </c>
      <c r="R620" s="2">
        <v>2</v>
      </c>
      <c r="S620" s="2">
        <v>1</v>
      </c>
      <c r="T620" s="6">
        <v>9.2025097928609938</v>
      </c>
      <c r="U620" s="6">
        <v>-6.9542430961499702E-2</v>
      </c>
      <c r="V620" s="6">
        <v>2.5196532957065108E-2</v>
      </c>
      <c r="W620" s="6">
        <v>3</v>
      </c>
      <c r="X620" s="6">
        <v>247</v>
      </c>
      <c r="Y620" s="6">
        <v>9922</v>
      </c>
      <c r="Z620" s="6">
        <v>-690</v>
      </c>
      <c r="AA620" s="2">
        <f t="shared" si="9"/>
        <v>1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1</v>
      </c>
      <c r="AQ620" s="2">
        <v>0</v>
      </c>
      <c r="AR620" s="3">
        <v>0</v>
      </c>
      <c r="AS620" s="6">
        <v>9.2668152189041617</v>
      </c>
      <c r="AT620" s="6">
        <v>-5.9068141007466213E-2</v>
      </c>
      <c r="AU620" s="6">
        <v>0.62035724411681314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2</v>
      </c>
      <c r="BB620" s="6">
        <v>1</v>
      </c>
      <c r="BC620" s="2"/>
      <c r="BD620" s="2"/>
    </row>
    <row r="621" spans="1:56" ht="15.75" customHeight="1" x14ac:dyDescent="0.25">
      <c r="A621" s="2">
        <v>287</v>
      </c>
      <c r="B621" s="2">
        <v>2020</v>
      </c>
      <c r="C621" s="6" t="s">
        <v>302</v>
      </c>
      <c r="D621" s="2">
        <v>14303</v>
      </c>
      <c r="E621" s="2">
        <v>73903718000161</v>
      </c>
      <c r="F621" s="2" t="str">
        <f t="array" ref="F621">IFERROR(INDEX(cnpj!$A:$B,MATCH(C621,cnpj!$B:$B,0),1),IF(G621=14,LEFT(E621,2)&amp;"."&amp;MID(E621,3,3)&amp;"."&amp;MID(E621,6,3)&amp;"/"&amp;MID(E621,9,4)&amp;"-"&amp;RIGHT(E621,2),IF(G621=13,0&amp;LEFT(E621,1)&amp;"."&amp;MID(E621,2,3)&amp;"."&amp;MID(E621,5,3)&amp;"/"&amp;MID(E621,8,4)&amp;"-"&amp;RIGHT(E621,2),IF(G621=12,"00"&amp;"."&amp;LEFT(E621,3)&amp;"."&amp;MID(E621,4,3)&amp;"/"&amp;MID(E621,7,4)&amp;"-"&amp;RIGHT(E621,2),IF(G621=11,"00.0"&amp;LEFT(E621,2)&amp;"."&amp;MID(E621,3,3)&amp;"/"&amp;MID(E621,6,4)&amp;"-"&amp;RIGHT(E621,2),"erro")))))</f>
        <v>73.903.718/0001-61</v>
      </c>
      <c r="G621" s="2">
        <f t="shared" si="8"/>
        <v>14</v>
      </c>
      <c r="H621" s="6" t="s">
        <v>48</v>
      </c>
      <c r="I621" s="2">
        <v>6</v>
      </c>
      <c r="J621" s="6">
        <v>10.596634733096073</v>
      </c>
      <c r="K621" s="6">
        <v>40000</v>
      </c>
      <c r="L621" s="2">
        <v>0</v>
      </c>
      <c r="M621" s="2">
        <v>0</v>
      </c>
      <c r="N621" s="2"/>
      <c r="O621" s="2">
        <v>0</v>
      </c>
      <c r="P621" s="2">
        <v>0</v>
      </c>
      <c r="Q621" s="2">
        <v>0</v>
      </c>
      <c r="R621" s="2">
        <v>2</v>
      </c>
      <c r="S621" s="2">
        <v>1</v>
      </c>
      <c r="T621" s="6">
        <v>9.0435771540980809</v>
      </c>
      <c r="U621" s="6">
        <v>-0.32313327032136108</v>
      </c>
      <c r="V621" s="6">
        <v>0.88551512287334588</v>
      </c>
      <c r="W621" s="6">
        <v>3</v>
      </c>
      <c r="X621" s="6">
        <v>7492</v>
      </c>
      <c r="Y621" s="6">
        <v>8464</v>
      </c>
      <c r="Z621" s="6">
        <v>-2735</v>
      </c>
      <c r="AA621" s="2">
        <f t="shared" si="9"/>
        <v>1</v>
      </c>
      <c r="AB621" s="2">
        <v>0</v>
      </c>
      <c r="AC621" s="2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</v>
      </c>
      <c r="AR621" s="3">
        <v>0</v>
      </c>
      <c r="AS621" s="6">
        <v>9.2025097928609938</v>
      </c>
      <c r="AT621" s="6">
        <v>-6.9542430961499702E-2</v>
      </c>
      <c r="AU621" s="6">
        <v>2.5196532957065108E-2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2</v>
      </c>
      <c r="BB621" s="6">
        <v>1</v>
      </c>
      <c r="BC621" s="2"/>
      <c r="BD621" s="2"/>
    </row>
    <row r="622" spans="1:56" ht="15.75" customHeight="1" x14ac:dyDescent="0.25">
      <c r="A622" s="2">
        <v>289</v>
      </c>
      <c r="B622" s="2">
        <v>2017</v>
      </c>
      <c r="C622" s="6" t="s">
        <v>303</v>
      </c>
      <c r="D622" s="2">
        <v>10880</v>
      </c>
      <c r="E622" s="2">
        <v>33386210000119</v>
      </c>
      <c r="F622" s="2" t="str">
        <f t="array" ref="F622">IFERROR(INDEX(cnpj!$A:$B,MATCH(C622,cnpj!$B:$B,0),1),IF(G622=14,LEFT(E622,2)&amp;"."&amp;MID(E622,3,3)&amp;"."&amp;MID(E622,6,3)&amp;"/"&amp;MID(E622,9,4)&amp;"-"&amp;RIGHT(E622,2),IF(G622=13,0&amp;LEFT(E622,1)&amp;"."&amp;MID(E622,2,3)&amp;"."&amp;MID(E622,5,3)&amp;"/"&amp;MID(E622,8,4)&amp;"-"&amp;RIGHT(E622,2),IF(G622=12,"00"&amp;"."&amp;LEFT(E622,3)&amp;"."&amp;MID(E622,4,3)&amp;"/"&amp;MID(E622,7,4)&amp;"-"&amp;RIGHT(E622,2),IF(G622=11,"00.0"&amp;LEFT(E622,2)&amp;"."&amp;MID(E622,3,3)&amp;"/"&amp;MID(E622,6,4)&amp;"-"&amp;RIGHT(E622,2),"erro")))))</f>
        <v>33.386.210/0001-19</v>
      </c>
      <c r="G622" s="2">
        <f t="shared" si="8"/>
        <v>14</v>
      </c>
      <c r="H622" s="6" t="s">
        <v>56</v>
      </c>
      <c r="I622" s="2">
        <v>1</v>
      </c>
      <c r="J622" s="6">
        <v>11.156250521031495</v>
      </c>
      <c r="K622" s="6">
        <v>70000</v>
      </c>
      <c r="L622" s="2">
        <v>0</v>
      </c>
      <c r="M622" s="2">
        <v>0</v>
      </c>
      <c r="N622" s="2"/>
      <c r="O622" s="2">
        <v>0</v>
      </c>
      <c r="P622" s="2">
        <v>0</v>
      </c>
      <c r="Q622" s="2">
        <v>0</v>
      </c>
      <c r="R622" s="2">
        <v>7</v>
      </c>
      <c r="S622" s="2">
        <v>1</v>
      </c>
      <c r="T622" s="6">
        <v>11.291517905949068</v>
      </c>
      <c r="U622" s="6">
        <v>3.9993012141404313E-2</v>
      </c>
      <c r="V622" s="6">
        <v>0.29120652865645941</v>
      </c>
      <c r="W622" s="6">
        <v>14501</v>
      </c>
      <c r="X622" s="6">
        <v>8836</v>
      </c>
      <c r="Y622" s="6">
        <v>80139</v>
      </c>
      <c r="Z622" s="6">
        <v>3205</v>
      </c>
      <c r="AA622" s="2" t="e">
        <f>IF(C622=#REF!,IF(#REF!&lt;0,1,0),"")</f>
        <v>#REF!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  <c r="AR622" s="3">
        <v>0</v>
      </c>
      <c r="AS622" s="6">
        <v>11.28</v>
      </c>
      <c r="AT622" s="6">
        <v>-7.0000000000000007E-2</v>
      </c>
      <c r="AU622" s="6">
        <v>0.28999999999999998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7</v>
      </c>
      <c r="BB622" s="6">
        <v>1</v>
      </c>
      <c r="BC622" s="2"/>
      <c r="BD622" s="2"/>
    </row>
    <row r="623" spans="1:56" ht="15.75" customHeight="1" x14ac:dyDescent="0.25">
      <c r="A623" s="2">
        <v>289</v>
      </c>
      <c r="B623" s="2">
        <v>2018</v>
      </c>
      <c r="C623" s="6" t="s">
        <v>303</v>
      </c>
      <c r="D623" s="2">
        <v>10880</v>
      </c>
      <c r="E623" s="2">
        <v>33386210000119</v>
      </c>
      <c r="F623" s="2" t="str">
        <f t="array" ref="F623">IFERROR(INDEX(cnpj!$A:$B,MATCH(C623,cnpj!$B:$B,0),1),IF(G623=14,LEFT(E623,2)&amp;"."&amp;MID(E623,3,3)&amp;"."&amp;MID(E623,6,3)&amp;"/"&amp;MID(E623,9,4)&amp;"-"&amp;RIGHT(E623,2),IF(G623=13,0&amp;LEFT(E623,1)&amp;"."&amp;MID(E623,2,3)&amp;"."&amp;MID(E623,5,3)&amp;"/"&amp;MID(E623,8,4)&amp;"-"&amp;RIGHT(E623,2),IF(G623=12,"00"&amp;"."&amp;LEFT(E623,3)&amp;"."&amp;MID(E623,4,3)&amp;"/"&amp;MID(E623,7,4)&amp;"-"&amp;RIGHT(E623,2),IF(G623=11,"00.0"&amp;LEFT(E623,2)&amp;"."&amp;MID(E623,3,3)&amp;"/"&amp;MID(E623,6,4)&amp;"-"&amp;RIGHT(E623,2),"erro")))))</f>
        <v>33.386.210/0001-19</v>
      </c>
      <c r="G623" s="2">
        <f t="shared" si="8"/>
        <v>14</v>
      </c>
      <c r="H623" s="6" t="s">
        <v>56</v>
      </c>
      <c r="I623" s="2">
        <v>1</v>
      </c>
      <c r="J623" s="6">
        <v>11.580584113444043</v>
      </c>
      <c r="K623" s="6">
        <v>107000</v>
      </c>
      <c r="L623" s="2">
        <v>0</v>
      </c>
      <c r="M623" s="2">
        <v>0</v>
      </c>
      <c r="N623" s="2"/>
      <c r="O623" s="2">
        <v>0</v>
      </c>
      <c r="P623" s="2">
        <v>0</v>
      </c>
      <c r="Q623" s="2">
        <v>0</v>
      </c>
      <c r="R623" s="2">
        <v>7</v>
      </c>
      <c r="S623" s="2">
        <v>1</v>
      </c>
      <c r="T623" s="6">
        <v>11.293798835013952</v>
      </c>
      <c r="U623" s="6">
        <v>8.6788177585219492E-2</v>
      </c>
      <c r="V623" s="6">
        <v>0.24527526705012326</v>
      </c>
      <c r="W623" s="6">
        <v>11345</v>
      </c>
      <c r="X623" s="6">
        <v>8356</v>
      </c>
      <c r="Y623" s="6">
        <v>80322</v>
      </c>
      <c r="Z623" s="6">
        <v>6971</v>
      </c>
      <c r="AA623" s="2">
        <f t="shared" si="9"/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1</v>
      </c>
      <c r="AP623" s="2">
        <v>0</v>
      </c>
      <c r="AQ623" s="2">
        <v>0</v>
      </c>
      <c r="AR623" s="3">
        <v>0</v>
      </c>
      <c r="AS623" s="6">
        <v>11.291517905949068</v>
      </c>
      <c r="AT623" s="6">
        <v>3.9993012141404313E-2</v>
      </c>
      <c r="AU623" s="6">
        <v>0.29120652865645941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7</v>
      </c>
      <c r="BB623" s="6">
        <v>1</v>
      </c>
      <c r="BC623" s="2"/>
      <c r="BD623" s="2"/>
    </row>
    <row r="624" spans="1:56" ht="15.75" customHeight="1" x14ac:dyDescent="0.25">
      <c r="A624" s="2">
        <v>289</v>
      </c>
      <c r="B624" s="2">
        <v>2019</v>
      </c>
      <c r="C624" s="6" t="s">
        <v>303</v>
      </c>
      <c r="D624" s="2">
        <v>10880</v>
      </c>
      <c r="E624" s="2">
        <v>33386210000119</v>
      </c>
      <c r="F624" s="2" t="str">
        <f t="array" ref="F624">IFERROR(INDEX(cnpj!$A:$B,MATCH(C624,cnpj!$B:$B,0),1),IF(G624=14,LEFT(E624,2)&amp;"."&amp;MID(E624,3,3)&amp;"."&amp;MID(E624,6,3)&amp;"/"&amp;MID(E624,9,4)&amp;"-"&amp;RIGHT(E624,2),IF(G624=13,0&amp;LEFT(E624,1)&amp;"."&amp;MID(E624,2,3)&amp;"."&amp;MID(E624,5,3)&amp;"/"&amp;MID(E624,8,4)&amp;"-"&amp;RIGHT(E624,2),IF(G624=12,"00"&amp;"."&amp;LEFT(E624,3)&amp;"."&amp;MID(E624,4,3)&amp;"/"&amp;MID(E624,7,4)&amp;"-"&amp;RIGHT(E624,2),IF(G624=11,"00.0"&amp;LEFT(E624,2)&amp;"."&amp;MID(E624,3,3)&amp;"/"&amp;MID(E624,6,4)&amp;"-"&amp;RIGHT(E624,2),"erro")))))</f>
        <v>33.386.210/0001-19</v>
      </c>
      <c r="G624" s="2">
        <f t="shared" si="8"/>
        <v>14</v>
      </c>
      <c r="H624" s="6" t="s">
        <v>56</v>
      </c>
      <c r="I624" s="2">
        <v>1</v>
      </c>
      <c r="J624" s="6">
        <v>11.608235644774552</v>
      </c>
      <c r="K624" s="6">
        <v>110000</v>
      </c>
      <c r="L624" s="2">
        <v>0</v>
      </c>
      <c r="M624" s="2">
        <v>0</v>
      </c>
      <c r="N624" s="2"/>
      <c r="O624" s="2">
        <v>0</v>
      </c>
      <c r="P624" s="2">
        <v>0</v>
      </c>
      <c r="Q624" s="2">
        <v>0</v>
      </c>
      <c r="R624" s="2">
        <v>7</v>
      </c>
      <c r="S624" s="2">
        <v>1</v>
      </c>
      <c r="T624" s="6">
        <v>11.20695721483113</v>
      </c>
      <c r="U624" s="6">
        <v>5.9572792330359448E-2</v>
      </c>
      <c r="V624" s="6">
        <v>0.44692494670088673</v>
      </c>
      <c r="W624" s="6">
        <v>13633</v>
      </c>
      <c r="X624" s="6">
        <v>19279</v>
      </c>
      <c r="Y624" s="6">
        <v>73641</v>
      </c>
      <c r="Z624" s="6">
        <v>4387</v>
      </c>
      <c r="AA624" s="2">
        <f t="shared" si="9"/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0</v>
      </c>
      <c r="AR624" s="3">
        <v>0</v>
      </c>
      <c r="AS624" s="6">
        <v>11.293798835013952</v>
      </c>
      <c r="AT624" s="6">
        <v>8.6788177585219492E-2</v>
      </c>
      <c r="AU624" s="6">
        <v>0.24527526705012326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7</v>
      </c>
      <c r="BB624" s="6">
        <v>1</v>
      </c>
      <c r="BC624" s="2"/>
      <c r="BD624" s="2"/>
    </row>
    <row r="625" spans="1:56" ht="15.75" customHeight="1" x14ac:dyDescent="0.25">
      <c r="A625" s="2">
        <v>289</v>
      </c>
      <c r="B625" s="2">
        <v>2020</v>
      </c>
      <c r="C625" s="6" t="s">
        <v>303</v>
      </c>
      <c r="D625" s="2">
        <v>10880</v>
      </c>
      <c r="E625" s="2">
        <v>33386210000119</v>
      </c>
      <c r="F625" s="2" t="str">
        <f t="array" ref="F625">IFERROR(INDEX(cnpj!$A:$B,MATCH(C625,cnpj!$B:$B,0),1),IF(G625=14,LEFT(E625,2)&amp;"."&amp;MID(E625,3,3)&amp;"."&amp;MID(E625,6,3)&amp;"/"&amp;MID(E625,9,4)&amp;"-"&amp;RIGHT(E625,2),IF(G625=13,0&amp;LEFT(E625,1)&amp;"."&amp;MID(E625,2,3)&amp;"."&amp;MID(E625,5,3)&amp;"/"&amp;MID(E625,8,4)&amp;"-"&amp;RIGHT(E625,2),IF(G625=12,"00"&amp;"."&amp;LEFT(E625,3)&amp;"."&amp;MID(E625,4,3)&amp;"/"&amp;MID(E625,7,4)&amp;"-"&amp;RIGHT(E625,2),IF(G625=11,"00.0"&amp;LEFT(E625,2)&amp;"."&amp;MID(E625,3,3)&amp;"/"&amp;MID(E625,6,4)&amp;"-"&amp;RIGHT(E625,2),"erro")))))</f>
        <v>33.386.210/0001-19</v>
      </c>
      <c r="G625" s="2">
        <f t="shared" si="8"/>
        <v>14</v>
      </c>
      <c r="H625" s="6" t="s">
        <v>56</v>
      </c>
      <c r="I625" s="2">
        <v>1</v>
      </c>
      <c r="J625" s="6">
        <v>11.472103470449973</v>
      </c>
      <c r="K625" s="6">
        <v>96000</v>
      </c>
      <c r="L625" s="2">
        <v>0</v>
      </c>
      <c r="M625" s="2">
        <v>0</v>
      </c>
      <c r="N625" s="2"/>
      <c r="O625" s="2">
        <v>0</v>
      </c>
      <c r="P625" s="2">
        <v>0</v>
      </c>
      <c r="Q625" s="2">
        <v>0</v>
      </c>
      <c r="R625" s="2">
        <v>7</v>
      </c>
      <c r="S625" s="2">
        <v>1</v>
      </c>
      <c r="T625" s="6">
        <v>11.492579890304798</v>
      </c>
      <c r="U625" s="6">
        <v>0.21533688486110261</v>
      </c>
      <c r="V625" s="6">
        <v>0.28570408017471882</v>
      </c>
      <c r="W625" s="6">
        <v>18288</v>
      </c>
      <c r="X625" s="6">
        <v>9707</v>
      </c>
      <c r="Y625" s="6">
        <v>97986</v>
      </c>
      <c r="Z625" s="6">
        <v>21100</v>
      </c>
      <c r="AA625" s="2">
        <f t="shared" si="9"/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</v>
      </c>
      <c r="AR625" s="3">
        <v>0</v>
      </c>
      <c r="AS625" s="6">
        <v>11.20695721483113</v>
      </c>
      <c r="AT625" s="6">
        <v>5.9572792330359448E-2</v>
      </c>
      <c r="AU625" s="6">
        <v>0.44692494670088673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7</v>
      </c>
      <c r="BB625" s="6">
        <v>1</v>
      </c>
      <c r="BC625" s="2"/>
      <c r="BD625" s="2"/>
    </row>
    <row r="626" spans="1:56" ht="15.75" customHeight="1" x14ac:dyDescent="0.25">
      <c r="A626" s="2">
        <v>290</v>
      </c>
      <c r="B626" s="2">
        <v>2017</v>
      </c>
      <c r="C626" s="6" t="s">
        <v>304</v>
      </c>
      <c r="D626" s="2">
        <v>20966</v>
      </c>
      <c r="E626" s="2">
        <v>7718269000157</v>
      </c>
      <c r="F626" s="2" t="str">
        <f t="array" ref="F626">IFERROR(INDEX(cnpj!$A:$B,MATCH(C626,cnpj!$B:$B,0),1),IF(G626=14,LEFT(E626,2)&amp;"."&amp;MID(E626,3,3)&amp;"."&amp;MID(E626,6,3)&amp;"/"&amp;MID(E626,9,4)&amp;"-"&amp;RIGHT(E626,2),IF(G626=13,0&amp;LEFT(E626,1)&amp;"."&amp;MID(E626,2,3)&amp;"."&amp;MID(E626,5,3)&amp;"/"&amp;MID(E626,8,4)&amp;"-"&amp;RIGHT(E626,2),IF(G626=12,"00"&amp;"."&amp;LEFT(E626,3)&amp;"."&amp;MID(E626,4,3)&amp;"/"&amp;MID(E626,7,4)&amp;"-"&amp;RIGHT(E626,2),IF(G626=11,"00.0"&amp;LEFT(E626,2)&amp;"."&amp;MID(E626,3,3)&amp;"/"&amp;MID(E626,6,4)&amp;"-"&amp;RIGHT(E626,2),"erro")))))</f>
        <v>07.718.269/0001-57</v>
      </c>
      <c r="G626" s="2">
        <f t="shared" si="8"/>
        <v>13</v>
      </c>
      <c r="H626" s="6" t="s">
        <v>58</v>
      </c>
      <c r="I626" s="2">
        <v>3</v>
      </c>
      <c r="J626" s="6">
        <v>11.310809280848094</v>
      </c>
      <c r="K626" s="6">
        <v>81700</v>
      </c>
      <c r="L626" s="2">
        <v>0</v>
      </c>
      <c r="M626" s="2">
        <v>1</v>
      </c>
      <c r="N626" s="2"/>
      <c r="O626" s="2">
        <v>0</v>
      </c>
      <c r="P626" s="2">
        <v>0</v>
      </c>
      <c r="Q626" s="2">
        <v>0</v>
      </c>
      <c r="R626" s="2">
        <v>15</v>
      </c>
      <c r="S626" s="2">
        <v>0</v>
      </c>
      <c r="T626" s="6">
        <v>14.017502380353809</v>
      </c>
      <c r="U626" s="6">
        <v>1.7194269176149132E-2</v>
      </c>
      <c r="V626" s="6">
        <v>6.0735979762027326E-2</v>
      </c>
      <c r="W626" s="6">
        <v>22099</v>
      </c>
      <c r="X626" s="6">
        <v>52232</v>
      </c>
      <c r="Y626" s="6">
        <v>1223838</v>
      </c>
      <c r="Z626" s="6">
        <v>21043</v>
      </c>
      <c r="AA626" s="2" t="e">
        <f>IF(C626=#REF!,IF(#REF!&lt;0,1,0),"")</f>
        <v>#REF!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  <c r="AP626" s="2">
        <v>0</v>
      </c>
      <c r="AQ626" s="2">
        <v>0</v>
      </c>
      <c r="AR626" s="3">
        <v>0</v>
      </c>
      <c r="AS626" s="6">
        <v>13.9</v>
      </c>
      <c r="AT626" s="6">
        <v>-0.01</v>
      </c>
      <c r="AU626" s="6">
        <v>0.06</v>
      </c>
      <c r="AV626" s="6">
        <v>0</v>
      </c>
      <c r="AW626" s="6">
        <v>1</v>
      </c>
      <c r="AX626" s="6">
        <v>0</v>
      </c>
      <c r="AY626" s="6">
        <v>0</v>
      </c>
      <c r="AZ626" s="6">
        <v>0</v>
      </c>
      <c r="BA626" s="6">
        <v>17</v>
      </c>
      <c r="BB626" s="6">
        <v>0</v>
      </c>
      <c r="BC626" s="2"/>
      <c r="BD626" s="2"/>
    </row>
    <row r="627" spans="1:56" ht="15.75" customHeight="1" x14ac:dyDescent="0.25">
      <c r="A627" s="2">
        <v>290</v>
      </c>
      <c r="B627" s="2">
        <v>2018</v>
      </c>
      <c r="C627" s="6" t="s">
        <v>304</v>
      </c>
      <c r="D627" s="2">
        <v>20966</v>
      </c>
      <c r="E627" s="2">
        <v>7718269000157</v>
      </c>
      <c r="F627" s="2" t="str">
        <f t="array" ref="F627">IFERROR(INDEX(cnpj!$A:$B,MATCH(C627,cnpj!$B:$B,0),1),IF(G627=14,LEFT(E627,2)&amp;"."&amp;MID(E627,3,3)&amp;"."&amp;MID(E627,6,3)&amp;"/"&amp;MID(E627,9,4)&amp;"-"&amp;RIGHT(E627,2),IF(G627=13,0&amp;LEFT(E627,1)&amp;"."&amp;MID(E627,2,3)&amp;"."&amp;MID(E627,5,3)&amp;"/"&amp;MID(E627,8,4)&amp;"-"&amp;RIGHT(E627,2),IF(G627=12,"00"&amp;"."&amp;LEFT(E627,3)&amp;"."&amp;MID(E627,4,3)&amp;"/"&amp;MID(E627,7,4)&amp;"-"&amp;RIGHT(E627,2),IF(G627=11,"00.0"&amp;LEFT(E627,2)&amp;"."&amp;MID(E627,3,3)&amp;"/"&amp;MID(E627,6,4)&amp;"-"&amp;RIGHT(E627,2),"erro")))))</f>
        <v>07.718.269/0001-57</v>
      </c>
      <c r="G627" s="2">
        <f t="shared" si="8"/>
        <v>13</v>
      </c>
      <c r="H627" s="6" t="s">
        <v>58</v>
      </c>
      <c r="I627" s="2">
        <v>3</v>
      </c>
      <c r="J627" s="6">
        <v>11.464543717387388</v>
      </c>
      <c r="K627" s="6">
        <v>95277</v>
      </c>
      <c r="L627" s="2">
        <v>0</v>
      </c>
      <c r="M627" s="2">
        <v>1</v>
      </c>
      <c r="N627" s="2"/>
      <c r="O627" s="2">
        <v>0</v>
      </c>
      <c r="P627" s="2">
        <v>0</v>
      </c>
      <c r="Q627" s="2">
        <v>0</v>
      </c>
      <c r="R627" s="2">
        <v>15</v>
      </c>
      <c r="S627" s="2">
        <v>0</v>
      </c>
      <c r="T627" s="6">
        <v>14.161762672439949</v>
      </c>
      <c r="U627" s="6">
        <v>7.8915854823912709E-2</v>
      </c>
      <c r="V627" s="6">
        <v>6.2752562494739206E-2</v>
      </c>
      <c r="W627" s="6">
        <v>5027</v>
      </c>
      <c r="X627" s="6">
        <v>83690</v>
      </c>
      <c r="Y627" s="6">
        <v>1413759</v>
      </c>
      <c r="Z627" s="6">
        <v>111568</v>
      </c>
      <c r="AA627" s="2">
        <f t="shared" si="9"/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  <c r="AP627" s="2">
        <v>0</v>
      </c>
      <c r="AQ627" s="2">
        <v>0</v>
      </c>
      <c r="AR627" s="3">
        <v>0</v>
      </c>
      <c r="AS627" s="6">
        <v>14.017502380353809</v>
      </c>
      <c r="AT627" s="6">
        <v>1.7194269176149132E-2</v>
      </c>
      <c r="AU627" s="6">
        <v>6.0735979762027326E-2</v>
      </c>
      <c r="AV627" s="6">
        <v>0</v>
      </c>
      <c r="AW627" s="6">
        <v>1</v>
      </c>
      <c r="AX627" s="6">
        <v>0</v>
      </c>
      <c r="AY627" s="6">
        <v>0</v>
      </c>
      <c r="AZ627" s="6">
        <v>0</v>
      </c>
      <c r="BA627" s="6">
        <v>15</v>
      </c>
      <c r="BB627" s="6">
        <v>0</v>
      </c>
      <c r="BC627" s="2"/>
      <c r="BD627" s="2"/>
    </row>
    <row r="628" spans="1:56" ht="15.75" customHeight="1" x14ac:dyDescent="0.25">
      <c r="A628" s="2">
        <v>290</v>
      </c>
      <c r="B628" s="2">
        <v>2019</v>
      </c>
      <c r="C628" s="6" t="s">
        <v>304</v>
      </c>
      <c r="D628" s="2">
        <v>20966</v>
      </c>
      <c r="E628" s="2">
        <v>7718269000157</v>
      </c>
      <c r="F628" s="2" t="str">
        <f t="array" ref="F628">IFERROR(INDEX(cnpj!$A:$B,MATCH(C628,cnpj!$B:$B,0),1),IF(G628=14,LEFT(E628,2)&amp;"."&amp;MID(E628,3,3)&amp;"."&amp;MID(E628,6,3)&amp;"/"&amp;MID(E628,9,4)&amp;"-"&amp;RIGHT(E628,2),IF(G628=13,0&amp;LEFT(E628,1)&amp;"."&amp;MID(E628,2,3)&amp;"."&amp;MID(E628,5,3)&amp;"/"&amp;MID(E628,8,4)&amp;"-"&amp;RIGHT(E628,2),IF(G628=12,"00"&amp;"."&amp;LEFT(E628,3)&amp;"."&amp;MID(E628,4,3)&amp;"/"&amp;MID(E628,7,4)&amp;"-"&amp;RIGHT(E628,2),IF(G628=11,"00.0"&amp;LEFT(E628,2)&amp;"."&amp;MID(E628,3,3)&amp;"/"&amp;MID(E628,6,4)&amp;"-"&amp;RIGHT(E628,2),"erro")))))</f>
        <v>07.718.269/0001-57</v>
      </c>
      <c r="G628" s="2">
        <f t="shared" si="8"/>
        <v>13</v>
      </c>
      <c r="H628" s="6" t="s">
        <v>58</v>
      </c>
      <c r="I628" s="2">
        <v>3</v>
      </c>
      <c r="J628" s="6">
        <v>11.429543856031177</v>
      </c>
      <c r="K628" s="6">
        <v>92000</v>
      </c>
      <c r="L628" s="2">
        <v>0</v>
      </c>
      <c r="M628" s="2">
        <v>0</v>
      </c>
      <c r="N628" s="2"/>
      <c r="O628" s="2">
        <v>0</v>
      </c>
      <c r="P628" s="2">
        <v>0</v>
      </c>
      <c r="Q628" s="2">
        <v>0</v>
      </c>
      <c r="R628" s="2">
        <v>15</v>
      </c>
      <c r="S628" s="2">
        <v>0</v>
      </c>
      <c r="T628" s="6">
        <v>14.168936128402336</v>
      </c>
      <c r="U628" s="6">
        <v>3.2110971201675352E-2</v>
      </c>
      <c r="V628" s="6">
        <v>2.4758117809987379E-2</v>
      </c>
      <c r="W628" s="6">
        <v>13077</v>
      </c>
      <c r="X628" s="6">
        <v>22177</v>
      </c>
      <c r="Y628" s="6">
        <v>1423937</v>
      </c>
      <c r="Z628" s="6">
        <v>45724</v>
      </c>
      <c r="AA628" s="2">
        <f t="shared" si="9"/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0</v>
      </c>
      <c r="AR628" s="3">
        <v>0</v>
      </c>
      <c r="AS628" s="6">
        <v>14.161762672439949</v>
      </c>
      <c r="AT628" s="6">
        <v>7.8915854823912709E-2</v>
      </c>
      <c r="AU628" s="6">
        <v>6.2752562494739206E-2</v>
      </c>
      <c r="AV628" s="6">
        <v>0</v>
      </c>
      <c r="AW628" s="6">
        <v>1</v>
      </c>
      <c r="AX628" s="6">
        <v>0</v>
      </c>
      <c r="AY628" s="6">
        <v>0</v>
      </c>
      <c r="AZ628" s="6">
        <v>0</v>
      </c>
      <c r="BA628" s="6">
        <v>15</v>
      </c>
      <c r="BB628" s="6">
        <v>0</v>
      </c>
      <c r="BC628" s="2"/>
      <c r="BD628" s="2"/>
    </row>
    <row r="629" spans="1:56" ht="15.75" customHeight="1" x14ac:dyDescent="0.25">
      <c r="A629" s="2">
        <v>290</v>
      </c>
      <c r="B629" s="2">
        <v>2020</v>
      </c>
      <c r="C629" s="6" t="s">
        <v>304</v>
      </c>
      <c r="D629" s="2">
        <v>20966</v>
      </c>
      <c r="E629" s="2">
        <v>7718269000157</v>
      </c>
      <c r="F629" s="2" t="str">
        <f t="array" ref="F629">IFERROR(INDEX(cnpj!$A:$B,MATCH(C629,cnpj!$B:$B,0),1),IF(G629=14,LEFT(E629,2)&amp;"."&amp;MID(E629,3,3)&amp;"."&amp;MID(E629,6,3)&amp;"/"&amp;MID(E629,9,4)&amp;"-"&amp;RIGHT(E629,2),IF(G629=13,0&amp;LEFT(E629,1)&amp;"."&amp;MID(E629,2,3)&amp;"."&amp;MID(E629,5,3)&amp;"/"&amp;MID(E629,8,4)&amp;"-"&amp;RIGHT(E629,2),IF(G629=12,"00"&amp;"."&amp;LEFT(E629,3)&amp;"."&amp;MID(E629,4,3)&amp;"/"&amp;MID(E629,7,4)&amp;"-"&amp;RIGHT(E629,2),IF(G629=11,"00.0"&amp;LEFT(E629,2)&amp;"."&amp;MID(E629,3,3)&amp;"/"&amp;MID(E629,6,4)&amp;"-"&amp;RIGHT(E629,2),"erro")))))</f>
        <v>07.718.269/0001-57</v>
      </c>
      <c r="G629" s="2">
        <f t="shared" si="8"/>
        <v>13</v>
      </c>
      <c r="H629" s="6" t="s">
        <v>58</v>
      </c>
      <c r="I629" s="2">
        <v>3</v>
      </c>
      <c r="J629" s="6">
        <v>10.896739325546411</v>
      </c>
      <c r="K629" s="6">
        <v>54000</v>
      </c>
      <c r="L629" s="2">
        <v>0</v>
      </c>
      <c r="M629" s="2">
        <v>0</v>
      </c>
      <c r="N629" s="2"/>
      <c r="O629" s="2">
        <v>0</v>
      </c>
      <c r="P629" s="2">
        <v>0</v>
      </c>
      <c r="Q629" s="2">
        <v>0</v>
      </c>
      <c r="R629" s="2">
        <v>15</v>
      </c>
      <c r="S629" s="2">
        <v>0</v>
      </c>
      <c r="T629" s="6">
        <v>13.956208583815686</v>
      </c>
      <c r="U629" s="6">
        <v>-0.27881714255432088</v>
      </c>
      <c r="V629" s="6">
        <v>3.9379641848460184E-2</v>
      </c>
      <c r="W629" s="6">
        <v>19556</v>
      </c>
      <c r="X629" s="6">
        <v>25773</v>
      </c>
      <c r="Y629" s="6">
        <v>1151077</v>
      </c>
      <c r="Z629" s="6">
        <v>-320940</v>
      </c>
      <c r="AA629" s="2">
        <f t="shared" si="9"/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</v>
      </c>
      <c r="AR629" s="3">
        <v>0</v>
      </c>
      <c r="AS629" s="6">
        <v>14.168936128402336</v>
      </c>
      <c r="AT629" s="6">
        <v>3.2110971201675352E-2</v>
      </c>
      <c r="AU629" s="6">
        <v>2.4758117809987379E-2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15</v>
      </c>
      <c r="BB629" s="6">
        <v>0</v>
      </c>
      <c r="BC629" s="2"/>
      <c r="BD629" s="2"/>
    </row>
    <row r="630" spans="1:56" ht="15.75" customHeight="1" x14ac:dyDescent="0.25">
      <c r="A630" s="2">
        <v>291</v>
      </c>
      <c r="B630" s="2">
        <v>2017</v>
      </c>
      <c r="C630" s="6" t="s">
        <v>305</v>
      </c>
      <c r="D630" s="2">
        <v>16586</v>
      </c>
      <c r="E630" s="2">
        <v>2062747000108</v>
      </c>
      <c r="F630" s="2" t="str">
        <f t="array" ref="F630">IFERROR(INDEX(cnpj!$A:$B,MATCH(C630,cnpj!$B:$B,0),1),IF(G630=14,LEFT(E630,2)&amp;"."&amp;MID(E630,3,3)&amp;"."&amp;MID(E630,6,3)&amp;"/"&amp;MID(E630,9,4)&amp;"-"&amp;RIGHT(E630,2),IF(G630=13,0&amp;LEFT(E630,1)&amp;"."&amp;MID(E630,2,3)&amp;"."&amp;MID(E630,5,3)&amp;"/"&amp;MID(E630,8,4)&amp;"-"&amp;RIGHT(E630,2),IF(G630=12,"00"&amp;"."&amp;LEFT(E630,3)&amp;"."&amp;MID(E630,4,3)&amp;"/"&amp;MID(E630,7,4)&amp;"-"&amp;RIGHT(E630,2),IF(G630=11,"00.0"&amp;LEFT(E630,2)&amp;"."&amp;MID(E630,3,3)&amp;"/"&amp;MID(E630,6,4)&amp;"-"&amp;RIGHT(E630,2),"erro")))))</f>
        <v>02.062.747/0001-08</v>
      </c>
      <c r="G630" s="2">
        <f t="shared" si="8"/>
        <v>13</v>
      </c>
      <c r="H630" s="6" t="s">
        <v>48</v>
      </c>
      <c r="I630" s="2">
        <v>6</v>
      </c>
      <c r="J630" s="6">
        <v>9.2686092801001578</v>
      </c>
      <c r="K630" s="6">
        <v>10600</v>
      </c>
      <c r="L630" s="2">
        <v>0</v>
      </c>
      <c r="M630" s="2">
        <v>0</v>
      </c>
      <c r="N630" s="2"/>
      <c r="O630" s="2">
        <v>0</v>
      </c>
      <c r="P630" s="2">
        <v>0</v>
      </c>
      <c r="Q630" s="2">
        <v>0</v>
      </c>
      <c r="R630" s="2">
        <v>5</v>
      </c>
      <c r="S630" s="2">
        <v>0</v>
      </c>
      <c r="T630" s="6">
        <v>9.9588749546156858</v>
      </c>
      <c r="U630" s="6">
        <v>-5.1553999716164433E-3</v>
      </c>
      <c r="V630" s="6">
        <v>4.7305927432707317E-4</v>
      </c>
      <c r="W630" s="6">
        <v>10</v>
      </c>
      <c r="X630" s="6">
        <v>0</v>
      </c>
      <c r="Y630" s="6">
        <v>21139</v>
      </c>
      <c r="Z630" s="6">
        <v>-108.98</v>
      </c>
      <c r="AA630" s="2" t="e">
        <f>IF(C630=#REF!,IF(#REF!&lt;0,1,0),"")</f>
        <v>#REF!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0</v>
      </c>
      <c r="AR630" s="3">
        <v>0</v>
      </c>
      <c r="AS630" s="6">
        <v>9.92</v>
      </c>
      <c r="AT630" s="6">
        <v>0</v>
      </c>
      <c r="AU630" s="6">
        <v>0.01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5</v>
      </c>
      <c r="BB630" s="6">
        <v>0</v>
      </c>
      <c r="BC630" s="2"/>
      <c r="BD630" s="2"/>
    </row>
    <row r="631" spans="1:56" ht="15.75" customHeight="1" x14ac:dyDescent="0.25">
      <c r="A631" s="2">
        <v>291</v>
      </c>
      <c r="B631" s="2">
        <v>2018</v>
      </c>
      <c r="C631" s="6" t="s">
        <v>305</v>
      </c>
      <c r="D631" s="2">
        <v>16586</v>
      </c>
      <c r="E631" s="2">
        <v>2062747000108</v>
      </c>
      <c r="F631" s="2" t="str">
        <f t="array" ref="F631">IFERROR(INDEX(cnpj!$A:$B,MATCH(C631,cnpj!$B:$B,0),1),IF(G631=14,LEFT(E631,2)&amp;"."&amp;MID(E631,3,3)&amp;"."&amp;MID(E631,6,3)&amp;"/"&amp;MID(E631,9,4)&amp;"-"&amp;RIGHT(E631,2),IF(G631=13,0&amp;LEFT(E631,1)&amp;"."&amp;MID(E631,2,3)&amp;"."&amp;MID(E631,5,3)&amp;"/"&amp;MID(E631,8,4)&amp;"-"&amp;RIGHT(E631,2),IF(G631=12,"00"&amp;"."&amp;LEFT(E631,3)&amp;"."&amp;MID(E631,4,3)&amp;"/"&amp;MID(E631,7,4)&amp;"-"&amp;RIGHT(E631,2),IF(G631=11,"00.0"&amp;LEFT(E631,2)&amp;"."&amp;MID(E631,3,3)&amp;"/"&amp;MID(E631,6,4)&amp;"-"&amp;RIGHT(E631,2),"erro")))))</f>
        <v>02.062.747/0001-08</v>
      </c>
      <c r="G631" s="2">
        <f t="shared" si="8"/>
        <v>13</v>
      </c>
      <c r="H631" s="6" t="s">
        <v>48</v>
      </c>
      <c r="I631" s="2">
        <v>6</v>
      </c>
      <c r="J631" s="6">
        <v>9.2686092801001578</v>
      </c>
      <c r="K631" s="6">
        <v>10600</v>
      </c>
      <c r="L631" s="2">
        <v>0</v>
      </c>
      <c r="M631" s="2">
        <v>0</v>
      </c>
      <c r="N631" s="2"/>
      <c r="O631" s="2">
        <v>0</v>
      </c>
      <c r="P631" s="2">
        <v>0</v>
      </c>
      <c r="Q631" s="2">
        <v>0</v>
      </c>
      <c r="R631" s="2">
        <v>6</v>
      </c>
      <c r="S631" s="2">
        <v>0</v>
      </c>
      <c r="T631" s="6">
        <v>9.5187070356207961</v>
      </c>
      <c r="U631" s="6">
        <v>-9.3826035850719941E-3</v>
      </c>
      <c r="V631" s="6">
        <v>1.4619453423449898E-2</v>
      </c>
      <c r="W631" s="6">
        <v>199</v>
      </c>
      <c r="X631" s="6">
        <v>0</v>
      </c>
      <c r="Y631" s="6">
        <v>13612</v>
      </c>
      <c r="Z631" s="6">
        <v>-127.71599999999999</v>
      </c>
      <c r="AA631" s="2">
        <f t="shared" si="9"/>
        <v>1</v>
      </c>
      <c r="AB631" s="2">
        <v>0</v>
      </c>
      <c r="AC631" s="2">
        <v>1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1</v>
      </c>
      <c r="AP631" s="2">
        <v>0</v>
      </c>
      <c r="AQ631" s="2">
        <v>0</v>
      </c>
      <c r="AR631" s="3">
        <v>0</v>
      </c>
      <c r="AS631" s="6">
        <v>9.9588749546156858</v>
      </c>
      <c r="AT631" s="6">
        <v>-5.1553999716164433E-3</v>
      </c>
      <c r="AU631" s="6">
        <v>4.7305927432707317E-4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5</v>
      </c>
      <c r="BB631" s="6">
        <v>0</v>
      </c>
      <c r="BC631" s="2"/>
      <c r="BD631" s="2"/>
    </row>
    <row r="632" spans="1:56" ht="15.75" customHeight="1" x14ac:dyDescent="0.25">
      <c r="A632" s="2">
        <v>291</v>
      </c>
      <c r="B632" s="2">
        <v>2019</v>
      </c>
      <c r="C632" s="6" t="s">
        <v>305</v>
      </c>
      <c r="D632" s="2">
        <v>16586</v>
      </c>
      <c r="E632" s="2">
        <v>2062747000108</v>
      </c>
      <c r="F632" s="2" t="str">
        <f t="array" ref="F632">IFERROR(INDEX(cnpj!$A:$B,MATCH(C632,cnpj!$B:$B,0),1),IF(G632=14,LEFT(E632,2)&amp;"."&amp;MID(E632,3,3)&amp;"."&amp;MID(E632,6,3)&amp;"/"&amp;MID(E632,9,4)&amp;"-"&amp;RIGHT(E632,2),IF(G632=13,0&amp;LEFT(E632,1)&amp;"."&amp;MID(E632,2,3)&amp;"."&amp;MID(E632,5,3)&amp;"/"&amp;MID(E632,8,4)&amp;"-"&amp;RIGHT(E632,2),IF(G632=12,"00"&amp;"."&amp;LEFT(E632,3)&amp;"."&amp;MID(E632,4,3)&amp;"/"&amp;MID(E632,7,4)&amp;"-"&amp;RIGHT(E632,2),IF(G632=11,"00.0"&amp;LEFT(E632,2)&amp;"."&amp;MID(E632,3,3)&amp;"/"&amp;MID(E632,6,4)&amp;"-"&amp;RIGHT(E632,2),"erro")))))</f>
        <v>02.062.747/0001-08</v>
      </c>
      <c r="G632" s="2">
        <f t="shared" si="8"/>
        <v>13</v>
      </c>
      <c r="H632" s="6" t="s">
        <v>48</v>
      </c>
      <c r="I632" s="2">
        <v>6</v>
      </c>
      <c r="J632" s="6">
        <v>9.2686092801001578</v>
      </c>
      <c r="K632" s="6">
        <v>10600</v>
      </c>
      <c r="L632" s="2">
        <v>0</v>
      </c>
      <c r="M632" s="2">
        <v>0</v>
      </c>
      <c r="N632" s="2"/>
      <c r="O632" s="2">
        <v>0</v>
      </c>
      <c r="P632" s="2">
        <v>0</v>
      </c>
      <c r="Q632" s="2">
        <v>0</v>
      </c>
      <c r="R632" s="2">
        <v>5</v>
      </c>
      <c r="S632" s="2">
        <v>0</v>
      </c>
      <c r="T632" s="6">
        <v>12.222664240623093</v>
      </c>
      <c r="U632" s="6">
        <v>-6.8899806241578393E-4</v>
      </c>
      <c r="V632" s="6">
        <v>9.8354528734275566E-4</v>
      </c>
      <c r="W632" s="6">
        <v>38</v>
      </c>
      <c r="X632" s="6">
        <v>162</v>
      </c>
      <c r="Y632" s="6">
        <v>203346</v>
      </c>
      <c r="Z632" s="6">
        <v>-140.10499999999999</v>
      </c>
      <c r="AA632" s="2">
        <f t="shared" si="9"/>
        <v>1</v>
      </c>
      <c r="AB632" s="2">
        <v>0</v>
      </c>
      <c r="AC632" s="2">
        <v>1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1</v>
      </c>
      <c r="AQ632" s="2">
        <v>0</v>
      </c>
      <c r="AR632" s="3">
        <v>0</v>
      </c>
      <c r="AS632" s="6">
        <v>9.5187070356207961</v>
      </c>
      <c r="AT632" s="6">
        <v>-9.3826035850719941E-3</v>
      </c>
      <c r="AU632" s="6">
        <v>1.4619453423449898E-2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6</v>
      </c>
      <c r="BB632" s="6">
        <v>0</v>
      </c>
      <c r="BC632" s="2"/>
      <c r="BD632" s="2"/>
    </row>
    <row r="633" spans="1:56" ht="15.75" customHeight="1" x14ac:dyDescent="0.25">
      <c r="A633" s="2">
        <v>291</v>
      </c>
      <c r="B633" s="2">
        <v>2020</v>
      </c>
      <c r="C633" s="6" t="s">
        <v>305</v>
      </c>
      <c r="D633" s="2">
        <v>16586</v>
      </c>
      <c r="E633" s="2">
        <v>2062747000108</v>
      </c>
      <c r="F633" s="2" t="str">
        <f t="array" ref="F633">IFERROR(INDEX(cnpj!$A:$B,MATCH(C633,cnpj!$B:$B,0),1),IF(G633=14,LEFT(E633,2)&amp;"."&amp;MID(E633,3,3)&amp;"."&amp;MID(E633,6,3)&amp;"/"&amp;MID(E633,9,4)&amp;"-"&amp;RIGHT(E633,2),IF(G633=13,0&amp;LEFT(E633,1)&amp;"."&amp;MID(E633,2,3)&amp;"."&amp;MID(E633,5,3)&amp;"/"&amp;MID(E633,8,4)&amp;"-"&amp;RIGHT(E633,2),IF(G633=12,"00"&amp;"."&amp;LEFT(E633,3)&amp;"."&amp;MID(E633,4,3)&amp;"/"&amp;MID(E633,7,4)&amp;"-"&amp;RIGHT(E633,2),IF(G633=11,"00.0"&amp;LEFT(E633,2)&amp;"."&amp;MID(E633,3,3)&amp;"/"&amp;MID(E633,6,4)&amp;"-"&amp;RIGHT(E633,2),"erro")))))</f>
        <v>02.062.747/0001-08</v>
      </c>
      <c r="G633" s="2">
        <f t="shared" si="8"/>
        <v>13</v>
      </c>
      <c r="H633" s="6" t="s">
        <v>48</v>
      </c>
      <c r="I633" s="2">
        <v>6</v>
      </c>
      <c r="J633" s="6">
        <v>9.2686092801001578</v>
      </c>
      <c r="K633" s="6">
        <v>10600</v>
      </c>
      <c r="L633" s="2">
        <v>0</v>
      </c>
      <c r="M633" s="2">
        <v>0</v>
      </c>
      <c r="N633" s="2"/>
      <c r="O633" s="2">
        <v>0</v>
      </c>
      <c r="P633" s="2">
        <v>0</v>
      </c>
      <c r="Q633" s="2">
        <v>0</v>
      </c>
      <c r="R633" s="2">
        <v>5</v>
      </c>
      <c r="S633" s="2">
        <v>0</v>
      </c>
      <c r="T633" s="6">
        <v>11.268890193513466</v>
      </c>
      <c r="U633" s="6">
        <v>-1.5969800627983562E-3</v>
      </c>
      <c r="V633" s="6">
        <v>1.9784034922012612E-3</v>
      </c>
      <c r="W633" s="6">
        <v>155</v>
      </c>
      <c r="X633" s="6">
        <v>0</v>
      </c>
      <c r="Y633" s="6">
        <v>78346</v>
      </c>
      <c r="Z633" s="6">
        <v>-125.117</v>
      </c>
      <c r="AA633" s="2">
        <f t="shared" si="9"/>
        <v>1</v>
      </c>
      <c r="AB633" s="2">
        <v>0</v>
      </c>
      <c r="AC633" s="2">
        <v>1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</v>
      </c>
      <c r="AR633" s="3">
        <v>0</v>
      </c>
      <c r="AS633" s="6">
        <v>12.222664240623093</v>
      </c>
      <c r="AT633" s="6">
        <v>-6.8899806241578393E-4</v>
      </c>
      <c r="AU633" s="6">
        <v>9.8354528734275566E-4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5</v>
      </c>
      <c r="BB633" s="6">
        <v>0</v>
      </c>
      <c r="BC633" s="2"/>
      <c r="BD633" s="2"/>
    </row>
    <row r="634" spans="1:56" ht="15.75" customHeight="1" x14ac:dyDescent="0.25">
      <c r="A634" s="2">
        <v>292</v>
      </c>
      <c r="B634" s="2">
        <v>2017</v>
      </c>
      <c r="C634" s="6" t="s">
        <v>306</v>
      </c>
      <c r="D634" s="2">
        <v>16438</v>
      </c>
      <c r="E634" s="2">
        <v>1957772000189</v>
      </c>
      <c r="F634" s="2" t="str">
        <f t="array" ref="F634">IFERROR(INDEX(cnpj!$A:$B,MATCH(C634,cnpj!$B:$B,0),1),IF(G634=14,LEFT(E634,2)&amp;"."&amp;MID(E634,3,3)&amp;"."&amp;MID(E634,6,3)&amp;"/"&amp;MID(E634,9,4)&amp;"-"&amp;RIGHT(E634,2),IF(G634=13,0&amp;LEFT(E634,1)&amp;"."&amp;MID(E634,2,3)&amp;"."&amp;MID(E634,5,3)&amp;"/"&amp;MID(E634,8,4)&amp;"-"&amp;RIGHT(E634,2),IF(G634=12,"00"&amp;"."&amp;LEFT(E634,3)&amp;"."&amp;MID(E634,4,3)&amp;"/"&amp;MID(E634,7,4)&amp;"-"&amp;RIGHT(E634,2),IF(G634=11,"00.0"&amp;LEFT(E634,2)&amp;"."&amp;MID(E634,3,3)&amp;"/"&amp;MID(E634,6,4)&amp;"-"&amp;RIGHT(E634,2),"erro")))))</f>
        <v>01.957.772/0001-89</v>
      </c>
      <c r="G634" s="2">
        <f t="shared" si="8"/>
        <v>13</v>
      </c>
      <c r="H634" s="6" t="s">
        <v>48</v>
      </c>
      <c r="I634" s="2">
        <v>6</v>
      </c>
      <c r="J634" s="6">
        <v>9.6803440012219184</v>
      </c>
      <c r="K634" s="6">
        <v>16000</v>
      </c>
      <c r="L634" s="2">
        <v>0</v>
      </c>
      <c r="M634" s="2">
        <v>0</v>
      </c>
      <c r="N634" s="2"/>
      <c r="O634" s="2">
        <v>0</v>
      </c>
      <c r="P634" s="2">
        <v>0</v>
      </c>
      <c r="Q634" s="2">
        <v>0</v>
      </c>
      <c r="R634" s="2">
        <v>4</v>
      </c>
      <c r="S634" s="2">
        <v>0</v>
      </c>
      <c r="T634" s="6">
        <v>9.3831165159266057</v>
      </c>
      <c r="U634" s="6">
        <v>1.3461214874642437E-3</v>
      </c>
      <c r="V634" s="6">
        <v>2.6922429749284874E-3</v>
      </c>
      <c r="W634" s="6">
        <v>32</v>
      </c>
      <c r="X634" s="6">
        <v>0</v>
      </c>
      <c r="Y634" s="6">
        <v>11886</v>
      </c>
      <c r="Z634" s="6">
        <v>16</v>
      </c>
      <c r="AA634" s="2" t="str">
        <f t="shared" si="9"/>
        <v/>
      </c>
      <c r="AB634" s="2">
        <v>0</v>
      </c>
      <c r="AC634" s="2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3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2"/>
      <c r="BD634" s="2"/>
    </row>
    <row r="635" spans="1:56" ht="15.75" customHeight="1" x14ac:dyDescent="0.25">
      <c r="A635" s="2">
        <v>292</v>
      </c>
      <c r="B635" s="2">
        <v>2018</v>
      </c>
      <c r="C635" s="6" t="s">
        <v>306</v>
      </c>
      <c r="D635" s="2">
        <v>16438</v>
      </c>
      <c r="E635" s="2">
        <v>1957772000189</v>
      </c>
      <c r="F635" s="2" t="str">
        <f t="array" ref="F635">IFERROR(INDEX(cnpj!$A:$B,MATCH(C635,cnpj!$B:$B,0),1),IF(G635=14,LEFT(E635,2)&amp;"."&amp;MID(E635,3,3)&amp;"."&amp;MID(E635,6,3)&amp;"/"&amp;MID(E635,9,4)&amp;"-"&amp;RIGHT(E635,2),IF(G635=13,0&amp;LEFT(E635,1)&amp;"."&amp;MID(E635,2,3)&amp;"."&amp;MID(E635,5,3)&amp;"/"&amp;MID(E635,8,4)&amp;"-"&amp;RIGHT(E635,2),IF(G635=12,"00"&amp;"."&amp;LEFT(E635,3)&amp;"."&amp;MID(E635,4,3)&amp;"/"&amp;MID(E635,7,4)&amp;"-"&amp;RIGHT(E635,2),IF(G635=11,"00.0"&amp;LEFT(E635,2)&amp;"."&amp;MID(E635,3,3)&amp;"/"&amp;MID(E635,6,4)&amp;"-"&amp;RIGHT(E635,2),"erro")))))</f>
        <v>01.957.772/0001-89</v>
      </c>
      <c r="G635" s="2">
        <f t="shared" si="8"/>
        <v>13</v>
      </c>
      <c r="H635" s="6" t="s">
        <v>48</v>
      </c>
      <c r="I635" s="2">
        <v>6</v>
      </c>
      <c r="J635" s="6">
        <v>9.6803440012219184</v>
      </c>
      <c r="K635" s="6">
        <v>16000</v>
      </c>
      <c r="L635" s="2">
        <v>0</v>
      </c>
      <c r="M635" s="2">
        <v>0</v>
      </c>
      <c r="N635" s="2"/>
      <c r="O635" s="2">
        <v>0</v>
      </c>
      <c r="P635" s="2">
        <v>0</v>
      </c>
      <c r="Q635" s="2">
        <v>0</v>
      </c>
      <c r="R635" s="2">
        <v>4</v>
      </c>
      <c r="S635" s="2">
        <v>0</v>
      </c>
      <c r="T635" s="6">
        <v>9.3058323534354042</v>
      </c>
      <c r="U635" s="6">
        <v>-8.1712415924377391E-2</v>
      </c>
      <c r="V635" s="6">
        <v>4.1810579894564623E-3</v>
      </c>
      <c r="W635" s="6">
        <v>5</v>
      </c>
      <c r="X635" s="6">
        <v>41</v>
      </c>
      <c r="Y635" s="6">
        <v>11002</v>
      </c>
      <c r="Z635" s="6">
        <v>-899</v>
      </c>
      <c r="AA635" s="2">
        <f t="shared" si="9"/>
        <v>0</v>
      </c>
      <c r="AB635" s="2">
        <v>0</v>
      </c>
      <c r="AC635" s="2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  <c r="AP635" s="2">
        <v>0</v>
      </c>
      <c r="AQ635" s="2">
        <v>0</v>
      </c>
      <c r="AR635" s="3">
        <v>0</v>
      </c>
      <c r="AS635" s="6">
        <v>9.3831165159266057</v>
      </c>
      <c r="AT635" s="6">
        <v>1.3461214874642437E-3</v>
      </c>
      <c r="AU635" s="6">
        <v>2.6922429749284874E-3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4</v>
      </c>
      <c r="BB635" s="6">
        <v>0</v>
      </c>
      <c r="BC635" s="2"/>
      <c r="BD635" s="2"/>
    </row>
    <row r="636" spans="1:56" ht="15.75" customHeight="1" x14ac:dyDescent="0.25">
      <c r="A636" s="2">
        <v>292</v>
      </c>
      <c r="B636" s="2">
        <v>2019</v>
      </c>
      <c r="C636" s="6" t="s">
        <v>306</v>
      </c>
      <c r="D636" s="2">
        <v>16438</v>
      </c>
      <c r="E636" s="2">
        <v>1957772000189</v>
      </c>
      <c r="F636" s="2" t="str">
        <f t="array" ref="F636">IFERROR(INDEX(cnpj!$A:$B,MATCH(C636,cnpj!$B:$B,0),1),IF(G636=14,LEFT(E636,2)&amp;"."&amp;MID(E636,3,3)&amp;"."&amp;MID(E636,6,3)&amp;"/"&amp;MID(E636,9,4)&amp;"-"&amp;RIGHT(E636,2),IF(G636=13,0&amp;LEFT(E636,1)&amp;"."&amp;MID(E636,2,3)&amp;"."&amp;MID(E636,5,3)&amp;"/"&amp;MID(E636,8,4)&amp;"-"&amp;RIGHT(E636,2),IF(G636=12,"00"&amp;"."&amp;LEFT(E636,3)&amp;"."&amp;MID(E636,4,3)&amp;"/"&amp;MID(E636,7,4)&amp;"-"&amp;RIGHT(E636,2),IF(G636=11,"00.0"&amp;LEFT(E636,2)&amp;"."&amp;MID(E636,3,3)&amp;"/"&amp;MID(E636,6,4)&amp;"-"&amp;RIGHT(E636,2),"erro")))))</f>
        <v>01.957.772/0001-89</v>
      </c>
      <c r="G636" s="2">
        <f t="shared" si="8"/>
        <v>13</v>
      </c>
      <c r="H636" s="6" t="s">
        <v>48</v>
      </c>
      <c r="I636" s="2">
        <v>6</v>
      </c>
      <c r="J636" s="6">
        <v>9.6803440012219184</v>
      </c>
      <c r="K636" s="6">
        <v>16000</v>
      </c>
      <c r="L636" s="2">
        <v>0</v>
      </c>
      <c r="M636" s="2">
        <v>0</v>
      </c>
      <c r="N636" s="2"/>
      <c r="O636" s="2">
        <v>0</v>
      </c>
      <c r="P636" s="2">
        <v>0</v>
      </c>
      <c r="Q636" s="2">
        <v>0</v>
      </c>
      <c r="R636" s="2">
        <v>4</v>
      </c>
      <c r="S636" s="2">
        <v>0</v>
      </c>
      <c r="T636" s="6">
        <v>9.0309744430078602</v>
      </c>
      <c r="U636" s="6">
        <v>-0.31418999760708305</v>
      </c>
      <c r="V636" s="6">
        <v>4.1876046901172526E-3</v>
      </c>
      <c r="W636" s="6">
        <v>29</v>
      </c>
      <c r="X636" s="6">
        <v>6</v>
      </c>
      <c r="Y636" s="6">
        <v>8358</v>
      </c>
      <c r="Z636" s="6">
        <v>-2626</v>
      </c>
      <c r="AA636" s="2">
        <f t="shared" si="9"/>
        <v>1</v>
      </c>
      <c r="AB636" s="2">
        <v>0</v>
      </c>
      <c r="AC636" s="2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</v>
      </c>
      <c r="AQ636" s="2">
        <v>0</v>
      </c>
      <c r="AR636" s="3">
        <v>0</v>
      </c>
      <c r="AS636" s="6">
        <v>9.3058323534354042</v>
      </c>
      <c r="AT636" s="6">
        <v>-8.1712415924377391E-2</v>
      </c>
      <c r="AU636" s="6">
        <v>4.1810579894564623E-3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4</v>
      </c>
      <c r="BB636" s="6">
        <v>0</v>
      </c>
      <c r="BC636" s="2"/>
      <c r="BD636" s="2"/>
    </row>
    <row r="637" spans="1:56" ht="15.75" customHeight="1" x14ac:dyDescent="0.25">
      <c r="A637" s="2">
        <v>292</v>
      </c>
      <c r="B637" s="2">
        <v>2020</v>
      </c>
      <c r="C637" s="6" t="s">
        <v>306</v>
      </c>
      <c r="D637" s="2">
        <v>16438</v>
      </c>
      <c r="E637" s="2">
        <v>1957772000189</v>
      </c>
      <c r="F637" s="2" t="str">
        <f t="array" ref="F637">IFERROR(INDEX(cnpj!$A:$B,MATCH(C637,cnpj!$B:$B,0),1),IF(G637=14,LEFT(E637,2)&amp;"."&amp;MID(E637,3,3)&amp;"."&amp;MID(E637,6,3)&amp;"/"&amp;MID(E637,9,4)&amp;"-"&amp;RIGHT(E637,2),IF(G637=13,0&amp;LEFT(E637,1)&amp;"."&amp;MID(E637,2,3)&amp;"."&amp;MID(E637,5,3)&amp;"/"&amp;MID(E637,8,4)&amp;"-"&amp;RIGHT(E637,2),IF(G637=12,"00"&amp;"."&amp;LEFT(E637,3)&amp;"."&amp;MID(E637,4,3)&amp;"/"&amp;MID(E637,7,4)&amp;"-"&amp;RIGHT(E637,2),IF(G637=11,"00.0"&amp;LEFT(E637,2)&amp;"."&amp;MID(E637,3,3)&amp;"/"&amp;MID(E637,6,4)&amp;"-"&amp;RIGHT(E637,2),"erro")))))</f>
        <v>01.957.772/0001-89</v>
      </c>
      <c r="G637" s="2">
        <f t="shared" si="8"/>
        <v>13</v>
      </c>
      <c r="H637" s="6" t="s">
        <v>48</v>
      </c>
      <c r="I637" s="2">
        <v>6</v>
      </c>
      <c r="J637" s="6">
        <v>9.6803440012219184</v>
      </c>
      <c r="K637" s="6">
        <v>16000</v>
      </c>
      <c r="L637" s="2">
        <v>0</v>
      </c>
      <c r="M637" s="2">
        <v>0</v>
      </c>
      <c r="N637" s="2"/>
      <c r="O637" s="2">
        <v>0</v>
      </c>
      <c r="P637" s="2">
        <v>0</v>
      </c>
      <c r="Q637" s="2">
        <v>0</v>
      </c>
      <c r="R637" s="2">
        <v>4</v>
      </c>
      <c r="S637" s="2">
        <v>0</v>
      </c>
      <c r="T637" s="6">
        <v>8.954286157204713</v>
      </c>
      <c r="U637" s="6">
        <v>-7.6475907505490243E-2</v>
      </c>
      <c r="V637" s="6">
        <v>3.8754682857511949E-4</v>
      </c>
      <c r="W637" s="6">
        <v>3</v>
      </c>
      <c r="X637" s="6">
        <v>0</v>
      </c>
      <c r="Y637" s="6">
        <v>7741</v>
      </c>
      <c r="Z637" s="6">
        <v>-592</v>
      </c>
      <c r="AA637" s="2">
        <f t="shared" si="9"/>
        <v>1</v>
      </c>
      <c r="AB637" s="2">
        <v>0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</v>
      </c>
      <c r="AR637" s="3">
        <v>0</v>
      </c>
      <c r="AS637" s="6">
        <v>9.0309744430078602</v>
      </c>
      <c r="AT637" s="6">
        <v>-0.31418999760708305</v>
      </c>
      <c r="AU637" s="6">
        <v>4.1876046901172526E-3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4</v>
      </c>
      <c r="BB637" s="6">
        <v>0</v>
      </c>
      <c r="BC637" s="2"/>
      <c r="BD637" s="2"/>
    </row>
    <row r="638" spans="1:56" ht="15.75" customHeight="1" x14ac:dyDescent="0.25">
      <c r="A638" s="2">
        <v>294</v>
      </c>
      <c r="B638" s="2">
        <v>2017</v>
      </c>
      <c r="C638" s="6" t="s">
        <v>308</v>
      </c>
      <c r="D638" s="2">
        <v>6173</v>
      </c>
      <c r="E638" s="2">
        <v>92781335000102</v>
      </c>
      <c r="F638" s="2" t="str">
        <f t="array" ref="F638">IFERROR(INDEX(cnpj!$A:$B,MATCH(C638,cnpj!$B:$B,0),1),IF(G638=14,LEFT(E638,2)&amp;"."&amp;MID(E638,3,3)&amp;"."&amp;MID(E638,6,3)&amp;"/"&amp;MID(E638,9,4)&amp;"-"&amp;RIGHT(E638,2),IF(G638=13,0&amp;LEFT(E638,1)&amp;"."&amp;MID(E638,2,3)&amp;"."&amp;MID(E638,5,3)&amp;"/"&amp;MID(E638,8,4)&amp;"-"&amp;RIGHT(E638,2),IF(G638=12,"00"&amp;"."&amp;LEFT(E638,3)&amp;"."&amp;MID(E638,4,3)&amp;"/"&amp;MID(E638,7,4)&amp;"-"&amp;RIGHT(E638,2),IF(G638=11,"00.0"&amp;LEFT(E638,2)&amp;"."&amp;MID(E638,3,3)&amp;"/"&amp;MID(E638,6,4)&amp;"-"&amp;RIGHT(E638,2),"erro")))))</f>
        <v>92.781.335/0001-02</v>
      </c>
      <c r="G638" s="2">
        <f t="shared" si="8"/>
        <v>14</v>
      </c>
      <c r="H638" s="6" t="s">
        <v>56</v>
      </c>
      <c r="I638" s="2">
        <v>1</v>
      </c>
      <c r="J638" s="6">
        <v>13.216764052825813</v>
      </c>
      <c r="K638" s="6">
        <v>549500</v>
      </c>
      <c r="L638" s="2">
        <v>0</v>
      </c>
      <c r="M638" s="2">
        <v>1</v>
      </c>
      <c r="N638" s="2"/>
      <c r="O638" s="2">
        <v>0</v>
      </c>
      <c r="P638" s="2">
        <v>0</v>
      </c>
      <c r="Q638" s="2">
        <v>0</v>
      </c>
      <c r="R638" s="2">
        <v>15</v>
      </c>
      <c r="S638" s="2">
        <v>0</v>
      </c>
      <c r="T638" s="6">
        <v>13.462969913163997</v>
      </c>
      <c r="U638" s="6">
        <v>-0.4069255939678475</v>
      </c>
      <c r="V638" s="6">
        <v>1.6334229620145113</v>
      </c>
      <c r="W638" s="6">
        <v>968986</v>
      </c>
      <c r="X638" s="6">
        <v>179147</v>
      </c>
      <c r="Y638" s="6">
        <v>702900</v>
      </c>
      <c r="Z638" s="6">
        <v>-286028</v>
      </c>
      <c r="AA638" s="2" t="e">
        <f>IF(C638=#REF!,IF(#REF!&lt;0,1,0),"")</f>
        <v>#REF!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0</v>
      </c>
      <c r="AP638" s="2">
        <v>0</v>
      </c>
      <c r="AQ638" s="2">
        <v>0</v>
      </c>
      <c r="AR638" s="3">
        <v>0</v>
      </c>
      <c r="AS638" s="6">
        <v>13.6</v>
      </c>
      <c r="AT638" s="6">
        <v>-0.13</v>
      </c>
      <c r="AU638" s="6">
        <v>1.21</v>
      </c>
      <c r="AV638" s="6">
        <v>0</v>
      </c>
      <c r="AW638" s="6">
        <v>1</v>
      </c>
      <c r="AX638" s="6">
        <v>0</v>
      </c>
      <c r="AY638" s="6">
        <v>0</v>
      </c>
      <c r="AZ638" s="6">
        <v>0</v>
      </c>
      <c r="BA638" s="6">
        <v>14</v>
      </c>
      <c r="BB638" s="6">
        <v>0</v>
      </c>
      <c r="BC638" s="2"/>
      <c r="BD638" s="2"/>
    </row>
    <row r="639" spans="1:56" ht="15.75" customHeight="1" x14ac:dyDescent="0.25">
      <c r="A639" s="2">
        <v>294</v>
      </c>
      <c r="B639" s="2">
        <v>2018</v>
      </c>
      <c r="C639" s="6" t="s">
        <v>308</v>
      </c>
      <c r="D639" s="2">
        <v>6173</v>
      </c>
      <c r="E639" s="2">
        <v>92781335000102</v>
      </c>
      <c r="F639" s="2" t="str">
        <f t="array" ref="F639">IFERROR(INDEX(cnpj!$A:$B,MATCH(C639,cnpj!$B:$B,0),1),IF(G639=14,LEFT(E639,2)&amp;"."&amp;MID(E639,3,3)&amp;"."&amp;MID(E639,6,3)&amp;"/"&amp;MID(E639,9,4)&amp;"-"&amp;RIGHT(E639,2),IF(G639=13,0&amp;LEFT(E639,1)&amp;"."&amp;MID(E639,2,3)&amp;"."&amp;MID(E639,5,3)&amp;"/"&amp;MID(E639,8,4)&amp;"-"&amp;RIGHT(E639,2),IF(G639=12,"00"&amp;"."&amp;LEFT(E639,3)&amp;"."&amp;MID(E639,4,3)&amp;"/"&amp;MID(E639,7,4)&amp;"-"&amp;RIGHT(E639,2),IF(G639=11,"00.0"&amp;LEFT(E639,2)&amp;"."&amp;MID(E639,3,3)&amp;"/"&amp;MID(E639,6,4)&amp;"-"&amp;RIGHT(E639,2),"erro")))))</f>
        <v>92.781.335/0001-02</v>
      </c>
      <c r="G639" s="2">
        <f t="shared" si="8"/>
        <v>14</v>
      </c>
      <c r="H639" s="6" t="s">
        <v>56</v>
      </c>
      <c r="I639" s="2">
        <v>1</v>
      </c>
      <c r="J639" s="6">
        <v>13.367127510376992</v>
      </c>
      <c r="K639" s="6">
        <v>638660</v>
      </c>
      <c r="L639" s="2">
        <v>0</v>
      </c>
      <c r="M639" s="2">
        <v>1</v>
      </c>
      <c r="N639" s="2"/>
      <c r="O639" s="2">
        <v>0</v>
      </c>
      <c r="P639" s="2">
        <v>0</v>
      </c>
      <c r="Q639" s="2">
        <v>0</v>
      </c>
      <c r="R639" s="2">
        <v>15</v>
      </c>
      <c r="S639" s="2">
        <v>0</v>
      </c>
      <c r="T639" s="6">
        <v>13.625541835993694</v>
      </c>
      <c r="U639" s="6">
        <v>-7.2385835293264089E-2</v>
      </c>
      <c r="V639" s="6">
        <v>1.4921044517131508</v>
      </c>
      <c r="W639" s="6">
        <v>546826</v>
      </c>
      <c r="X639" s="6">
        <v>687122</v>
      </c>
      <c r="Y639" s="6">
        <v>826985</v>
      </c>
      <c r="Z639" s="6">
        <v>-59862</v>
      </c>
      <c r="AA639" s="2">
        <f t="shared" si="9"/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3">
        <v>0</v>
      </c>
      <c r="AS639" s="6">
        <v>13.462969913163997</v>
      </c>
      <c r="AT639" s="6">
        <v>-0.4069255939678475</v>
      </c>
      <c r="AU639" s="6">
        <v>1.6334229620145113</v>
      </c>
      <c r="AV639" s="6">
        <v>0</v>
      </c>
      <c r="AW639" s="6">
        <v>1</v>
      </c>
      <c r="AX639" s="6">
        <v>0</v>
      </c>
      <c r="AY639" s="6">
        <v>0</v>
      </c>
      <c r="AZ639" s="6">
        <v>0</v>
      </c>
      <c r="BA639" s="6">
        <v>15</v>
      </c>
      <c r="BB639" s="6">
        <v>0</v>
      </c>
      <c r="BC639" s="2"/>
      <c r="BD639" s="2"/>
    </row>
    <row r="640" spans="1:56" ht="15.75" customHeight="1" x14ac:dyDescent="0.25">
      <c r="A640" s="2">
        <v>294</v>
      </c>
      <c r="B640" s="2">
        <v>2019</v>
      </c>
      <c r="C640" s="6" t="s">
        <v>308</v>
      </c>
      <c r="D640" s="2">
        <v>6173</v>
      </c>
      <c r="E640" s="2">
        <v>92781335000102</v>
      </c>
      <c r="F640" s="2" t="str">
        <f t="array" ref="F640">IFERROR(INDEX(cnpj!$A:$B,MATCH(C640,cnpj!$B:$B,0),1),IF(G640=14,LEFT(E640,2)&amp;"."&amp;MID(E640,3,3)&amp;"."&amp;MID(E640,6,3)&amp;"/"&amp;MID(E640,9,4)&amp;"-"&amp;RIGHT(E640,2),IF(G640=13,0&amp;LEFT(E640,1)&amp;"."&amp;MID(E640,2,3)&amp;"."&amp;MID(E640,5,3)&amp;"/"&amp;MID(E640,8,4)&amp;"-"&amp;RIGHT(E640,2),IF(G640=12,"00"&amp;"."&amp;LEFT(E640,3)&amp;"."&amp;MID(E640,4,3)&amp;"/"&amp;MID(E640,7,4)&amp;"-"&amp;RIGHT(E640,2),IF(G640=11,"00.0"&amp;LEFT(E640,2)&amp;"."&amp;MID(E640,3,3)&amp;"/"&amp;MID(E640,6,4)&amp;"-"&amp;RIGHT(E640,2),"erro")))))</f>
        <v>92.781.335/0001-02</v>
      </c>
      <c r="G640" s="2">
        <f t="shared" si="8"/>
        <v>14</v>
      </c>
      <c r="H640" s="6" t="s">
        <v>56</v>
      </c>
      <c r="I640" s="2">
        <v>1</v>
      </c>
      <c r="J640" s="6">
        <v>13.312983737012978</v>
      </c>
      <c r="K640" s="6">
        <v>605000</v>
      </c>
      <c r="L640" s="2">
        <v>0</v>
      </c>
      <c r="M640" s="2">
        <v>1</v>
      </c>
      <c r="N640" s="2"/>
      <c r="O640" s="2">
        <v>0</v>
      </c>
      <c r="P640" s="2">
        <v>0</v>
      </c>
      <c r="Q640" s="2">
        <v>0</v>
      </c>
      <c r="R640" s="2">
        <v>16</v>
      </c>
      <c r="S640" s="2">
        <v>0</v>
      </c>
      <c r="T640" s="6">
        <v>13.702946380346781</v>
      </c>
      <c r="U640" s="6">
        <v>4.8599950757660541E-2</v>
      </c>
      <c r="V640" s="6">
        <v>1.0126776641224791</v>
      </c>
      <c r="W640" s="6">
        <v>550830</v>
      </c>
      <c r="X640" s="6">
        <v>354038</v>
      </c>
      <c r="Y640" s="6">
        <v>893540</v>
      </c>
      <c r="Z640" s="6">
        <v>43426</v>
      </c>
      <c r="AA640" s="2">
        <f t="shared" si="9"/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1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1</v>
      </c>
      <c r="AQ640" s="2">
        <v>0</v>
      </c>
      <c r="AR640" s="3">
        <v>0</v>
      </c>
      <c r="AS640" s="6">
        <v>13.625541835993694</v>
      </c>
      <c r="AT640" s="6">
        <v>-7.2385835293264089E-2</v>
      </c>
      <c r="AU640" s="6">
        <v>1.4921044517131508</v>
      </c>
      <c r="AV640" s="6">
        <v>0</v>
      </c>
      <c r="AW640" s="6">
        <v>1</v>
      </c>
      <c r="AX640" s="6">
        <v>0</v>
      </c>
      <c r="AY640" s="6">
        <v>0</v>
      </c>
      <c r="AZ640" s="6">
        <v>0</v>
      </c>
      <c r="BA640" s="6">
        <v>15</v>
      </c>
      <c r="BB640" s="6">
        <v>0</v>
      </c>
      <c r="BC640" s="2"/>
      <c r="BD640" s="2"/>
    </row>
    <row r="641" spans="1:56" ht="15.75" customHeight="1" x14ac:dyDescent="0.25">
      <c r="A641" s="2">
        <v>294</v>
      </c>
      <c r="B641" s="2">
        <v>2020</v>
      </c>
      <c r="C641" s="6" t="s">
        <v>308</v>
      </c>
      <c r="D641" s="2">
        <v>6173</v>
      </c>
      <c r="E641" s="2">
        <v>92781335000102</v>
      </c>
      <c r="F641" s="2" t="str">
        <f t="array" ref="F641">IFERROR(INDEX(cnpj!$A:$B,MATCH(C641,cnpj!$B:$B,0),1),IF(G641=14,LEFT(E641,2)&amp;"."&amp;MID(E641,3,3)&amp;"."&amp;MID(E641,6,3)&amp;"/"&amp;MID(E641,9,4)&amp;"-"&amp;RIGHT(E641,2),IF(G641=13,0&amp;LEFT(E641,1)&amp;"."&amp;MID(E641,2,3)&amp;"."&amp;MID(E641,5,3)&amp;"/"&amp;MID(E641,8,4)&amp;"-"&amp;RIGHT(E641,2),IF(G641=12,"00"&amp;"."&amp;LEFT(E641,3)&amp;"."&amp;MID(E641,4,3)&amp;"/"&amp;MID(E641,7,4)&amp;"-"&amp;RIGHT(E641,2),IF(G641=11,"00.0"&amp;LEFT(E641,2)&amp;"."&amp;MID(E641,3,3)&amp;"/"&amp;MID(E641,6,4)&amp;"-"&amp;RIGHT(E641,2),"erro")))))</f>
        <v>92.781.335/0001-02</v>
      </c>
      <c r="G641" s="2">
        <f t="shared" si="8"/>
        <v>14</v>
      </c>
      <c r="H641" s="6" t="s">
        <v>56</v>
      </c>
      <c r="I641" s="2">
        <v>1</v>
      </c>
      <c r="J641" s="6">
        <v>11.951180395901384</v>
      </c>
      <c r="K641" s="6">
        <v>155000</v>
      </c>
      <c r="L641" s="2">
        <v>0</v>
      </c>
      <c r="M641" s="2">
        <v>1</v>
      </c>
      <c r="N641" s="2"/>
      <c r="O641" s="2">
        <v>0</v>
      </c>
      <c r="P641" s="2">
        <v>0</v>
      </c>
      <c r="Q641" s="2">
        <v>0</v>
      </c>
      <c r="R641" s="2">
        <v>17</v>
      </c>
      <c r="S641" s="2">
        <v>0</v>
      </c>
      <c r="T641" s="6">
        <v>14.081960311597829</v>
      </c>
      <c r="U641" s="6">
        <v>0.20194480748811405</v>
      </c>
      <c r="V641" s="6">
        <v>0.96761795173911114</v>
      </c>
      <c r="W641" s="6">
        <v>460921</v>
      </c>
      <c r="X641" s="6">
        <v>802132</v>
      </c>
      <c r="Y641" s="6">
        <v>1305322</v>
      </c>
      <c r="Z641" s="6">
        <v>263603</v>
      </c>
      <c r="AA641" s="2">
        <f t="shared" si="9"/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</v>
      </c>
      <c r="AR641" s="3">
        <v>0</v>
      </c>
      <c r="AS641" s="6">
        <v>13.702946380346781</v>
      </c>
      <c r="AT641" s="6">
        <v>4.8599950757660541E-2</v>
      </c>
      <c r="AU641" s="6">
        <v>1.0126776641224791</v>
      </c>
      <c r="AV641" s="6">
        <v>0</v>
      </c>
      <c r="AW641" s="6">
        <v>1</v>
      </c>
      <c r="AX641" s="6">
        <v>0</v>
      </c>
      <c r="AY641" s="6">
        <v>0</v>
      </c>
      <c r="AZ641" s="6">
        <v>0</v>
      </c>
      <c r="BA641" s="6">
        <v>16</v>
      </c>
      <c r="BB641" s="6">
        <v>0</v>
      </c>
      <c r="BC641" s="2"/>
      <c r="BD641" s="2"/>
    </row>
    <row r="642" spans="1:56" ht="15.75" customHeight="1" x14ac:dyDescent="0.25">
      <c r="A642" s="2">
        <v>296</v>
      </c>
      <c r="B642" s="2">
        <v>2017</v>
      </c>
      <c r="C642" s="6" t="s">
        <v>309</v>
      </c>
      <c r="D642" s="2">
        <v>11215</v>
      </c>
      <c r="E642" s="2">
        <v>8424178000171</v>
      </c>
      <c r="F642" s="2" t="str">
        <f t="array" ref="F642">IFERROR(INDEX(cnpj!$A:$B,MATCH(C642,cnpj!$B:$B,0),1),IF(G642=14,LEFT(E642,2)&amp;"."&amp;MID(E642,3,3)&amp;"."&amp;MID(E642,6,3)&amp;"/"&amp;MID(E642,9,4)&amp;"-"&amp;RIGHT(E642,2),IF(G642=13,0&amp;LEFT(E642,1)&amp;"."&amp;MID(E642,2,3)&amp;"."&amp;MID(E642,5,3)&amp;"/"&amp;MID(E642,8,4)&amp;"-"&amp;RIGHT(E642,2),IF(G642=12,"00"&amp;"."&amp;LEFT(E642,3)&amp;"."&amp;MID(E642,4,3)&amp;"/"&amp;MID(E642,7,4)&amp;"-"&amp;RIGHT(E642,2),IF(G642=11,"00.0"&amp;LEFT(E642,2)&amp;"."&amp;MID(E642,3,3)&amp;"/"&amp;MID(E642,6,4)&amp;"-"&amp;RIGHT(E642,2),"erro")))))</f>
        <v>08.424.178/0001-71</v>
      </c>
      <c r="G642" s="2">
        <f t="shared" si="8"/>
        <v>13</v>
      </c>
      <c r="H642" s="6" t="s">
        <v>58</v>
      </c>
      <c r="I642" s="2">
        <v>3</v>
      </c>
      <c r="J642" s="6">
        <v>9.6158054800843473</v>
      </c>
      <c r="K642" s="6">
        <v>15000</v>
      </c>
      <c r="L642" s="2">
        <v>0</v>
      </c>
      <c r="M642" s="2">
        <v>0</v>
      </c>
      <c r="N642" s="2"/>
      <c r="O642" s="2">
        <v>0</v>
      </c>
      <c r="P642" s="2">
        <v>0</v>
      </c>
      <c r="Q642" s="2">
        <v>0</v>
      </c>
      <c r="R642" s="2">
        <v>4</v>
      </c>
      <c r="S642" s="2">
        <v>0</v>
      </c>
      <c r="T642" s="6">
        <v>9.9218675998175581</v>
      </c>
      <c r="U642" s="6">
        <v>0.14535368906779245</v>
      </c>
      <c r="V642" s="6">
        <v>3.8659368710421678</v>
      </c>
      <c r="W642" s="6">
        <v>235</v>
      </c>
      <c r="X642" s="6">
        <v>78518</v>
      </c>
      <c r="Y642" s="6">
        <v>20371</v>
      </c>
      <c r="Z642" s="6">
        <v>2961</v>
      </c>
      <c r="AA642" s="2" t="e">
        <f>IF(C642=#REF!,IF(#REF!&lt;0,1,0),"")</f>
        <v>#REF!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0</v>
      </c>
      <c r="AP642" s="2">
        <v>0</v>
      </c>
      <c r="AQ642" s="2">
        <v>0</v>
      </c>
      <c r="AR642" s="3">
        <v>0</v>
      </c>
      <c r="AS642" s="6">
        <v>8.92</v>
      </c>
      <c r="AT642" s="6">
        <v>-1.19</v>
      </c>
      <c r="AU642" s="6">
        <v>9.17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4</v>
      </c>
      <c r="BB642" s="6">
        <v>0</v>
      </c>
      <c r="BC642" s="2"/>
      <c r="BD642" s="2"/>
    </row>
    <row r="643" spans="1:56" ht="15.75" customHeight="1" x14ac:dyDescent="0.25">
      <c r="A643" s="2">
        <v>296</v>
      </c>
      <c r="B643" s="2">
        <v>2018</v>
      </c>
      <c r="C643" s="6" t="s">
        <v>309</v>
      </c>
      <c r="D643" s="2">
        <v>11215</v>
      </c>
      <c r="E643" s="2">
        <v>8424178000171</v>
      </c>
      <c r="F643" s="2" t="str">
        <f t="array" ref="F643">IFERROR(INDEX(cnpj!$A:$B,MATCH(C643,cnpj!$B:$B,0),1),IF(G643=14,LEFT(E643,2)&amp;"."&amp;MID(E643,3,3)&amp;"."&amp;MID(E643,6,3)&amp;"/"&amp;MID(E643,9,4)&amp;"-"&amp;RIGHT(E643,2),IF(G643=13,0&amp;LEFT(E643,1)&amp;"."&amp;MID(E643,2,3)&amp;"."&amp;MID(E643,5,3)&amp;"/"&amp;MID(E643,8,4)&amp;"-"&amp;RIGHT(E643,2),IF(G643=12,"00"&amp;"."&amp;LEFT(E643,3)&amp;"."&amp;MID(E643,4,3)&amp;"/"&amp;MID(E643,7,4)&amp;"-"&amp;RIGHT(E643,2),IF(G643=11,"00.0"&amp;LEFT(E643,2)&amp;"."&amp;MID(E643,3,3)&amp;"/"&amp;MID(E643,6,4)&amp;"-"&amp;RIGHT(E643,2),"erro")))))</f>
        <v>08.424.178/0001-71</v>
      </c>
      <c r="G643" s="2">
        <f t="shared" si="8"/>
        <v>13</v>
      </c>
      <c r="H643" s="6" t="s">
        <v>58</v>
      </c>
      <c r="I643" s="2">
        <v>3</v>
      </c>
      <c r="J643" s="6">
        <v>9.6158054800843473</v>
      </c>
      <c r="K643" s="6">
        <v>15000</v>
      </c>
      <c r="L643" s="2">
        <v>1</v>
      </c>
      <c r="M643" s="2">
        <v>0</v>
      </c>
      <c r="N643" s="2"/>
      <c r="O643" s="2">
        <v>0</v>
      </c>
      <c r="P643" s="2">
        <v>0</v>
      </c>
      <c r="Q643" s="2">
        <v>0</v>
      </c>
      <c r="R643" s="2">
        <v>4</v>
      </c>
      <c r="S643" s="2">
        <v>0</v>
      </c>
      <c r="T643" s="6">
        <v>9.7688126492095257</v>
      </c>
      <c r="U643" s="6">
        <v>0.13026315789473683</v>
      </c>
      <c r="V643" s="6">
        <v>4.5206521739130432</v>
      </c>
      <c r="W643" s="6">
        <v>272</v>
      </c>
      <c r="X643" s="6">
        <v>78749</v>
      </c>
      <c r="Y643" s="6">
        <v>17480</v>
      </c>
      <c r="Z643" s="6">
        <v>2277</v>
      </c>
      <c r="AA643" s="2">
        <f t="shared" si="9"/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1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</v>
      </c>
      <c r="AP643" s="2">
        <v>0</v>
      </c>
      <c r="AQ643" s="2">
        <v>0</v>
      </c>
      <c r="AR643" s="3">
        <v>0</v>
      </c>
      <c r="AS643" s="6">
        <v>9.9218675998175581</v>
      </c>
      <c r="AT643" s="6">
        <v>0.14535368906779245</v>
      </c>
      <c r="AU643" s="6">
        <v>3.8659368710421678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4</v>
      </c>
      <c r="BB643" s="6">
        <v>0</v>
      </c>
      <c r="BC643" s="2"/>
      <c r="BD643" s="2"/>
    </row>
    <row r="644" spans="1:56" ht="15.75" customHeight="1" x14ac:dyDescent="0.25">
      <c r="A644" s="2">
        <v>296</v>
      </c>
      <c r="B644" s="2">
        <v>2019</v>
      </c>
      <c r="C644" s="6" t="s">
        <v>309</v>
      </c>
      <c r="D644" s="2">
        <v>11215</v>
      </c>
      <c r="E644" s="2">
        <v>8424178000171</v>
      </c>
      <c r="F644" s="2" t="str">
        <f t="array" ref="F644">IFERROR(INDEX(cnpj!$A:$B,MATCH(C644,cnpj!$B:$B,0),1),IF(G644=14,LEFT(E644,2)&amp;"."&amp;MID(E644,3,3)&amp;"."&amp;MID(E644,6,3)&amp;"/"&amp;MID(E644,9,4)&amp;"-"&amp;RIGHT(E644,2),IF(G644=13,0&amp;LEFT(E644,1)&amp;"."&amp;MID(E644,2,3)&amp;"."&amp;MID(E644,5,3)&amp;"/"&amp;MID(E644,8,4)&amp;"-"&amp;RIGHT(E644,2),IF(G644=12,"00"&amp;"."&amp;LEFT(E644,3)&amp;"."&amp;MID(E644,4,3)&amp;"/"&amp;MID(E644,7,4)&amp;"-"&amp;RIGHT(E644,2),IF(G644=11,"00.0"&amp;LEFT(E644,2)&amp;"."&amp;MID(E644,3,3)&amp;"/"&amp;MID(E644,6,4)&amp;"-"&amp;RIGHT(E644,2),"erro")))))</f>
        <v>08.424.178/0001-71</v>
      </c>
      <c r="G644" s="2">
        <f t="shared" si="8"/>
        <v>13</v>
      </c>
      <c r="H644" s="6" t="s">
        <v>58</v>
      </c>
      <c r="I644" s="2">
        <v>3</v>
      </c>
      <c r="J644" s="6">
        <v>9.6158054800843473</v>
      </c>
      <c r="K644" s="6">
        <v>15000</v>
      </c>
      <c r="L644" s="2">
        <v>0</v>
      </c>
      <c r="M644" s="2">
        <v>0</v>
      </c>
      <c r="N644" s="2"/>
      <c r="O644" s="2">
        <v>0</v>
      </c>
      <c r="P644" s="2">
        <v>0</v>
      </c>
      <c r="Q644" s="2">
        <v>0</v>
      </c>
      <c r="R644" s="2">
        <v>4</v>
      </c>
      <c r="S644" s="2">
        <v>0</v>
      </c>
      <c r="T644" s="6">
        <v>9.7557992796365234</v>
      </c>
      <c r="U644" s="6">
        <v>-0.60316448359800623</v>
      </c>
      <c r="V644" s="6">
        <v>5.4422162976701056E-2</v>
      </c>
      <c r="W644" s="6">
        <v>329</v>
      </c>
      <c r="X644" s="6">
        <v>610</v>
      </c>
      <c r="Y644" s="6">
        <v>17254</v>
      </c>
      <c r="Z644" s="6">
        <v>-10407</v>
      </c>
      <c r="AA644" s="2">
        <f t="shared" si="9"/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3">
        <v>0</v>
      </c>
      <c r="AS644" s="6">
        <v>9.7688126492095257</v>
      </c>
      <c r="AT644" s="6">
        <v>0.13026315789473683</v>
      </c>
      <c r="AU644" s="6">
        <v>4.5206521739130432</v>
      </c>
      <c r="AV644" s="6">
        <v>1</v>
      </c>
      <c r="AW644" s="6">
        <v>0</v>
      </c>
      <c r="AX644" s="6">
        <v>0</v>
      </c>
      <c r="AY644" s="6">
        <v>0</v>
      </c>
      <c r="AZ644" s="6">
        <v>0</v>
      </c>
      <c r="BA644" s="6">
        <v>4</v>
      </c>
      <c r="BB644" s="6">
        <v>0</v>
      </c>
      <c r="BC644" s="2"/>
      <c r="BD644" s="2"/>
    </row>
    <row r="645" spans="1:56" ht="15.75" customHeight="1" x14ac:dyDescent="0.25">
      <c r="A645" s="2">
        <v>296</v>
      </c>
      <c r="B645" s="2">
        <v>2020</v>
      </c>
      <c r="C645" s="6" t="s">
        <v>309</v>
      </c>
      <c r="D645" s="2">
        <v>11215</v>
      </c>
      <c r="E645" s="2">
        <v>8424178000171</v>
      </c>
      <c r="F645" s="2" t="str">
        <f t="array" ref="F645">IFERROR(INDEX(cnpj!$A:$B,MATCH(C645,cnpj!$B:$B,0),1),IF(G645=14,LEFT(E645,2)&amp;"."&amp;MID(E645,3,3)&amp;"."&amp;MID(E645,6,3)&amp;"/"&amp;MID(E645,9,4)&amp;"-"&amp;RIGHT(E645,2),IF(G645=13,0&amp;LEFT(E645,1)&amp;"."&amp;MID(E645,2,3)&amp;"."&amp;MID(E645,5,3)&amp;"/"&amp;MID(E645,8,4)&amp;"-"&amp;RIGHT(E645,2),IF(G645=12,"00"&amp;"."&amp;LEFT(E645,3)&amp;"."&amp;MID(E645,4,3)&amp;"/"&amp;MID(E645,7,4)&amp;"-"&amp;RIGHT(E645,2),IF(G645=11,"00.0"&amp;LEFT(E645,2)&amp;"."&amp;MID(E645,3,3)&amp;"/"&amp;MID(E645,6,4)&amp;"-"&amp;RIGHT(E645,2),"erro")))))</f>
        <v>08.424.178/0001-71</v>
      </c>
      <c r="G645" s="2">
        <f t="shared" si="8"/>
        <v>13</v>
      </c>
      <c r="H645" s="6" t="s">
        <v>58</v>
      </c>
      <c r="I645" s="2">
        <v>3</v>
      </c>
      <c r="J645" s="6">
        <v>9.6158054800843473</v>
      </c>
      <c r="K645" s="6">
        <v>15000</v>
      </c>
      <c r="L645" s="2">
        <v>0</v>
      </c>
      <c r="M645" s="2">
        <v>0</v>
      </c>
      <c r="N645" s="2"/>
      <c r="O645" s="2">
        <v>0</v>
      </c>
      <c r="P645" s="2">
        <v>0</v>
      </c>
      <c r="Q645" s="2">
        <v>0</v>
      </c>
      <c r="R645" s="2">
        <v>4</v>
      </c>
      <c r="S645" s="2">
        <v>0</v>
      </c>
      <c r="T645" s="6">
        <v>9.71655538318449</v>
      </c>
      <c r="U645" s="6">
        <v>-0.54556962025316458</v>
      </c>
      <c r="V645" s="6">
        <v>5.885955394816154</v>
      </c>
      <c r="W645" s="6">
        <v>205</v>
      </c>
      <c r="X645" s="6">
        <v>97443</v>
      </c>
      <c r="Y645" s="6">
        <v>16590</v>
      </c>
      <c r="Z645" s="6">
        <v>-9051</v>
      </c>
      <c r="AA645" s="2">
        <f t="shared" si="9"/>
        <v>1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3">
        <v>0</v>
      </c>
      <c r="AS645" s="6">
        <v>9.7557992796365234</v>
      </c>
      <c r="AT645" s="6">
        <v>-0.60316448359800623</v>
      </c>
      <c r="AU645" s="6">
        <v>5.4422162976701056E-2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4</v>
      </c>
      <c r="BB645" s="6">
        <v>0</v>
      </c>
      <c r="BC645" s="2"/>
      <c r="BD645" s="2"/>
    </row>
    <row r="646" spans="1:56" ht="15.75" customHeight="1" x14ac:dyDescent="0.25">
      <c r="A646" s="2">
        <v>301</v>
      </c>
      <c r="B646" s="2">
        <v>2017</v>
      </c>
      <c r="C646" s="6" t="s">
        <v>314</v>
      </c>
      <c r="D646" s="2">
        <v>11258</v>
      </c>
      <c r="E646" s="2">
        <v>336701000104</v>
      </c>
      <c r="F646" s="2" t="str">
        <f t="array" ref="F646">IFERROR(INDEX(cnpj!$A:$B,MATCH(C646,cnpj!$B:$B,0),1),IF(G646=14,LEFT(E646,2)&amp;"."&amp;MID(E646,3,3)&amp;"."&amp;MID(E646,6,3)&amp;"/"&amp;MID(E646,9,4)&amp;"-"&amp;RIGHT(E646,2),IF(G646=13,0&amp;LEFT(E646,1)&amp;"."&amp;MID(E646,2,3)&amp;"."&amp;MID(E646,5,3)&amp;"/"&amp;MID(E646,8,4)&amp;"-"&amp;RIGHT(E646,2),IF(G646=12,"00"&amp;"."&amp;LEFT(E646,3)&amp;"."&amp;MID(E646,4,3)&amp;"/"&amp;MID(E646,7,4)&amp;"-"&amp;RIGHT(E646,2),IF(G646=11,"00.0"&amp;LEFT(E646,2)&amp;"."&amp;MID(E646,3,3)&amp;"/"&amp;MID(E646,6,4)&amp;"-"&amp;RIGHT(E646,2),"erro")))))</f>
        <v>00.336.701/0001-04</v>
      </c>
      <c r="G646" s="2">
        <f t="shared" si="8"/>
        <v>12</v>
      </c>
      <c r="H646" s="6" t="s">
        <v>54</v>
      </c>
      <c r="I646" s="2">
        <v>2</v>
      </c>
      <c r="J646" s="6">
        <v>7.7727569269861929</v>
      </c>
      <c r="K646" s="6">
        <v>2375.0100000000002</v>
      </c>
      <c r="L646" s="2">
        <v>0</v>
      </c>
      <c r="M646" s="2">
        <v>0</v>
      </c>
      <c r="N646" s="2"/>
      <c r="O646" s="2">
        <v>0</v>
      </c>
      <c r="P646" s="2">
        <v>0</v>
      </c>
      <c r="Q646" s="2">
        <v>0</v>
      </c>
      <c r="R646" s="2">
        <v>22</v>
      </c>
      <c r="S646" s="2">
        <v>0</v>
      </c>
      <c r="T646" s="6">
        <v>15.046678012902982</v>
      </c>
      <c r="U646" s="6">
        <v>-7.1182748233255266E-2</v>
      </c>
      <c r="V646" s="6">
        <v>0.82780085168102779</v>
      </c>
      <c r="W646" s="6">
        <v>230354</v>
      </c>
      <c r="X646" s="6">
        <v>2605051</v>
      </c>
      <c r="Y646" s="6">
        <v>3425226</v>
      </c>
      <c r="Z646" s="6">
        <v>-243817</v>
      </c>
      <c r="AA646" s="2" t="e">
        <f>IF(C646=#REF!,IF(#REF!&lt;0,1,0),"")</f>
        <v>#REF!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1</v>
      </c>
      <c r="AO646" s="2">
        <v>0</v>
      </c>
      <c r="AP646" s="2">
        <v>0</v>
      </c>
      <c r="AQ646" s="2">
        <v>0</v>
      </c>
      <c r="AR646" s="3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2"/>
      <c r="BD646" s="2"/>
    </row>
    <row r="647" spans="1:56" ht="15.75" customHeight="1" x14ac:dyDescent="0.25">
      <c r="A647" s="2">
        <v>301</v>
      </c>
      <c r="B647" s="2">
        <v>2018</v>
      </c>
      <c r="C647" s="6" t="s">
        <v>314</v>
      </c>
      <c r="D647" s="2">
        <v>11258</v>
      </c>
      <c r="E647" s="2">
        <v>336701000104</v>
      </c>
      <c r="F647" s="2" t="str">
        <f t="array" ref="F647">IFERROR(INDEX(cnpj!$A:$B,MATCH(C647,cnpj!$B:$B,0),1),IF(G647=14,LEFT(E647,2)&amp;"."&amp;MID(E647,3,3)&amp;"."&amp;MID(E647,6,3)&amp;"/"&amp;MID(E647,9,4)&amp;"-"&amp;RIGHT(E647,2),IF(G647=13,0&amp;LEFT(E647,1)&amp;"."&amp;MID(E647,2,3)&amp;"."&amp;MID(E647,5,3)&amp;"/"&amp;MID(E647,8,4)&amp;"-"&amp;RIGHT(E647,2),IF(G647=12,"00"&amp;"."&amp;LEFT(E647,3)&amp;"."&amp;MID(E647,4,3)&amp;"/"&amp;MID(E647,7,4)&amp;"-"&amp;RIGHT(E647,2),IF(G647=11,"00.0"&amp;LEFT(E647,2)&amp;"."&amp;MID(E647,3,3)&amp;"/"&amp;MID(E647,6,4)&amp;"-"&amp;RIGHT(E647,2),"erro")))))</f>
        <v>00.336.701/0001-04</v>
      </c>
      <c r="G647" s="2">
        <f t="shared" si="8"/>
        <v>12</v>
      </c>
      <c r="H647" s="6" t="s">
        <v>54</v>
      </c>
      <c r="I647" s="2">
        <v>2</v>
      </c>
      <c r="J647" s="6">
        <v>10.073106690788583</v>
      </c>
      <c r="K647" s="6">
        <v>23697.07</v>
      </c>
      <c r="L647" s="2">
        <v>0</v>
      </c>
      <c r="M647" s="2">
        <v>0</v>
      </c>
      <c r="N647" s="2"/>
      <c r="O647" s="2">
        <v>1</v>
      </c>
      <c r="P647" s="2">
        <v>3</v>
      </c>
      <c r="Q647" s="2">
        <v>0</v>
      </c>
      <c r="R647" s="2">
        <v>20</v>
      </c>
      <c r="S647" s="2">
        <v>0</v>
      </c>
      <c r="T647" s="6">
        <v>15.092344064068387</v>
      </c>
      <c r="U647" s="6">
        <v>-6.2715238382391944E-2</v>
      </c>
      <c r="V647" s="6">
        <v>0.89667888239348292</v>
      </c>
      <c r="W647" s="6">
        <v>191679</v>
      </c>
      <c r="X647" s="6">
        <v>3023156</v>
      </c>
      <c r="Y647" s="6">
        <v>3585269</v>
      </c>
      <c r="Z647" s="6">
        <v>-224851</v>
      </c>
      <c r="AA647" s="2">
        <f t="shared" si="9"/>
        <v>1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  <c r="AP647" s="2">
        <v>0</v>
      </c>
      <c r="AQ647" s="2">
        <v>0</v>
      </c>
      <c r="AR647" s="3">
        <v>0</v>
      </c>
      <c r="AS647" s="6">
        <v>15.046678012902982</v>
      </c>
      <c r="AT647" s="6">
        <v>-7.1182748233255266E-2</v>
      </c>
      <c r="AU647" s="6">
        <v>0.82780085168102779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22</v>
      </c>
      <c r="BB647" s="6">
        <v>0</v>
      </c>
      <c r="BC647" s="2"/>
      <c r="BD647" s="2"/>
    </row>
    <row r="648" spans="1:56" ht="15.75" customHeight="1" x14ac:dyDescent="0.25">
      <c r="A648" s="2">
        <v>301</v>
      </c>
      <c r="B648" s="2">
        <v>2019</v>
      </c>
      <c r="C648" s="6" t="s">
        <v>314</v>
      </c>
      <c r="D648" s="2">
        <v>11258</v>
      </c>
      <c r="E648" s="2">
        <v>336701000104</v>
      </c>
      <c r="F648" s="2" t="str">
        <f t="array" ref="F648">IFERROR(INDEX(cnpj!$A:$B,MATCH(C648,cnpj!$B:$B,0),1),IF(G648=14,LEFT(E648,2)&amp;"."&amp;MID(E648,3,3)&amp;"."&amp;MID(E648,6,3)&amp;"/"&amp;MID(E648,9,4)&amp;"-"&amp;RIGHT(E648,2),IF(G648=13,0&amp;LEFT(E648,1)&amp;"."&amp;MID(E648,2,3)&amp;"."&amp;MID(E648,5,3)&amp;"/"&amp;MID(E648,8,4)&amp;"-"&amp;RIGHT(E648,2),IF(G648=12,"00"&amp;"."&amp;LEFT(E648,3)&amp;"."&amp;MID(E648,4,3)&amp;"/"&amp;MID(E648,7,4)&amp;"-"&amp;RIGHT(E648,2),IF(G648=11,"00.0"&amp;LEFT(E648,2)&amp;"."&amp;MID(E648,3,3)&amp;"/"&amp;MID(E648,6,4)&amp;"-"&amp;RIGHT(E648,2),"erro")))))</f>
        <v>00.336.701/0001-04</v>
      </c>
      <c r="G648" s="2">
        <f t="shared" si="8"/>
        <v>12</v>
      </c>
      <c r="H648" s="6" t="s">
        <v>54</v>
      </c>
      <c r="I648" s="2">
        <v>2</v>
      </c>
      <c r="J648" s="6">
        <v>12.097492675207475</v>
      </c>
      <c r="K648" s="6">
        <v>179421.43</v>
      </c>
      <c r="L648" s="2">
        <v>0</v>
      </c>
      <c r="M648" s="2">
        <v>0</v>
      </c>
      <c r="N648" s="2"/>
      <c r="O648" s="2">
        <v>1</v>
      </c>
      <c r="P648" s="2">
        <v>3</v>
      </c>
      <c r="Q648" s="2">
        <v>0</v>
      </c>
      <c r="R648" s="2">
        <v>22</v>
      </c>
      <c r="S648" s="2">
        <v>0</v>
      </c>
      <c r="T648" s="6">
        <v>15.273657098850297</v>
      </c>
      <c r="U648" s="6">
        <v>-5.5264488995543495E-2</v>
      </c>
      <c r="V648" s="6">
        <v>7.7077030962874243E-2</v>
      </c>
      <c r="W648" s="6">
        <v>233786</v>
      </c>
      <c r="X648" s="6">
        <v>97490</v>
      </c>
      <c r="Y648" s="6">
        <v>4297986</v>
      </c>
      <c r="Z648" s="6">
        <v>-237526</v>
      </c>
      <c r="AA648" s="2">
        <f t="shared" si="9"/>
        <v>1</v>
      </c>
      <c r="AB648" s="2">
        <v>0</v>
      </c>
      <c r="AC648" s="2">
        <v>0</v>
      </c>
      <c r="AD648" s="2">
        <v>0</v>
      </c>
      <c r="AE648" s="2">
        <v>1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1</v>
      </c>
      <c r="AQ648" s="2">
        <v>0</v>
      </c>
      <c r="AR648" s="3">
        <v>0</v>
      </c>
      <c r="AS648" s="6">
        <v>15.092344064068387</v>
      </c>
      <c r="AT648" s="6">
        <v>-6.2715238382391944E-2</v>
      </c>
      <c r="AU648" s="6">
        <v>0.89667888239348292</v>
      </c>
      <c r="AV648" s="6">
        <v>0</v>
      </c>
      <c r="AW648" s="6">
        <v>0</v>
      </c>
      <c r="AX648" s="6">
        <v>1</v>
      </c>
      <c r="AY648" s="6">
        <v>3</v>
      </c>
      <c r="AZ648" s="6">
        <v>0</v>
      </c>
      <c r="BA648" s="6">
        <v>20</v>
      </c>
      <c r="BB648" s="6">
        <v>0</v>
      </c>
      <c r="BC648" s="2"/>
      <c r="BD648" s="2"/>
    </row>
    <row r="649" spans="1:56" ht="15.75" customHeight="1" x14ac:dyDescent="0.25">
      <c r="A649" s="2">
        <v>301</v>
      </c>
      <c r="B649" s="2">
        <v>2020</v>
      </c>
      <c r="C649" s="6" t="s">
        <v>314</v>
      </c>
      <c r="D649" s="2">
        <v>11258</v>
      </c>
      <c r="E649" s="2">
        <v>336701000104</v>
      </c>
      <c r="F649" s="2" t="str">
        <f t="array" ref="F649">IFERROR(INDEX(cnpj!$A:$B,MATCH(C649,cnpj!$B:$B,0),1),IF(G649=14,LEFT(E649,2)&amp;"."&amp;MID(E649,3,3)&amp;"."&amp;MID(E649,6,3)&amp;"/"&amp;MID(E649,9,4)&amp;"-"&amp;RIGHT(E649,2),IF(G649=13,0&amp;LEFT(E649,1)&amp;"."&amp;MID(E649,2,3)&amp;"."&amp;MID(E649,5,3)&amp;"/"&amp;MID(E649,8,4)&amp;"-"&amp;RIGHT(E649,2),IF(G649=12,"00"&amp;"."&amp;LEFT(E649,3)&amp;"."&amp;MID(E649,4,3)&amp;"/"&amp;MID(E649,7,4)&amp;"-"&amp;RIGHT(E649,2),IF(G649=11,"00.0"&amp;LEFT(E649,2)&amp;"."&amp;MID(E649,3,3)&amp;"/"&amp;MID(E649,6,4)&amp;"-"&amp;RIGHT(E649,2),"erro")))))</f>
        <v>00.336.701/0001-04</v>
      </c>
      <c r="G649" s="2">
        <f t="shared" si="8"/>
        <v>12</v>
      </c>
      <c r="H649" s="6" t="s">
        <v>54</v>
      </c>
      <c r="I649" s="2">
        <v>2</v>
      </c>
      <c r="J649" s="6">
        <v>10.868837555224417</v>
      </c>
      <c r="K649" s="6">
        <v>52514.13</v>
      </c>
      <c r="L649" s="2">
        <v>0</v>
      </c>
      <c r="M649" s="2">
        <v>0</v>
      </c>
      <c r="N649" s="2"/>
      <c r="O649" s="2">
        <v>1</v>
      </c>
      <c r="P649" s="2">
        <v>3</v>
      </c>
      <c r="Q649" s="2">
        <v>0</v>
      </c>
      <c r="R649" s="2">
        <v>19</v>
      </c>
      <c r="S649" s="2">
        <v>0</v>
      </c>
      <c r="T649" s="6">
        <v>15.261019841859293</v>
      </c>
      <c r="U649" s="6">
        <v>-2.502961230326109E-2</v>
      </c>
      <c r="V649" s="6">
        <v>0.63401643680167807</v>
      </c>
      <c r="W649" s="6">
        <v>300964</v>
      </c>
      <c r="X649" s="6">
        <v>2389810</v>
      </c>
      <c r="Y649" s="6">
        <v>4244013</v>
      </c>
      <c r="Z649" s="6">
        <v>-106226</v>
      </c>
      <c r="AA649" s="2">
        <f t="shared" si="9"/>
        <v>1</v>
      </c>
      <c r="AB649" s="2">
        <v>0</v>
      </c>
      <c r="AC649" s="2">
        <v>0</v>
      </c>
      <c r="AD649" s="2">
        <v>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</v>
      </c>
      <c r="AR649" s="3">
        <v>0</v>
      </c>
      <c r="AS649" s="6">
        <v>15.273657098850297</v>
      </c>
      <c r="AT649" s="6">
        <v>-5.5264488995543495E-2</v>
      </c>
      <c r="AU649" s="6">
        <v>7.7077030962874243E-2</v>
      </c>
      <c r="AV649" s="6">
        <v>0</v>
      </c>
      <c r="AW649" s="6">
        <v>0</v>
      </c>
      <c r="AX649" s="6">
        <v>1</v>
      </c>
      <c r="AY649" s="6">
        <v>3</v>
      </c>
      <c r="AZ649" s="6">
        <v>0</v>
      </c>
      <c r="BA649" s="6">
        <v>22</v>
      </c>
      <c r="BB649" s="6">
        <v>0</v>
      </c>
      <c r="BC649" s="2"/>
      <c r="BD649" s="2"/>
    </row>
    <row r="650" spans="1:56" ht="15.75" customHeight="1" x14ac:dyDescent="0.25">
      <c r="A650" s="2">
        <v>303</v>
      </c>
      <c r="B650" s="2">
        <v>2017</v>
      </c>
      <c r="C650" s="6" t="s">
        <v>316</v>
      </c>
      <c r="D650" s="2">
        <v>15407</v>
      </c>
      <c r="E650" s="2">
        <v>85041333000111</v>
      </c>
      <c r="F650" s="2" t="str">
        <f t="array" ref="F650">IFERROR(INDEX(cnpj!$A:$B,MATCH(C650,cnpj!$B:$B,0),1),IF(G650=14,LEFT(E650,2)&amp;"."&amp;MID(E650,3,3)&amp;"."&amp;MID(E650,6,3)&amp;"/"&amp;MID(E650,9,4)&amp;"-"&amp;RIGHT(E650,2),IF(G650=13,0&amp;LEFT(E650,1)&amp;"."&amp;MID(E650,2,3)&amp;"."&amp;MID(E650,5,3)&amp;"/"&amp;MID(E650,8,4)&amp;"-"&amp;RIGHT(E650,2),IF(G650=12,"00"&amp;"."&amp;LEFT(E650,3)&amp;"."&amp;MID(E650,4,3)&amp;"/"&amp;MID(E650,7,4)&amp;"-"&amp;RIGHT(E650,2),IF(G650=11,"00.0"&amp;LEFT(E650,2)&amp;"."&amp;MID(E650,3,3)&amp;"/"&amp;MID(E650,6,4)&amp;"-"&amp;RIGHT(E650,2),"erro")))))</f>
        <v>85.041.333/0001-11</v>
      </c>
      <c r="G650" s="2">
        <f t="shared" si="8"/>
        <v>14</v>
      </c>
      <c r="H650" s="6" t="s">
        <v>56</v>
      </c>
      <c r="I650" s="2">
        <v>1</v>
      </c>
      <c r="J650" s="6">
        <v>11.556942350387002</v>
      </c>
      <c r="K650" s="6">
        <v>104500</v>
      </c>
      <c r="L650" s="2">
        <v>0</v>
      </c>
      <c r="M650" s="2">
        <v>0</v>
      </c>
      <c r="N650" s="2"/>
      <c r="O650" s="2">
        <v>0</v>
      </c>
      <c r="P650" s="2">
        <v>0</v>
      </c>
      <c r="Q650" s="2">
        <v>0</v>
      </c>
      <c r="R650" s="2">
        <v>15</v>
      </c>
      <c r="S650" s="2">
        <v>0</v>
      </c>
      <c r="T650" s="6">
        <v>12.168090365202296</v>
      </c>
      <c r="U650" s="6">
        <v>-0.13729706148141224</v>
      </c>
      <c r="V650" s="6">
        <v>0.33583663124655927</v>
      </c>
      <c r="W650" s="6">
        <v>49781</v>
      </c>
      <c r="X650" s="6">
        <v>14883</v>
      </c>
      <c r="Y650" s="6">
        <v>192546</v>
      </c>
      <c r="Z650" s="6">
        <v>-26436</v>
      </c>
      <c r="AA650" s="2" t="e">
        <f>IF(C650=#REF!,IF(#REF!&lt;0,1,0),"")</f>
        <v>#REF!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1</v>
      </c>
      <c r="AO650" s="2">
        <v>0</v>
      </c>
      <c r="AP650" s="2">
        <v>0</v>
      </c>
      <c r="AQ650" s="2">
        <v>0</v>
      </c>
      <c r="AR650" s="3">
        <v>0</v>
      </c>
      <c r="AS650" s="6">
        <v>12.16</v>
      </c>
      <c r="AT650" s="6">
        <v>0.08</v>
      </c>
      <c r="AU650" s="6">
        <v>0.15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26</v>
      </c>
      <c r="BB650" s="6">
        <v>1</v>
      </c>
      <c r="BC650" s="2"/>
      <c r="BD650" s="2"/>
    </row>
    <row r="651" spans="1:56" ht="15.75" customHeight="1" x14ac:dyDescent="0.25">
      <c r="A651" s="2">
        <v>303</v>
      </c>
      <c r="B651" s="2">
        <v>2018</v>
      </c>
      <c r="C651" s="6" t="s">
        <v>316</v>
      </c>
      <c r="D651" s="2">
        <v>15407</v>
      </c>
      <c r="E651" s="2">
        <v>85041333000111</v>
      </c>
      <c r="F651" s="2" t="str">
        <f t="array" ref="F651">IFERROR(INDEX(cnpj!$A:$B,MATCH(C651,cnpj!$B:$B,0),1),IF(G651=14,LEFT(E651,2)&amp;"."&amp;MID(E651,3,3)&amp;"."&amp;MID(E651,6,3)&amp;"/"&amp;MID(E651,9,4)&amp;"-"&amp;RIGHT(E651,2),IF(G651=13,0&amp;LEFT(E651,1)&amp;"."&amp;MID(E651,2,3)&amp;"."&amp;MID(E651,5,3)&amp;"/"&amp;MID(E651,8,4)&amp;"-"&amp;RIGHT(E651,2),IF(G651=12,"00"&amp;"."&amp;LEFT(E651,3)&amp;"."&amp;MID(E651,4,3)&amp;"/"&amp;MID(E651,7,4)&amp;"-"&amp;RIGHT(E651,2),IF(G651=11,"00.0"&amp;LEFT(E651,2)&amp;"."&amp;MID(E651,3,3)&amp;"/"&amp;MID(E651,6,4)&amp;"-"&amp;RIGHT(E651,2),"erro")))))</f>
        <v>85.041.333/0001-11</v>
      </c>
      <c r="G651" s="2">
        <f t="shared" si="8"/>
        <v>14</v>
      </c>
      <c r="H651" s="6" t="s">
        <v>56</v>
      </c>
      <c r="I651" s="2">
        <v>1</v>
      </c>
      <c r="J651" s="6">
        <v>11.556942350387002</v>
      </c>
      <c r="K651" s="6">
        <v>104500</v>
      </c>
      <c r="L651" s="2">
        <v>0</v>
      </c>
      <c r="M651" s="2">
        <v>0</v>
      </c>
      <c r="N651" s="2"/>
      <c r="O651" s="2">
        <v>0</v>
      </c>
      <c r="P651" s="2">
        <v>0</v>
      </c>
      <c r="Q651" s="2">
        <v>0</v>
      </c>
      <c r="R651" s="2">
        <v>21</v>
      </c>
      <c r="S651" s="2">
        <v>0</v>
      </c>
      <c r="T651" s="6">
        <v>12.046214877880509</v>
      </c>
      <c r="U651" s="6">
        <v>-6.5936064486984677E-2</v>
      </c>
      <c r="V651" s="6">
        <v>0.3273219010519029</v>
      </c>
      <c r="W651" s="6">
        <v>39802</v>
      </c>
      <c r="X651" s="6">
        <v>15991</v>
      </c>
      <c r="Y651" s="6">
        <v>170453</v>
      </c>
      <c r="Z651" s="6">
        <v>-11239</v>
      </c>
      <c r="AA651" s="2">
        <f t="shared" si="9"/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1</v>
      </c>
      <c r="AP651" s="2">
        <v>0</v>
      </c>
      <c r="AQ651" s="2">
        <v>0</v>
      </c>
      <c r="AR651" s="3">
        <v>0</v>
      </c>
      <c r="AS651" s="6">
        <v>12.168090365202296</v>
      </c>
      <c r="AT651" s="6">
        <v>-0.13729706148141224</v>
      </c>
      <c r="AU651" s="6">
        <v>0.33583663124655927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15</v>
      </c>
      <c r="BB651" s="6">
        <v>0</v>
      </c>
      <c r="BC651" s="2"/>
      <c r="BD651" s="2"/>
    </row>
    <row r="652" spans="1:56" ht="15.75" customHeight="1" x14ac:dyDescent="0.25">
      <c r="A652" s="2">
        <v>303</v>
      </c>
      <c r="B652" s="2">
        <v>2019</v>
      </c>
      <c r="C652" s="6" t="s">
        <v>316</v>
      </c>
      <c r="D652" s="2">
        <v>15407</v>
      </c>
      <c r="E652" s="2">
        <v>85041333000111</v>
      </c>
      <c r="F652" s="2" t="str">
        <f t="array" ref="F652">IFERROR(INDEX(cnpj!$A:$B,MATCH(C652,cnpj!$B:$B,0),1),IF(G652=14,LEFT(E652,2)&amp;"."&amp;MID(E652,3,3)&amp;"."&amp;MID(E652,6,3)&amp;"/"&amp;MID(E652,9,4)&amp;"-"&amp;RIGHT(E652,2),IF(G652=13,0&amp;LEFT(E652,1)&amp;"."&amp;MID(E652,2,3)&amp;"."&amp;MID(E652,5,3)&amp;"/"&amp;MID(E652,8,4)&amp;"-"&amp;RIGHT(E652,2),IF(G652=12,"00"&amp;"."&amp;LEFT(E652,3)&amp;"."&amp;MID(E652,4,3)&amp;"/"&amp;MID(E652,7,4)&amp;"-"&amp;RIGHT(E652,2),IF(G652=11,"00.0"&amp;LEFT(E652,2)&amp;"."&amp;MID(E652,3,3)&amp;"/"&amp;MID(E652,6,4)&amp;"-"&amp;RIGHT(E652,2),"erro")))))</f>
        <v>85.041.333/0001-11</v>
      </c>
      <c r="G652" s="2">
        <f t="shared" si="8"/>
        <v>14</v>
      </c>
      <c r="H652" s="6" t="s">
        <v>56</v>
      </c>
      <c r="I652" s="2">
        <v>1</v>
      </c>
      <c r="J652" s="6">
        <v>11.556942350387002</v>
      </c>
      <c r="K652" s="6">
        <v>104500</v>
      </c>
      <c r="L652" s="2">
        <v>0</v>
      </c>
      <c r="M652" s="2">
        <v>0</v>
      </c>
      <c r="N652" s="2"/>
      <c r="O652" s="2">
        <v>0</v>
      </c>
      <c r="P652" s="2">
        <v>0</v>
      </c>
      <c r="Q652" s="2">
        <v>0</v>
      </c>
      <c r="R652" s="2">
        <v>17</v>
      </c>
      <c r="S652" s="2">
        <v>0</v>
      </c>
      <c r="T652" s="6">
        <v>12.145568641439128</v>
      </c>
      <c r="U652" s="6">
        <v>2.8402511447056699E-2</v>
      </c>
      <c r="V652" s="6">
        <v>0.29029310839380001</v>
      </c>
      <c r="W652" s="6">
        <v>37068</v>
      </c>
      <c r="X652" s="6">
        <v>17582</v>
      </c>
      <c r="Y652" s="6">
        <v>188258</v>
      </c>
      <c r="Z652" s="6">
        <v>5347</v>
      </c>
      <c r="AA652" s="2">
        <f t="shared" si="9"/>
        <v>1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</v>
      </c>
      <c r="AQ652" s="2">
        <v>0</v>
      </c>
      <c r="AR652" s="3">
        <v>0</v>
      </c>
      <c r="AS652" s="6">
        <v>12.046214877880509</v>
      </c>
      <c r="AT652" s="6">
        <v>-6.5936064486984677E-2</v>
      </c>
      <c r="AU652" s="6">
        <v>0.3273219010519029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21</v>
      </c>
      <c r="BB652" s="6">
        <v>0</v>
      </c>
      <c r="BC652" s="2"/>
      <c r="BD652" s="2"/>
    </row>
    <row r="653" spans="1:56" ht="15.75" customHeight="1" x14ac:dyDescent="0.25">
      <c r="A653" s="2">
        <v>303</v>
      </c>
      <c r="B653" s="2">
        <v>2020</v>
      </c>
      <c r="C653" s="6" t="s">
        <v>316</v>
      </c>
      <c r="D653" s="2">
        <v>15407</v>
      </c>
      <c r="E653" s="2">
        <v>85041333000111</v>
      </c>
      <c r="F653" s="2" t="str">
        <f t="array" ref="F653">IFERROR(INDEX(cnpj!$A:$B,MATCH(C653,cnpj!$B:$B,0),1),IF(G653=14,LEFT(E653,2)&amp;"."&amp;MID(E653,3,3)&amp;"."&amp;MID(E653,6,3)&amp;"/"&amp;MID(E653,9,4)&amp;"-"&amp;RIGHT(E653,2),IF(G653=13,0&amp;LEFT(E653,1)&amp;"."&amp;MID(E653,2,3)&amp;"."&amp;MID(E653,5,3)&amp;"/"&amp;MID(E653,8,4)&amp;"-"&amp;RIGHT(E653,2),IF(G653=12,"00"&amp;"."&amp;LEFT(E653,3)&amp;"."&amp;MID(E653,4,3)&amp;"/"&amp;MID(E653,7,4)&amp;"-"&amp;RIGHT(E653,2),IF(G653=11,"00.0"&amp;LEFT(E653,2)&amp;"."&amp;MID(E653,3,3)&amp;"/"&amp;MID(E653,6,4)&amp;"-"&amp;RIGHT(E653,2),"erro")))))</f>
        <v>85.041.333/0001-11</v>
      </c>
      <c r="G653" s="2">
        <f t="shared" si="8"/>
        <v>14</v>
      </c>
      <c r="H653" s="6" t="s">
        <v>56</v>
      </c>
      <c r="I653" s="2">
        <v>1</v>
      </c>
      <c r="J653" s="6">
        <v>11.600936342292941</v>
      </c>
      <c r="K653" s="6">
        <v>109200</v>
      </c>
      <c r="L653" s="2">
        <v>0</v>
      </c>
      <c r="M653" s="2">
        <v>0</v>
      </c>
      <c r="N653" s="2"/>
      <c r="O653" s="2">
        <v>0</v>
      </c>
      <c r="P653" s="2">
        <v>0</v>
      </c>
      <c r="Q653" s="2">
        <v>0</v>
      </c>
      <c r="R653" s="2">
        <v>17</v>
      </c>
      <c r="S653" s="2">
        <v>0</v>
      </c>
      <c r="T653" s="6">
        <v>12.272337800177811</v>
      </c>
      <c r="U653" s="6">
        <v>6.7907647097359872E-2</v>
      </c>
      <c r="V653" s="6">
        <v>0.3705299903604084</v>
      </c>
      <c r="W653" s="6">
        <v>44085</v>
      </c>
      <c r="X653" s="6">
        <v>35098</v>
      </c>
      <c r="Y653" s="6">
        <v>213702</v>
      </c>
      <c r="Z653" s="6">
        <v>14512</v>
      </c>
      <c r="AA653" s="2">
        <f t="shared" si="9"/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3">
        <v>0</v>
      </c>
      <c r="AS653" s="6">
        <v>12.145568641439128</v>
      </c>
      <c r="AT653" s="6">
        <v>2.8402511447056699E-2</v>
      </c>
      <c r="AU653" s="6">
        <v>0.29029310839380001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17</v>
      </c>
      <c r="BB653" s="6">
        <v>0</v>
      </c>
      <c r="BC653" s="2"/>
      <c r="BD653" s="2"/>
    </row>
    <row r="654" spans="1:56" ht="15.75" customHeight="1" x14ac:dyDescent="0.25">
      <c r="A654" s="2">
        <v>304</v>
      </c>
      <c r="B654" s="2">
        <v>2017</v>
      </c>
      <c r="C654" s="6" t="s">
        <v>317</v>
      </c>
      <c r="D654" s="2">
        <v>19852</v>
      </c>
      <c r="E654" s="2">
        <v>3795050000109</v>
      </c>
      <c r="F654" s="2" t="str">
        <f t="array" ref="F654">IFERROR(INDEX(cnpj!$A:$B,MATCH(C654,cnpj!$B:$B,0),1),IF(G654=14,LEFT(E654,2)&amp;"."&amp;MID(E654,3,3)&amp;"."&amp;MID(E654,6,3)&amp;"/"&amp;MID(E654,9,4)&amp;"-"&amp;RIGHT(E654,2),IF(G654=13,0&amp;LEFT(E654,1)&amp;"."&amp;MID(E654,2,3)&amp;"."&amp;MID(E654,5,3)&amp;"/"&amp;MID(E654,8,4)&amp;"-"&amp;RIGHT(E654,2),IF(G654=12,"00"&amp;"."&amp;LEFT(E654,3)&amp;"."&amp;MID(E654,4,3)&amp;"/"&amp;MID(E654,7,4)&amp;"-"&amp;RIGHT(E654,2),IF(G654=11,"00.0"&amp;LEFT(E654,2)&amp;"."&amp;MID(E654,3,3)&amp;"/"&amp;MID(E654,6,4)&amp;"-"&amp;RIGHT(E654,2),"erro")))))</f>
        <v>03.795.050/0001-09</v>
      </c>
      <c r="G654" s="2">
        <f t="shared" si="8"/>
        <v>13</v>
      </c>
      <c r="H654" s="6" t="s">
        <v>50</v>
      </c>
      <c r="I654" s="2">
        <v>10</v>
      </c>
      <c r="J654" s="6">
        <v>12.83781322204276</v>
      </c>
      <c r="K654" s="6">
        <v>376176.31</v>
      </c>
      <c r="L654" s="2">
        <v>0</v>
      </c>
      <c r="M654" s="2">
        <v>1</v>
      </c>
      <c r="N654" s="2"/>
      <c r="O654" s="2">
        <v>0</v>
      </c>
      <c r="P654" s="2">
        <v>0</v>
      </c>
      <c r="Q654" s="2">
        <v>0</v>
      </c>
      <c r="R654" s="2">
        <v>13</v>
      </c>
      <c r="S654" s="2">
        <v>0</v>
      </c>
      <c r="T654" s="6">
        <v>14.71262295563076</v>
      </c>
      <c r="U654" s="6">
        <v>3.8281173866294586E-2</v>
      </c>
      <c r="V654" s="6">
        <v>0.70468919405458319</v>
      </c>
      <c r="W654" s="6">
        <v>581720</v>
      </c>
      <c r="X654" s="6">
        <v>1146538</v>
      </c>
      <c r="Y654" s="6">
        <v>2452511</v>
      </c>
      <c r="Z654" s="6">
        <v>93885</v>
      </c>
      <c r="AA654" s="2" t="e">
        <f>IF(C654=#REF!,IF(#REF!&lt;0,1,0),"")</f>
        <v>#REF!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1</v>
      </c>
      <c r="AO654" s="2">
        <v>0</v>
      </c>
      <c r="AP654" s="2">
        <v>0</v>
      </c>
      <c r="AQ654" s="2">
        <v>0</v>
      </c>
      <c r="AR654" s="3">
        <v>0</v>
      </c>
      <c r="AS654" s="6">
        <v>14.59</v>
      </c>
      <c r="AT654" s="6">
        <v>0.03</v>
      </c>
      <c r="AU654" s="6">
        <v>0.71</v>
      </c>
      <c r="AV654" s="6">
        <v>0</v>
      </c>
      <c r="AW654" s="6">
        <v>1</v>
      </c>
      <c r="AX654" s="6">
        <v>0</v>
      </c>
      <c r="AY654" s="6">
        <v>0</v>
      </c>
      <c r="AZ654" s="6">
        <v>0</v>
      </c>
      <c r="BA654" s="6">
        <v>11</v>
      </c>
      <c r="BB654" s="6">
        <v>0</v>
      </c>
      <c r="BC654" s="2"/>
      <c r="BD654" s="2"/>
    </row>
    <row r="655" spans="1:56" ht="15.75" customHeight="1" x14ac:dyDescent="0.25">
      <c r="A655" s="2">
        <v>304</v>
      </c>
      <c r="B655" s="2">
        <v>2018</v>
      </c>
      <c r="C655" s="6" t="s">
        <v>317</v>
      </c>
      <c r="D655" s="2">
        <v>19852</v>
      </c>
      <c r="E655" s="2">
        <v>3795050000109</v>
      </c>
      <c r="F655" s="2" t="str">
        <f t="array" ref="F655">IFERROR(INDEX(cnpj!$A:$B,MATCH(C655,cnpj!$B:$B,0),1),IF(G655=14,LEFT(E655,2)&amp;"."&amp;MID(E655,3,3)&amp;"."&amp;MID(E655,6,3)&amp;"/"&amp;MID(E655,9,4)&amp;"-"&amp;RIGHT(E655,2),IF(G655=13,0&amp;LEFT(E655,1)&amp;"."&amp;MID(E655,2,3)&amp;"."&amp;MID(E655,5,3)&amp;"/"&amp;MID(E655,8,4)&amp;"-"&amp;RIGHT(E655,2),IF(G655=12,"00"&amp;"."&amp;LEFT(E655,3)&amp;"."&amp;MID(E655,4,3)&amp;"/"&amp;MID(E655,7,4)&amp;"-"&amp;RIGHT(E655,2),IF(G655=11,"00.0"&amp;LEFT(E655,2)&amp;"."&amp;MID(E655,3,3)&amp;"/"&amp;MID(E655,6,4)&amp;"-"&amp;RIGHT(E655,2),"erro")))))</f>
        <v>03.795.050/0001-09</v>
      </c>
      <c r="G655" s="2">
        <f t="shared" si="8"/>
        <v>13</v>
      </c>
      <c r="H655" s="6" t="s">
        <v>50</v>
      </c>
      <c r="I655" s="2">
        <v>10</v>
      </c>
      <c r="J655" s="6">
        <v>12.835151354461965</v>
      </c>
      <c r="K655" s="6">
        <v>375176.31</v>
      </c>
      <c r="L655" s="2">
        <v>0</v>
      </c>
      <c r="M655" s="2">
        <v>1</v>
      </c>
      <c r="N655" s="2"/>
      <c r="O655" s="2">
        <v>0</v>
      </c>
      <c r="P655" s="2">
        <v>0</v>
      </c>
      <c r="Q655" s="2">
        <v>0</v>
      </c>
      <c r="R655" s="2">
        <v>9</v>
      </c>
      <c r="S655" s="2">
        <v>0</v>
      </c>
      <c r="T655" s="6">
        <v>14.633230560214086</v>
      </c>
      <c r="U655" s="6">
        <v>3.2012568593789245E-2</v>
      </c>
      <c r="V655" s="6">
        <v>0.65406349364705962</v>
      </c>
      <c r="W655" s="6">
        <v>355094</v>
      </c>
      <c r="X655" s="6">
        <v>1126575</v>
      </c>
      <c r="Y655" s="6">
        <v>2265329</v>
      </c>
      <c r="Z655" s="6">
        <v>72519</v>
      </c>
      <c r="AA655" s="2">
        <f t="shared" si="9"/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1</v>
      </c>
      <c r="AP655" s="2">
        <v>0</v>
      </c>
      <c r="AQ655" s="2">
        <v>0</v>
      </c>
      <c r="AR655" s="3">
        <v>0</v>
      </c>
      <c r="AS655" s="6">
        <v>14.71262295563076</v>
      </c>
      <c r="AT655" s="6">
        <v>3.8281173866294586E-2</v>
      </c>
      <c r="AU655" s="6">
        <v>0.70468919405458319</v>
      </c>
      <c r="AV655" s="6">
        <v>0</v>
      </c>
      <c r="AW655" s="6">
        <v>1</v>
      </c>
      <c r="AX655" s="6">
        <v>0</v>
      </c>
      <c r="AY655" s="6">
        <v>0</v>
      </c>
      <c r="AZ655" s="6">
        <v>0</v>
      </c>
      <c r="BA655" s="6">
        <v>13</v>
      </c>
      <c r="BB655" s="6">
        <v>0</v>
      </c>
      <c r="BC655" s="2"/>
      <c r="BD655" s="2"/>
    </row>
    <row r="656" spans="1:56" ht="15.75" customHeight="1" x14ac:dyDescent="0.25">
      <c r="A656" s="2">
        <v>304</v>
      </c>
      <c r="B656" s="2">
        <v>2019</v>
      </c>
      <c r="C656" s="6" t="s">
        <v>317</v>
      </c>
      <c r="D656" s="2">
        <v>19852</v>
      </c>
      <c r="E656" s="2">
        <v>3795050000109</v>
      </c>
      <c r="F656" s="2" t="str">
        <f t="array" ref="F656">IFERROR(INDEX(cnpj!$A:$B,MATCH(C656,cnpj!$B:$B,0),1),IF(G656=14,LEFT(E656,2)&amp;"."&amp;MID(E656,3,3)&amp;"."&amp;MID(E656,6,3)&amp;"/"&amp;MID(E656,9,4)&amp;"-"&amp;RIGHT(E656,2),IF(G656=13,0&amp;LEFT(E656,1)&amp;"."&amp;MID(E656,2,3)&amp;"."&amp;MID(E656,5,3)&amp;"/"&amp;MID(E656,8,4)&amp;"-"&amp;RIGHT(E656,2),IF(G656=12,"00"&amp;"."&amp;LEFT(E656,3)&amp;"."&amp;MID(E656,4,3)&amp;"/"&amp;MID(E656,7,4)&amp;"-"&amp;RIGHT(E656,2),IF(G656=11,"00.0"&amp;LEFT(E656,2)&amp;"."&amp;MID(E656,3,3)&amp;"/"&amp;MID(E656,6,4)&amp;"-"&amp;RIGHT(E656,2),"erro")))))</f>
        <v>03.795.050/0001-09</v>
      </c>
      <c r="G656" s="2">
        <f t="shared" si="8"/>
        <v>13</v>
      </c>
      <c r="H656" s="6" t="s">
        <v>50</v>
      </c>
      <c r="I656" s="2">
        <v>10</v>
      </c>
      <c r="J656" s="6">
        <v>12.848897113167535</v>
      </c>
      <c r="K656" s="6">
        <v>380369</v>
      </c>
      <c r="L656" s="2">
        <v>0</v>
      </c>
      <c r="M656" s="2">
        <v>1</v>
      </c>
      <c r="N656" s="2"/>
      <c r="O656" s="2">
        <v>0</v>
      </c>
      <c r="P656" s="2">
        <v>0</v>
      </c>
      <c r="Q656" s="2">
        <v>0</v>
      </c>
      <c r="R656" s="2">
        <v>7</v>
      </c>
      <c r="S656" s="2">
        <v>0</v>
      </c>
      <c r="T656" s="6">
        <v>14.630887760552252</v>
      </c>
      <c r="U656" s="6">
        <v>7.7664966982709943E-2</v>
      </c>
      <c r="V656" s="6">
        <v>0.43107828752564126</v>
      </c>
      <c r="W656" s="6">
        <v>248419</v>
      </c>
      <c r="X656" s="6">
        <v>725830</v>
      </c>
      <c r="Y656" s="6">
        <v>2260028</v>
      </c>
      <c r="Z656" s="6">
        <v>175525</v>
      </c>
      <c r="AA656" s="2">
        <f t="shared" si="9"/>
        <v>0</v>
      </c>
      <c r="AB656" s="2">
        <v>0</v>
      </c>
      <c r="AC656" s="2">
        <v>0</v>
      </c>
      <c r="AD656" s="2">
        <v>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1</v>
      </c>
      <c r="AQ656" s="2">
        <v>0</v>
      </c>
      <c r="AR656" s="3">
        <v>0</v>
      </c>
      <c r="AS656" s="6">
        <v>14.633230560214086</v>
      </c>
      <c r="AT656" s="6">
        <v>3.2012568593789245E-2</v>
      </c>
      <c r="AU656" s="6">
        <v>0.65406349364705962</v>
      </c>
      <c r="AV656" s="6">
        <v>0</v>
      </c>
      <c r="AW656" s="6">
        <v>1</v>
      </c>
      <c r="AX656" s="6">
        <v>0</v>
      </c>
      <c r="AY656" s="6">
        <v>0</v>
      </c>
      <c r="AZ656" s="6">
        <v>0</v>
      </c>
      <c r="BA656" s="6">
        <v>9</v>
      </c>
      <c r="BB656" s="6">
        <v>0</v>
      </c>
      <c r="BC656" s="2"/>
      <c r="BD656" s="2"/>
    </row>
    <row r="657" spans="1:56" ht="15.75" customHeight="1" x14ac:dyDescent="0.25">
      <c r="A657" s="2">
        <v>304</v>
      </c>
      <c r="B657" s="2">
        <v>2020</v>
      </c>
      <c r="C657" s="6" t="s">
        <v>317</v>
      </c>
      <c r="D657" s="2">
        <v>19852</v>
      </c>
      <c r="E657" s="2">
        <v>3795050000109</v>
      </c>
      <c r="F657" s="2" t="str">
        <f t="array" ref="F657">IFERROR(INDEX(cnpj!$A:$B,MATCH(C657,cnpj!$B:$B,0),1),IF(G657=14,LEFT(E657,2)&amp;"."&amp;MID(E657,3,3)&amp;"."&amp;MID(E657,6,3)&amp;"/"&amp;MID(E657,9,4)&amp;"-"&amp;RIGHT(E657,2),IF(G657=13,0&amp;LEFT(E657,1)&amp;"."&amp;MID(E657,2,3)&amp;"."&amp;MID(E657,5,3)&amp;"/"&amp;MID(E657,8,4)&amp;"-"&amp;RIGHT(E657,2),IF(G657=12,"00"&amp;"."&amp;LEFT(E657,3)&amp;"."&amp;MID(E657,4,3)&amp;"/"&amp;MID(E657,7,4)&amp;"-"&amp;RIGHT(E657,2),IF(G657=11,"00.0"&amp;LEFT(E657,2)&amp;"."&amp;MID(E657,3,3)&amp;"/"&amp;MID(E657,6,4)&amp;"-"&amp;RIGHT(E657,2),"erro")))))</f>
        <v>03.795.050/0001-09</v>
      </c>
      <c r="G657" s="2">
        <f t="shared" si="8"/>
        <v>13</v>
      </c>
      <c r="H657" s="6" t="s">
        <v>50</v>
      </c>
      <c r="I657" s="2">
        <v>10</v>
      </c>
      <c r="J657" s="6">
        <v>13.284186264720937</v>
      </c>
      <c r="K657" s="6">
        <v>587826</v>
      </c>
      <c r="L657" s="2">
        <v>0</v>
      </c>
      <c r="M657" s="2">
        <v>1</v>
      </c>
      <c r="N657" s="2"/>
      <c r="O657" s="2">
        <v>0</v>
      </c>
      <c r="P657" s="2">
        <v>0</v>
      </c>
      <c r="Q657" s="2">
        <v>0</v>
      </c>
      <c r="R657" s="2">
        <v>7</v>
      </c>
      <c r="S657" s="2">
        <v>0</v>
      </c>
      <c r="T657" s="6">
        <v>14.671202517687888</v>
      </c>
      <c r="U657" s="6">
        <v>9.2825250467275425E-2</v>
      </c>
      <c r="V657" s="6">
        <v>0.58905517292377996</v>
      </c>
      <c r="W657" s="6">
        <v>452638</v>
      </c>
      <c r="X657" s="6">
        <v>933410</v>
      </c>
      <c r="Y657" s="6">
        <v>2353002</v>
      </c>
      <c r="Z657" s="6">
        <v>218418</v>
      </c>
      <c r="AA657" s="2">
        <f t="shared" si="9"/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</v>
      </c>
      <c r="AR657" s="3">
        <v>0</v>
      </c>
      <c r="AS657" s="6">
        <v>14.630887760552252</v>
      </c>
      <c r="AT657" s="6">
        <v>7.7664966982709943E-2</v>
      </c>
      <c r="AU657" s="6">
        <v>0.43107828752564126</v>
      </c>
      <c r="AV657" s="6">
        <v>0</v>
      </c>
      <c r="AW657" s="6">
        <v>1</v>
      </c>
      <c r="AX657" s="6">
        <v>0</v>
      </c>
      <c r="AY657" s="6">
        <v>0</v>
      </c>
      <c r="AZ657" s="6">
        <v>0</v>
      </c>
      <c r="BA657" s="6">
        <v>7</v>
      </c>
      <c r="BB657" s="6">
        <v>0</v>
      </c>
      <c r="BC657" s="2"/>
      <c r="BD657" s="2"/>
    </row>
    <row r="658" spans="1:56" ht="15.75" customHeight="1" x14ac:dyDescent="0.25">
      <c r="A658" s="2">
        <v>305</v>
      </c>
      <c r="B658" s="2">
        <v>2017</v>
      </c>
      <c r="C658" s="6" t="s">
        <v>318</v>
      </c>
      <c r="D658" s="2">
        <v>20354</v>
      </c>
      <c r="E658" s="2">
        <v>5799312000120</v>
      </c>
      <c r="F658" s="2" t="str">
        <f t="array" ref="F658">IFERROR(INDEX(cnpj!$A:$B,MATCH(C658,cnpj!$B:$B,0),1),IF(G658=14,LEFT(E658,2)&amp;"."&amp;MID(E658,3,3)&amp;"."&amp;MID(E658,6,3)&amp;"/"&amp;MID(E658,9,4)&amp;"-"&amp;RIGHT(E658,2),IF(G658=13,0&amp;LEFT(E658,1)&amp;"."&amp;MID(E658,2,3)&amp;"."&amp;MID(E658,5,3)&amp;"/"&amp;MID(E658,8,4)&amp;"-"&amp;RIGHT(E658,2),IF(G658=12,"00"&amp;"."&amp;LEFT(E658,3)&amp;"."&amp;MID(E658,4,3)&amp;"/"&amp;MID(E658,7,4)&amp;"-"&amp;RIGHT(E658,2),IF(G658=11,"00.0"&amp;LEFT(E658,2)&amp;"."&amp;MID(E658,3,3)&amp;"/"&amp;MID(E658,6,4)&amp;"-"&amp;RIGHT(E658,2),"erro")))))</f>
        <v>05.799.312/0001-20</v>
      </c>
      <c r="G658" s="2">
        <f t="shared" ref="G658:G729" si="10">LEN(E658)</f>
        <v>13</v>
      </c>
      <c r="H658" s="6" t="s">
        <v>213</v>
      </c>
      <c r="I658" s="2">
        <v>4</v>
      </c>
      <c r="J658" s="6">
        <v>13.829413463133266</v>
      </c>
      <c r="K658" s="6">
        <v>1014000</v>
      </c>
      <c r="L658" s="2">
        <v>0</v>
      </c>
      <c r="M658" s="2">
        <v>1</v>
      </c>
      <c r="N658" s="2"/>
      <c r="O658" s="2">
        <v>0</v>
      </c>
      <c r="P658" s="2">
        <v>0</v>
      </c>
      <c r="Q658" s="2">
        <v>0</v>
      </c>
      <c r="R658" s="2">
        <v>16</v>
      </c>
      <c r="S658" s="2">
        <v>0</v>
      </c>
      <c r="T658" s="6">
        <v>14.608955912123516</v>
      </c>
      <c r="U658" s="6">
        <v>3.3242861491243106E-3</v>
      </c>
      <c r="V658" s="6">
        <v>0.55137062353205635</v>
      </c>
      <c r="W658" s="6">
        <v>628217</v>
      </c>
      <c r="X658" s="6">
        <v>590864</v>
      </c>
      <c r="Y658" s="6">
        <v>2211001</v>
      </c>
      <c r="Z658" s="6">
        <v>7350</v>
      </c>
      <c r="AA658" s="2" t="e">
        <f>IF(C658=#REF!,IF(#REF!&lt;0,1,0),"")</f>
        <v>#REF!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  <c r="AP658" s="2">
        <v>0</v>
      </c>
      <c r="AQ658" s="2">
        <v>0</v>
      </c>
      <c r="AR658" s="3">
        <v>0</v>
      </c>
      <c r="AS658" s="6">
        <v>14.53</v>
      </c>
      <c r="AT658" s="6">
        <v>-7.0000000000000007E-2</v>
      </c>
      <c r="AU658" s="6">
        <v>0.52</v>
      </c>
      <c r="AV658" s="6">
        <v>0</v>
      </c>
      <c r="AW658" s="6">
        <v>1</v>
      </c>
      <c r="AX658" s="6">
        <v>0</v>
      </c>
      <c r="AY658" s="6">
        <v>0</v>
      </c>
      <c r="AZ658" s="6">
        <v>0</v>
      </c>
      <c r="BA658" s="6">
        <v>19</v>
      </c>
      <c r="BB658" s="6">
        <v>0</v>
      </c>
      <c r="BC658" s="2"/>
      <c r="BD658" s="2"/>
    </row>
    <row r="659" spans="1:56" ht="15.75" customHeight="1" x14ac:dyDescent="0.25">
      <c r="A659" s="2">
        <v>305</v>
      </c>
      <c r="B659" s="2">
        <v>2018</v>
      </c>
      <c r="C659" s="6" t="s">
        <v>318</v>
      </c>
      <c r="D659" s="2">
        <v>20354</v>
      </c>
      <c r="E659" s="2">
        <v>5799312000120</v>
      </c>
      <c r="F659" s="2" t="str">
        <f t="array" ref="F659">IFERROR(INDEX(cnpj!$A:$B,MATCH(C659,cnpj!$B:$B,0),1),IF(G659=14,LEFT(E659,2)&amp;"."&amp;MID(E659,3,3)&amp;"."&amp;MID(E659,6,3)&amp;"/"&amp;MID(E659,9,4)&amp;"-"&amp;RIGHT(E659,2),IF(G659=13,0&amp;LEFT(E659,1)&amp;"."&amp;MID(E659,2,3)&amp;"."&amp;MID(E659,5,3)&amp;"/"&amp;MID(E659,8,4)&amp;"-"&amp;RIGHT(E659,2),IF(G659=12,"00"&amp;"."&amp;LEFT(E659,3)&amp;"."&amp;MID(E659,4,3)&amp;"/"&amp;MID(E659,7,4)&amp;"-"&amp;RIGHT(E659,2),IF(G659=11,"00.0"&amp;LEFT(E659,2)&amp;"."&amp;MID(E659,3,3)&amp;"/"&amp;MID(E659,6,4)&amp;"-"&amp;RIGHT(E659,2),"erro")))))</f>
        <v>05.799.312/0001-20</v>
      </c>
      <c r="G659" s="2">
        <f t="shared" si="10"/>
        <v>13</v>
      </c>
      <c r="H659" s="6" t="s">
        <v>213</v>
      </c>
      <c r="I659" s="2">
        <v>4</v>
      </c>
      <c r="J659" s="6">
        <v>13.732922101787697</v>
      </c>
      <c r="K659" s="6">
        <v>920729.99</v>
      </c>
      <c r="L659" s="2">
        <v>0</v>
      </c>
      <c r="M659" s="2">
        <v>1</v>
      </c>
      <c r="N659" s="2"/>
      <c r="O659" s="2">
        <v>0</v>
      </c>
      <c r="P659" s="2">
        <v>0</v>
      </c>
      <c r="Q659" s="2">
        <v>0</v>
      </c>
      <c r="R659" s="2">
        <v>17</v>
      </c>
      <c r="S659" s="2">
        <v>0</v>
      </c>
      <c r="T659" s="6">
        <v>14.664296025600651</v>
      </c>
      <c r="U659" s="6">
        <v>1.8085361777844727E-2</v>
      </c>
      <c r="V659" s="6">
        <v>0.59773956514166549</v>
      </c>
      <c r="W659" s="6">
        <v>703485</v>
      </c>
      <c r="X659" s="6">
        <v>693317</v>
      </c>
      <c r="Y659" s="6">
        <v>2336807</v>
      </c>
      <c r="Z659" s="6">
        <v>42262</v>
      </c>
      <c r="AA659" s="2">
        <f t="shared" ref="AA659:AA729" si="11">IF(C659=C658,IF(Z658&lt;0,1,0),"")</f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1</v>
      </c>
      <c r="AP659" s="2">
        <v>0</v>
      </c>
      <c r="AQ659" s="2">
        <v>0</v>
      </c>
      <c r="AR659" s="3">
        <v>0</v>
      </c>
      <c r="AS659" s="6">
        <v>14.608955912123516</v>
      </c>
      <c r="AT659" s="6">
        <v>3.3242861491243106E-3</v>
      </c>
      <c r="AU659" s="6">
        <v>0.55137062353205635</v>
      </c>
      <c r="AV659" s="6">
        <v>0</v>
      </c>
      <c r="AW659" s="6">
        <v>1</v>
      </c>
      <c r="AX659" s="6">
        <v>0</v>
      </c>
      <c r="AY659" s="6">
        <v>0</v>
      </c>
      <c r="AZ659" s="6">
        <v>0</v>
      </c>
      <c r="BA659" s="6">
        <v>16</v>
      </c>
      <c r="BB659" s="6">
        <v>0</v>
      </c>
      <c r="BC659" s="2"/>
      <c r="BD659" s="2"/>
    </row>
    <row r="660" spans="1:56" ht="15.75" customHeight="1" x14ac:dyDescent="0.25">
      <c r="A660" s="2">
        <v>305</v>
      </c>
      <c r="B660" s="2">
        <v>2019</v>
      </c>
      <c r="C660" s="6" t="s">
        <v>318</v>
      </c>
      <c r="D660" s="2">
        <v>20354</v>
      </c>
      <c r="E660" s="2">
        <v>5799312000120</v>
      </c>
      <c r="F660" s="2" t="str">
        <f t="array" ref="F660">IFERROR(INDEX(cnpj!$A:$B,MATCH(C660,cnpj!$B:$B,0),1),IF(G660=14,LEFT(E660,2)&amp;"."&amp;MID(E660,3,3)&amp;"."&amp;MID(E660,6,3)&amp;"/"&amp;MID(E660,9,4)&amp;"-"&amp;RIGHT(E660,2),IF(G660=13,0&amp;LEFT(E660,1)&amp;"."&amp;MID(E660,2,3)&amp;"."&amp;MID(E660,5,3)&amp;"/"&amp;MID(E660,8,4)&amp;"-"&amp;RIGHT(E660,2),IF(G660=12,"00"&amp;"."&amp;LEFT(E660,3)&amp;"."&amp;MID(E660,4,3)&amp;"/"&amp;MID(E660,7,4)&amp;"-"&amp;RIGHT(E660,2),IF(G660=11,"00.0"&amp;LEFT(E660,2)&amp;"."&amp;MID(E660,3,3)&amp;"/"&amp;MID(E660,6,4)&amp;"-"&amp;RIGHT(E660,2),"erro")))))</f>
        <v>05.799.312/0001-20</v>
      </c>
      <c r="G660" s="2">
        <f t="shared" si="10"/>
        <v>13</v>
      </c>
      <c r="H660" s="6" t="s">
        <v>213</v>
      </c>
      <c r="I660" s="2">
        <v>4</v>
      </c>
      <c r="J660" s="6">
        <v>14.032974008003285</v>
      </c>
      <c r="K660" s="6">
        <v>1242920</v>
      </c>
      <c r="L660" s="2">
        <v>0</v>
      </c>
      <c r="M660" s="2">
        <v>1</v>
      </c>
      <c r="N660" s="2"/>
      <c r="O660" s="2">
        <v>1</v>
      </c>
      <c r="P660" s="2">
        <v>3</v>
      </c>
      <c r="Q660" s="2">
        <v>0</v>
      </c>
      <c r="R660" s="2">
        <v>11</v>
      </c>
      <c r="S660" s="2">
        <v>0</v>
      </c>
      <c r="T660" s="6">
        <v>14.764373024365767</v>
      </c>
      <c r="U660" s="6">
        <v>-5.2160664712692185E-2</v>
      </c>
      <c r="V660" s="6">
        <v>0.46693240203347569</v>
      </c>
      <c r="W660" s="6">
        <v>783849</v>
      </c>
      <c r="X660" s="6">
        <v>422130</v>
      </c>
      <c r="Y660" s="6">
        <v>2582770</v>
      </c>
      <c r="Z660" s="6">
        <v>-134719</v>
      </c>
      <c r="AA660" s="2">
        <f t="shared" si="11"/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1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1</v>
      </c>
      <c r="AQ660" s="2">
        <v>0</v>
      </c>
      <c r="AR660" s="3">
        <v>0</v>
      </c>
      <c r="AS660" s="6">
        <v>14.664296025600651</v>
      </c>
      <c r="AT660" s="6">
        <v>1.8085361777844727E-2</v>
      </c>
      <c r="AU660" s="6">
        <v>0.59773956514166549</v>
      </c>
      <c r="AV660" s="6">
        <v>0</v>
      </c>
      <c r="AW660" s="6">
        <v>1</v>
      </c>
      <c r="AX660" s="6">
        <v>0</v>
      </c>
      <c r="AY660" s="6">
        <v>0</v>
      </c>
      <c r="AZ660" s="6">
        <v>0</v>
      </c>
      <c r="BA660" s="6">
        <v>17</v>
      </c>
      <c r="BB660" s="6">
        <v>0</v>
      </c>
      <c r="BC660" s="2"/>
      <c r="BD660" s="2"/>
    </row>
    <row r="661" spans="1:56" ht="15.75" customHeight="1" x14ac:dyDescent="0.25">
      <c r="A661" s="2">
        <v>305</v>
      </c>
      <c r="B661" s="2">
        <v>2020</v>
      </c>
      <c r="C661" s="6" t="s">
        <v>318</v>
      </c>
      <c r="D661" s="2">
        <v>20354</v>
      </c>
      <c r="E661" s="2">
        <v>5799312000120</v>
      </c>
      <c r="F661" s="2" t="str">
        <f t="array" ref="F661">IFERROR(INDEX(cnpj!$A:$B,MATCH(C661,cnpj!$B:$B,0),1),IF(G661=14,LEFT(E661,2)&amp;"."&amp;MID(E661,3,3)&amp;"."&amp;MID(E661,6,3)&amp;"/"&amp;MID(E661,9,4)&amp;"-"&amp;RIGHT(E661,2),IF(G661=13,0&amp;LEFT(E661,1)&amp;"."&amp;MID(E661,2,3)&amp;"."&amp;MID(E661,5,3)&amp;"/"&amp;MID(E661,8,4)&amp;"-"&amp;RIGHT(E661,2),IF(G661=12,"00"&amp;"."&amp;LEFT(E661,3)&amp;"."&amp;MID(E661,4,3)&amp;"/"&amp;MID(E661,7,4)&amp;"-"&amp;RIGHT(E661,2),IF(G661=11,"00.0"&amp;LEFT(E661,2)&amp;"."&amp;MID(E661,3,3)&amp;"/"&amp;MID(E661,6,4)&amp;"-"&amp;RIGHT(E661,2),"erro")))))</f>
        <v>05.799.312/0001-20</v>
      </c>
      <c r="G661" s="2">
        <f t="shared" si="10"/>
        <v>13</v>
      </c>
      <c r="H661" s="6" t="s">
        <v>213</v>
      </c>
      <c r="I661" s="2">
        <v>4</v>
      </c>
      <c r="J661" s="6">
        <v>13.840710358986016</v>
      </c>
      <c r="K661" s="6">
        <v>1025520</v>
      </c>
      <c r="L661" s="2">
        <v>0</v>
      </c>
      <c r="M661" s="2">
        <v>1</v>
      </c>
      <c r="N661" s="2"/>
      <c r="O661" s="2">
        <v>1</v>
      </c>
      <c r="P661" s="2">
        <v>3</v>
      </c>
      <c r="Q661" s="2">
        <v>0</v>
      </c>
      <c r="R661" s="2">
        <v>11</v>
      </c>
      <c r="S661" s="2">
        <v>0</v>
      </c>
      <c r="T661" s="6">
        <v>14.86958004961501</v>
      </c>
      <c r="U661" s="6">
        <v>-1.9812470201832917E-2</v>
      </c>
      <c r="V661" s="6">
        <v>0.72650998290874724</v>
      </c>
      <c r="W661" s="6">
        <v>1098688</v>
      </c>
      <c r="X661" s="6">
        <v>985890</v>
      </c>
      <c r="Y661" s="6">
        <v>2869304</v>
      </c>
      <c r="Z661" s="6">
        <v>-56848</v>
      </c>
      <c r="AA661" s="2">
        <f t="shared" si="11"/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</v>
      </c>
      <c r="AR661" s="3">
        <v>0</v>
      </c>
      <c r="AS661" s="6">
        <v>14.764373024365767</v>
      </c>
      <c r="AT661" s="6">
        <v>-5.2160664712692185E-2</v>
      </c>
      <c r="AU661" s="6">
        <v>0.46693240203347569</v>
      </c>
      <c r="AV661" s="6">
        <v>0</v>
      </c>
      <c r="AW661" s="6">
        <v>1</v>
      </c>
      <c r="AX661" s="6">
        <v>1</v>
      </c>
      <c r="AY661" s="6">
        <v>3</v>
      </c>
      <c r="AZ661" s="6">
        <v>0</v>
      </c>
      <c r="BA661" s="6">
        <v>11</v>
      </c>
      <c r="BB661" s="6">
        <v>0</v>
      </c>
      <c r="BC661" s="2"/>
      <c r="BD661" s="2"/>
    </row>
    <row r="662" spans="1:56" ht="15.75" customHeight="1" x14ac:dyDescent="0.25">
      <c r="A662" s="2">
        <v>306</v>
      </c>
      <c r="B662" s="2">
        <v>2017</v>
      </c>
      <c r="C662" s="6" t="s">
        <v>319</v>
      </c>
      <c r="D662" s="2">
        <v>7544</v>
      </c>
      <c r="E662" s="2">
        <v>82982075000180</v>
      </c>
      <c r="F662" s="2" t="str">
        <f t="array" ref="F662">IFERROR(INDEX(cnpj!$A:$B,MATCH(C662,cnpj!$B:$B,0),1),IF(G662=14,LEFT(E662,2)&amp;"."&amp;MID(E662,3,3)&amp;"."&amp;MID(E662,6,3)&amp;"/"&amp;MID(E662,9,4)&amp;"-"&amp;RIGHT(E662,2),IF(G662=13,0&amp;LEFT(E662,1)&amp;"."&amp;MID(E662,2,3)&amp;"."&amp;MID(E662,5,3)&amp;"/"&amp;MID(E662,8,4)&amp;"-"&amp;RIGHT(E662,2),IF(G662=12,"00"&amp;"."&amp;LEFT(E662,3)&amp;"."&amp;MID(E662,4,3)&amp;"/"&amp;MID(E662,7,4)&amp;"-"&amp;RIGHT(E662,2),IF(G662=11,"00.0"&amp;LEFT(E662,2)&amp;"."&amp;MID(E662,3,3)&amp;"/"&amp;MID(E662,6,4)&amp;"-"&amp;RIGHT(E662,2),"erro")))))</f>
        <v>82.982.075/0001-80</v>
      </c>
      <c r="G662" s="2">
        <f t="shared" si="10"/>
        <v>14</v>
      </c>
      <c r="H662" s="6" t="s">
        <v>58</v>
      </c>
      <c r="I662" s="2">
        <v>3</v>
      </c>
      <c r="J662" s="6">
        <v>11.823156390386215</v>
      </c>
      <c r="K662" s="6">
        <v>136374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28</v>
      </c>
      <c r="S662" s="2">
        <v>1</v>
      </c>
      <c r="T662" s="6">
        <v>12.087711317695096</v>
      </c>
      <c r="U662" s="6">
        <v>0.54434782608695653</v>
      </c>
      <c r="V662" s="6">
        <v>2.7081581539327422</v>
      </c>
      <c r="W662" s="6">
        <v>332507</v>
      </c>
      <c r="X662" s="6">
        <v>148665</v>
      </c>
      <c r="Y662" s="6">
        <v>177675</v>
      </c>
      <c r="Z662" s="6">
        <v>96717</v>
      </c>
      <c r="AA662" s="2" t="e">
        <f>IF(C662=#REF!,IF(#REF!&lt;0,1,0),"")</f>
        <v>#REF!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  <c r="AP662" s="2">
        <v>0</v>
      </c>
      <c r="AQ662" s="2">
        <v>0</v>
      </c>
      <c r="AR662" s="3">
        <v>0</v>
      </c>
      <c r="AS662" s="6">
        <v>12.12</v>
      </c>
      <c r="AT662" s="6">
        <v>-0.46</v>
      </c>
      <c r="AU662" s="6">
        <v>3.53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14</v>
      </c>
      <c r="BB662" s="6">
        <v>1</v>
      </c>
      <c r="BC662" s="2"/>
      <c r="BD662" s="2"/>
    </row>
    <row r="663" spans="1:56" ht="15.75" customHeight="1" x14ac:dyDescent="0.25">
      <c r="A663" s="2">
        <v>306</v>
      </c>
      <c r="B663" s="2">
        <v>2018</v>
      </c>
      <c r="C663" s="6" t="s">
        <v>319</v>
      </c>
      <c r="D663" s="2">
        <v>7544</v>
      </c>
      <c r="E663" s="2">
        <v>82982075000180</v>
      </c>
      <c r="F663" s="2" t="str">
        <f t="array" ref="F663">IFERROR(INDEX(cnpj!$A:$B,MATCH(C663,cnpj!$B:$B,0),1),IF(G663=14,LEFT(E663,2)&amp;"."&amp;MID(E663,3,3)&amp;"."&amp;MID(E663,6,3)&amp;"/"&amp;MID(E663,9,4)&amp;"-"&amp;RIGHT(E663,2),IF(G663=13,0&amp;LEFT(E663,1)&amp;"."&amp;MID(E663,2,3)&amp;"."&amp;MID(E663,5,3)&amp;"/"&amp;MID(E663,8,4)&amp;"-"&amp;RIGHT(E663,2),IF(G663=12,"00"&amp;"."&amp;LEFT(E663,3)&amp;"."&amp;MID(E663,4,3)&amp;"/"&amp;MID(E663,7,4)&amp;"-"&amp;RIGHT(E663,2),IF(G663=11,"00.0"&amp;LEFT(E663,2)&amp;"."&amp;MID(E663,3,3)&amp;"/"&amp;MID(E663,6,4)&amp;"-"&amp;RIGHT(E663,2),"erro")))))</f>
        <v>82.982.075/0001-80</v>
      </c>
      <c r="G663" s="2">
        <f t="shared" si="10"/>
        <v>14</v>
      </c>
      <c r="H663" s="6" t="s">
        <v>58</v>
      </c>
      <c r="I663" s="2">
        <v>3</v>
      </c>
      <c r="J663" s="6">
        <v>11.904967552746252</v>
      </c>
      <c r="K663" s="6">
        <v>148000</v>
      </c>
      <c r="L663" s="2">
        <v>0</v>
      </c>
      <c r="M663" s="2">
        <v>0</v>
      </c>
      <c r="N663" s="2"/>
      <c r="O663" s="2">
        <v>0</v>
      </c>
      <c r="P663" s="2">
        <v>0</v>
      </c>
      <c r="Q663" s="2">
        <v>0</v>
      </c>
      <c r="R663" s="2">
        <v>14</v>
      </c>
      <c r="S663" s="2">
        <v>1</v>
      </c>
      <c r="T663" s="6">
        <v>12.071054433852085</v>
      </c>
      <c r="U663" s="6">
        <v>-6.5480141925145938E-2</v>
      </c>
      <c r="V663" s="6">
        <v>2.7901224676662468</v>
      </c>
      <c r="W663" s="6">
        <v>340061</v>
      </c>
      <c r="X663" s="6">
        <v>147485</v>
      </c>
      <c r="Y663" s="6">
        <v>174740</v>
      </c>
      <c r="Z663" s="6">
        <v>-11442</v>
      </c>
      <c r="AA663" s="2">
        <f t="shared" si="11"/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1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  <c r="AP663" s="2">
        <v>0</v>
      </c>
      <c r="AQ663" s="2">
        <v>0</v>
      </c>
      <c r="AR663" s="3">
        <v>0</v>
      </c>
      <c r="AS663" s="6">
        <v>12.087711317695096</v>
      </c>
      <c r="AT663" s="6">
        <v>0.54434782608695653</v>
      </c>
      <c r="AU663" s="6">
        <v>2.7081581539327422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28</v>
      </c>
      <c r="BB663" s="6">
        <v>1</v>
      </c>
      <c r="BC663" s="2"/>
      <c r="BD663" s="2"/>
    </row>
    <row r="664" spans="1:56" ht="15.75" customHeight="1" x14ac:dyDescent="0.25">
      <c r="A664" s="2">
        <v>306</v>
      </c>
      <c r="B664" s="2">
        <v>2019</v>
      </c>
      <c r="C664" s="6" t="s">
        <v>319</v>
      </c>
      <c r="D664" s="2">
        <v>7544</v>
      </c>
      <c r="E664" s="2">
        <v>82982075000180</v>
      </c>
      <c r="F664" s="2" t="str">
        <f t="array" ref="F664">IFERROR(INDEX(cnpj!$A:$B,MATCH(C664,cnpj!$B:$B,0),1),IF(G664=14,LEFT(E664,2)&amp;"."&amp;MID(E664,3,3)&amp;"."&amp;MID(E664,6,3)&amp;"/"&amp;MID(E664,9,4)&amp;"-"&amp;RIGHT(E664,2),IF(G664=13,0&amp;LEFT(E664,1)&amp;"."&amp;MID(E664,2,3)&amp;"."&amp;MID(E664,5,3)&amp;"/"&amp;MID(E664,8,4)&amp;"-"&amp;RIGHT(E664,2),IF(G664=12,"00"&amp;"."&amp;LEFT(E664,3)&amp;"."&amp;MID(E664,4,3)&amp;"/"&amp;MID(E664,7,4)&amp;"-"&amp;RIGHT(E664,2),IF(G664=11,"00.0"&amp;LEFT(E664,2)&amp;"."&amp;MID(E664,3,3)&amp;"/"&amp;MID(E664,6,4)&amp;"-"&amp;RIGHT(E664,2),"erro")))))</f>
        <v>82.982.075/0001-80</v>
      </c>
      <c r="G664" s="2">
        <f t="shared" si="10"/>
        <v>14</v>
      </c>
      <c r="H664" s="6" t="s">
        <v>58</v>
      </c>
      <c r="I664" s="2">
        <v>3</v>
      </c>
      <c r="J664" s="6">
        <v>11.953757716915684</v>
      </c>
      <c r="K664" s="6">
        <v>155400</v>
      </c>
      <c r="L664" s="2">
        <v>0</v>
      </c>
      <c r="M664" s="2">
        <v>0</v>
      </c>
      <c r="N664" s="2"/>
      <c r="O664" s="2">
        <v>0</v>
      </c>
      <c r="P664" s="2">
        <v>0</v>
      </c>
      <c r="Q664" s="2">
        <v>0</v>
      </c>
      <c r="R664" s="2">
        <v>14</v>
      </c>
      <c r="S664" s="2">
        <v>1</v>
      </c>
      <c r="T664" s="6">
        <v>12.122343149998642</v>
      </c>
      <c r="U664" s="6">
        <v>0.11638830897703549</v>
      </c>
      <c r="V664" s="6">
        <v>4.794145789839944</v>
      </c>
      <c r="W664" s="6">
        <v>319733</v>
      </c>
      <c r="X664" s="6">
        <v>562083</v>
      </c>
      <c r="Y664" s="6">
        <v>183936</v>
      </c>
      <c r="Z664" s="6">
        <v>21408</v>
      </c>
      <c r="AA664" s="2">
        <f t="shared" si="11"/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1</v>
      </c>
      <c r="AQ664" s="2">
        <v>0</v>
      </c>
      <c r="AR664" s="3">
        <v>0</v>
      </c>
      <c r="AS664" s="6">
        <v>12.071054433852085</v>
      </c>
      <c r="AT664" s="6">
        <v>-6.5480141925145938E-2</v>
      </c>
      <c r="AU664" s="6">
        <v>2.7901224676662468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14</v>
      </c>
      <c r="BB664" s="6">
        <v>1</v>
      </c>
      <c r="BC664" s="2"/>
      <c r="BD664" s="2"/>
    </row>
    <row r="665" spans="1:56" ht="15.75" customHeight="1" x14ac:dyDescent="0.25">
      <c r="A665" s="2">
        <v>306</v>
      </c>
      <c r="B665" s="2">
        <v>2020</v>
      </c>
      <c r="C665" s="6" t="s">
        <v>319</v>
      </c>
      <c r="D665" s="2">
        <v>7544</v>
      </c>
      <c r="E665" s="2">
        <v>82982075000180</v>
      </c>
      <c r="F665" s="2" t="str">
        <f t="array" ref="F665">IFERROR(INDEX(cnpj!$A:$B,MATCH(C665,cnpj!$B:$B,0),1),IF(G665=14,LEFT(E665,2)&amp;"."&amp;MID(E665,3,3)&amp;"."&amp;MID(E665,6,3)&amp;"/"&amp;MID(E665,9,4)&amp;"-"&amp;RIGHT(E665,2),IF(G665=13,0&amp;LEFT(E665,1)&amp;"."&amp;MID(E665,2,3)&amp;"."&amp;MID(E665,5,3)&amp;"/"&amp;MID(E665,8,4)&amp;"-"&amp;RIGHT(E665,2),IF(G665=12,"00"&amp;"."&amp;LEFT(E665,3)&amp;"."&amp;MID(E665,4,3)&amp;"/"&amp;MID(E665,7,4)&amp;"-"&amp;RIGHT(E665,2),IF(G665=11,"00.0"&amp;LEFT(E665,2)&amp;"."&amp;MID(E665,3,3)&amp;"/"&amp;MID(E665,6,4)&amp;"-"&amp;RIGHT(E665,2),"erro")))))</f>
        <v>82.982.075/0001-80</v>
      </c>
      <c r="G665" s="2">
        <f t="shared" si="10"/>
        <v>14</v>
      </c>
      <c r="H665" s="6" t="s">
        <v>58</v>
      </c>
      <c r="I665" s="2">
        <v>3</v>
      </c>
      <c r="J665" s="6">
        <v>11.953757716915684</v>
      </c>
      <c r="K665" s="6">
        <v>155400</v>
      </c>
      <c r="L665" s="2">
        <v>0</v>
      </c>
      <c r="M665" s="2">
        <v>0</v>
      </c>
      <c r="N665" s="2"/>
      <c r="O665" s="2">
        <v>0</v>
      </c>
      <c r="P665" s="2">
        <v>0</v>
      </c>
      <c r="Q665" s="2">
        <v>0</v>
      </c>
      <c r="R665" s="2">
        <v>14</v>
      </c>
      <c r="S665" s="2">
        <v>1</v>
      </c>
      <c r="T665" s="6">
        <v>12.160541664448846</v>
      </c>
      <c r="U665" s="6">
        <v>-9.3695381427330485E-2</v>
      </c>
      <c r="V665" s="6">
        <v>2.6207861934714125</v>
      </c>
      <c r="W665" s="6">
        <v>341903</v>
      </c>
      <c r="X665" s="6">
        <v>158924</v>
      </c>
      <c r="Y665" s="6">
        <v>191098</v>
      </c>
      <c r="Z665" s="6">
        <v>-17905</v>
      </c>
      <c r="AA665" s="2">
        <f t="shared" si="11"/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1</v>
      </c>
      <c r="AR665" s="3">
        <v>0</v>
      </c>
      <c r="AS665" s="6">
        <v>12.122343149998642</v>
      </c>
      <c r="AT665" s="6">
        <v>0.11638830897703549</v>
      </c>
      <c r="AU665" s="6">
        <v>4.794145789839944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14</v>
      </c>
      <c r="BB665" s="6">
        <v>1</v>
      </c>
      <c r="BC665" s="2"/>
      <c r="BD665" s="2"/>
    </row>
    <row r="666" spans="1:56" ht="15.75" customHeight="1" x14ac:dyDescent="0.25">
      <c r="A666" s="2">
        <v>310</v>
      </c>
      <c r="B666" s="2">
        <v>2017</v>
      </c>
      <c r="C666" s="6" t="s">
        <v>322</v>
      </c>
      <c r="D666" s="2">
        <v>22225</v>
      </c>
      <c r="E666" s="2">
        <v>9074183000164</v>
      </c>
      <c r="F666" s="2" t="str">
        <f t="array" ref="F666">IFERROR(INDEX(cnpj!$A:$B,MATCH(C666,cnpj!$B:$B,0),1),IF(G666=14,LEFT(E666,2)&amp;"."&amp;MID(E666,3,3)&amp;"."&amp;MID(E666,6,3)&amp;"/"&amp;MID(E666,9,4)&amp;"-"&amp;RIGHT(E666,2),IF(G666=13,0&amp;LEFT(E666,1)&amp;"."&amp;MID(E666,2,3)&amp;"."&amp;MID(E666,5,3)&amp;"/"&amp;MID(E666,8,4)&amp;"-"&amp;RIGHT(E666,2),IF(G666=12,"00"&amp;"."&amp;LEFT(E666,3)&amp;"."&amp;MID(E666,4,3)&amp;"/"&amp;MID(E666,7,4)&amp;"-"&amp;RIGHT(E666,2),IF(G666=11,"00.0"&amp;LEFT(E666,2)&amp;"."&amp;MID(E666,3,3)&amp;"/"&amp;MID(E666,6,4)&amp;"-"&amp;RIGHT(E666,2),"erro")))))</f>
        <v>09.074.183/0001-64</v>
      </c>
      <c r="G666" s="2">
        <f t="shared" si="10"/>
        <v>13</v>
      </c>
      <c r="H666" s="6" t="s">
        <v>56</v>
      </c>
      <c r="I666" s="2">
        <v>1</v>
      </c>
      <c r="J666" s="6">
        <v>12.109010932687042</v>
      </c>
      <c r="K666" s="6">
        <v>181500</v>
      </c>
      <c r="L666" s="2">
        <v>0</v>
      </c>
      <c r="M666" s="2">
        <v>1</v>
      </c>
      <c r="N666" s="2"/>
      <c r="O666" s="2">
        <v>0</v>
      </c>
      <c r="P666" s="2">
        <v>0</v>
      </c>
      <c r="Q666" s="2">
        <v>0</v>
      </c>
      <c r="R666" s="2">
        <v>3</v>
      </c>
      <c r="S666" s="2">
        <v>0</v>
      </c>
      <c r="T666" s="6">
        <v>13.312795289505797</v>
      </c>
      <c r="U666" s="6">
        <v>-9.0298006566526586E-3</v>
      </c>
      <c r="V666" s="6">
        <v>0.50703934295057251</v>
      </c>
      <c r="W666" s="6">
        <v>111461</v>
      </c>
      <c r="X666" s="6">
        <v>195240</v>
      </c>
      <c r="Y666" s="6">
        <v>604886</v>
      </c>
      <c r="Z666" s="6">
        <v>-5462</v>
      </c>
      <c r="AA666" s="2" t="e">
        <f>IF(C666=#REF!,IF(#REF!&lt;0,1,0),"")</f>
        <v>#REF!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</v>
      </c>
      <c r="AO666" s="2">
        <v>0</v>
      </c>
      <c r="AP666" s="2">
        <v>0</v>
      </c>
      <c r="AQ666" s="2">
        <v>0</v>
      </c>
      <c r="AR666" s="3">
        <v>0</v>
      </c>
      <c r="AS666" s="6">
        <v>13.29</v>
      </c>
      <c r="AT666" s="6">
        <v>-0.03</v>
      </c>
      <c r="AU666" s="6">
        <v>0.79</v>
      </c>
      <c r="AV666" s="6">
        <v>0</v>
      </c>
      <c r="AW666" s="6">
        <v>1</v>
      </c>
      <c r="AX666" s="6">
        <v>0</v>
      </c>
      <c r="AY666" s="6">
        <v>0</v>
      </c>
      <c r="AZ666" s="6">
        <v>0</v>
      </c>
      <c r="BA666" s="6">
        <v>3</v>
      </c>
      <c r="BB666" s="6">
        <v>0</v>
      </c>
      <c r="BC666" s="2"/>
      <c r="BD666" s="2"/>
    </row>
    <row r="667" spans="1:56" ht="15.75" customHeight="1" x14ac:dyDescent="0.25">
      <c r="A667" s="2">
        <v>310</v>
      </c>
      <c r="B667" s="2">
        <v>2018</v>
      </c>
      <c r="C667" s="6" t="s">
        <v>322</v>
      </c>
      <c r="D667" s="2">
        <v>22225</v>
      </c>
      <c r="E667" s="2">
        <v>9074183000164</v>
      </c>
      <c r="F667" s="2" t="str">
        <f t="array" ref="F667">IFERROR(INDEX(cnpj!$A:$B,MATCH(C667,cnpj!$B:$B,0),1),IF(G667=14,LEFT(E667,2)&amp;"."&amp;MID(E667,3,3)&amp;"."&amp;MID(E667,6,3)&amp;"/"&amp;MID(E667,9,4)&amp;"-"&amp;RIGHT(E667,2),IF(G667=13,0&amp;LEFT(E667,1)&amp;"."&amp;MID(E667,2,3)&amp;"."&amp;MID(E667,5,3)&amp;"/"&amp;MID(E667,8,4)&amp;"-"&amp;RIGHT(E667,2),IF(G667=12,"00"&amp;"."&amp;LEFT(E667,3)&amp;"."&amp;MID(E667,4,3)&amp;"/"&amp;MID(E667,7,4)&amp;"-"&amp;RIGHT(E667,2),IF(G667=11,"00.0"&amp;LEFT(E667,2)&amp;"."&amp;MID(E667,3,3)&amp;"/"&amp;MID(E667,6,4)&amp;"-"&amp;RIGHT(E667,2),"erro")))))</f>
        <v>09.074.183/0001-64</v>
      </c>
      <c r="G667" s="2">
        <f t="shared" si="10"/>
        <v>13</v>
      </c>
      <c r="H667" s="6" t="s">
        <v>56</v>
      </c>
      <c r="I667" s="2">
        <v>1</v>
      </c>
      <c r="J667" s="6">
        <v>12.109010932687042</v>
      </c>
      <c r="K667" s="6">
        <v>181500</v>
      </c>
      <c r="L667" s="2">
        <v>0</v>
      </c>
      <c r="M667" s="2">
        <v>1</v>
      </c>
      <c r="N667" s="2"/>
      <c r="O667" s="2">
        <v>0</v>
      </c>
      <c r="P667" s="2">
        <v>0</v>
      </c>
      <c r="Q667" s="2">
        <v>0</v>
      </c>
      <c r="R667" s="2">
        <v>3</v>
      </c>
      <c r="S667" s="2">
        <v>0</v>
      </c>
      <c r="T667" s="6">
        <v>13.346340181467024</v>
      </c>
      <c r="U667" s="6">
        <v>7.670405949600413E-3</v>
      </c>
      <c r="V667" s="6">
        <v>0.45724444103395412</v>
      </c>
      <c r="W667" s="6">
        <v>103065</v>
      </c>
      <c r="X667" s="6">
        <v>182951</v>
      </c>
      <c r="Y667" s="6">
        <v>625521</v>
      </c>
      <c r="Z667" s="6">
        <v>4798</v>
      </c>
      <c r="AA667" s="2">
        <f t="shared" si="11"/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1</v>
      </c>
      <c r="AP667" s="2">
        <v>0</v>
      </c>
      <c r="AQ667" s="2">
        <v>0</v>
      </c>
      <c r="AR667" s="3">
        <v>0</v>
      </c>
      <c r="AS667" s="6">
        <v>13.312795289505797</v>
      </c>
      <c r="AT667" s="6">
        <v>-9.0298006566526586E-3</v>
      </c>
      <c r="AU667" s="6">
        <v>0.50703934295057251</v>
      </c>
      <c r="AV667" s="6">
        <v>0</v>
      </c>
      <c r="AW667" s="6">
        <v>1</v>
      </c>
      <c r="AX667" s="6">
        <v>0</v>
      </c>
      <c r="AY667" s="6">
        <v>0</v>
      </c>
      <c r="AZ667" s="6">
        <v>0</v>
      </c>
      <c r="BA667" s="6">
        <v>3</v>
      </c>
      <c r="BB667" s="6">
        <v>0</v>
      </c>
      <c r="BC667" s="2"/>
      <c r="BD667" s="2"/>
    </row>
    <row r="668" spans="1:56" ht="15.75" customHeight="1" x14ac:dyDescent="0.25">
      <c r="A668" s="2">
        <v>310</v>
      </c>
      <c r="B668" s="2">
        <v>2019</v>
      </c>
      <c r="C668" s="6" t="s">
        <v>322</v>
      </c>
      <c r="D668" s="2">
        <v>22225</v>
      </c>
      <c r="E668" s="2">
        <v>9074183000164</v>
      </c>
      <c r="F668" s="2" t="str">
        <f t="array" ref="F668">IFERROR(INDEX(cnpj!$A:$B,MATCH(C668,cnpj!$B:$B,0),1),IF(G668=14,LEFT(E668,2)&amp;"."&amp;MID(E668,3,3)&amp;"."&amp;MID(E668,6,3)&amp;"/"&amp;MID(E668,9,4)&amp;"-"&amp;RIGHT(E668,2),IF(G668=13,0&amp;LEFT(E668,1)&amp;"."&amp;MID(E668,2,3)&amp;"."&amp;MID(E668,5,3)&amp;"/"&amp;MID(E668,8,4)&amp;"-"&amp;RIGHT(E668,2),IF(G668=12,"00"&amp;"."&amp;LEFT(E668,3)&amp;"."&amp;MID(E668,4,3)&amp;"/"&amp;MID(E668,7,4)&amp;"-"&amp;RIGHT(E668,2),IF(G668=11,"00.0"&amp;LEFT(E668,2)&amp;"."&amp;MID(E668,3,3)&amp;"/"&amp;MID(E668,6,4)&amp;"-"&amp;RIGHT(E668,2),"erro")))))</f>
        <v>09.074.183/0001-64</v>
      </c>
      <c r="G668" s="2">
        <f t="shared" si="10"/>
        <v>13</v>
      </c>
      <c r="H668" s="6" t="s">
        <v>56</v>
      </c>
      <c r="I668" s="2">
        <v>1</v>
      </c>
      <c r="J668" s="6">
        <v>11.669929213779893</v>
      </c>
      <c r="K668" s="6">
        <v>117000</v>
      </c>
      <c r="L668" s="2">
        <v>0</v>
      </c>
      <c r="M668" s="2">
        <v>1</v>
      </c>
      <c r="N668" s="2"/>
      <c r="O668" s="2">
        <v>0</v>
      </c>
      <c r="P668" s="2">
        <v>0</v>
      </c>
      <c r="Q668" s="2">
        <v>0</v>
      </c>
      <c r="R668" s="2">
        <v>2</v>
      </c>
      <c r="S668" s="2">
        <v>0</v>
      </c>
      <c r="T668" s="6">
        <v>13.322881697621598</v>
      </c>
      <c r="U668" s="6">
        <v>-8.7656992101705685E-3</v>
      </c>
      <c r="V668" s="6">
        <v>0.5738668909917547</v>
      </c>
      <c r="W668" s="6">
        <v>110776</v>
      </c>
      <c r="X668" s="6">
        <v>239867</v>
      </c>
      <c r="Y668" s="6">
        <v>611018</v>
      </c>
      <c r="Z668" s="6">
        <v>-5356</v>
      </c>
      <c r="AA668" s="2">
        <f t="shared" si="11"/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</v>
      </c>
      <c r="AQ668" s="2">
        <v>0</v>
      </c>
      <c r="AR668" s="3">
        <v>0</v>
      </c>
      <c r="AS668" s="6">
        <v>13.346340181467024</v>
      </c>
      <c r="AT668" s="6">
        <v>7.670405949600413E-3</v>
      </c>
      <c r="AU668" s="6">
        <v>0.45724444103395412</v>
      </c>
      <c r="AV668" s="6">
        <v>0</v>
      </c>
      <c r="AW668" s="6">
        <v>1</v>
      </c>
      <c r="AX668" s="6">
        <v>0</v>
      </c>
      <c r="AY668" s="6">
        <v>0</v>
      </c>
      <c r="AZ668" s="6">
        <v>0</v>
      </c>
      <c r="BA668" s="6">
        <v>3</v>
      </c>
      <c r="BB668" s="6">
        <v>0</v>
      </c>
      <c r="BC668" s="2"/>
      <c r="BD668" s="2"/>
    </row>
    <row r="669" spans="1:56" ht="15.75" customHeight="1" x14ac:dyDescent="0.25">
      <c r="A669" s="2">
        <v>310</v>
      </c>
      <c r="B669" s="2">
        <v>2020</v>
      </c>
      <c r="C669" s="6" t="s">
        <v>322</v>
      </c>
      <c r="D669" s="2">
        <v>22225</v>
      </c>
      <c r="E669" s="2">
        <v>9074183000164</v>
      </c>
      <c r="F669" s="2" t="str">
        <f t="array" ref="F669">IFERROR(INDEX(cnpj!$A:$B,MATCH(C669,cnpj!$B:$B,0),1),IF(G669=14,LEFT(E669,2)&amp;"."&amp;MID(E669,3,3)&amp;"."&amp;MID(E669,6,3)&amp;"/"&amp;MID(E669,9,4)&amp;"-"&amp;RIGHT(E669,2),IF(G669=13,0&amp;LEFT(E669,1)&amp;"."&amp;MID(E669,2,3)&amp;"."&amp;MID(E669,5,3)&amp;"/"&amp;MID(E669,8,4)&amp;"-"&amp;RIGHT(E669,2),IF(G669=12,"00"&amp;"."&amp;LEFT(E669,3)&amp;"."&amp;MID(E669,4,3)&amp;"/"&amp;MID(E669,7,4)&amp;"-"&amp;RIGHT(E669,2),IF(G669=11,"00.0"&amp;LEFT(E669,2)&amp;"."&amp;MID(E669,3,3)&amp;"/"&amp;MID(E669,6,4)&amp;"-"&amp;RIGHT(E669,2),"erro")))))</f>
        <v>09.074.183/0001-64</v>
      </c>
      <c r="G669" s="2">
        <f t="shared" si="10"/>
        <v>13</v>
      </c>
      <c r="H669" s="6" t="s">
        <v>56</v>
      </c>
      <c r="I669" s="2">
        <v>1</v>
      </c>
      <c r="J669" s="6">
        <v>11.564568698122066</v>
      </c>
      <c r="K669" s="6">
        <v>105300</v>
      </c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6">
        <v>13.313758643307098</v>
      </c>
      <c r="U669" s="6">
        <v>-1.663173506818681E-3</v>
      </c>
      <c r="V669" s="6">
        <v>0.41437794503104203</v>
      </c>
      <c r="W669" s="6">
        <v>84572</v>
      </c>
      <c r="X669" s="6">
        <v>166321</v>
      </c>
      <c r="Y669" s="6">
        <v>605469</v>
      </c>
      <c r="Z669" s="6">
        <v>-1007</v>
      </c>
      <c r="AA669" s="2">
        <f t="shared" si="11"/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1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</v>
      </c>
      <c r="AR669" s="3">
        <v>0</v>
      </c>
      <c r="AS669" s="6">
        <v>13.322881697621598</v>
      </c>
      <c r="AT669" s="6">
        <v>-8.7656992101705685E-3</v>
      </c>
      <c r="AU669" s="6">
        <v>0.5738668909917547</v>
      </c>
      <c r="AV669" s="6">
        <v>0</v>
      </c>
      <c r="AW669" s="6">
        <v>1</v>
      </c>
      <c r="AX669" s="6">
        <v>0</v>
      </c>
      <c r="AY669" s="6">
        <v>0</v>
      </c>
      <c r="AZ669" s="6">
        <v>0</v>
      </c>
      <c r="BA669" s="6">
        <v>2</v>
      </c>
      <c r="BB669" s="6">
        <v>0</v>
      </c>
      <c r="BC669" s="2"/>
      <c r="BD669" s="2"/>
    </row>
    <row r="670" spans="1:56" ht="15.75" customHeight="1" x14ac:dyDescent="0.25">
      <c r="A670" s="2">
        <v>311</v>
      </c>
      <c r="B670" s="2">
        <v>2017</v>
      </c>
      <c r="C670" s="6" t="s">
        <v>323</v>
      </c>
      <c r="D670" s="2">
        <v>20257</v>
      </c>
      <c r="E670" s="2">
        <v>7859971000130</v>
      </c>
      <c r="F670" s="2" t="str">
        <f t="array" ref="F670">IFERROR(INDEX(cnpj!$A:$B,MATCH(C670,cnpj!$B:$B,0),1),IF(G670=14,LEFT(E670,2)&amp;"."&amp;MID(E670,3,3)&amp;"."&amp;MID(E670,6,3)&amp;"/"&amp;MID(E670,9,4)&amp;"-"&amp;RIGHT(E670,2),IF(G670=13,0&amp;LEFT(E670,1)&amp;"."&amp;MID(E670,2,3)&amp;"."&amp;MID(E670,5,3)&amp;"/"&amp;MID(E670,8,4)&amp;"-"&amp;RIGHT(E670,2),IF(G670=12,"00"&amp;"."&amp;LEFT(E670,3)&amp;"."&amp;MID(E670,4,3)&amp;"/"&amp;MID(E670,7,4)&amp;"-"&amp;RIGHT(E670,2),IF(G670=11,"00.0"&amp;LEFT(E670,2)&amp;"."&amp;MID(E670,3,3)&amp;"/"&amp;MID(E670,6,4)&amp;"-"&amp;RIGHT(E670,2),"erro")))))</f>
        <v>07.859.971/0001-30</v>
      </c>
      <c r="G670" s="2">
        <f t="shared" si="10"/>
        <v>13</v>
      </c>
      <c r="H670" s="6" t="s">
        <v>52</v>
      </c>
      <c r="I670" s="2">
        <v>10</v>
      </c>
      <c r="J670" s="6">
        <v>14.088586478026693</v>
      </c>
      <c r="K670" s="6">
        <v>1314000</v>
      </c>
      <c r="L670" s="2">
        <v>0</v>
      </c>
      <c r="M670" s="2">
        <v>1</v>
      </c>
      <c r="N670" s="2"/>
      <c r="O670" s="2">
        <v>1</v>
      </c>
      <c r="P670" s="2">
        <v>6</v>
      </c>
      <c r="Q670" s="2">
        <v>0</v>
      </c>
      <c r="R670" s="2">
        <v>33</v>
      </c>
      <c r="S670" s="2">
        <v>0</v>
      </c>
      <c r="T670" s="6">
        <v>15.885348759832587</v>
      </c>
      <c r="U670" s="6">
        <v>8.1817586354383728E-2</v>
      </c>
      <c r="V670" s="6">
        <v>0.45131198286220769</v>
      </c>
      <c r="W670" s="6">
        <v>616295</v>
      </c>
      <c r="X670" s="6">
        <v>2959694</v>
      </c>
      <c r="Y670" s="6">
        <v>7923541</v>
      </c>
      <c r="Z670" s="6">
        <v>648285</v>
      </c>
      <c r="AA670" s="2" t="e">
        <f>IF(C670=#REF!,IF(#REF!&lt;0,1,0),"")</f>
        <v>#REF!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1</v>
      </c>
      <c r="AO670" s="2">
        <v>0</v>
      </c>
      <c r="AP670" s="2">
        <v>0</v>
      </c>
      <c r="AQ670" s="2">
        <v>0</v>
      </c>
      <c r="AR670" s="3">
        <v>0</v>
      </c>
      <c r="AS670" s="6">
        <v>15.93</v>
      </c>
      <c r="AT670" s="6">
        <v>0.1</v>
      </c>
      <c r="AU670" s="6">
        <v>0.48</v>
      </c>
      <c r="AV670" s="6">
        <v>0</v>
      </c>
      <c r="AW670" s="6">
        <v>1</v>
      </c>
      <c r="AX670" s="6">
        <v>1</v>
      </c>
      <c r="AY670" s="6">
        <v>7</v>
      </c>
      <c r="AZ670" s="6">
        <v>0</v>
      </c>
      <c r="BA670" s="6">
        <v>34</v>
      </c>
      <c r="BB670" s="6">
        <v>0</v>
      </c>
      <c r="BC670" s="2"/>
      <c r="BD670" s="2"/>
    </row>
    <row r="671" spans="1:56" ht="15.75" customHeight="1" x14ac:dyDescent="0.25">
      <c r="A671" s="2">
        <v>311</v>
      </c>
      <c r="B671" s="2">
        <v>2018</v>
      </c>
      <c r="C671" s="6" t="s">
        <v>323</v>
      </c>
      <c r="D671" s="2">
        <v>20257</v>
      </c>
      <c r="E671" s="2">
        <v>7859971000130</v>
      </c>
      <c r="F671" s="2" t="str">
        <f t="array" ref="F671">IFERROR(INDEX(cnpj!$A:$B,MATCH(C671,cnpj!$B:$B,0),1),IF(G671=14,LEFT(E671,2)&amp;"."&amp;MID(E671,3,3)&amp;"."&amp;MID(E671,6,3)&amp;"/"&amp;MID(E671,9,4)&amp;"-"&amp;RIGHT(E671,2),IF(G671=13,0&amp;LEFT(E671,1)&amp;"."&amp;MID(E671,2,3)&amp;"."&amp;MID(E671,5,3)&amp;"/"&amp;MID(E671,8,4)&amp;"-"&amp;RIGHT(E671,2),IF(G671=12,"00"&amp;"."&amp;LEFT(E671,3)&amp;"."&amp;MID(E671,4,3)&amp;"/"&amp;MID(E671,7,4)&amp;"-"&amp;RIGHT(E671,2),IF(G671=11,"00.0"&amp;LEFT(E671,2)&amp;"."&amp;MID(E671,3,3)&amp;"/"&amp;MID(E671,6,4)&amp;"-"&amp;RIGHT(E671,2),"erro")))))</f>
        <v>07.859.971/0001-30</v>
      </c>
      <c r="G671" s="2">
        <f t="shared" si="10"/>
        <v>13</v>
      </c>
      <c r="H671" s="6" t="s">
        <v>52</v>
      </c>
      <c r="I671" s="2">
        <v>10</v>
      </c>
      <c r="J671" s="6">
        <v>14.117095535585046</v>
      </c>
      <c r="K671" s="6">
        <v>1352000</v>
      </c>
      <c r="L671" s="2">
        <v>0</v>
      </c>
      <c r="M671" s="2">
        <v>1</v>
      </c>
      <c r="N671" s="2"/>
      <c r="O671" s="2">
        <v>1</v>
      </c>
      <c r="P671" s="2">
        <v>7</v>
      </c>
      <c r="Q671" s="2">
        <v>0</v>
      </c>
      <c r="R671" s="2">
        <v>31</v>
      </c>
      <c r="S671" s="2">
        <v>0</v>
      </c>
      <c r="T671" s="6">
        <v>15.947257625302687</v>
      </c>
      <c r="U671" s="6">
        <v>0.12708876040220743</v>
      </c>
      <c r="V671" s="6">
        <v>0.45761811886023751</v>
      </c>
      <c r="W671" s="6">
        <v>606003</v>
      </c>
      <c r="X671" s="6">
        <v>3251526</v>
      </c>
      <c r="Y671" s="6">
        <v>8429581</v>
      </c>
      <c r="Z671" s="6">
        <v>1071305</v>
      </c>
      <c r="AA671" s="2">
        <f t="shared" si="11"/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  <c r="AP671" s="2">
        <v>0</v>
      </c>
      <c r="AQ671" s="2">
        <v>0</v>
      </c>
      <c r="AR671" s="3">
        <v>0</v>
      </c>
      <c r="AS671" s="6">
        <v>15.885348759832587</v>
      </c>
      <c r="AT671" s="6">
        <v>8.1817586354383728E-2</v>
      </c>
      <c r="AU671" s="6">
        <v>0.45131198286220769</v>
      </c>
      <c r="AV671" s="6">
        <v>0</v>
      </c>
      <c r="AW671" s="6">
        <v>1</v>
      </c>
      <c r="AX671" s="6">
        <v>1</v>
      </c>
      <c r="AY671" s="6">
        <v>6</v>
      </c>
      <c r="AZ671" s="6">
        <v>0</v>
      </c>
      <c r="BA671" s="6">
        <v>33</v>
      </c>
      <c r="BB671" s="6">
        <v>0</v>
      </c>
      <c r="BC671" s="2"/>
      <c r="BD671" s="2"/>
    </row>
    <row r="672" spans="1:56" ht="15.75" customHeight="1" x14ac:dyDescent="0.25">
      <c r="A672" s="2">
        <v>311</v>
      </c>
      <c r="B672" s="2">
        <v>2019</v>
      </c>
      <c r="C672" s="6" t="s">
        <v>323</v>
      </c>
      <c r="D672" s="2">
        <v>20257</v>
      </c>
      <c r="E672" s="2">
        <v>7859971000130</v>
      </c>
      <c r="F672" s="2" t="str">
        <f t="array" ref="F672">IFERROR(INDEX(cnpj!$A:$B,MATCH(C672,cnpj!$B:$B,0),1),IF(G672=14,LEFT(E672,2)&amp;"."&amp;MID(E672,3,3)&amp;"."&amp;MID(E672,6,3)&amp;"/"&amp;MID(E672,9,4)&amp;"-"&amp;RIGHT(E672,2),IF(G672=13,0&amp;LEFT(E672,1)&amp;"."&amp;MID(E672,2,3)&amp;"."&amp;MID(E672,5,3)&amp;"/"&amp;MID(E672,8,4)&amp;"-"&amp;RIGHT(E672,2),IF(G672=12,"00"&amp;"."&amp;LEFT(E672,3)&amp;"."&amp;MID(E672,4,3)&amp;"/"&amp;MID(E672,7,4)&amp;"-"&amp;RIGHT(E672,2),IF(G672=11,"00.0"&amp;LEFT(E672,2)&amp;"."&amp;MID(E672,3,3)&amp;"/"&amp;MID(E672,6,4)&amp;"-"&amp;RIGHT(E672,2),"erro")))))</f>
        <v>07.859.971/0001-30</v>
      </c>
      <c r="G672" s="2">
        <f t="shared" si="10"/>
        <v>13</v>
      </c>
      <c r="H672" s="6" t="s">
        <v>52</v>
      </c>
      <c r="I672" s="2">
        <v>10</v>
      </c>
      <c r="J672" s="6">
        <v>14.134691297475426</v>
      </c>
      <c r="K672" s="6">
        <v>1376000</v>
      </c>
      <c r="L672" s="2">
        <v>0</v>
      </c>
      <c r="M672" s="2">
        <v>1</v>
      </c>
      <c r="N672" s="2"/>
      <c r="O672" s="2">
        <v>1</v>
      </c>
      <c r="P672" s="2">
        <v>6</v>
      </c>
      <c r="Q672" s="2">
        <v>0</v>
      </c>
      <c r="R672" s="2">
        <v>26</v>
      </c>
      <c r="S672" s="2">
        <v>0</v>
      </c>
      <c r="T672" s="6">
        <v>16.133540364956598</v>
      </c>
      <c r="U672" s="6">
        <v>9.8650445279404184E-2</v>
      </c>
      <c r="V672" s="6">
        <v>0.19489198422237247</v>
      </c>
      <c r="W672" s="6">
        <v>925980</v>
      </c>
      <c r="X672" s="6">
        <v>1053274</v>
      </c>
      <c r="Y672" s="6">
        <v>10155646</v>
      </c>
      <c r="Z672" s="6">
        <v>1001859</v>
      </c>
      <c r="AA672" s="2">
        <f t="shared" si="11"/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1</v>
      </c>
      <c r="AQ672" s="2">
        <v>0</v>
      </c>
      <c r="AR672" s="3">
        <v>0</v>
      </c>
      <c r="AS672" s="6">
        <v>15.947257625302687</v>
      </c>
      <c r="AT672" s="6">
        <v>0.12708876040220743</v>
      </c>
      <c r="AU672" s="6">
        <v>0.45761811886023751</v>
      </c>
      <c r="AV672" s="6">
        <v>0</v>
      </c>
      <c r="AW672" s="6">
        <v>1</v>
      </c>
      <c r="AX672" s="6">
        <v>1</v>
      </c>
      <c r="AY672" s="6">
        <v>7</v>
      </c>
      <c r="AZ672" s="6">
        <v>0</v>
      </c>
      <c r="BA672" s="6">
        <v>31</v>
      </c>
      <c r="BB672" s="6">
        <v>0</v>
      </c>
      <c r="BC672" s="2"/>
      <c r="BD672" s="2"/>
    </row>
    <row r="673" spans="1:56" ht="15.75" customHeight="1" x14ac:dyDescent="0.25">
      <c r="A673" s="2">
        <v>311</v>
      </c>
      <c r="B673" s="2">
        <v>2020</v>
      </c>
      <c r="C673" s="6" t="s">
        <v>323</v>
      </c>
      <c r="D673" s="2">
        <v>20257</v>
      </c>
      <c r="E673" s="2">
        <v>7859971000130</v>
      </c>
      <c r="F673" s="2" t="str">
        <f t="array" ref="F673">IFERROR(INDEX(cnpj!$A:$B,MATCH(C673,cnpj!$B:$B,0),1),IF(G673=14,LEFT(E673,2)&amp;"."&amp;MID(E673,3,3)&amp;"."&amp;MID(E673,6,3)&amp;"/"&amp;MID(E673,9,4)&amp;"-"&amp;RIGHT(E673,2),IF(G673=13,0&amp;LEFT(E673,1)&amp;"."&amp;MID(E673,2,3)&amp;"."&amp;MID(E673,5,3)&amp;"/"&amp;MID(E673,8,4)&amp;"-"&amp;RIGHT(E673,2),IF(G673=12,"00"&amp;"."&amp;LEFT(E673,3)&amp;"."&amp;MID(E673,4,3)&amp;"/"&amp;MID(E673,7,4)&amp;"-"&amp;RIGHT(E673,2),IF(G673=11,"00.0"&amp;LEFT(E673,2)&amp;"."&amp;MID(E673,3,3)&amp;"/"&amp;MID(E673,6,4)&amp;"-"&amp;RIGHT(E673,2),"erro")))))</f>
        <v>07.859.971/0001-30</v>
      </c>
      <c r="G673" s="2">
        <f t="shared" si="10"/>
        <v>13</v>
      </c>
      <c r="H673" s="6" t="s">
        <v>52</v>
      </c>
      <c r="I673" s="2">
        <v>10</v>
      </c>
      <c r="J673" s="6">
        <v>14.480258264002522</v>
      </c>
      <c r="K673" s="6">
        <v>1944000</v>
      </c>
      <c r="L673" s="2">
        <v>0</v>
      </c>
      <c r="M673" s="2">
        <v>1</v>
      </c>
      <c r="N673" s="2"/>
      <c r="O673" s="2">
        <v>1</v>
      </c>
      <c r="P673" s="2">
        <v>5</v>
      </c>
      <c r="Q673" s="2">
        <v>0</v>
      </c>
      <c r="R673" s="2">
        <v>27</v>
      </c>
      <c r="S673" s="2">
        <v>0</v>
      </c>
      <c r="T673" s="6">
        <v>16.336546528883613</v>
      </c>
      <c r="U673" s="6">
        <v>0.18188569059996806</v>
      </c>
      <c r="V673" s="6">
        <v>0.51566015583838543</v>
      </c>
      <c r="W673" s="6">
        <v>719643</v>
      </c>
      <c r="X673" s="6">
        <v>5695932</v>
      </c>
      <c r="Y673" s="6">
        <v>12441479</v>
      </c>
      <c r="Z673" s="6">
        <v>2262927</v>
      </c>
      <c r="AA673" s="2">
        <f t="shared" si="11"/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1</v>
      </c>
      <c r="AR673" s="3">
        <v>0</v>
      </c>
      <c r="AS673" s="6">
        <v>16.133540364956598</v>
      </c>
      <c r="AT673" s="6">
        <v>9.8650445279404184E-2</v>
      </c>
      <c r="AU673" s="6">
        <v>0.19489198422237247</v>
      </c>
      <c r="AV673" s="6">
        <v>0</v>
      </c>
      <c r="AW673" s="6">
        <v>1</v>
      </c>
      <c r="AX673" s="6">
        <v>1</v>
      </c>
      <c r="AY673" s="6">
        <v>6</v>
      </c>
      <c r="AZ673" s="6">
        <v>0</v>
      </c>
      <c r="BA673" s="6">
        <v>26</v>
      </c>
      <c r="BB673" s="6">
        <v>0</v>
      </c>
      <c r="BC673" s="2"/>
      <c r="BD673" s="2"/>
    </row>
    <row r="674" spans="1:56" ht="15.75" customHeight="1" x14ac:dyDescent="0.25">
      <c r="A674" s="2">
        <v>313</v>
      </c>
      <c r="B674" s="2">
        <v>2017</v>
      </c>
      <c r="C674" s="6" t="s">
        <v>325</v>
      </c>
      <c r="D674" s="2">
        <v>8192</v>
      </c>
      <c r="E674" s="2">
        <v>92660570000126</v>
      </c>
      <c r="F674" s="2" t="str">
        <f t="array" ref="F674">IFERROR(INDEX(cnpj!$A:$B,MATCH(C674,cnpj!$B:$B,0),1),IF(G674=14,LEFT(E674,2)&amp;"."&amp;MID(E674,3,3)&amp;"."&amp;MID(E674,6,3)&amp;"/"&amp;MID(E674,9,4)&amp;"-"&amp;RIGHT(E674,2),IF(G674=13,0&amp;LEFT(E674,1)&amp;"."&amp;MID(E674,2,3)&amp;"."&amp;MID(E674,5,3)&amp;"/"&amp;MID(E674,8,4)&amp;"-"&amp;RIGHT(E674,2),IF(G674=12,"00"&amp;"."&amp;LEFT(E674,3)&amp;"."&amp;MID(E674,4,3)&amp;"/"&amp;MID(E674,7,4)&amp;"-"&amp;RIGHT(E674,2),IF(G674=11,"00.0"&amp;LEFT(E674,2)&amp;"."&amp;MID(E674,3,3)&amp;"/"&amp;MID(E674,6,4)&amp;"-"&amp;RIGHT(E674,2),"erro")))))</f>
        <v>92.660.570/0001-26</v>
      </c>
      <c r="G674" s="2">
        <f t="shared" si="10"/>
        <v>14</v>
      </c>
      <c r="H674" s="6" t="s">
        <v>56</v>
      </c>
      <c r="I674" s="2">
        <v>1</v>
      </c>
      <c r="J674" s="6">
        <v>11.366742954792146</v>
      </c>
      <c r="K674" s="6">
        <v>86400</v>
      </c>
      <c r="L674" s="2">
        <v>0</v>
      </c>
      <c r="M674" s="2">
        <v>0</v>
      </c>
      <c r="N674" s="2"/>
      <c r="O674" s="2">
        <v>0</v>
      </c>
      <c r="P674" s="2">
        <v>0</v>
      </c>
      <c r="Q674" s="2">
        <v>0</v>
      </c>
      <c r="R674" s="2">
        <v>11</v>
      </c>
      <c r="S674" s="2">
        <v>0</v>
      </c>
      <c r="T674" s="6">
        <v>11.656826654915005</v>
      </c>
      <c r="U674" s="6">
        <v>3.3643063120794618E-2</v>
      </c>
      <c r="V674" s="6">
        <v>0.12417191302164067</v>
      </c>
      <c r="W674" s="6">
        <v>2993</v>
      </c>
      <c r="X674" s="6">
        <v>11346</v>
      </c>
      <c r="Y674" s="6">
        <v>115477</v>
      </c>
      <c r="Z674" s="6">
        <v>3885</v>
      </c>
      <c r="AA674" s="2" t="e">
        <f>IF(C674=#REF!,IF(#REF!&lt;0,1,0),"")</f>
        <v>#REF!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0</v>
      </c>
      <c r="AP674" s="2">
        <v>0</v>
      </c>
      <c r="AQ674" s="2">
        <v>0</v>
      </c>
      <c r="AR674" s="3">
        <v>0</v>
      </c>
      <c r="AS674" s="6">
        <v>11.65</v>
      </c>
      <c r="AT674" s="6">
        <v>0.08</v>
      </c>
      <c r="AU674" s="6">
        <v>0.13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11</v>
      </c>
      <c r="BB674" s="6">
        <v>0</v>
      </c>
      <c r="BC674" s="2"/>
      <c r="BD674" s="2"/>
    </row>
    <row r="675" spans="1:56" ht="15.75" customHeight="1" x14ac:dyDescent="0.25">
      <c r="A675" s="2">
        <v>313</v>
      </c>
      <c r="B675" s="2">
        <v>2018</v>
      </c>
      <c r="C675" s="6" t="s">
        <v>325</v>
      </c>
      <c r="D675" s="2">
        <v>8192</v>
      </c>
      <c r="E675" s="2">
        <v>92660570000126</v>
      </c>
      <c r="F675" s="2" t="str">
        <f t="array" ref="F675">IFERROR(INDEX(cnpj!$A:$B,MATCH(C675,cnpj!$B:$B,0),1),IF(G675=14,LEFT(E675,2)&amp;"."&amp;MID(E675,3,3)&amp;"."&amp;MID(E675,6,3)&amp;"/"&amp;MID(E675,9,4)&amp;"-"&amp;RIGHT(E675,2),IF(G675=13,0&amp;LEFT(E675,1)&amp;"."&amp;MID(E675,2,3)&amp;"."&amp;MID(E675,5,3)&amp;"/"&amp;MID(E675,8,4)&amp;"-"&amp;RIGHT(E675,2),IF(G675=12,"00"&amp;"."&amp;LEFT(E675,3)&amp;"."&amp;MID(E675,4,3)&amp;"/"&amp;MID(E675,7,4)&amp;"-"&amp;RIGHT(E675,2),IF(G675=11,"00.0"&amp;LEFT(E675,2)&amp;"."&amp;MID(E675,3,3)&amp;"/"&amp;MID(E675,6,4)&amp;"-"&amp;RIGHT(E675,2),"erro")))))</f>
        <v>92.660.570/0001-26</v>
      </c>
      <c r="G675" s="2">
        <f t="shared" si="10"/>
        <v>14</v>
      </c>
      <c r="H675" s="6" t="s">
        <v>56</v>
      </c>
      <c r="I675" s="2">
        <v>1</v>
      </c>
      <c r="J675" s="6">
        <v>11.415665385346271</v>
      </c>
      <c r="K675" s="6">
        <v>90732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11</v>
      </c>
      <c r="S675" s="2">
        <v>0</v>
      </c>
      <c r="T675" s="6">
        <v>11.72540435035471</v>
      </c>
      <c r="U675" s="6">
        <v>5.0390542878858934E-2</v>
      </c>
      <c r="V675" s="6">
        <v>0.15008004916150525</v>
      </c>
      <c r="W675" s="6">
        <v>4442</v>
      </c>
      <c r="X675" s="6">
        <v>14119</v>
      </c>
      <c r="Y675" s="6">
        <v>123674</v>
      </c>
      <c r="Z675" s="6">
        <v>6232</v>
      </c>
      <c r="AA675" s="2">
        <f t="shared" si="11"/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  <c r="AP675" s="2">
        <v>0</v>
      </c>
      <c r="AQ675" s="2">
        <v>0</v>
      </c>
      <c r="AR675" s="3">
        <v>0</v>
      </c>
      <c r="AS675" s="6">
        <v>11.656826654915005</v>
      </c>
      <c r="AT675" s="6">
        <v>3.3643063120794618E-2</v>
      </c>
      <c r="AU675" s="6">
        <v>0.12417191302164067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11</v>
      </c>
      <c r="BB675" s="6">
        <v>0</v>
      </c>
      <c r="BC675" s="2"/>
      <c r="BD675" s="2"/>
    </row>
    <row r="676" spans="1:56" ht="15.75" customHeight="1" x14ac:dyDescent="0.25">
      <c r="A676" s="2">
        <v>313</v>
      </c>
      <c r="B676" s="2">
        <v>2019</v>
      </c>
      <c r="C676" s="6" t="s">
        <v>325</v>
      </c>
      <c r="D676" s="2">
        <v>8192</v>
      </c>
      <c r="E676" s="2">
        <v>92660570000126</v>
      </c>
      <c r="F676" s="2" t="str">
        <f t="array" ref="F676">IFERROR(INDEX(cnpj!$A:$B,MATCH(C676,cnpj!$B:$B,0),1),IF(G676=14,LEFT(E676,2)&amp;"."&amp;MID(E676,3,3)&amp;"."&amp;MID(E676,6,3)&amp;"/"&amp;MID(E676,9,4)&amp;"-"&amp;RIGHT(E676,2),IF(G676=13,0&amp;LEFT(E676,1)&amp;"."&amp;MID(E676,2,3)&amp;"."&amp;MID(E676,5,3)&amp;"/"&amp;MID(E676,8,4)&amp;"-"&amp;RIGHT(E676,2),IF(G676=12,"00"&amp;"."&amp;LEFT(E676,3)&amp;"."&amp;MID(E676,4,3)&amp;"/"&amp;MID(E676,7,4)&amp;"-"&amp;RIGHT(E676,2),IF(G676=11,"00.0"&amp;LEFT(E676,2)&amp;"."&amp;MID(E676,3,3)&amp;"/"&amp;MID(E676,6,4)&amp;"-"&amp;RIGHT(E676,2),"erro")))))</f>
        <v>92.660.570/0001-26</v>
      </c>
      <c r="G676" s="2">
        <f t="shared" si="10"/>
        <v>14</v>
      </c>
      <c r="H676" s="6" t="s">
        <v>56</v>
      </c>
      <c r="I676" s="2">
        <v>1</v>
      </c>
      <c r="J676" s="6">
        <v>11.510963541656688</v>
      </c>
      <c r="K676" s="6">
        <v>99804</v>
      </c>
      <c r="L676" s="2">
        <v>0</v>
      </c>
      <c r="M676" s="2">
        <v>0</v>
      </c>
      <c r="N676" s="2"/>
      <c r="O676" s="2">
        <v>0</v>
      </c>
      <c r="P676" s="2">
        <v>0</v>
      </c>
      <c r="Q676" s="2">
        <v>0</v>
      </c>
      <c r="R676" s="2">
        <v>11</v>
      </c>
      <c r="S676" s="2">
        <v>0</v>
      </c>
      <c r="T676" s="6">
        <v>11.747973871453476</v>
      </c>
      <c r="U676" s="6">
        <v>0.10261112911768659</v>
      </c>
      <c r="V676" s="6">
        <v>0.11313311778144937</v>
      </c>
      <c r="W676" s="6">
        <v>11019</v>
      </c>
      <c r="X676" s="6">
        <v>3292</v>
      </c>
      <c r="Y676" s="6">
        <v>126497</v>
      </c>
      <c r="Z676" s="6">
        <v>12980</v>
      </c>
      <c r="AA676" s="2">
        <f t="shared" si="11"/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1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</v>
      </c>
      <c r="AQ676" s="2">
        <v>0</v>
      </c>
      <c r="AR676" s="3">
        <v>0</v>
      </c>
      <c r="AS676" s="6">
        <v>11.72540435035471</v>
      </c>
      <c r="AT676" s="6">
        <v>5.0390542878858934E-2</v>
      </c>
      <c r="AU676" s="6">
        <v>0.15008004916150525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11</v>
      </c>
      <c r="BB676" s="6">
        <v>0</v>
      </c>
      <c r="BC676" s="2"/>
      <c r="BD676" s="2"/>
    </row>
    <row r="677" spans="1:56" ht="15.75" customHeight="1" x14ac:dyDescent="0.25">
      <c r="A677" s="2">
        <v>313</v>
      </c>
      <c r="B677" s="2">
        <v>2020</v>
      </c>
      <c r="C677" s="6" t="s">
        <v>325</v>
      </c>
      <c r="D677" s="2">
        <v>8192</v>
      </c>
      <c r="E677" s="2">
        <v>92660570000126</v>
      </c>
      <c r="F677" s="2" t="str">
        <f t="array" ref="F677">IFERROR(INDEX(cnpj!$A:$B,MATCH(C677,cnpj!$B:$B,0),1),IF(G677=14,LEFT(E677,2)&amp;"."&amp;MID(E677,3,3)&amp;"."&amp;MID(E677,6,3)&amp;"/"&amp;MID(E677,9,4)&amp;"-"&amp;RIGHT(E677,2),IF(G677=13,0&amp;LEFT(E677,1)&amp;"."&amp;MID(E677,2,3)&amp;"."&amp;MID(E677,5,3)&amp;"/"&amp;MID(E677,8,4)&amp;"-"&amp;RIGHT(E677,2),IF(G677=12,"00"&amp;"."&amp;LEFT(E677,3)&amp;"."&amp;MID(E677,4,3)&amp;"/"&amp;MID(E677,7,4)&amp;"-"&amp;RIGHT(E677,2),IF(G677=11,"00.0"&amp;LEFT(E677,2)&amp;"."&amp;MID(E677,3,3)&amp;"/"&amp;MID(E677,6,4)&amp;"-"&amp;RIGHT(E677,2),"erro")))))</f>
        <v>92.660.570/0001-26</v>
      </c>
      <c r="G677" s="2">
        <f t="shared" si="10"/>
        <v>14</v>
      </c>
      <c r="H677" s="6" t="s">
        <v>56</v>
      </c>
      <c r="I677" s="2">
        <v>1</v>
      </c>
      <c r="J677" s="6">
        <v>11.559770882201732</v>
      </c>
      <c r="K677" s="6">
        <v>104796</v>
      </c>
      <c r="L677" s="2">
        <v>0</v>
      </c>
      <c r="M677" s="2">
        <v>0</v>
      </c>
      <c r="N677" s="2"/>
      <c r="O677" s="2">
        <v>0</v>
      </c>
      <c r="P677" s="2">
        <v>0</v>
      </c>
      <c r="Q677" s="2">
        <v>0</v>
      </c>
      <c r="R677" s="2">
        <v>10</v>
      </c>
      <c r="S677" s="2">
        <v>0</v>
      </c>
      <c r="T677" s="6">
        <v>11.625173209127935</v>
      </c>
      <c r="U677" s="6">
        <v>7.5250940748487205E-2</v>
      </c>
      <c r="V677" s="6">
        <v>0.15750945217601159</v>
      </c>
      <c r="W677" s="6">
        <v>3400</v>
      </c>
      <c r="X677" s="6">
        <v>14222</v>
      </c>
      <c r="Y677" s="6">
        <v>111879</v>
      </c>
      <c r="Z677" s="6">
        <v>8419</v>
      </c>
      <c r="AA677" s="2">
        <f t="shared" si="11"/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1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</v>
      </c>
      <c r="AR677" s="3">
        <v>0</v>
      </c>
      <c r="AS677" s="6">
        <v>11.747973871453476</v>
      </c>
      <c r="AT677" s="6">
        <v>0.10261112911768659</v>
      </c>
      <c r="AU677" s="6">
        <v>0.11313311778144937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11</v>
      </c>
      <c r="BB677" s="6">
        <v>0</v>
      </c>
      <c r="BC677" s="2"/>
      <c r="BD677" s="2"/>
    </row>
    <row r="678" spans="1:56" ht="15.75" customHeight="1" x14ac:dyDescent="0.25">
      <c r="A678" s="2">
        <v>315</v>
      </c>
      <c r="B678" s="2">
        <v>2017</v>
      </c>
      <c r="C678" s="6" t="s">
        <v>327</v>
      </c>
      <c r="D678" s="2">
        <v>11398</v>
      </c>
      <c r="E678" s="2">
        <v>15115504000124</v>
      </c>
      <c r="F678" s="2" t="str">
        <f t="array" ref="F678">IFERROR(INDEX(cnpj!$A:$B,MATCH(C678,cnpj!$B:$B,0),1),IF(G678=14,LEFT(E678,2)&amp;"."&amp;MID(E678,3,3)&amp;"."&amp;MID(E678,6,3)&amp;"/"&amp;MID(E678,9,4)&amp;"-"&amp;RIGHT(E678,2),IF(G678=13,0&amp;LEFT(E678,1)&amp;"."&amp;MID(E678,2,3)&amp;"."&amp;MID(E678,5,3)&amp;"/"&amp;MID(E678,8,4)&amp;"-"&amp;RIGHT(E678,2),IF(G678=12,"00"&amp;"."&amp;LEFT(E678,3)&amp;"."&amp;MID(E678,4,3)&amp;"/"&amp;MID(E678,7,4)&amp;"-"&amp;RIGHT(E678,2),IF(G678=11,"00.0"&amp;LEFT(E678,2)&amp;"."&amp;MID(E678,3,3)&amp;"/"&amp;MID(E678,6,4)&amp;"-"&amp;RIGHT(E678,2),"erro")))))</f>
        <v>15.115.504/0001-24</v>
      </c>
      <c r="G678" s="2">
        <f t="shared" si="10"/>
        <v>14</v>
      </c>
      <c r="H678" s="6" t="s">
        <v>81</v>
      </c>
      <c r="I678" s="2">
        <v>5</v>
      </c>
      <c r="J678" s="6">
        <v>12.429216196844383</v>
      </c>
      <c r="K678" s="6">
        <v>250000</v>
      </c>
      <c r="L678" s="2">
        <v>0</v>
      </c>
      <c r="M678" s="2">
        <v>1</v>
      </c>
      <c r="N678" s="2"/>
      <c r="O678" s="2">
        <v>0</v>
      </c>
      <c r="P678" s="2">
        <v>0</v>
      </c>
      <c r="Q678" s="2">
        <v>0</v>
      </c>
      <c r="R678" s="2">
        <v>11</v>
      </c>
      <c r="S678" s="2">
        <v>1</v>
      </c>
      <c r="T678" s="6">
        <v>13.346191494350009</v>
      </c>
      <c r="U678" s="6">
        <v>0.1263071048945682</v>
      </c>
      <c r="V678" s="6">
        <v>0.27963410656382509</v>
      </c>
      <c r="W678" s="6">
        <v>77661</v>
      </c>
      <c r="X678" s="6">
        <v>97230</v>
      </c>
      <c r="Y678" s="6">
        <v>625428</v>
      </c>
      <c r="Z678" s="6">
        <v>78996</v>
      </c>
      <c r="AA678" s="2" t="e">
        <f>IF(C678=#REF!,IF(#REF!&lt;0,1,0),"")</f>
        <v>#REF!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1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  <c r="AR678" s="3">
        <v>0</v>
      </c>
      <c r="AS678" s="6">
        <v>13.38</v>
      </c>
      <c r="AT678" s="6">
        <v>0.13</v>
      </c>
      <c r="AU678" s="6">
        <v>0.35</v>
      </c>
      <c r="AV678" s="6">
        <v>0</v>
      </c>
      <c r="AW678" s="6">
        <v>1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2"/>
      <c r="BD678" s="2"/>
    </row>
    <row r="679" spans="1:56" ht="15.75" customHeight="1" x14ac:dyDescent="0.25">
      <c r="A679" s="2">
        <v>315</v>
      </c>
      <c r="B679" s="2">
        <v>2018</v>
      </c>
      <c r="C679" s="6" t="s">
        <v>327</v>
      </c>
      <c r="D679" s="2">
        <v>11398</v>
      </c>
      <c r="E679" s="2">
        <v>15115504000124</v>
      </c>
      <c r="F679" s="2" t="str">
        <f t="array" ref="F679">IFERROR(INDEX(cnpj!$A:$B,MATCH(C679,cnpj!$B:$B,0),1),IF(G679=14,LEFT(E679,2)&amp;"."&amp;MID(E679,3,3)&amp;"."&amp;MID(E679,6,3)&amp;"/"&amp;MID(E679,9,4)&amp;"-"&amp;RIGHT(E679,2),IF(G679=13,0&amp;LEFT(E679,1)&amp;"."&amp;MID(E679,2,3)&amp;"."&amp;MID(E679,5,3)&amp;"/"&amp;MID(E679,8,4)&amp;"-"&amp;RIGHT(E679,2),IF(G679=12,"00"&amp;"."&amp;LEFT(E679,3)&amp;"."&amp;MID(E679,4,3)&amp;"/"&amp;MID(E679,7,4)&amp;"-"&amp;RIGHT(E679,2),IF(G679=11,"00.0"&amp;LEFT(E679,2)&amp;"."&amp;MID(E679,3,3)&amp;"/"&amp;MID(E679,6,4)&amp;"-"&amp;RIGHT(E679,2),"erro")))))</f>
        <v>15.115.504/0001-24</v>
      </c>
      <c r="G679" s="2">
        <f t="shared" si="10"/>
        <v>14</v>
      </c>
      <c r="H679" s="6" t="s">
        <v>81</v>
      </c>
      <c r="I679" s="2">
        <v>5</v>
      </c>
      <c r="J679" s="6">
        <v>12.429216196844383</v>
      </c>
      <c r="K679" s="6">
        <v>250000</v>
      </c>
      <c r="L679" s="2">
        <v>0</v>
      </c>
      <c r="M679" s="2">
        <v>1</v>
      </c>
      <c r="N679" s="2"/>
      <c r="O679" s="2">
        <v>0</v>
      </c>
      <c r="P679" s="2">
        <v>0</v>
      </c>
      <c r="Q679" s="2">
        <v>0</v>
      </c>
      <c r="R679" s="2">
        <v>11</v>
      </c>
      <c r="S679" s="2">
        <v>1</v>
      </c>
      <c r="T679" s="6">
        <v>13.414734439342242</v>
      </c>
      <c r="U679" s="6">
        <v>0.23241564646163035</v>
      </c>
      <c r="V679" s="6">
        <v>0.23999104210212002</v>
      </c>
      <c r="W679" s="6">
        <v>55525</v>
      </c>
      <c r="X679" s="6">
        <v>105221</v>
      </c>
      <c r="Y679" s="6">
        <v>669800</v>
      </c>
      <c r="Z679" s="6">
        <v>155672</v>
      </c>
      <c r="AA679" s="2">
        <f t="shared" si="11"/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1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0</v>
      </c>
      <c r="AQ679" s="2">
        <v>0</v>
      </c>
      <c r="AR679" s="3">
        <v>0</v>
      </c>
      <c r="AS679" s="6">
        <v>13.346191494350009</v>
      </c>
      <c r="AT679" s="6">
        <v>0.1263071048945682</v>
      </c>
      <c r="AU679" s="6">
        <v>0.27963410656382509</v>
      </c>
      <c r="AV679" s="6">
        <v>0</v>
      </c>
      <c r="AW679" s="6">
        <v>1</v>
      </c>
      <c r="AX679" s="6">
        <v>0</v>
      </c>
      <c r="AY679" s="6">
        <v>0</v>
      </c>
      <c r="AZ679" s="6">
        <v>0</v>
      </c>
      <c r="BA679" s="6">
        <v>11</v>
      </c>
      <c r="BB679" s="6">
        <v>1</v>
      </c>
      <c r="BC679" s="2"/>
      <c r="BD679" s="2"/>
    </row>
    <row r="680" spans="1:56" ht="15.75" customHeight="1" x14ac:dyDescent="0.25">
      <c r="A680" s="2">
        <v>315</v>
      </c>
      <c r="B680" s="2">
        <v>2019</v>
      </c>
      <c r="C680" s="6" t="s">
        <v>327</v>
      </c>
      <c r="D680" s="2">
        <v>11398</v>
      </c>
      <c r="E680" s="2">
        <v>15115504000124</v>
      </c>
      <c r="F680" s="2" t="str">
        <f t="array" ref="F680">IFERROR(INDEX(cnpj!$A:$B,MATCH(C680,cnpj!$B:$B,0),1),IF(G680=14,LEFT(E680,2)&amp;"."&amp;MID(E680,3,3)&amp;"."&amp;MID(E680,6,3)&amp;"/"&amp;MID(E680,9,4)&amp;"-"&amp;RIGHT(E680,2),IF(G680=13,0&amp;LEFT(E680,1)&amp;"."&amp;MID(E680,2,3)&amp;"."&amp;MID(E680,5,3)&amp;"/"&amp;MID(E680,8,4)&amp;"-"&amp;RIGHT(E680,2),IF(G680=12,"00"&amp;"."&amp;LEFT(E680,3)&amp;"."&amp;MID(E680,4,3)&amp;"/"&amp;MID(E680,7,4)&amp;"-"&amp;RIGHT(E680,2),IF(G680=11,"00.0"&amp;LEFT(E680,2)&amp;"."&amp;MID(E680,3,3)&amp;"/"&amp;MID(E680,6,4)&amp;"-"&amp;RIGHT(E680,2),"erro")))))</f>
        <v>15.115.504/0001-24</v>
      </c>
      <c r="G680" s="2">
        <f t="shared" si="10"/>
        <v>14</v>
      </c>
      <c r="H680" s="6" t="s">
        <v>81</v>
      </c>
      <c r="I680" s="2">
        <v>5</v>
      </c>
      <c r="J680" s="6">
        <v>12.568441647507509</v>
      </c>
      <c r="K680" s="6">
        <v>287345.8</v>
      </c>
      <c r="L680" s="2">
        <v>0</v>
      </c>
      <c r="M680" s="2">
        <v>1</v>
      </c>
      <c r="N680" s="2"/>
      <c r="O680" s="2">
        <v>0</v>
      </c>
      <c r="P680" s="2">
        <v>0</v>
      </c>
      <c r="Q680" s="2">
        <v>0</v>
      </c>
      <c r="R680" s="2">
        <v>11</v>
      </c>
      <c r="S680" s="2">
        <v>1</v>
      </c>
      <c r="T680" s="6">
        <v>13.579036042891397</v>
      </c>
      <c r="U680" s="6">
        <v>0.13923127009422273</v>
      </c>
      <c r="V680" s="6">
        <v>0.28349417156697565</v>
      </c>
      <c r="W680" s="6">
        <v>99089</v>
      </c>
      <c r="X680" s="6">
        <v>124703</v>
      </c>
      <c r="Y680" s="6">
        <v>789406</v>
      </c>
      <c r="Z680" s="6">
        <v>109910</v>
      </c>
      <c r="AA680" s="2">
        <f t="shared" si="11"/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</v>
      </c>
      <c r="AQ680" s="2">
        <v>0</v>
      </c>
      <c r="AR680" s="3">
        <v>0</v>
      </c>
      <c r="AS680" s="6">
        <v>13.414734439342242</v>
      </c>
      <c r="AT680" s="6">
        <v>0.23241564646163035</v>
      </c>
      <c r="AU680" s="6">
        <v>0.23999104210212002</v>
      </c>
      <c r="AV680" s="6">
        <v>0</v>
      </c>
      <c r="AW680" s="6">
        <v>1</v>
      </c>
      <c r="AX680" s="6">
        <v>0</v>
      </c>
      <c r="AY680" s="6">
        <v>0</v>
      </c>
      <c r="AZ680" s="6">
        <v>0</v>
      </c>
      <c r="BA680" s="6">
        <v>11</v>
      </c>
      <c r="BB680" s="6">
        <v>1</v>
      </c>
      <c r="BC680" s="2"/>
      <c r="BD680" s="2"/>
    </row>
    <row r="681" spans="1:56" ht="15.75" customHeight="1" x14ac:dyDescent="0.25">
      <c r="A681" s="2">
        <v>315</v>
      </c>
      <c r="B681" s="2">
        <v>2020</v>
      </c>
      <c r="C681" s="6" t="s">
        <v>327</v>
      </c>
      <c r="D681" s="2">
        <v>11398</v>
      </c>
      <c r="E681" s="2">
        <v>15115504000124</v>
      </c>
      <c r="F681" s="2" t="str">
        <f t="array" ref="F681">IFERROR(INDEX(cnpj!$A:$B,MATCH(C681,cnpj!$B:$B,0),1),IF(G681=14,LEFT(E681,2)&amp;"."&amp;MID(E681,3,3)&amp;"."&amp;MID(E681,6,3)&amp;"/"&amp;MID(E681,9,4)&amp;"-"&amp;RIGHT(E681,2),IF(G681=13,0&amp;LEFT(E681,1)&amp;"."&amp;MID(E681,2,3)&amp;"."&amp;MID(E681,5,3)&amp;"/"&amp;MID(E681,8,4)&amp;"-"&amp;RIGHT(E681,2),IF(G681=12,"00"&amp;"."&amp;LEFT(E681,3)&amp;"."&amp;MID(E681,4,3)&amp;"/"&amp;MID(E681,7,4)&amp;"-"&amp;RIGHT(E681,2),IF(G681=11,"00.0"&amp;LEFT(E681,2)&amp;"."&amp;MID(E681,3,3)&amp;"/"&amp;MID(E681,6,4)&amp;"-"&amp;RIGHT(E681,2),"erro")))))</f>
        <v>15.115.504/0001-24</v>
      </c>
      <c r="G681" s="2">
        <f t="shared" si="10"/>
        <v>14</v>
      </c>
      <c r="H681" s="6" t="s">
        <v>81</v>
      </c>
      <c r="I681" s="2">
        <v>5</v>
      </c>
      <c r="J681" s="6">
        <v>12.751168672937595</v>
      </c>
      <c r="K681" s="6">
        <v>344954.8</v>
      </c>
      <c r="L681" s="2">
        <v>0</v>
      </c>
      <c r="M681" s="2">
        <v>1</v>
      </c>
      <c r="N681" s="2"/>
      <c r="O681" s="2">
        <v>0</v>
      </c>
      <c r="P681" s="2">
        <v>0</v>
      </c>
      <c r="Q681" s="2">
        <v>0</v>
      </c>
      <c r="R681" s="2">
        <v>11</v>
      </c>
      <c r="S681" s="2">
        <v>1</v>
      </c>
      <c r="T681" s="6">
        <v>13.876981880052375</v>
      </c>
      <c r="U681" s="6">
        <v>0.17342674440473951</v>
      </c>
      <c r="V681" s="6">
        <v>0.31567613315779575</v>
      </c>
      <c r="W681" s="6">
        <v>157871</v>
      </c>
      <c r="X681" s="6">
        <v>177819</v>
      </c>
      <c r="Y681" s="6">
        <v>1063400</v>
      </c>
      <c r="Z681" s="6">
        <v>184422</v>
      </c>
      <c r="AA681" s="2">
        <f t="shared" si="11"/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</v>
      </c>
      <c r="AR681" s="3">
        <v>0</v>
      </c>
      <c r="AS681" s="6">
        <v>13.579036042891397</v>
      </c>
      <c r="AT681" s="6">
        <v>0.13923127009422273</v>
      </c>
      <c r="AU681" s="6">
        <v>0.28349417156697565</v>
      </c>
      <c r="AV681" s="6">
        <v>0</v>
      </c>
      <c r="AW681" s="6">
        <v>1</v>
      </c>
      <c r="AX681" s="6">
        <v>0</v>
      </c>
      <c r="AY681" s="6">
        <v>0</v>
      </c>
      <c r="AZ681" s="6">
        <v>0</v>
      </c>
      <c r="BA681" s="6">
        <v>11</v>
      </c>
      <c r="BB681" s="6">
        <v>1</v>
      </c>
      <c r="BC681" s="2"/>
      <c r="BD681" s="2"/>
    </row>
    <row r="682" spans="1:56" ht="15.75" customHeight="1" x14ac:dyDescent="0.25">
      <c r="A682" s="2">
        <v>317</v>
      </c>
      <c r="B682" s="2">
        <v>2017</v>
      </c>
      <c r="C682" s="6" t="s">
        <v>329</v>
      </c>
      <c r="D682" s="2">
        <v>18465</v>
      </c>
      <c r="E682" s="2">
        <v>33256439000139</v>
      </c>
      <c r="F682" s="2" t="str">
        <f t="array" ref="F682">IFERROR(INDEX(cnpj!$A:$B,MATCH(C682,cnpj!$B:$B,0),1),IF(G682=14,LEFT(E682,2)&amp;"."&amp;MID(E682,3,3)&amp;"."&amp;MID(E682,6,3)&amp;"/"&amp;MID(E682,9,4)&amp;"-"&amp;RIGHT(E682,2),IF(G682=13,0&amp;LEFT(E682,1)&amp;"."&amp;MID(E682,2,3)&amp;"."&amp;MID(E682,5,3)&amp;"/"&amp;MID(E682,8,4)&amp;"-"&amp;RIGHT(E682,2),IF(G682=12,"00"&amp;"."&amp;LEFT(E682,3)&amp;"."&amp;MID(E682,4,3)&amp;"/"&amp;MID(E682,7,4)&amp;"-"&amp;RIGHT(E682,2),IF(G682=11,"00.0"&amp;LEFT(E682,2)&amp;"."&amp;MID(E682,3,3)&amp;"/"&amp;MID(E682,6,4)&amp;"-"&amp;RIGHT(E682,2),"erro")))))</f>
        <v>33.256.439/0001-39</v>
      </c>
      <c r="G682" s="2">
        <f t="shared" si="10"/>
        <v>14</v>
      </c>
      <c r="H682" s="6" t="s">
        <v>173</v>
      </c>
      <c r="I682" s="2">
        <v>7</v>
      </c>
      <c r="J682" s="6">
        <v>15.590462908875947</v>
      </c>
      <c r="K682" s="6">
        <v>5900000</v>
      </c>
      <c r="L682" s="2">
        <v>0</v>
      </c>
      <c r="M682" s="2">
        <v>1</v>
      </c>
      <c r="N682" s="2"/>
      <c r="O682" s="2">
        <v>0</v>
      </c>
      <c r="P682" s="2">
        <v>0</v>
      </c>
      <c r="Q682" s="2">
        <v>0</v>
      </c>
      <c r="R682" s="2">
        <v>22</v>
      </c>
      <c r="S682" s="2">
        <v>0</v>
      </c>
      <c r="T682" s="6">
        <v>16.187600817866226</v>
      </c>
      <c r="U682" s="6">
        <v>0.1468599717009012</v>
      </c>
      <c r="V682" s="6">
        <v>0.12486408298083841</v>
      </c>
      <c r="W682" s="6">
        <v>1162071</v>
      </c>
      <c r="X682" s="6">
        <v>176444</v>
      </c>
      <c r="Y682" s="6">
        <v>10719776</v>
      </c>
      <c r="Z682" s="6">
        <v>1574306</v>
      </c>
      <c r="AA682" s="2" t="e">
        <f>IF(C682=#REF!,IF(#REF!&lt;0,1,0),"")</f>
        <v>#REF!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0</v>
      </c>
      <c r="AN682" s="2">
        <v>1</v>
      </c>
      <c r="AO682" s="2">
        <v>0</v>
      </c>
      <c r="AP682" s="2">
        <v>0</v>
      </c>
      <c r="AQ682" s="2">
        <v>0</v>
      </c>
      <c r="AR682" s="3">
        <v>0</v>
      </c>
      <c r="AS682" s="6">
        <v>16.100000000000001</v>
      </c>
      <c r="AT682" s="6">
        <v>0.16</v>
      </c>
      <c r="AU682" s="6">
        <v>0.13</v>
      </c>
      <c r="AV682" s="6">
        <v>0</v>
      </c>
      <c r="AW682" s="6">
        <v>1</v>
      </c>
      <c r="AX682" s="6">
        <v>0</v>
      </c>
      <c r="AY682" s="6">
        <v>0</v>
      </c>
      <c r="AZ682" s="6">
        <v>0</v>
      </c>
      <c r="BA682" s="6">
        <v>22</v>
      </c>
      <c r="BB682" s="6">
        <v>0</v>
      </c>
      <c r="BC682" s="2"/>
      <c r="BD682" s="2"/>
    </row>
    <row r="683" spans="1:56" ht="15.75" customHeight="1" x14ac:dyDescent="0.25">
      <c r="A683" s="2">
        <v>317</v>
      </c>
      <c r="B683" s="2">
        <v>2018</v>
      </c>
      <c r="C683" s="6" t="s">
        <v>329</v>
      </c>
      <c r="D683" s="2">
        <v>18465</v>
      </c>
      <c r="E683" s="2">
        <v>33256439000139</v>
      </c>
      <c r="F683" s="2" t="str">
        <f t="array" ref="F683">IFERROR(INDEX(cnpj!$A:$B,MATCH(C683,cnpj!$B:$B,0),1),IF(G683=14,LEFT(E683,2)&amp;"."&amp;MID(E683,3,3)&amp;"."&amp;MID(E683,6,3)&amp;"/"&amp;MID(E683,9,4)&amp;"-"&amp;RIGHT(E683,2),IF(G683=13,0&amp;LEFT(E683,1)&amp;"."&amp;MID(E683,2,3)&amp;"."&amp;MID(E683,5,3)&amp;"/"&amp;MID(E683,8,4)&amp;"-"&amp;RIGHT(E683,2),IF(G683=12,"00"&amp;"."&amp;LEFT(E683,3)&amp;"."&amp;MID(E683,4,3)&amp;"/"&amp;MID(E683,7,4)&amp;"-"&amp;RIGHT(E683,2),IF(G683=11,"00.0"&amp;LEFT(E683,2)&amp;"."&amp;MID(E683,3,3)&amp;"/"&amp;MID(E683,6,4)&amp;"-"&amp;RIGHT(E683,2),"erro")))))</f>
        <v>33.256.439/0001-39</v>
      </c>
      <c r="G683" s="2">
        <f t="shared" si="10"/>
        <v>14</v>
      </c>
      <c r="H683" s="6" t="s">
        <v>173</v>
      </c>
      <c r="I683" s="2">
        <v>7</v>
      </c>
      <c r="J683" s="6">
        <v>15.856730886823913</v>
      </c>
      <c r="K683" s="6">
        <v>7700000</v>
      </c>
      <c r="L683" s="2">
        <v>0</v>
      </c>
      <c r="M683" s="2">
        <v>1</v>
      </c>
      <c r="N683" s="2"/>
      <c r="O683" s="2">
        <v>0</v>
      </c>
      <c r="P683" s="2">
        <v>0</v>
      </c>
      <c r="Q683" s="2">
        <v>0</v>
      </c>
      <c r="R683" s="2">
        <v>23</v>
      </c>
      <c r="S683" s="2">
        <v>0</v>
      </c>
      <c r="T683" s="6">
        <v>16.270105755674223</v>
      </c>
      <c r="U683" s="6">
        <v>9.8818817150730306E-2</v>
      </c>
      <c r="V683" s="6">
        <v>0.18842705373432792</v>
      </c>
      <c r="W683" s="6">
        <v>342114</v>
      </c>
      <c r="X683" s="6">
        <v>1851501</v>
      </c>
      <c r="Y683" s="6">
        <v>11641720</v>
      </c>
      <c r="Z683" s="6">
        <v>1150421</v>
      </c>
      <c r="AA683" s="2">
        <f t="shared" si="11"/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</v>
      </c>
      <c r="AL683" s="2">
        <v>0</v>
      </c>
      <c r="AM683" s="2">
        <v>0</v>
      </c>
      <c r="AN683" s="2">
        <v>0</v>
      </c>
      <c r="AO683" s="2">
        <v>1</v>
      </c>
      <c r="AP683" s="2">
        <v>0</v>
      </c>
      <c r="AQ683" s="2">
        <v>0</v>
      </c>
      <c r="AR683" s="3">
        <v>0</v>
      </c>
      <c r="AS683" s="6">
        <v>16.187600817866226</v>
      </c>
      <c r="AT683" s="6">
        <v>0.1468599717009012</v>
      </c>
      <c r="AU683" s="6">
        <v>0.12486408298083841</v>
      </c>
      <c r="AV683" s="6">
        <v>0</v>
      </c>
      <c r="AW683" s="6">
        <v>1</v>
      </c>
      <c r="AX683" s="6">
        <v>0</v>
      </c>
      <c r="AY683" s="6">
        <v>0</v>
      </c>
      <c r="AZ683" s="6">
        <v>0</v>
      </c>
      <c r="BA683" s="6">
        <v>22</v>
      </c>
      <c r="BB683" s="6">
        <v>0</v>
      </c>
      <c r="BC683" s="2"/>
      <c r="BD683" s="2"/>
    </row>
    <row r="684" spans="1:56" ht="15.75" customHeight="1" x14ac:dyDescent="0.25">
      <c r="A684" s="2">
        <v>317</v>
      </c>
      <c r="B684" s="2">
        <v>2019</v>
      </c>
      <c r="C684" s="6" t="s">
        <v>329</v>
      </c>
      <c r="D684" s="2">
        <v>18465</v>
      </c>
      <c r="E684" s="2">
        <v>33256439000139</v>
      </c>
      <c r="F684" s="2" t="str">
        <f t="array" ref="F684">IFERROR(INDEX(cnpj!$A:$B,MATCH(C684,cnpj!$B:$B,0),1),IF(G684=14,LEFT(E684,2)&amp;"."&amp;MID(E684,3,3)&amp;"."&amp;MID(E684,6,3)&amp;"/"&amp;MID(E684,9,4)&amp;"-"&amp;RIGHT(E684,2),IF(G684=13,0&amp;LEFT(E684,1)&amp;"."&amp;MID(E684,2,3)&amp;"."&amp;MID(E684,5,3)&amp;"/"&amp;MID(E684,8,4)&amp;"-"&amp;RIGHT(E684,2),IF(G684=12,"00"&amp;"."&amp;LEFT(E684,3)&amp;"."&amp;MID(E684,4,3)&amp;"/"&amp;MID(E684,7,4)&amp;"-"&amp;RIGHT(E684,2),IF(G684=11,"00.0"&amp;LEFT(E684,2)&amp;"."&amp;MID(E684,3,3)&amp;"/"&amp;MID(E684,6,4)&amp;"-"&amp;RIGHT(E684,2),"erro")))))</f>
        <v>33.256.439/0001-39</v>
      </c>
      <c r="G684" s="2">
        <f t="shared" si="10"/>
        <v>14</v>
      </c>
      <c r="H684" s="6" t="s">
        <v>173</v>
      </c>
      <c r="I684" s="2">
        <v>7</v>
      </c>
      <c r="J684" s="6">
        <v>16.25785759333348</v>
      </c>
      <c r="K684" s="6">
        <v>11500000</v>
      </c>
      <c r="L684" s="2">
        <v>0</v>
      </c>
      <c r="M684" s="2">
        <v>1</v>
      </c>
      <c r="N684" s="2"/>
      <c r="O684" s="2">
        <v>0</v>
      </c>
      <c r="P684" s="2">
        <v>0</v>
      </c>
      <c r="Q684" s="2">
        <v>0</v>
      </c>
      <c r="R684" s="2">
        <v>23</v>
      </c>
      <c r="S684" s="2">
        <v>0</v>
      </c>
      <c r="T684" s="6">
        <v>16.246473298323224</v>
      </c>
      <c r="U684" s="6">
        <v>3.2852402363695549E-2</v>
      </c>
      <c r="V684" s="6">
        <v>3.5182165984466073E-2</v>
      </c>
      <c r="W684" s="6">
        <v>47069</v>
      </c>
      <c r="X684" s="6">
        <v>352946</v>
      </c>
      <c r="Y684" s="6">
        <v>11369823</v>
      </c>
      <c r="Z684" s="6">
        <v>373526</v>
      </c>
      <c r="AA684" s="2">
        <f t="shared" si="11"/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3">
        <v>0</v>
      </c>
      <c r="AS684" s="6">
        <v>16.270105755674223</v>
      </c>
      <c r="AT684" s="6">
        <v>9.8818817150730306E-2</v>
      </c>
      <c r="AU684" s="6">
        <v>0.18842705373432792</v>
      </c>
      <c r="AV684" s="6">
        <v>0</v>
      </c>
      <c r="AW684" s="6">
        <v>1</v>
      </c>
      <c r="AX684" s="6">
        <v>0</v>
      </c>
      <c r="AY684" s="6">
        <v>0</v>
      </c>
      <c r="AZ684" s="6">
        <v>0</v>
      </c>
      <c r="BA684" s="6">
        <v>23</v>
      </c>
      <c r="BB684" s="6">
        <v>0</v>
      </c>
      <c r="BC684" s="2"/>
      <c r="BD684" s="2"/>
    </row>
    <row r="685" spans="1:56" ht="15.75" customHeight="1" x14ac:dyDescent="0.25">
      <c r="A685" s="2">
        <v>317</v>
      </c>
      <c r="B685" s="2">
        <v>2020</v>
      </c>
      <c r="C685" s="6" t="s">
        <v>329</v>
      </c>
      <c r="D685" s="2">
        <v>18465</v>
      </c>
      <c r="E685" s="2">
        <v>33256439000139</v>
      </c>
      <c r="F685" s="2" t="str">
        <f t="array" ref="F685">IFERROR(INDEX(cnpj!$A:$B,MATCH(C685,cnpj!$B:$B,0),1),IF(G685=14,LEFT(E685,2)&amp;"."&amp;MID(E685,3,3)&amp;"."&amp;MID(E685,6,3)&amp;"/"&amp;MID(E685,9,4)&amp;"-"&amp;RIGHT(E685,2),IF(G685=13,0&amp;LEFT(E685,1)&amp;"."&amp;MID(E685,2,3)&amp;"."&amp;MID(E685,5,3)&amp;"/"&amp;MID(E685,8,4)&amp;"-"&amp;RIGHT(E685,2),IF(G685=12,"00"&amp;"."&amp;LEFT(E685,3)&amp;"."&amp;MID(E685,4,3)&amp;"/"&amp;MID(E685,7,4)&amp;"-"&amp;RIGHT(E685,2),IF(G685=11,"00.0"&amp;LEFT(E685,2)&amp;"."&amp;MID(E685,3,3)&amp;"/"&amp;MID(E685,6,4)&amp;"-"&amp;RIGHT(E685,2),"erro")))))</f>
        <v>33.256.439/0001-39</v>
      </c>
      <c r="G685" s="2">
        <f t="shared" si="10"/>
        <v>14</v>
      </c>
      <c r="H685" s="6" t="s">
        <v>173</v>
      </c>
      <c r="I685" s="2">
        <v>7</v>
      </c>
      <c r="J685" s="6">
        <v>15.955576721460545</v>
      </c>
      <c r="K685" s="6">
        <v>8500000</v>
      </c>
      <c r="L685" s="2">
        <v>0</v>
      </c>
      <c r="M685" s="2">
        <v>1</v>
      </c>
      <c r="N685" s="2"/>
      <c r="O685" s="2">
        <v>0</v>
      </c>
      <c r="P685" s="2">
        <v>0</v>
      </c>
      <c r="Q685" s="2">
        <v>0</v>
      </c>
      <c r="R685" s="2">
        <v>23</v>
      </c>
      <c r="S685" s="2">
        <v>0</v>
      </c>
      <c r="T685" s="6">
        <v>16.379898065309899</v>
      </c>
      <c r="U685" s="6">
        <v>6.8760391413700217E-2</v>
      </c>
      <c r="V685" s="6">
        <v>0.26622276604905309</v>
      </c>
      <c r="W685" s="6">
        <v>1566780</v>
      </c>
      <c r="X685" s="6">
        <v>1892172</v>
      </c>
      <c r="Y685" s="6">
        <v>12992698</v>
      </c>
      <c r="Z685" s="6">
        <v>893383</v>
      </c>
      <c r="AA685" s="2">
        <f t="shared" si="11"/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</v>
      </c>
      <c r="AR685" s="3">
        <v>0</v>
      </c>
      <c r="AS685" s="6">
        <v>16.246473298323224</v>
      </c>
      <c r="AT685" s="6">
        <v>3.2852402363695549E-2</v>
      </c>
      <c r="AU685" s="6">
        <v>3.5182165984466073E-2</v>
      </c>
      <c r="AV685" s="6">
        <v>0</v>
      </c>
      <c r="AW685" s="6">
        <v>1</v>
      </c>
      <c r="AX685" s="6">
        <v>0</v>
      </c>
      <c r="AY685" s="6">
        <v>0</v>
      </c>
      <c r="AZ685" s="6">
        <v>0</v>
      </c>
      <c r="BA685" s="6">
        <v>23</v>
      </c>
      <c r="BB685" s="6">
        <v>0</v>
      </c>
      <c r="BC685" s="2"/>
      <c r="BD685" s="2"/>
    </row>
    <row r="686" spans="1:56" ht="15.75" customHeight="1" x14ac:dyDescent="0.25">
      <c r="A686" s="2">
        <v>318</v>
      </c>
      <c r="B686" s="2">
        <v>2017</v>
      </c>
      <c r="C686" s="6" t="s">
        <v>330</v>
      </c>
      <c r="D686" s="2">
        <v>21555</v>
      </c>
      <c r="E686" s="2">
        <v>4437534000130</v>
      </c>
      <c r="F686" s="2" t="str">
        <f t="array" ref="F686">IFERROR(INDEX(cnpj!$A:$B,MATCH(C686,cnpj!$B:$B,0),1),IF(G686=14,LEFT(E686,2)&amp;"."&amp;MID(E686,3,3)&amp;"."&amp;MID(E686,6,3)&amp;"/"&amp;MID(E686,9,4)&amp;"-"&amp;RIGHT(E686,2),IF(G686=13,0&amp;LEFT(E686,1)&amp;"."&amp;MID(E686,2,3)&amp;"."&amp;MID(E686,5,3)&amp;"/"&amp;MID(E686,8,4)&amp;"-"&amp;RIGHT(E686,2),IF(G686=12,"00"&amp;"."&amp;LEFT(E686,3)&amp;"."&amp;MID(E686,4,3)&amp;"/"&amp;MID(E686,7,4)&amp;"-"&amp;RIGHT(E686,2),IF(G686=11,"00.0"&amp;LEFT(E686,2)&amp;"."&amp;MID(E686,3,3)&amp;"/"&amp;MID(E686,6,4)&amp;"-"&amp;RIGHT(E686,2),"erro")))))</f>
        <v>04.437.534/0001-30</v>
      </c>
      <c r="G686" s="2">
        <f t="shared" si="10"/>
        <v>13</v>
      </c>
      <c r="H686" s="6" t="s">
        <v>253</v>
      </c>
      <c r="I686" s="2">
        <v>3</v>
      </c>
      <c r="J686" s="6">
        <v>13.491208801681056</v>
      </c>
      <c r="K686" s="6">
        <v>723032.03</v>
      </c>
      <c r="L686" s="2">
        <v>0</v>
      </c>
      <c r="M686" s="2">
        <v>1</v>
      </c>
      <c r="N686" s="2"/>
      <c r="O686" s="2">
        <v>0</v>
      </c>
      <c r="P686" s="2">
        <v>0</v>
      </c>
      <c r="Q686" s="2">
        <v>0</v>
      </c>
      <c r="R686" s="2">
        <v>12</v>
      </c>
      <c r="S686" s="2">
        <v>0</v>
      </c>
      <c r="T686" s="6">
        <v>14.892227891945094</v>
      </c>
      <c r="U686" s="6">
        <v>2.0751754071254493E-2</v>
      </c>
      <c r="V686" s="6">
        <v>0.72445485206449411</v>
      </c>
      <c r="W686" s="6">
        <v>1069329</v>
      </c>
      <c r="X686" s="6">
        <v>1056967</v>
      </c>
      <c r="Y686" s="6">
        <v>2935029</v>
      </c>
      <c r="Z686" s="6">
        <v>60907</v>
      </c>
      <c r="AA686" s="2" t="e">
        <f>IF(C686=#REF!,IF(#REF!&lt;0,1,0),"")</f>
        <v>#REF!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  <c r="AP686" s="2">
        <v>0</v>
      </c>
      <c r="AQ686" s="2">
        <v>0</v>
      </c>
      <c r="AR686" s="3">
        <v>0</v>
      </c>
      <c r="AS686" s="6">
        <v>14.61</v>
      </c>
      <c r="AT686" s="6">
        <v>0.02</v>
      </c>
      <c r="AU686" s="6">
        <v>0.65</v>
      </c>
      <c r="AV686" s="6">
        <v>0</v>
      </c>
      <c r="AW686" s="6">
        <v>1</v>
      </c>
      <c r="AX686" s="6">
        <v>0</v>
      </c>
      <c r="AY686" s="6">
        <v>0</v>
      </c>
      <c r="AZ686" s="6">
        <v>0</v>
      </c>
      <c r="BA686" s="6">
        <v>13</v>
      </c>
      <c r="BB686" s="6">
        <v>0</v>
      </c>
      <c r="BC686" s="2"/>
      <c r="BD686" s="2"/>
    </row>
    <row r="687" spans="1:56" ht="15.75" customHeight="1" x14ac:dyDescent="0.25">
      <c r="A687" s="2">
        <v>318</v>
      </c>
      <c r="B687" s="2">
        <v>2018</v>
      </c>
      <c r="C687" s="6" t="s">
        <v>330</v>
      </c>
      <c r="D687" s="2">
        <v>21555</v>
      </c>
      <c r="E687" s="2">
        <v>4437534000130</v>
      </c>
      <c r="F687" s="2" t="str">
        <f t="array" ref="F687">IFERROR(INDEX(cnpj!$A:$B,MATCH(C687,cnpj!$B:$B,0),1),IF(G687=14,LEFT(E687,2)&amp;"."&amp;MID(E687,3,3)&amp;"."&amp;MID(E687,6,3)&amp;"/"&amp;MID(E687,9,4)&amp;"-"&amp;RIGHT(E687,2),IF(G687=13,0&amp;LEFT(E687,1)&amp;"."&amp;MID(E687,2,3)&amp;"."&amp;MID(E687,5,3)&amp;"/"&amp;MID(E687,8,4)&amp;"-"&amp;RIGHT(E687,2),IF(G687=12,"00"&amp;"."&amp;LEFT(E687,3)&amp;"."&amp;MID(E687,4,3)&amp;"/"&amp;MID(E687,7,4)&amp;"-"&amp;RIGHT(E687,2),IF(G687=11,"00.0"&amp;LEFT(E687,2)&amp;"."&amp;MID(E687,3,3)&amp;"/"&amp;MID(E687,6,4)&amp;"-"&amp;RIGHT(E687,2),"erro")))))</f>
        <v>04.437.534/0001-30</v>
      </c>
      <c r="G687" s="2">
        <f t="shared" si="10"/>
        <v>13</v>
      </c>
      <c r="H687" s="6" t="s">
        <v>253</v>
      </c>
      <c r="I687" s="2">
        <v>3</v>
      </c>
      <c r="J687" s="6">
        <v>12.919422544907638</v>
      </c>
      <c r="K687" s="6">
        <v>408163.27</v>
      </c>
      <c r="L687" s="2">
        <v>0</v>
      </c>
      <c r="M687" s="2">
        <v>1</v>
      </c>
      <c r="N687" s="2"/>
      <c r="O687" s="2">
        <v>0</v>
      </c>
      <c r="P687" s="2">
        <v>0</v>
      </c>
      <c r="Q687" s="2">
        <v>0</v>
      </c>
      <c r="R687" s="2">
        <v>11</v>
      </c>
      <c r="S687" s="2">
        <v>0</v>
      </c>
      <c r="T687" s="6">
        <v>15.186433380000137</v>
      </c>
      <c r="U687" s="6">
        <v>2.7900087941459015E-2</v>
      </c>
      <c r="V687" s="6">
        <v>0.78507579619516099</v>
      </c>
      <c r="W687" s="6">
        <v>1567914</v>
      </c>
      <c r="X687" s="6">
        <v>1524487</v>
      </c>
      <c r="Y687" s="6">
        <v>3938984</v>
      </c>
      <c r="Z687" s="6">
        <v>109898</v>
      </c>
      <c r="AA687" s="2">
        <f t="shared" si="11"/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1</v>
      </c>
      <c r="AP687" s="2">
        <v>0</v>
      </c>
      <c r="AQ687" s="2">
        <v>0</v>
      </c>
      <c r="AR687" s="3">
        <v>0</v>
      </c>
      <c r="AS687" s="6">
        <v>14.892227891945094</v>
      </c>
      <c r="AT687" s="6">
        <v>2.0751754071254493E-2</v>
      </c>
      <c r="AU687" s="6">
        <v>0.72445485206449411</v>
      </c>
      <c r="AV687" s="6">
        <v>0</v>
      </c>
      <c r="AW687" s="6">
        <v>1</v>
      </c>
      <c r="AX687" s="6">
        <v>0</v>
      </c>
      <c r="AY687" s="6">
        <v>0</v>
      </c>
      <c r="AZ687" s="6">
        <v>0</v>
      </c>
      <c r="BA687" s="6">
        <v>12</v>
      </c>
      <c r="BB687" s="6">
        <v>0</v>
      </c>
      <c r="BC687" s="2"/>
      <c r="BD687" s="2"/>
    </row>
    <row r="688" spans="1:56" ht="15.75" customHeight="1" x14ac:dyDescent="0.25">
      <c r="A688" s="2">
        <v>318</v>
      </c>
      <c r="B688" s="2">
        <v>2019</v>
      </c>
      <c r="C688" s="6" t="s">
        <v>330</v>
      </c>
      <c r="D688" s="2">
        <v>21555</v>
      </c>
      <c r="E688" s="2">
        <v>4437534000130</v>
      </c>
      <c r="F688" s="2" t="str">
        <f t="array" ref="F688">IFERROR(INDEX(cnpj!$A:$B,MATCH(C688,cnpj!$B:$B,0),1),IF(G688=14,LEFT(E688,2)&amp;"."&amp;MID(E688,3,3)&amp;"."&amp;MID(E688,6,3)&amp;"/"&amp;MID(E688,9,4)&amp;"-"&amp;RIGHT(E688,2),IF(G688=13,0&amp;LEFT(E688,1)&amp;"."&amp;MID(E688,2,3)&amp;"."&amp;MID(E688,5,3)&amp;"/"&amp;MID(E688,8,4)&amp;"-"&amp;RIGHT(E688,2),IF(G688=12,"00"&amp;"."&amp;LEFT(E688,3)&amp;"."&amp;MID(E688,4,3)&amp;"/"&amp;MID(E688,7,4)&amp;"-"&amp;RIGHT(E688,2),IF(G688=11,"00.0"&amp;LEFT(E688,2)&amp;"."&amp;MID(E688,3,3)&amp;"/"&amp;MID(E688,6,4)&amp;"-"&amp;RIGHT(E688,2),"erro")))))</f>
        <v>04.437.534/0001-30</v>
      </c>
      <c r="G688" s="2">
        <f t="shared" si="10"/>
        <v>13</v>
      </c>
      <c r="H688" s="6" t="s">
        <v>253</v>
      </c>
      <c r="I688" s="2">
        <v>3</v>
      </c>
      <c r="J688" s="6">
        <v>13.324487561494463</v>
      </c>
      <c r="K688" s="6">
        <v>612000</v>
      </c>
      <c r="L688" s="2">
        <v>0</v>
      </c>
      <c r="M688" s="2">
        <v>1</v>
      </c>
      <c r="N688" s="2"/>
      <c r="O688" s="2">
        <v>0</v>
      </c>
      <c r="P688" s="2">
        <v>0</v>
      </c>
      <c r="Q688" s="2">
        <v>0</v>
      </c>
      <c r="R688" s="2">
        <v>10</v>
      </c>
      <c r="S688" s="2">
        <v>0</v>
      </c>
      <c r="T688" s="6">
        <v>15.546360468952033</v>
      </c>
      <c r="U688" s="6">
        <v>3.1345596896615861E-2</v>
      </c>
      <c r="V688" s="6">
        <v>0.43617160722351628</v>
      </c>
      <c r="W688" s="6">
        <v>1562159</v>
      </c>
      <c r="X688" s="6">
        <v>900226</v>
      </c>
      <c r="Y688" s="6">
        <v>5645450</v>
      </c>
      <c r="Z688" s="6">
        <v>176960</v>
      </c>
      <c r="AA688" s="2">
        <f t="shared" si="11"/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</v>
      </c>
      <c r="AQ688" s="2">
        <v>0</v>
      </c>
      <c r="AR688" s="3">
        <v>0</v>
      </c>
      <c r="AS688" s="6">
        <v>15.186433380000137</v>
      </c>
      <c r="AT688" s="6">
        <v>2.7900087941459015E-2</v>
      </c>
      <c r="AU688" s="6">
        <v>0.78507579619516099</v>
      </c>
      <c r="AV688" s="6">
        <v>0</v>
      </c>
      <c r="AW688" s="6">
        <v>1</v>
      </c>
      <c r="AX688" s="6">
        <v>0</v>
      </c>
      <c r="AY688" s="6">
        <v>0</v>
      </c>
      <c r="AZ688" s="6">
        <v>0</v>
      </c>
      <c r="BA688" s="6">
        <v>11</v>
      </c>
      <c r="BB688" s="6">
        <v>0</v>
      </c>
      <c r="BC688" s="2"/>
      <c r="BD688" s="2"/>
    </row>
    <row r="689" spans="1:56" ht="15.75" customHeight="1" x14ac:dyDescent="0.25">
      <c r="A689" s="2">
        <v>318</v>
      </c>
      <c r="B689" s="2">
        <v>2020</v>
      </c>
      <c r="C689" s="6" t="s">
        <v>330</v>
      </c>
      <c r="D689" s="2">
        <v>21555</v>
      </c>
      <c r="E689" s="2">
        <v>4437534000130</v>
      </c>
      <c r="F689" s="2" t="str">
        <f t="array" ref="F689">IFERROR(INDEX(cnpj!$A:$B,MATCH(C689,cnpj!$B:$B,0),1),IF(G689=14,LEFT(E689,2)&amp;"."&amp;MID(E689,3,3)&amp;"."&amp;MID(E689,6,3)&amp;"/"&amp;MID(E689,9,4)&amp;"-"&amp;RIGHT(E689,2),IF(G689=13,0&amp;LEFT(E689,1)&amp;"."&amp;MID(E689,2,3)&amp;"."&amp;MID(E689,5,3)&amp;"/"&amp;MID(E689,8,4)&amp;"-"&amp;RIGHT(E689,2),IF(G689=12,"00"&amp;"."&amp;LEFT(E689,3)&amp;"."&amp;MID(E689,4,3)&amp;"/"&amp;MID(E689,7,4)&amp;"-"&amp;RIGHT(E689,2),IF(G689=11,"00.0"&amp;LEFT(E689,2)&amp;"."&amp;MID(E689,3,3)&amp;"/"&amp;MID(E689,6,4)&amp;"-"&amp;RIGHT(E689,2),"erro")))))</f>
        <v>04.437.534/0001-30</v>
      </c>
      <c r="G689" s="2">
        <f t="shared" si="10"/>
        <v>13</v>
      </c>
      <c r="H689" s="6" t="s">
        <v>253</v>
      </c>
      <c r="I689" s="2">
        <v>3</v>
      </c>
      <c r="J689" s="6">
        <v>13.324487561494463</v>
      </c>
      <c r="K689" s="6">
        <v>612000</v>
      </c>
      <c r="L689" s="2">
        <v>0</v>
      </c>
      <c r="M689" s="2">
        <v>1</v>
      </c>
      <c r="N689" s="2"/>
      <c r="O689" s="2">
        <v>0</v>
      </c>
      <c r="P689" s="2">
        <v>0</v>
      </c>
      <c r="Q689" s="2">
        <v>0</v>
      </c>
      <c r="R689" s="2">
        <v>11</v>
      </c>
      <c r="S689" s="2">
        <v>0</v>
      </c>
      <c r="T689" s="6">
        <v>15.73622391735331</v>
      </c>
      <c r="U689" s="6">
        <v>1.9440577594565113E-2</v>
      </c>
      <c r="V689" s="6">
        <v>0.67438783232974298</v>
      </c>
      <c r="W689" s="6">
        <v>1750065</v>
      </c>
      <c r="X689" s="6">
        <v>2853189</v>
      </c>
      <c r="Y689" s="6">
        <v>6825826</v>
      </c>
      <c r="Z689" s="6">
        <v>132698</v>
      </c>
      <c r="AA689" s="2">
        <f t="shared" si="11"/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1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1</v>
      </c>
      <c r="AR689" s="3">
        <v>0</v>
      </c>
      <c r="AS689" s="6">
        <v>15.546360468952033</v>
      </c>
      <c r="AT689" s="6">
        <v>3.1345596896615861E-2</v>
      </c>
      <c r="AU689" s="6">
        <v>0.43617160722351628</v>
      </c>
      <c r="AV689" s="6">
        <v>0</v>
      </c>
      <c r="AW689" s="6">
        <v>1</v>
      </c>
      <c r="AX689" s="6">
        <v>0</v>
      </c>
      <c r="AY689" s="6">
        <v>0</v>
      </c>
      <c r="AZ689" s="6">
        <v>0</v>
      </c>
      <c r="BA689" s="6">
        <v>10</v>
      </c>
      <c r="BB689" s="6">
        <v>0</v>
      </c>
      <c r="BC689" s="2"/>
      <c r="BD689" s="2"/>
    </row>
    <row r="690" spans="1:56" ht="15.75" customHeight="1" x14ac:dyDescent="0.25">
      <c r="A690" s="2">
        <v>320</v>
      </c>
      <c r="B690" s="2">
        <v>2017</v>
      </c>
      <c r="C690" s="6" t="s">
        <v>332</v>
      </c>
      <c r="D690" s="2">
        <v>16624</v>
      </c>
      <c r="E690" s="2">
        <v>2162616000194</v>
      </c>
      <c r="F690" s="2" t="str">
        <f t="array" ref="F690">IFERROR(INDEX(cnpj!$A:$B,MATCH(C690,cnpj!$B:$B,0),1),IF(G690=14,LEFT(E690,2)&amp;"."&amp;MID(E690,3,3)&amp;"."&amp;MID(E690,6,3)&amp;"/"&amp;MID(E690,9,4)&amp;"-"&amp;RIGHT(E690,2),IF(G690=13,0&amp;LEFT(E690,1)&amp;"."&amp;MID(E690,2,3)&amp;"."&amp;MID(E690,5,3)&amp;"/"&amp;MID(E690,8,4)&amp;"-"&amp;RIGHT(E690,2),IF(G690=12,"00"&amp;"."&amp;LEFT(E690,3)&amp;"."&amp;MID(E690,4,3)&amp;"/"&amp;MID(E690,7,4)&amp;"-"&amp;RIGHT(E690,2),IF(G690=11,"00.0"&amp;LEFT(E690,2)&amp;"."&amp;MID(E690,3,3)&amp;"/"&amp;MID(E690,6,4)&amp;"-"&amp;RIGHT(E690,2),"erro")))))</f>
        <v>02.162.616/0001-94</v>
      </c>
      <c r="G690" s="2">
        <f t="shared" si="10"/>
        <v>13</v>
      </c>
      <c r="H690" s="6" t="s">
        <v>52</v>
      </c>
      <c r="I690" s="2">
        <v>10</v>
      </c>
      <c r="J690" s="6">
        <v>10.714417768752456</v>
      </c>
      <c r="K690" s="6">
        <v>45000</v>
      </c>
      <c r="L690" s="2">
        <v>0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6</v>
      </c>
      <c r="S690" s="2">
        <v>1</v>
      </c>
      <c r="T690" s="6">
        <v>11.346540247474628</v>
      </c>
      <c r="U690" s="6">
        <v>0.13240504535147393</v>
      </c>
      <c r="V690" s="6">
        <v>6.564153439153439E-2</v>
      </c>
      <c r="W690" s="6">
        <v>5546</v>
      </c>
      <c r="X690" s="6">
        <v>12</v>
      </c>
      <c r="Y690" s="6">
        <v>84672</v>
      </c>
      <c r="Z690" s="6">
        <v>11211</v>
      </c>
      <c r="AA690" s="2" t="e">
        <f>IF(C690=#REF!,IF(#REF!&lt;0,1,0),"")</f>
        <v>#REF!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0</v>
      </c>
      <c r="AP690" s="2">
        <v>0</v>
      </c>
      <c r="AQ690" s="2">
        <v>0</v>
      </c>
      <c r="AR690" s="3">
        <v>0</v>
      </c>
      <c r="AS690" s="6">
        <v>11.35</v>
      </c>
      <c r="AT690" s="6">
        <v>0.13</v>
      </c>
      <c r="AU690" s="6">
        <v>0.05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4</v>
      </c>
      <c r="BB690" s="6">
        <v>1</v>
      </c>
      <c r="BC690" s="2"/>
      <c r="BD690" s="2"/>
    </row>
    <row r="691" spans="1:56" ht="15.75" customHeight="1" x14ac:dyDescent="0.25">
      <c r="A691" s="2">
        <v>320</v>
      </c>
      <c r="B691" s="2">
        <v>2018</v>
      </c>
      <c r="C691" s="6" t="s">
        <v>332</v>
      </c>
      <c r="D691" s="2">
        <v>16624</v>
      </c>
      <c r="E691" s="2">
        <v>2162616000194</v>
      </c>
      <c r="F691" s="2" t="str">
        <f t="array" ref="F691">IFERROR(INDEX(cnpj!$A:$B,MATCH(C691,cnpj!$B:$B,0),1),IF(G691=14,LEFT(E691,2)&amp;"."&amp;MID(E691,3,3)&amp;"."&amp;MID(E691,6,3)&amp;"/"&amp;MID(E691,9,4)&amp;"-"&amp;RIGHT(E691,2),IF(G691=13,0&amp;LEFT(E691,1)&amp;"."&amp;MID(E691,2,3)&amp;"."&amp;MID(E691,5,3)&amp;"/"&amp;MID(E691,8,4)&amp;"-"&amp;RIGHT(E691,2),IF(G691=12,"00"&amp;"."&amp;LEFT(E691,3)&amp;"."&amp;MID(E691,4,3)&amp;"/"&amp;MID(E691,7,4)&amp;"-"&amp;RIGHT(E691,2),IF(G691=11,"00.0"&amp;LEFT(E691,2)&amp;"."&amp;MID(E691,3,3)&amp;"/"&amp;MID(E691,6,4)&amp;"-"&amp;RIGHT(E691,2),"erro")))))</f>
        <v>02.162.616/0001-94</v>
      </c>
      <c r="G691" s="2">
        <f t="shared" si="10"/>
        <v>13</v>
      </c>
      <c r="H691" s="6" t="s">
        <v>52</v>
      </c>
      <c r="I691" s="2">
        <v>10</v>
      </c>
      <c r="J691" s="6">
        <v>10.714417768752456</v>
      </c>
      <c r="K691" s="6">
        <v>45000</v>
      </c>
      <c r="L691" s="2">
        <v>0</v>
      </c>
      <c r="M691" s="2">
        <v>0</v>
      </c>
      <c r="N691" s="2"/>
      <c r="O691" s="2">
        <v>0</v>
      </c>
      <c r="P691" s="2">
        <v>0</v>
      </c>
      <c r="Q691" s="2">
        <v>0</v>
      </c>
      <c r="R691" s="2">
        <v>6</v>
      </c>
      <c r="S691" s="2">
        <v>1</v>
      </c>
      <c r="T691" s="6">
        <v>11.375638457415702</v>
      </c>
      <c r="U691" s="6">
        <v>0.15856008810168404</v>
      </c>
      <c r="V691" s="6">
        <v>5.7954389023998534E-2</v>
      </c>
      <c r="W691" s="6">
        <v>5040</v>
      </c>
      <c r="X691" s="6">
        <v>12</v>
      </c>
      <c r="Y691" s="6">
        <v>87172</v>
      </c>
      <c r="Z691" s="6">
        <v>13822</v>
      </c>
      <c r="AA691" s="2">
        <f t="shared" si="11"/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1</v>
      </c>
      <c r="AP691" s="2">
        <v>0</v>
      </c>
      <c r="AQ691" s="2">
        <v>0</v>
      </c>
      <c r="AR691" s="3">
        <v>0</v>
      </c>
      <c r="AS691" s="6">
        <v>11.346540247474628</v>
      </c>
      <c r="AT691" s="6">
        <v>0.13240504535147393</v>
      </c>
      <c r="AU691" s="6">
        <v>6.564153439153439E-2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6</v>
      </c>
      <c r="BB691" s="6">
        <v>1</v>
      </c>
      <c r="BC691" s="2"/>
      <c r="BD691" s="2"/>
    </row>
    <row r="692" spans="1:56" ht="15.75" customHeight="1" x14ac:dyDescent="0.25">
      <c r="A692" s="2">
        <v>320</v>
      </c>
      <c r="B692" s="2">
        <v>2019</v>
      </c>
      <c r="C692" s="6" t="s">
        <v>332</v>
      </c>
      <c r="D692" s="2">
        <v>16624</v>
      </c>
      <c r="E692" s="2">
        <v>2162616000194</v>
      </c>
      <c r="F692" s="2" t="str">
        <f t="array" ref="F692">IFERROR(INDEX(cnpj!$A:$B,MATCH(C692,cnpj!$B:$B,0),1),IF(G692=14,LEFT(E692,2)&amp;"."&amp;MID(E692,3,3)&amp;"."&amp;MID(E692,6,3)&amp;"/"&amp;MID(E692,9,4)&amp;"-"&amp;RIGHT(E692,2),IF(G692=13,0&amp;LEFT(E692,1)&amp;"."&amp;MID(E692,2,3)&amp;"."&amp;MID(E692,5,3)&amp;"/"&amp;MID(E692,8,4)&amp;"-"&amp;RIGHT(E692,2),IF(G692=12,"00"&amp;"."&amp;LEFT(E692,3)&amp;"."&amp;MID(E692,4,3)&amp;"/"&amp;MID(E692,7,4)&amp;"-"&amp;RIGHT(E692,2),IF(G692=11,"00.0"&amp;LEFT(E692,2)&amp;"."&amp;MID(E692,3,3)&amp;"/"&amp;MID(E692,6,4)&amp;"-"&amp;RIGHT(E692,2),"erro")))))</f>
        <v>02.162.616/0001-94</v>
      </c>
      <c r="G692" s="2">
        <f t="shared" si="10"/>
        <v>13</v>
      </c>
      <c r="H692" s="6" t="s">
        <v>52</v>
      </c>
      <c r="I692" s="2">
        <v>10</v>
      </c>
      <c r="J692" s="6">
        <v>10.714417768752456</v>
      </c>
      <c r="K692" s="6">
        <v>45000</v>
      </c>
      <c r="L692" s="2">
        <v>0</v>
      </c>
      <c r="M692" s="2">
        <v>0</v>
      </c>
      <c r="N692" s="2"/>
      <c r="O692" s="2">
        <v>0</v>
      </c>
      <c r="P692" s="2">
        <v>0</v>
      </c>
      <c r="Q692" s="2">
        <v>0</v>
      </c>
      <c r="R692" s="2">
        <v>4</v>
      </c>
      <c r="S692" s="2">
        <v>1</v>
      </c>
      <c r="T692" s="6">
        <v>11.473352689850405</v>
      </c>
      <c r="U692" s="6">
        <v>0.16248439450686641</v>
      </c>
      <c r="V692" s="6">
        <v>8.5757386600083224E-2</v>
      </c>
      <c r="W692" s="6">
        <v>3871</v>
      </c>
      <c r="X692" s="6">
        <v>4372</v>
      </c>
      <c r="Y692" s="6">
        <v>96120</v>
      </c>
      <c r="Z692" s="6">
        <v>15618</v>
      </c>
      <c r="AA692" s="2">
        <f t="shared" si="11"/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3">
        <v>0</v>
      </c>
      <c r="AS692" s="6">
        <v>11.375638457415702</v>
      </c>
      <c r="AT692" s="6">
        <v>0.15856008810168404</v>
      </c>
      <c r="AU692" s="6">
        <v>5.7954389023998534E-2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6</v>
      </c>
      <c r="BB692" s="6">
        <v>1</v>
      </c>
      <c r="BC692" s="2"/>
      <c r="BD692" s="2"/>
    </row>
    <row r="693" spans="1:56" ht="15.75" customHeight="1" x14ac:dyDescent="0.25">
      <c r="A693" s="2">
        <v>320</v>
      </c>
      <c r="B693" s="2">
        <v>2020</v>
      </c>
      <c r="C693" s="6" t="s">
        <v>332</v>
      </c>
      <c r="D693" s="2">
        <v>16624</v>
      </c>
      <c r="E693" s="2">
        <v>2162616000194</v>
      </c>
      <c r="F693" s="2" t="str">
        <f t="array" ref="F693">IFERROR(INDEX(cnpj!$A:$B,MATCH(C693,cnpj!$B:$B,0),1),IF(G693=14,LEFT(E693,2)&amp;"."&amp;MID(E693,3,3)&amp;"."&amp;MID(E693,6,3)&amp;"/"&amp;MID(E693,9,4)&amp;"-"&amp;RIGHT(E693,2),IF(G693=13,0&amp;LEFT(E693,1)&amp;"."&amp;MID(E693,2,3)&amp;"."&amp;MID(E693,5,3)&amp;"/"&amp;MID(E693,8,4)&amp;"-"&amp;RIGHT(E693,2),IF(G693=12,"00"&amp;"."&amp;LEFT(E693,3)&amp;"."&amp;MID(E693,4,3)&amp;"/"&amp;MID(E693,7,4)&amp;"-"&amp;RIGHT(E693,2),IF(G693=11,"00.0"&amp;LEFT(E693,2)&amp;"."&amp;MID(E693,3,3)&amp;"/"&amp;MID(E693,6,4)&amp;"-"&amp;RIGHT(E693,2),"erro")))))</f>
        <v>02.162.616/0001-94</v>
      </c>
      <c r="G693" s="2">
        <f t="shared" si="10"/>
        <v>13</v>
      </c>
      <c r="H693" s="6" t="s">
        <v>52</v>
      </c>
      <c r="I693" s="2">
        <v>10</v>
      </c>
      <c r="J693" s="6">
        <v>10.714417768752456</v>
      </c>
      <c r="K693" s="6">
        <v>45000</v>
      </c>
      <c r="L693" s="2">
        <v>0</v>
      </c>
      <c r="M693" s="2">
        <v>0</v>
      </c>
      <c r="N693" s="2"/>
      <c r="O693" s="2">
        <v>0</v>
      </c>
      <c r="P693" s="2">
        <v>0</v>
      </c>
      <c r="Q693" s="2">
        <v>0</v>
      </c>
      <c r="R693" s="2">
        <v>4</v>
      </c>
      <c r="S693" s="2">
        <v>1</v>
      </c>
      <c r="T693" s="6">
        <v>11.609489403944501</v>
      </c>
      <c r="U693" s="6">
        <v>0.17421779948791516</v>
      </c>
      <c r="V693" s="6">
        <v>4.6196589732880565E-2</v>
      </c>
      <c r="W693" s="6">
        <v>5088</v>
      </c>
      <c r="X693" s="6">
        <v>0</v>
      </c>
      <c r="Y693" s="6">
        <v>110138</v>
      </c>
      <c r="Z693" s="6">
        <v>19188</v>
      </c>
      <c r="AA693" s="2">
        <f t="shared" si="11"/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</v>
      </c>
      <c r="AR693" s="3">
        <v>0</v>
      </c>
      <c r="AS693" s="6">
        <v>11.473352689850405</v>
      </c>
      <c r="AT693" s="6">
        <v>0.16248439450686641</v>
      </c>
      <c r="AU693" s="6">
        <v>8.5757386600083224E-2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4</v>
      </c>
      <c r="BB693" s="6">
        <v>1</v>
      </c>
      <c r="BC693" s="2"/>
      <c r="BD693" s="2"/>
    </row>
    <row r="694" spans="1:56" ht="15.75" customHeight="1" x14ac:dyDescent="0.25">
      <c r="A694" s="2">
        <v>321</v>
      </c>
      <c r="B694" s="2">
        <v>2017</v>
      </c>
      <c r="C694" s="6" t="s">
        <v>333</v>
      </c>
      <c r="D694" s="2">
        <v>14320</v>
      </c>
      <c r="E694" s="2">
        <v>60894730000105</v>
      </c>
      <c r="F694" s="2" t="str">
        <f t="array" ref="F694">IFERROR(INDEX(cnpj!$A:$B,MATCH(C694,cnpj!$B:$B,0),1),IF(G694=14,LEFT(E694,2)&amp;"."&amp;MID(E694,3,3)&amp;"."&amp;MID(E694,6,3)&amp;"/"&amp;MID(E694,9,4)&amp;"-"&amp;RIGHT(E694,2),IF(G694=13,0&amp;LEFT(E694,1)&amp;"."&amp;MID(E694,2,3)&amp;"."&amp;MID(E694,5,3)&amp;"/"&amp;MID(E694,8,4)&amp;"-"&amp;RIGHT(E694,2),IF(G694=12,"00"&amp;"."&amp;LEFT(E694,3)&amp;"."&amp;MID(E694,4,3)&amp;"/"&amp;MID(E694,7,4)&amp;"-"&amp;RIGHT(E694,2),IF(G694=11,"00.0"&amp;LEFT(E694,2)&amp;"."&amp;MID(E694,3,3)&amp;"/"&amp;MID(E694,6,4)&amp;"-"&amp;RIGHT(E694,2),"erro")))))</f>
        <v>60.894.730/0001-05</v>
      </c>
      <c r="G694" s="2">
        <f t="shared" si="10"/>
        <v>14</v>
      </c>
      <c r="H694" s="6" t="s">
        <v>81</v>
      </c>
      <c r="I694" s="2">
        <v>5</v>
      </c>
      <c r="J694" s="6">
        <v>14.462090102707885</v>
      </c>
      <c r="K694" s="6">
        <v>1909000</v>
      </c>
      <c r="L694" s="2">
        <v>0</v>
      </c>
      <c r="M694" s="2">
        <v>1</v>
      </c>
      <c r="N694" s="2"/>
      <c r="O694" s="2">
        <v>1</v>
      </c>
      <c r="P694" s="2">
        <v>5</v>
      </c>
      <c r="Q694" s="2">
        <v>0</v>
      </c>
      <c r="R694" s="2">
        <v>32</v>
      </c>
      <c r="S694" s="2">
        <v>0</v>
      </c>
      <c r="T694" s="6">
        <v>16.963480110532583</v>
      </c>
      <c r="U694" s="6">
        <v>1.0005483338936902E-2</v>
      </c>
      <c r="V694" s="6">
        <v>0.40852098847811796</v>
      </c>
      <c r="W694" s="6">
        <v>2133041</v>
      </c>
      <c r="X694" s="6">
        <v>7380894</v>
      </c>
      <c r="Y694" s="6">
        <v>23288730</v>
      </c>
      <c r="Z694" s="6">
        <v>233015</v>
      </c>
      <c r="AA694" s="2" t="e">
        <f>IF(C694=#REF!,IF(#REF!&lt;0,1,0),"")</f>
        <v>#REF!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1</v>
      </c>
      <c r="AO694" s="2">
        <v>0</v>
      </c>
      <c r="AP694" s="2">
        <v>0</v>
      </c>
      <c r="AQ694" s="2">
        <v>0</v>
      </c>
      <c r="AR694" s="3">
        <v>0</v>
      </c>
      <c r="AS694" s="6">
        <v>17.02</v>
      </c>
      <c r="AT694" s="6">
        <v>-0.03</v>
      </c>
      <c r="AU694" s="6">
        <v>0.45</v>
      </c>
      <c r="AV694" s="6">
        <v>0</v>
      </c>
      <c r="AW694" s="6">
        <v>1</v>
      </c>
      <c r="AX694" s="6">
        <v>1</v>
      </c>
      <c r="AY694" s="6">
        <v>4</v>
      </c>
      <c r="AZ694" s="6">
        <v>0</v>
      </c>
      <c r="BA694" s="6">
        <v>39</v>
      </c>
      <c r="BB694" s="6">
        <v>0</v>
      </c>
      <c r="BC694" s="2"/>
      <c r="BD694" s="2"/>
    </row>
    <row r="695" spans="1:56" ht="15.75" customHeight="1" x14ac:dyDescent="0.25">
      <c r="A695" s="2">
        <v>321</v>
      </c>
      <c r="B695" s="2">
        <v>2018</v>
      </c>
      <c r="C695" s="6" t="s">
        <v>333</v>
      </c>
      <c r="D695" s="2">
        <v>14320</v>
      </c>
      <c r="E695" s="2">
        <v>60894730000105</v>
      </c>
      <c r="F695" s="2" t="str">
        <f t="array" ref="F695">IFERROR(INDEX(cnpj!$A:$B,MATCH(C695,cnpj!$B:$B,0),1),IF(G695=14,LEFT(E695,2)&amp;"."&amp;MID(E695,3,3)&amp;"."&amp;MID(E695,6,3)&amp;"/"&amp;MID(E695,9,4)&amp;"-"&amp;RIGHT(E695,2),IF(G695=13,0&amp;LEFT(E695,1)&amp;"."&amp;MID(E695,2,3)&amp;"."&amp;MID(E695,5,3)&amp;"/"&amp;MID(E695,8,4)&amp;"-"&amp;RIGHT(E695,2),IF(G695=12,"00"&amp;"."&amp;LEFT(E695,3)&amp;"."&amp;MID(E695,4,3)&amp;"/"&amp;MID(E695,7,4)&amp;"-"&amp;RIGHT(E695,2),IF(G695=11,"00.0"&amp;LEFT(E695,2)&amp;"."&amp;MID(E695,3,3)&amp;"/"&amp;MID(E695,6,4)&amp;"-"&amp;RIGHT(E695,2),"erro")))))</f>
        <v>60.894.730/0001-05</v>
      </c>
      <c r="G695" s="2">
        <f t="shared" si="10"/>
        <v>14</v>
      </c>
      <c r="H695" s="6" t="s">
        <v>81</v>
      </c>
      <c r="I695" s="2">
        <v>5</v>
      </c>
      <c r="J695" s="6">
        <v>14.490493767896549</v>
      </c>
      <c r="K695" s="6">
        <v>1964000</v>
      </c>
      <c r="L695" s="2">
        <v>0</v>
      </c>
      <c r="M695" s="2">
        <v>1</v>
      </c>
      <c r="N695" s="2"/>
      <c r="O695" s="2">
        <v>1</v>
      </c>
      <c r="P695" s="2">
        <v>4</v>
      </c>
      <c r="Q695" s="2">
        <v>0</v>
      </c>
      <c r="R695" s="2">
        <v>32</v>
      </c>
      <c r="S695" s="2">
        <v>0</v>
      </c>
      <c r="T695" s="6">
        <v>17.01169425294162</v>
      </c>
      <c r="U695" s="6">
        <v>2.9733437237932599E-2</v>
      </c>
      <c r="V695" s="6">
        <v>0.41625073115462385</v>
      </c>
      <c r="W695" s="6">
        <v>3042942</v>
      </c>
      <c r="X695" s="6">
        <v>7129845</v>
      </c>
      <c r="Y695" s="6">
        <v>24439085</v>
      </c>
      <c r="Z695" s="6">
        <v>726658</v>
      </c>
      <c r="AA695" s="2">
        <f t="shared" si="11"/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1</v>
      </c>
      <c r="AP695" s="2">
        <v>0</v>
      </c>
      <c r="AQ695" s="2">
        <v>0</v>
      </c>
      <c r="AR695" s="3">
        <v>0</v>
      </c>
      <c r="AS695" s="6">
        <v>16.963480110532583</v>
      </c>
      <c r="AT695" s="6">
        <v>1.0005483338936902E-2</v>
      </c>
      <c r="AU695" s="6">
        <v>0.40852098847811796</v>
      </c>
      <c r="AV695" s="6">
        <v>0</v>
      </c>
      <c r="AW695" s="6">
        <v>1</v>
      </c>
      <c r="AX695" s="6">
        <v>1</v>
      </c>
      <c r="AY695" s="6">
        <v>5</v>
      </c>
      <c r="AZ695" s="6">
        <v>0</v>
      </c>
      <c r="BA695" s="6">
        <v>32</v>
      </c>
      <c r="BB695" s="6">
        <v>0</v>
      </c>
      <c r="BC695" s="2"/>
      <c r="BD695" s="2"/>
    </row>
    <row r="696" spans="1:56" ht="15.75" customHeight="1" x14ac:dyDescent="0.25">
      <c r="A696" s="2">
        <v>321</v>
      </c>
      <c r="B696" s="2">
        <v>2019</v>
      </c>
      <c r="C696" s="6" t="s">
        <v>333</v>
      </c>
      <c r="D696" s="2">
        <v>14320</v>
      </c>
      <c r="E696" s="2">
        <v>60894730000105</v>
      </c>
      <c r="F696" s="2" t="str">
        <f t="array" ref="F696">IFERROR(INDEX(cnpj!$A:$B,MATCH(C696,cnpj!$B:$B,0),1),IF(G696=14,LEFT(E696,2)&amp;"."&amp;MID(E696,3,3)&amp;"."&amp;MID(E696,6,3)&amp;"/"&amp;MID(E696,9,4)&amp;"-"&amp;RIGHT(E696,2),IF(G696=13,0&amp;LEFT(E696,1)&amp;"."&amp;MID(E696,2,3)&amp;"."&amp;MID(E696,5,3)&amp;"/"&amp;MID(E696,8,4)&amp;"-"&amp;RIGHT(E696,2),IF(G696=12,"00"&amp;"."&amp;LEFT(E696,3)&amp;"."&amp;MID(E696,4,3)&amp;"/"&amp;MID(E696,7,4)&amp;"-"&amp;RIGHT(E696,2),IF(G696=11,"00.0"&amp;LEFT(E696,2)&amp;"."&amp;MID(E696,3,3)&amp;"/"&amp;MID(E696,6,4)&amp;"-"&amp;RIGHT(E696,2),"erro")))))</f>
        <v>60.894.730/0001-05</v>
      </c>
      <c r="G696" s="2">
        <f t="shared" si="10"/>
        <v>14</v>
      </c>
      <c r="H696" s="6" t="s">
        <v>81</v>
      </c>
      <c r="I696" s="2">
        <v>5</v>
      </c>
      <c r="J696" s="6">
        <v>14.528460365820399</v>
      </c>
      <c r="K696" s="6">
        <v>2040000</v>
      </c>
      <c r="L696" s="2">
        <v>0</v>
      </c>
      <c r="M696" s="2">
        <v>1</v>
      </c>
      <c r="N696" s="2"/>
      <c r="O696" s="2">
        <v>1</v>
      </c>
      <c r="P696" s="2">
        <v>5</v>
      </c>
      <c r="Q696" s="2">
        <v>0</v>
      </c>
      <c r="R696" s="2">
        <v>30</v>
      </c>
      <c r="S696" s="2">
        <v>0</v>
      </c>
      <c r="T696" s="6">
        <v>16.993862260610527</v>
      </c>
      <c r="U696" s="6">
        <v>8.8833951551933483E-3</v>
      </c>
      <c r="V696" s="6">
        <v>0.1716238703886134</v>
      </c>
      <c r="W696" s="6">
        <v>2516867</v>
      </c>
      <c r="X696" s="6">
        <v>1603333</v>
      </c>
      <c r="Y696" s="6">
        <v>24007150</v>
      </c>
      <c r="Z696" s="6">
        <v>213265</v>
      </c>
      <c r="AA696" s="2">
        <f t="shared" si="11"/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0</v>
      </c>
      <c r="AR696" s="3">
        <v>0</v>
      </c>
      <c r="AS696" s="6">
        <v>17.01169425294162</v>
      </c>
      <c r="AT696" s="6">
        <v>2.9733437237932599E-2</v>
      </c>
      <c r="AU696" s="6">
        <v>0.41625073115462385</v>
      </c>
      <c r="AV696" s="6">
        <v>0</v>
      </c>
      <c r="AW696" s="6">
        <v>1</v>
      </c>
      <c r="AX696" s="6">
        <v>1</v>
      </c>
      <c r="AY696" s="6">
        <v>4</v>
      </c>
      <c r="AZ696" s="6">
        <v>0</v>
      </c>
      <c r="BA696" s="6">
        <v>32</v>
      </c>
      <c r="BB696" s="6">
        <v>0</v>
      </c>
      <c r="BC696" s="2"/>
      <c r="BD696" s="2"/>
    </row>
    <row r="697" spans="1:56" ht="15.75" customHeight="1" x14ac:dyDescent="0.25">
      <c r="A697" s="2">
        <v>321</v>
      </c>
      <c r="B697" s="2">
        <v>2020</v>
      </c>
      <c r="C697" s="6" t="s">
        <v>333</v>
      </c>
      <c r="D697" s="2">
        <v>14320</v>
      </c>
      <c r="E697" s="2">
        <v>60894730000105</v>
      </c>
      <c r="F697" s="2" t="str">
        <f t="array" ref="F697">IFERROR(INDEX(cnpj!$A:$B,MATCH(C697,cnpj!$B:$B,0),1),IF(G697=14,LEFT(E697,2)&amp;"."&amp;MID(E697,3,3)&amp;"."&amp;MID(E697,6,3)&amp;"/"&amp;MID(E697,9,4)&amp;"-"&amp;RIGHT(E697,2),IF(G697=13,0&amp;LEFT(E697,1)&amp;"."&amp;MID(E697,2,3)&amp;"."&amp;MID(E697,5,3)&amp;"/"&amp;MID(E697,8,4)&amp;"-"&amp;RIGHT(E697,2),IF(G697=12,"00"&amp;"."&amp;LEFT(E697,3)&amp;"."&amp;MID(E697,4,3)&amp;"/"&amp;MID(E697,7,4)&amp;"-"&amp;RIGHT(E697,2),IF(G697=11,"00.0"&amp;LEFT(E697,2)&amp;"."&amp;MID(E697,3,3)&amp;"/"&amp;MID(E697,6,4)&amp;"-"&amp;RIGHT(E697,2),"erro")))))</f>
        <v>60.894.730/0001-05</v>
      </c>
      <c r="G697" s="2">
        <f t="shared" si="10"/>
        <v>14</v>
      </c>
      <c r="H697" s="6" t="s">
        <v>81</v>
      </c>
      <c r="I697" s="2">
        <v>5</v>
      </c>
      <c r="J697" s="6">
        <v>14.549319720243108</v>
      </c>
      <c r="K697" s="6">
        <v>2083000</v>
      </c>
      <c r="L697" s="2">
        <v>0</v>
      </c>
      <c r="M697" s="2">
        <v>1</v>
      </c>
      <c r="N697" s="2"/>
      <c r="O697" s="2">
        <v>1</v>
      </c>
      <c r="P697" s="2">
        <v>5</v>
      </c>
      <c r="Q697" s="2">
        <v>0</v>
      </c>
      <c r="R697" s="2">
        <v>29</v>
      </c>
      <c r="S697" s="2">
        <v>0</v>
      </c>
      <c r="T697" s="6">
        <v>17.098750376240968</v>
      </c>
      <c r="U697" s="6">
        <v>2.5234028653425382E-2</v>
      </c>
      <c r="V697" s="6">
        <v>0.44237271206791473</v>
      </c>
      <c r="W697" s="6">
        <v>3647035</v>
      </c>
      <c r="X697" s="6">
        <v>8147512</v>
      </c>
      <c r="Y697" s="6">
        <v>26662013</v>
      </c>
      <c r="Z697" s="6">
        <v>672790</v>
      </c>
      <c r="AA697" s="2">
        <f t="shared" si="11"/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</v>
      </c>
      <c r="AR697" s="3">
        <v>0</v>
      </c>
      <c r="AS697" s="6">
        <v>16.993862260610527</v>
      </c>
      <c r="AT697" s="6">
        <v>8.8833951551933483E-3</v>
      </c>
      <c r="AU697" s="6">
        <v>0.1716238703886134</v>
      </c>
      <c r="AV697" s="6">
        <v>0</v>
      </c>
      <c r="AW697" s="6">
        <v>1</v>
      </c>
      <c r="AX697" s="6">
        <v>1</v>
      </c>
      <c r="AY697" s="6">
        <v>5</v>
      </c>
      <c r="AZ697" s="6">
        <v>0</v>
      </c>
      <c r="BA697" s="6">
        <v>30</v>
      </c>
      <c r="BB697" s="6">
        <v>0</v>
      </c>
      <c r="BC697" s="2"/>
      <c r="BD697" s="2"/>
    </row>
    <row r="698" spans="1:56" ht="15.75" customHeight="1" x14ac:dyDescent="0.25">
      <c r="A698" s="2">
        <v>322</v>
      </c>
      <c r="B698" s="2">
        <v>2017</v>
      </c>
      <c r="C698" s="6" t="s">
        <v>334</v>
      </c>
      <c r="D698" s="2">
        <v>4170</v>
      </c>
      <c r="E698" s="2">
        <v>33592510000154</v>
      </c>
      <c r="F698" s="2" t="str">
        <f t="array" ref="F698">IFERROR(INDEX(cnpj!$A:$B,MATCH(C698,cnpj!$B:$B,0),1),IF(G698=14,LEFT(E698,2)&amp;"."&amp;MID(E698,3,3)&amp;"."&amp;MID(E698,6,3)&amp;"/"&amp;MID(E698,9,4)&amp;"-"&amp;RIGHT(E698,2),IF(G698=13,0&amp;LEFT(E698,1)&amp;"."&amp;MID(E698,2,3)&amp;"."&amp;MID(E698,5,3)&amp;"/"&amp;MID(E698,8,4)&amp;"-"&amp;RIGHT(E698,2),IF(G698=12,"00"&amp;"."&amp;LEFT(E698,3)&amp;"."&amp;MID(E698,4,3)&amp;"/"&amp;MID(E698,7,4)&amp;"-"&amp;RIGHT(E698,2),IF(G698=11,"00.0"&amp;LEFT(E698,2)&amp;"."&amp;MID(E698,3,3)&amp;"/"&amp;MID(E698,6,4)&amp;"-"&amp;RIGHT(E698,2),"erro")))))</f>
        <v>33.592.510/0001-54</v>
      </c>
      <c r="G698" s="2">
        <f t="shared" si="10"/>
        <v>14</v>
      </c>
      <c r="H698" s="6" t="s">
        <v>81</v>
      </c>
      <c r="I698" s="2">
        <v>5</v>
      </c>
      <c r="J698" s="6">
        <v>16.632953135837681</v>
      </c>
      <c r="K698" s="6">
        <v>16734000</v>
      </c>
      <c r="L698" s="2">
        <v>0</v>
      </c>
      <c r="M698" s="2">
        <v>1</v>
      </c>
      <c r="N698" s="2"/>
      <c r="O698" s="2">
        <v>0</v>
      </c>
      <c r="P698" s="2">
        <v>0</v>
      </c>
      <c r="Q698" s="2">
        <v>0</v>
      </c>
      <c r="R698" s="2">
        <v>35</v>
      </c>
      <c r="S698" s="2">
        <v>0</v>
      </c>
      <c r="T698" s="6">
        <v>19.47993513939177</v>
      </c>
      <c r="U698" s="6">
        <v>6.111601345764333E-2</v>
      </c>
      <c r="V698" s="6">
        <v>0.50157217912352514</v>
      </c>
      <c r="W698" s="6">
        <v>29260710</v>
      </c>
      <c r="X698" s="6">
        <v>115403726</v>
      </c>
      <c r="Y698" s="6">
        <v>288421970</v>
      </c>
      <c r="Z698" s="6">
        <v>17627201</v>
      </c>
      <c r="AA698" s="2" t="e">
        <f>IF(C698=#REF!,IF(#REF!&lt;0,1,0),"")</f>
        <v>#REF!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1</v>
      </c>
      <c r="AO698" s="2">
        <v>0</v>
      </c>
      <c r="AP698" s="2">
        <v>0</v>
      </c>
      <c r="AQ698" s="2">
        <v>0</v>
      </c>
      <c r="AR698" s="3">
        <v>0</v>
      </c>
      <c r="AS698" s="6">
        <v>19.489999999999998</v>
      </c>
      <c r="AT698" s="6">
        <v>0.05</v>
      </c>
      <c r="AU698" s="6">
        <v>0.56000000000000005</v>
      </c>
      <c r="AV698" s="6">
        <v>0</v>
      </c>
      <c r="AW698" s="6">
        <v>1</v>
      </c>
      <c r="AX698" s="6">
        <v>0</v>
      </c>
      <c r="AY698" s="6">
        <v>0</v>
      </c>
      <c r="AZ698" s="6">
        <v>0</v>
      </c>
      <c r="BA698" s="6">
        <v>34</v>
      </c>
      <c r="BB698" s="6">
        <v>0</v>
      </c>
      <c r="BC698" s="2"/>
      <c r="BD698" s="2"/>
    </row>
    <row r="699" spans="1:56" ht="15.75" customHeight="1" x14ac:dyDescent="0.25">
      <c r="A699" s="2">
        <v>322</v>
      </c>
      <c r="B699" s="2">
        <v>2018</v>
      </c>
      <c r="C699" s="6" t="s">
        <v>334</v>
      </c>
      <c r="D699" s="2">
        <v>4170</v>
      </c>
      <c r="E699" s="2">
        <v>33592510000154</v>
      </c>
      <c r="F699" s="2" t="str">
        <f t="array" ref="F699">IFERROR(INDEX(cnpj!$A:$B,MATCH(C699,cnpj!$B:$B,0),1),IF(G699=14,LEFT(E699,2)&amp;"."&amp;MID(E699,3,3)&amp;"."&amp;MID(E699,6,3)&amp;"/"&amp;MID(E699,9,4)&amp;"-"&amp;RIGHT(E699,2),IF(G699=13,0&amp;LEFT(E699,1)&amp;"."&amp;MID(E699,2,3)&amp;"."&amp;MID(E699,5,3)&amp;"/"&amp;MID(E699,8,4)&amp;"-"&amp;RIGHT(E699,2),IF(G699=12,"00"&amp;"."&amp;LEFT(E699,3)&amp;"."&amp;MID(E699,4,3)&amp;"/"&amp;MID(E699,7,4)&amp;"-"&amp;RIGHT(E699,2),IF(G699=11,"00.0"&amp;LEFT(E699,2)&amp;"."&amp;MID(E699,3,3)&amp;"/"&amp;MID(E699,6,4)&amp;"-"&amp;RIGHT(E699,2),"erro")))))</f>
        <v>33.592.510/0001-54</v>
      </c>
      <c r="G699" s="2">
        <f t="shared" si="10"/>
        <v>14</v>
      </c>
      <c r="H699" s="6" t="s">
        <v>81</v>
      </c>
      <c r="I699" s="2">
        <v>5</v>
      </c>
      <c r="J699" s="6">
        <v>16.633729695716614</v>
      </c>
      <c r="K699" s="6">
        <v>16747000</v>
      </c>
      <c r="L699" s="2">
        <v>0</v>
      </c>
      <c r="M699" s="2">
        <v>1</v>
      </c>
      <c r="N699" s="2"/>
      <c r="O699" s="2">
        <v>0</v>
      </c>
      <c r="P699" s="2">
        <v>0</v>
      </c>
      <c r="Q699" s="2">
        <v>0</v>
      </c>
      <c r="R699" s="2">
        <v>39</v>
      </c>
      <c r="S699" s="2">
        <v>0</v>
      </c>
      <c r="T699" s="6">
        <v>19.598837877919564</v>
      </c>
      <c r="U699" s="6">
        <v>7.8982469535952254E-2</v>
      </c>
      <c r="V699" s="6">
        <v>0.47542312560588812</v>
      </c>
      <c r="W699" s="6">
        <v>24817577</v>
      </c>
      <c r="X699" s="6">
        <v>129618032</v>
      </c>
      <c r="Y699" s="6">
        <v>324838235</v>
      </c>
      <c r="Z699" s="6">
        <v>25656526</v>
      </c>
      <c r="AA699" s="2">
        <f t="shared" si="11"/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0</v>
      </c>
      <c r="AO699" s="2">
        <v>1</v>
      </c>
      <c r="AP699" s="2">
        <v>0</v>
      </c>
      <c r="AQ699" s="2">
        <v>0</v>
      </c>
      <c r="AR699" s="3">
        <v>0</v>
      </c>
      <c r="AS699" s="6">
        <v>19.47993513939177</v>
      </c>
      <c r="AT699" s="6">
        <v>6.111601345764333E-2</v>
      </c>
      <c r="AU699" s="6">
        <v>0.50157217912352514</v>
      </c>
      <c r="AV699" s="6">
        <v>0</v>
      </c>
      <c r="AW699" s="6">
        <v>1</v>
      </c>
      <c r="AX699" s="6">
        <v>0</v>
      </c>
      <c r="AY699" s="6">
        <v>0</v>
      </c>
      <c r="AZ699" s="6">
        <v>0</v>
      </c>
      <c r="BA699" s="6">
        <v>35</v>
      </c>
      <c r="BB699" s="6">
        <v>0</v>
      </c>
      <c r="BC699" s="2"/>
      <c r="BD699" s="2"/>
    </row>
    <row r="700" spans="1:56" ht="15.75" customHeight="1" x14ac:dyDescent="0.25">
      <c r="A700" s="2">
        <v>322</v>
      </c>
      <c r="B700" s="2">
        <v>2019</v>
      </c>
      <c r="C700" s="6" t="s">
        <v>334</v>
      </c>
      <c r="D700" s="2">
        <v>4170</v>
      </c>
      <c r="E700" s="2">
        <v>33592510000154</v>
      </c>
      <c r="F700" s="2" t="str">
        <f t="array" ref="F700">IFERROR(INDEX(cnpj!$A:$B,MATCH(C700,cnpj!$B:$B,0),1),IF(G700=14,LEFT(E700,2)&amp;"."&amp;MID(E700,3,3)&amp;"."&amp;MID(E700,6,3)&amp;"/"&amp;MID(E700,9,4)&amp;"-"&amp;RIGHT(E700,2),IF(G700=13,0&amp;LEFT(E700,1)&amp;"."&amp;MID(E700,2,3)&amp;"."&amp;MID(E700,5,3)&amp;"/"&amp;MID(E700,8,4)&amp;"-"&amp;RIGHT(E700,2),IF(G700=12,"00"&amp;"."&amp;LEFT(E700,3)&amp;"."&amp;MID(E700,4,3)&amp;"/"&amp;MID(E700,7,4)&amp;"-"&amp;RIGHT(E700,2),IF(G700=11,"00.0"&amp;LEFT(E700,2)&amp;"."&amp;MID(E700,3,3)&amp;"/"&amp;MID(E700,6,4)&amp;"-"&amp;RIGHT(E700,2),"erro")))))</f>
        <v>33.592.510/0001-54</v>
      </c>
      <c r="G700" s="2">
        <f t="shared" si="10"/>
        <v>14</v>
      </c>
      <c r="H700" s="6" t="s">
        <v>81</v>
      </c>
      <c r="I700" s="2">
        <v>5</v>
      </c>
      <c r="J700" s="6">
        <v>17.001119112716328</v>
      </c>
      <c r="K700" s="6">
        <v>24182000</v>
      </c>
      <c r="L700" s="2">
        <v>0</v>
      </c>
      <c r="M700" s="2">
        <v>1</v>
      </c>
      <c r="N700" s="2"/>
      <c r="O700" s="2">
        <v>1</v>
      </c>
      <c r="P700" s="2">
        <v>3</v>
      </c>
      <c r="Q700" s="2">
        <v>0</v>
      </c>
      <c r="R700" s="2">
        <v>36</v>
      </c>
      <c r="S700" s="2">
        <v>0</v>
      </c>
      <c r="T700" s="6">
        <v>19.682641245167989</v>
      </c>
      <c r="U700" s="6">
        <v>-1.8886758535176736E-2</v>
      </c>
      <c r="V700" s="6">
        <v>0.21742174321810587</v>
      </c>
      <c r="W700" s="6">
        <v>46899949</v>
      </c>
      <c r="X700" s="6">
        <v>29900800</v>
      </c>
      <c r="Y700" s="6">
        <v>353233986</v>
      </c>
      <c r="Z700" s="6">
        <v>-6671445</v>
      </c>
      <c r="AA700" s="2">
        <f t="shared" si="11"/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</v>
      </c>
      <c r="AQ700" s="2">
        <v>0</v>
      </c>
      <c r="AR700" s="3">
        <v>0</v>
      </c>
      <c r="AS700" s="6">
        <v>19.598837877919564</v>
      </c>
      <c r="AT700" s="6">
        <v>7.8982469535952254E-2</v>
      </c>
      <c r="AU700" s="6">
        <v>0.47542312560588812</v>
      </c>
      <c r="AV700" s="6">
        <v>0</v>
      </c>
      <c r="AW700" s="6">
        <v>1</v>
      </c>
      <c r="AX700" s="6">
        <v>0</v>
      </c>
      <c r="AY700" s="6">
        <v>0</v>
      </c>
      <c r="AZ700" s="6">
        <v>0</v>
      </c>
      <c r="BA700" s="6">
        <v>39</v>
      </c>
      <c r="BB700" s="6">
        <v>0</v>
      </c>
      <c r="BC700" s="2"/>
      <c r="BD700" s="2"/>
    </row>
    <row r="701" spans="1:56" ht="15.75" customHeight="1" x14ac:dyDescent="0.25">
      <c r="A701" s="2">
        <v>322</v>
      </c>
      <c r="B701" s="2">
        <v>2020</v>
      </c>
      <c r="C701" s="6" t="s">
        <v>334</v>
      </c>
      <c r="D701" s="2">
        <v>4170</v>
      </c>
      <c r="E701" s="2">
        <v>33592510000154</v>
      </c>
      <c r="F701" s="2" t="str">
        <f t="array" ref="F701">IFERROR(INDEX(cnpj!$A:$B,MATCH(C701,cnpj!$B:$B,0),1),IF(G701=14,LEFT(E701,2)&amp;"."&amp;MID(E701,3,3)&amp;"."&amp;MID(E701,6,3)&amp;"/"&amp;MID(E701,9,4)&amp;"-"&amp;RIGHT(E701,2),IF(G701=13,0&amp;LEFT(E701,1)&amp;"."&amp;MID(E701,2,3)&amp;"."&amp;MID(E701,5,3)&amp;"/"&amp;MID(E701,8,4)&amp;"-"&amp;RIGHT(E701,2),IF(G701=12,"00"&amp;"."&amp;LEFT(E701,3)&amp;"."&amp;MID(E701,4,3)&amp;"/"&amp;MID(E701,7,4)&amp;"-"&amp;RIGHT(E701,2),IF(G701=11,"00.0"&amp;LEFT(E701,2)&amp;"."&amp;MID(E701,3,3)&amp;"/"&amp;MID(E701,6,4)&amp;"-"&amp;RIGHT(E701,2),"erro")))))</f>
        <v>33.592.510/0001-54</v>
      </c>
      <c r="G701" s="2">
        <f t="shared" si="10"/>
        <v>14</v>
      </c>
      <c r="H701" s="6" t="s">
        <v>81</v>
      </c>
      <c r="I701" s="2">
        <v>5</v>
      </c>
      <c r="J701" s="6">
        <v>17.001119112716328</v>
      </c>
      <c r="K701" s="6">
        <v>24182000</v>
      </c>
      <c r="L701" s="2">
        <v>0</v>
      </c>
      <c r="M701" s="2">
        <v>1</v>
      </c>
      <c r="N701" s="2"/>
      <c r="O701" s="2">
        <v>1</v>
      </c>
      <c r="P701" s="2">
        <v>3</v>
      </c>
      <c r="Q701" s="2">
        <v>0</v>
      </c>
      <c r="R701" s="2">
        <v>40</v>
      </c>
      <c r="S701" s="2">
        <v>0</v>
      </c>
      <c r="T701" s="6">
        <v>19.922812242028531</v>
      </c>
      <c r="U701" s="6">
        <v>5.9477208534349943E-2</v>
      </c>
      <c r="V701" s="6">
        <v>0.58634012021374071</v>
      </c>
      <c r="W701" s="6">
        <v>56975419</v>
      </c>
      <c r="X701" s="6">
        <v>206364703</v>
      </c>
      <c r="Y701" s="6">
        <v>449125197</v>
      </c>
      <c r="Z701" s="6">
        <v>26712713</v>
      </c>
      <c r="AA701" s="2">
        <f t="shared" si="11"/>
        <v>1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</v>
      </c>
      <c r="AR701" s="3">
        <v>0</v>
      </c>
      <c r="AS701" s="6">
        <v>19.682641245167989</v>
      </c>
      <c r="AT701" s="6">
        <v>-1.8886758535176736E-2</v>
      </c>
      <c r="AU701" s="6">
        <v>0.21742174321810587</v>
      </c>
      <c r="AV701" s="6">
        <v>0</v>
      </c>
      <c r="AW701" s="6">
        <v>1</v>
      </c>
      <c r="AX701" s="6">
        <v>1</v>
      </c>
      <c r="AY701" s="6">
        <v>3</v>
      </c>
      <c r="AZ701" s="6">
        <v>0</v>
      </c>
      <c r="BA701" s="6">
        <v>36</v>
      </c>
      <c r="BB701" s="6">
        <v>0</v>
      </c>
      <c r="BC701" s="2"/>
      <c r="BD701" s="2"/>
    </row>
    <row r="702" spans="1:56" ht="15.75" customHeight="1" x14ac:dyDescent="0.25">
      <c r="A702" s="2">
        <v>323</v>
      </c>
      <c r="B702" s="2">
        <v>2017</v>
      </c>
      <c r="C702" s="6" t="s">
        <v>335</v>
      </c>
      <c r="D702" s="2">
        <v>20028</v>
      </c>
      <c r="E702" s="2">
        <v>33113309000147</v>
      </c>
      <c r="F702" s="2" t="str">
        <f t="array" ref="F702">IFERROR(INDEX(cnpj!$A:$B,MATCH(C702,cnpj!$B:$B,0),1),IF(G702=14,LEFT(E702,2)&amp;"."&amp;MID(E702,3,3)&amp;"."&amp;MID(E702,6,3)&amp;"/"&amp;MID(E702,9,4)&amp;"-"&amp;RIGHT(E702,2),IF(G702=13,0&amp;LEFT(E702,1)&amp;"."&amp;MID(E702,2,3)&amp;"."&amp;MID(E702,5,3)&amp;"/"&amp;MID(E702,8,4)&amp;"-"&amp;RIGHT(E702,2),IF(G702=12,"00"&amp;"."&amp;LEFT(E702,3)&amp;"."&amp;MID(E702,4,3)&amp;"/"&amp;MID(E702,7,4)&amp;"-"&amp;RIGHT(E702,2),IF(G702=11,"00.0"&amp;LEFT(E702,2)&amp;"."&amp;MID(E702,3,3)&amp;"/"&amp;MID(E702,6,4)&amp;"-"&amp;RIGHT(E702,2),"erro")))))</f>
        <v>33.113.309/0001-47</v>
      </c>
      <c r="G702" s="2">
        <f t="shared" si="10"/>
        <v>14</v>
      </c>
      <c r="H702" s="6" t="s">
        <v>56</v>
      </c>
      <c r="I702" s="2">
        <v>1</v>
      </c>
      <c r="J702" s="6">
        <v>13.655341805811453</v>
      </c>
      <c r="K702" s="6">
        <v>852000</v>
      </c>
      <c r="L702" s="2">
        <v>0</v>
      </c>
      <c r="M702" s="2">
        <v>1</v>
      </c>
      <c r="N702" s="2"/>
      <c r="O702" s="2">
        <v>1</v>
      </c>
      <c r="P702" s="2">
        <v>2</v>
      </c>
      <c r="Q702" s="2">
        <v>0</v>
      </c>
      <c r="R702" s="2">
        <v>19</v>
      </c>
      <c r="S702" s="2">
        <v>0</v>
      </c>
      <c r="T702" s="6">
        <v>14.151642022243474</v>
      </c>
      <c r="U702" s="6">
        <v>1.9783168979716662E-2</v>
      </c>
      <c r="V702" s="6">
        <v>0.30047523334736193</v>
      </c>
      <c r="W702" s="6">
        <v>207672</v>
      </c>
      <c r="X702" s="6">
        <v>212850</v>
      </c>
      <c r="Y702" s="6">
        <v>1399523</v>
      </c>
      <c r="Z702" s="6">
        <v>27687</v>
      </c>
      <c r="AA702" s="2" t="e">
        <f>IF(C702=#REF!,IF(#REF!&lt;0,1,0),"")</f>
        <v>#REF!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1</v>
      </c>
      <c r="AO702" s="2">
        <v>0</v>
      </c>
      <c r="AP702" s="2">
        <v>0</v>
      </c>
      <c r="AQ702" s="2">
        <v>0</v>
      </c>
      <c r="AR702" s="3">
        <v>0</v>
      </c>
      <c r="AS702" s="6">
        <v>14.23</v>
      </c>
      <c r="AT702" s="6">
        <v>0.06</v>
      </c>
      <c r="AU702" s="6">
        <v>0.35</v>
      </c>
      <c r="AV702" s="6">
        <v>0</v>
      </c>
      <c r="AW702" s="6">
        <v>1</v>
      </c>
      <c r="AX702" s="6">
        <v>0</v>
      </c>
      <c r="AY702" s="6">
        <v>0</v>
      </c>
      <c r="AZ702" s="6">
        <v>0</v>
      </c>
      <c r="BA702" s="6">
        <v>19</v>
      </c>
      <c r="BB702" s="6">
        <v>0</v>
      </c>
      <c r="BC702" s="2"/>
      <c r="BD702" s="2"/>
    </row>
    <row r="703" spans="1:56" ht="15.75" customHeight="1" x14ac:dyDescent="0.25">
      <c r="A703" s="2">
        <v>323</v>
      </c>
      <c r="B703" s="2">
        <v>2018</v>
      </c>
      <c r="C703" s="6" t="s">
        <v>335</v>
      </c>
      <c r="D703" s="2">
        <v>20028</v>
      </c>
      <c r="E703" s="2">
        <v>33113309000147</v>
      </c>
      <c r="F703" s="2" t="str">
        <f t="array" ref="F703">IFERROR(INDEX(cnpj!$A:$B,MATCH(C703,cnpj!$B:$B,0),1),IF(G703=14,LEFT(E703,2)&amp;"."&amp;MID(E703,3,3)&amp;"."&amp;MID(E703,6,3)&amp;"/"&amp;MID(E703,9,4)&amp;"-"&amp;RIGHT(E703,2),IF(G703=13,0&amp;LEFT(E703,1)&amp;"."&amp;MID(E703,2,3)&amp;"."&amp;MID(E703,5,3)&amp;"/"&amp;MID(E703,8,4)&amp;"-"&amp;RIGHT(E703,2),IF(G703=12,"00"&amp;"."&amp;LEFT(E703,3)&amp;"."&amp;MID(E703,4,3)&amp;"/"&amp;MID(E703,7,4)&amp;"-"&amp;RIGHT(E703,2),IF(G703=11,"00.0"&amp;LEFT(E703,2)&amp;"."&amp;MID(E703,3,3)&amp;"/"&amp;MID(E703,6,4)&amp;"-"&amp;RIGHT(E703,2),"erro")))))</f>
        <v>33.113.309/0001-47</v>
      </c>
      <c r="G703" s="2">
        <f t="shared" si="10"/>
        <v>14</v>
      </c>
      <c r="H703" s="6" t="s">
        <v>56</v>
      </c>
      <c r="I703" s="2">
        <v>1</v>
      </c>
      <c r="J703" s="6">
        <v>13.655341805811453</v>
      </c>
      <c r="K703" s="6">
        <v>852000</v>
      </c>
      <c r="L703" s="2">
        <v>0</v>
      </c>
      <c r="M703" s="2">
        <v>1</v>
      </c>
      <c r="N703" s="2"/>
      <c r="O703" s="2">
        <v>1</v>
      </c>
      <c r="P703" s="2">
        <v>3</v>
      </c>
      <c r="Q703" s="2">
        <v>0</v>
      </c>
      <c r="R703" s="2">
        <v>18</v>
      </c>
      <c r="S703" s="2">
        <v>0</v>
      </c>
      <c r="T703" s="6">
        <v>14.264766688663551</v>
      </c>
      <c r="U703" s="6">
        <v>6.3835788114189745E-2</v>
      </c>
      <c r="V703" s="6">
        <v>0.31601267527084265</v>
      </c>
      <c r="W703" s="6">
        <v>125340</v>
      </c>
      <c r="X703" s="6">
        <v>369898</v>
      </c>
      <c r="Y703" s="6">
        <v>1567146</v>
      </c>
      <c r="Z703" s="6">
        <v>100040</v>
      </c>
      <c r="AA703" s="2">
        <f t="shared" si="11"/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1</v>
      </c>
      <c r="AP703" s="2">
        <v>0</v>
      </c>
      <c r="AQ703" s="2">
        <v>0</v>
      </c>
      <c r="AR703" s="3">
        <v>0</v>
      </c>
      <c r="AS703" s="6">
        <v>14.151642022243474</v>
      </c>
      <c r="AT703" s="6">
        <v>1.9783168979716662E-2</v>
      </c>
      <c r="AU703" s="6">
        <v>0.30047523334736193</v>
      </c>
      <c r="AV703" s="6">
        <v>0</v>
      </c>
      <c r="AW703" s="6">
        <v>1</v>
      </c>
      <c r="AX703" s="6">
        <v>1</v>
      </c>
      <c r="AY703" s="6">
        <v>2</v>
      </c>
      <c r="AZ703" s="6">
        <v>0</v>
      </c>
      <c r="BA703" s="6">
        <v>19</v>
      </c>
      <c r="BB703" s="6">
        <v>0</v>
      </c>
      <c r="BC703" s="2"/>
      <c r="BD703" s="2"/>
    </row>
    <row r="704" spans="1:56" ht="15.75" customHeight="1" x14ac:dyDescent="0.25">
      <c r="A704" s="2">
        <v>323</v>
      </c>
      <c r="B704" s="2">
        <v>2019</v>
      </c>
      <c r="C704" s="6" t="s">
        <v>335</v>
      </c>
      <c r="D704" s="2">
        <v>20028</v>
      </c>
      <c r="E704" s="2">
        <v>33113309000147</v>
      </c>
      <c r="F704" s="2" t="str">
        <f t="array" ref="F704">IFERROR(INDEX(cnpj!$A:$B,MATCH(C704,cnpj!$B:$B,0),1),IF(G704=14,LEFT(E704,2)&amp;"."&amp;MID(E704,3,3)&amp;"."&amp;MID(E704,6,3)&amp;"/"&amp;MID(E704,9,4)&amp;"-"&amp;RIGHT(E704,2),IF(G704=13,0&amp;LEFT(E704,1)&amp;"."&amp;MID(E704,2,3)&amp;"."&amp;MID(E704,5,3)&amp;"/"&amp;MID(E704,8,4)&amp;"-"&amp;RIGHT(E704,2),IF(G704=12,"00"&amp;"."&amp;LEFT(E704,3)&amp;"."&amp;MID(E704,4,3)&amp;"/"&amp;MID(E704,7,4)&amp;"-"&amp;RIGHT(E704,2),IF(G704=11,"00.0"&amp;LEFT(E704,2)&amp;"."&amp;MID(E704,3,3)&amp;"/"&amp;MID(E704,6,4)&amp;"-"&amp;RIGHT(E704,2),"erro")))))</f>
        <v>33.113.309/0001-47</v>
      </c>
      <c r="G704" s="2">
        <f t="shared" si="10"/>
        <v>14</v>
      </c>
      <c r="H704" s="6" t="s">
        <v>56</v>
      </c>
      <c r="I704" s="2">
        <v>1</v>
      </c>
      <c r="J704" s="6">
        <v>14.336088473172943</v>
      </c>
      <c r="K704" s="6">
        <v>1683000</v>
      </c>
      <c r="L704" s="2">
        <v>0</v>
      </c>
      <c r="M704" s="2">
        <v>1</v>
      </c>
      <c r="N704" s="2"/>
      <c r="O704" s="2">
        <v>1</v>
      </c>
      <c r="P704" s="2">
        <v>2</v>
      </c>
      <c r="Q704" s="2">
        <v>0</v>
      </c>
      <c r="R704" s="2">
        <v>16</v>
      </c>
      <c r="S704" s="2">
        <v>0</v>
      </c>
      <c r="T704" s="6">
        <v>14.313957683262746</v>
      </c>
      <c r="U704" s="6">
        <v>3.2974255890820044E-2</v>
      </c>
      <c r="V704" s="6">
        <v>0.26090186694756229</v>
      </c>
      <c r="W704" s="6">
        <v>248572</v>
      </c>
      <c r="X704" s="6">
        <v>180915</v>
      </c>
      <c r="Y704" s="6">
        <v>1646163</v>
      </c>
      <c r="Z704" s="6">
        <v>54281</v>
      </c>
      <c r="AA704" s="2">
        <f t="shared" si="11"/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0</v>
      </c>
      <c r="AR704" s="3">
        <v>0</v>
      </c>
      <c r="AS704" s="6">
        <v>14.264766688663551</v>
      </c>
      <c r="AT704" s="6">
        <v>6.3835788114189745E-2</v>
      </c>
      <c r="AU704" s="6">
        <v>0.31601267527084265</v>
      </c>
      <c r="AV704" s="6">
        <v>0</v>
      </c>
      <c r="AW704" s="6">
        <v>1</v>
      </c>
      <c r="AX704" s="6">
        <v>1</v>
      </c>
      <c r="AY704" s="6">
        <v>3</v>
      </c>
      <c r="AZ704" s="6">
        <v>0</v>
      </c>
      <c r="BA704" s="6">
        <v>18</v>
      </c>
      <c r="BB704" s="6">
        <v>0</v>
      </c>
      <c r="BC704" s="2"/>
      <c r="BD704" s="2"/>
    </row>
    <row r="705" spans="1:56" ht="15.75" customHeight="1" x14ac:dyDescent="0.25">
      <c r="A705" s="2">
        <v>323</v>
      </c>
      <c r="B705" s="2">
        <v>2020</v>
      </c>
      <c r="C705" s="6" t="s">
        <v>335</v>
      </c>
      <c r="D705" s="2">
        <v>20028</v>
      </c>
      <c r="E705" s="2">
        <v>33113309000147</v>
      </c>
      <c r="F705" s="2" t="str">
        <f t="array" ref="F705">IFERROR(INDEX(cnpj!$A:$B,MATCH(C705,cnpj!$B:$B,0),1),IF(G705=14,LEFT(E705,2)&amp;"."&amp;MID(E705,3,3)&amp;"."&amp;MID(E705,6,3)&amp;"/"&amp;MID(E705,9,4)&amp;"-"&amp;RIGHT(E705,2),IF(G705=13,0&amp;LEFT(E705,1)&amp;"."&amp;MID(E705,2,3)&amp;"."&amp;MID(E705,5,3)&amp;"/"&amp;MID(E705,8,4)&amp;"-"&amp;RIGHT(E705,2),IF(G705=12,"00"&amp;"."&amp;LEFT(E705,3)&amp;"."&amp;MID(E705,4,3)&amp;"/"&amp;MID(E705,7,4)&amp;"-"&amp;RIGHT(E705,2),IF(G705=11,"00.0"&amp;LEFT(E705,2)&amp;"."&amp;MID(E705,3,3)&amp;"/"&amp;MID(E705,6,4)&amp;"-"&amp;RIGHT(E705,2),"erro")))))</f>
        <v>33.113.309/0001-47</v>
      </c>
      <c r="G705" s="2">
        <f t="shared" si="10"/>
        <v>14</v>
      </c>
      <c r="H705" s="6" t="s">
        <v>56</v>
      </c>
      <c r="I705" s="2">
        <v>1</v>
      </c>
      <c r="J705" s="6">
        <v>14.4740662937546</v>
      </c>
      <c r="K705" s="6">
        <v>1932000</v>
      </c>
      <c r="L705" s="2">
        <v>0</v>
      </c>
      <c r="M705" s="2">
        <v>1</v>
      </c>
      <c r="N705" s="2"/>
      <c r="O705" s="2">
        <v>1</v>
      </c>
      <c r="P705" s="2">
        <v>3</v>
      </c>
      <c r="Q705" s="2">
        <v>0</v>
      </c>
      <c r="R705" s="2">
        <v>16</v>
      </c>
      <c r="S705" s="2">
        <v>0</v>
      </c>
      <c r="T705" s="6">
        <v>14.394194810206747</v>
      </c>
      <c r="U705" s="6">
        <v>-0.11350346753079291</v>
      </c>
      <c r="V705" s="6">
        <v>0.404112822295354</v>
      </c>
      <c r="W705" s="6">
        <v>479253</v>
      </c>
      <c r="X705" s="6">
        <v>241559</v>
      </c>
      <c r="Y705" s="6">
        <v>1783690</v>
      </c>
      <c r="Z705" s="6">
        <v>-202455</v>
      </c>
      <c r="AA705" s="2">
        <f t="shared" si="11"/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</v>
      </c>
      <c r="AR705" s="3">
        <v>0</v>
      </c>
      <c r="AS705" s="6">
        <v>14.313957683262746</v>
      </c>
      <c r="AT705" s="6">
        <v>3.2974255890820044E-2</v>
      </c>
      <c r="AU705" s="6">
        <v>0.26090186694756229</v>
      </c>
      <c r="AV705" s="6">
        <v>0</v>
      </c>
      <c r="AW705" s="6">
        <v>1</v>
      </c>
      <c r="AX705" s="6">
        <v>1</v>
      </c>
      <c r="AY705" s="6">
        <v>2</v>
      </c>
      <c r="AZ705" s="6">
        <v>0</v>
      </c>
      <c r="BA705" s="6">
        <v>16</v>
      </c>
      <c r="BB705" s="6">
        <v>0</v>
      </c>
      <c r="BC705" s="2"/>
      <c r="BD705" s="2"/>
    </row>
    <row r="706" spans="1:56" ht="15.75" customHeight="1" x14ac:dyDescent="0.25">
      <c r="A706" s="2">
        <v>326</v>
      </c>
      <c r="B706" s="2">
        <v>2017</v>
      </c>
      <c r="C706" s="6" t="s">
        <v>336</v>
      </c>
      <c r="D706" s="2">
        <v>20702</v>
      </c>
      <c r="E706" s="2">
        <v>67571414000141</v>
      </c>
      <c r="F706" s="2" t="str">
        <f t="array" ref="F706">IFERROR(INDEX(cnpj!$A:$B,MATCH(C706,cnpj!$B:$B,0),1),IF(G706=14,LEFT(E706,2)&amp;"."&amp;MID(E706,3,3)&amp;"."&amp;MID(E706,6,3)&amp;"/"&amp;MID(E706,9,4)&amp;"-"&amp;RIGHT(E706,2),IF(G706=13,0&amp;LEFT(E706,1)&amp;"."&amp;MID(E706,2,3)&amp;"."&amp;MID(E706,5,3)&amp;"/"&amp;MID(E706,8,4)&amp;"-"&amp;RIGHT(E706,2),IF(G706=12,"00"&amp;"."&amp;LEFT(E706,3)&amp;"."&amp;MID(E706,4,3)&amp;"/"&amp;MID(E706,7,4)&amp;"-"&amp;RIGHT(E706,2),IF(G706=11,"00.0"&amp;LEFT(E706,2)&amp;"."&amp;MID(E706,3,3)&amp;"/"&amp;MID(E706,6,4)&amp;"-"&amp;RIGHT(E706,2),"erro")))))</f>
        <v>67.571.414/0001-41</v>
      </c>
      <c r="G706" s="2">
        <f t="shared" si="10"/>
        <v>14</v>
      </c>
      <c r="H706" s="6" t="s">
        <v>58</v>
      </c>
      <c r="I706" s="2">
        <v>3</v>
      </c>
      <c r="J706" s="6">
        <v>12.367340793126296</v>
      </c>
      <c r="K706" s="6">
        <v>235000</v>
      </c>
      <c r="L706" s="2">
        <v>1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13</v>
      </c>
      <c r="S706" s="2">
        <v>0</v>
      </c>
      <c r="T706" s="6">
        <v>13.27958590569882</v>
      </c>
      <c r="U706" s="6">
        <v>-0.20616343774353646</v>
      </c>
      <c r="V706" s="6">
        <v>1.1127343077070315</v>
      </c>
      <c r="W706" s="6">
        <v>646033</v>
      </c>
      <c r="X706" s="6">
        <v>5059</v>
      </c>
      <c r="Y706" s="6">
        <v>585128</v>
      </c>
      <c r="Z706" s="6">
        <v>-120632</v>
      </c>
      <c r="AA706" s="2" t="e">
        <f>IF(C706=#REF!,IF(#REF!&lt;0,1,0),"")</f>
        <v>#REF!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  <c r="AQ706" s="2">
        <v>0</v>
      </c>
      <c r="AR706" s="3">
        <v>0</v>
      </c>
      <c r="AS706" s="6">
        <v>13.43</v>
      </c>
      <c r="AT706" s="6">
        <v>-0.51</v>
      </c>
      <c r="AU706" s="6">
        <v>1.75</v>
      </c>
      <c r="AV706" s="6">
        <v>1</v>
      </c>
      <c r="AW706" s="6">
        <v>0</v>
      </c>
      <c r="AX706" s="6">
        <v>0</v>
      </c>
      <c r="AY706" s="6">
        <v>0</v>
      </c>
      <c r="AZ706" s="6">
        <v>0</v>
      </c>
      <c r="BA706" s="6">
        <v>11</v>
      </c>
      <c r="BB706" s="6">
        <v>0</v>
      </c>
      <c r="BC706" s="2"/>
      <c r="BD706" s="2"/>
    </row>
    <row r="707" spans="1:56" ht="15.75" customHeight="1" x14ac:dyDescent="0.25">
      <c r="A707" s="2">
        <v>326</v>
      </c>
      <c r="B707" s="2">
        <v>2018</v>
      </c>
      <c r="C707" s="6" t="s">
        <v>336</v>
      </c>
      <c r="D707" s="2">
        <v>20702</v>
      </c>
      <c r="E707" s="2">
        <v>67571414000141</v>
      </c>
      <c r="F707" s="2" t="str">
        <f t="array" ref="F707">IFERROR(INDEX(cnpj!$A:$B,MATCH(C707,cnpj!$B:$B,0),1),IF(G707=14,LEFT(E707,2)&amp;"."&amp;MID(E707,3,3)&amp;"."&amp;MID(E707,6,3)&amp;"/"&amp;MID(E707,9,4)&amp;"-"&amp;RIGHT(E707,2),IF(G707=13,0&amp;LEFT(E707,1)&amp;"."&amp;MID(E707,2,3)&amp;"."&amp;MID(E707,5,3)&amp;"/"&amp;MID(E707,8,4)&amp;"-"&amp;RIGHT(E707,2),IF(G707=12,"00"&amp;"."&amp;LEFT(E707,3)&amp;"."&amp;MID(E707,4,3)&amp;"/"&amp;MID(E707,7,4)&amp;"-"&amp;RIGHT(E707,2),IF(G707=11,"00.0"&amp;LEFT(E707,2)&amp;"."&amp;MID(E707,3,3)&amp;"/"&amp;MID(E707,6,4)&amp;"-"&amp;RIGHT(E707,2),"erro")))))</f>
        <v>67.571.414/0001-41</v>
      </c>
      <c r="G707" s="2">
        <f t="shared" si="10"/>
        <v>14</v>
      </c>
      <c r="H707" s="6" t="s">
        <v>58</v>
      </c>
      <c r="I707" s="2">
        <v>3</v>
      </c>
      <c r="J707" s="6">
        <v>12.434999441600111</v>
      </c>
      <c r="K707" s="6">
        <v>251450</v>
      </c>
      <c r="L707" s="2">
        <v>1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13</v>
      </c>
      <c r="S707" s="2">
        <v>0</v>
      </c>
      <c r="T707" s="6">
        <v>13.304944900404141</v>
      </c>
      <c r="U707" s="6">
        <v>-0.32860789528056039</v>
      </c>
      <c r="V707" s="6">
        <v>0.92316664333939846</v>
      </c>
      <c r="W707" s="6">
        <v>534849</v>
      </c>
      <c r="X707" s="6">
        <v>19195</v>
      </c>
      <c r="Y707" s="6">
        <v>600156</v>
      </c>
      <c r="Z707" s="6">
        <v>-197216</v>
      </c>
      <c r="AA707" s="2">
        <f t="shared" si="11"/>
        <v>1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  <c r="AP707" s="2">
        <v>0</v>
      </c>
      <c r="AQ707" s="2">
        <v>0</v>
      </c>
      <c r="AR707" s="3">
        <v>0</v>
      </c>
      <c r="AS707" s="6">
        <v>13.27958590569882</v>
      </c>
      <c r="AT707" s="6">
        <v>-0.20616343774353646</v>
      </c>
      <c r="AU707" s="6">
        <v>1.1127343077070315</v>
      </c>
      <c r="AV707" s="6">
        <v>1</v>
      </c>
      <c r="AW707" s="6">
        <v>0</v>
      </c>
      <c r="AX707" s="6">
        <v>0</v>
      </c>
      <c r="AY707" s="6">
        <v>0</v>
      </c>
      <c r="AZ707" s="6">
        <v>0</v>
      </c>
      <c r="BA707" s="6">
        <v>13</v>
      </c>
      <c r="BB707" s="6">
        <v>0</v>
      </c>
      <c r="BC707" s="2"/>
      <c r="BD707" s="2"/>
    </row>
    <row r="708" spans="1:56" ht="15.75" customHeight="1" x14ac:dyDescent="0.25">
      <c r="A708" s="2">
        <v>326</v>
      </c>
      <c r="B708" s="2">
        <v>2019</v>
      </c>
      <c r="C708" s="6" t="s">
        <v>336</v>
      </c>
      <c r="D708" s="2">
        <v>20702</v>
      </c>
      <c r="E708" s="2">
        <v>67571414000141</v>
      </c>
      <c r="F708" s="2" t="str">
        <f t="array" ref="F708">IFERROR(INDEX(cnpj!$A:$B,MATCH(C708,cnpj!$B:$B,0),1),IF(G708=14,LEFT(E708,2)&amp;"."&amp;MID(E708,3,3)&amp;"."&amp;MID(E708,6,3)&amp;"/"&amp;MID(E708,9,4)&amp;"-"&amp;RIGHT(E708,2),IF(G708=13,0&amp;LEFT(E708,1)&amp;"."&amp;MID(E708,2,3)&amp;"."&amp;MID(E708,5,3)&amp;"/"&amp;MID(E708,8,4)&amp;"-"&amp;RIGHT(E708,2),IF(G708=12,"00"&amp;"."&amp;LEFT(E708,3)&amp;"."&amp;MID(E708,4,3)&amp;"/"&amp;MID(E708,7,4)&amp;"-"&amp;RIGHT(E708,2),IF(G708=11,"00.0"&amp;LEFT(E708,2)&amp;"."&amp;MID(E708,3,3)&amp;"/"&amp;MID(E708,6,4)&amp;"-"&amp;RIGHT(E708,2),"erro")))))</f>
        <v>67.571.414/0001-41</v>
      </c>
      <c r="G708" s="2">
        <f t="shared" si="10"/>
        <v>14</v>
      </c>
      <c r="H708" s="6" t="s">
        <v>58</v>
      </c>
      <c r="I708" s="2">
        <v>3</v>
      </c>
      <c r="J708" s="6">
        <v>12.506177237980511</v>
      </c>
      <c r="K708" s="6">
        <v>270000</v>
      </c>
      <c r="L708" s="2">
        <v>0</v>
      </c>
      <c r="M708" s="2">
        <v>0</v>
      </c>
      <c r="N708" s="2"/>
      <c r="O708" s="2">
        <v>0</v>
      </c>
      <c r="P708" s="2">
        <v>0</v>
      </c>
      <c r="Q708" s="2">
        <v>0</v>
      </c>
      <c r="R708" s="2">
        <v>14</v>
      </c>
      <c r="S708" s="2">
        <v>0</v>
      </c>
      <c r="T708" s="6">
        <v>12.756168981199487</v>
      </c>
      <c r="U708" s="6">
        <v>-0.63606050466707431</v>
      </c>
      <c r="V708" s="6">
        <v>4.6612534757877491</v>
      </c>
      <c r="W708" s="6">
        <v>457523</v>
      </c>
      <c r="X708" s="6">
        <v>1158459</v>
      </c>
      <c r="Y708" s="6">
        <v>346684</v>
      </c>
      <c r="Z708" s="6">
        <v>-220512</v>
      </c>
      <c r="AA708" s="2">
        <f t="shared" si="11"/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</v>
      </c>
      <c r="AQ708" s="2">
        <v>0</v>
      </c>
      <c r="AR708" s="3">
        <v>0</v>
      </c>
      <c r="AS708" s="6">
        <v>13.304944900404141</v>
      </c>
      <c r="AT708" s="6">
        <v>-0.32860789528056039</v>
      </c>
      <c r="AU708" s="6">
        <v>0.92316664333939846</v>
      </c>
      <c r="AV708" s="6">
        <v>1</v>
      </c>
      <c r="AW708" s="6">
        <v>0</v>
      </c>
      <c r="AX708" s="6">
        <v>0</v>
      </c>
      <c r="AY708" s="6">
        <v>0</v>
      </c>
      <c r="AZ708" s="6">
        <v>0</v>
      </c>
      <c r="BA708" s="6">
        <v>13</v>
      </c>
      <c r="BB708" s="6">
        <v>0</v>
      </c>
      <c r="BC708" s="2"/>
      <c r="BD708" s="2"/>
    </row>
    <row r="709" spans="1:56" ht="15.75" customHeight="1" x14ac:dyDescent="0.25">
      <c r="A709" s="2">
        <v>326</v>
      </c>
      <c r="B709" s="2">
        <v>2020</v>
      </c>
      <c r="C709" s="6" t="s">
        <v>336</v>
      </c>
      <c r="D709" s="2">
        <v>20702</v>
      </c>
      <c r="E709" s="2">
        <v>67571414000141</v>
      </c>
      <c r="F709" s="2" t="str">
        <f t="array" ref="F709">IFERROR(INDEX(cnpj!$A:$B,MATCH(C709,cnpj!$B:$B,0),1),IF(G709=14,LEFT(E709,2)&amp;"."&amp;MID(E709,3,3)&amp;"."&amp;MID(E709,6,3)&amp;"/"&amp;MID(E709,9,4)&amp;"-"&amp;RIGHT(E709,2),IF(G709=13,0&amp;LEFT(E709,1)&amp;"."&amp;MID(E709,2,3)&amp;"."&amp;MID(E709,5,3)&amp;"/"&amp;MID(E709,8,4)&amp;"-"&amp;RIGHT(E709,2),IF(G709=12,"00"&amp;"."&amp;LEFT(E709,3)&amp;"."&amp;MID(E709,4,3)&amp;"/"&amp;MID(E709,7,4)&amp;"-"&amp;RIGHT(E709,2),IF(G709=11,"00.0"&amp;LEFT(E709,2)&amp;"."&amp;MID(E709,3,3)&amp;"/"&amp;MID(E709,6,4)&amp;"-"&amp;RIGHT(E709,2),"erro")))))</f>
        <v>67.571.414/0001-41</v>
      </c>
      <c r="G709" s="2">
        <f t="shared" si="10"/>
        <v>14</v>
      </c>
      <c r="H709" s="6" t="s">
        <v>58</v>
      </c>
      <c r="I709" s="2">
        <v>3</v>
      </c>
      <c r="J709" s="6">
        <v>12.354492650648448</v>
      </c>
      <c r="K709" s="6">
        <v>232000</v>
      </c>
      <c r="L709" s="2">
        <v>0</v>
      </c>
      <c r="M709" s="2">
        <v>0</v>
      </c>
      <c r="N709" s="2"/>
      <c r="O709" s="2">
        <v>0</v>
      </c>
      <c r="P709" s="2">
        <v>0</v>
      </c>
      <c r="Q709" s="2">
        <v>0</v>
      </c>
      <c r="R709" s="2">
        <v>13</v>
      </c>
      <c r="S709" s="2">
        <v>0</v>
      </c>
      <c r="T709" s="6">
        <v>12.31777053753061</v>
      </c>
      <c r="U709" s="6">
        <v>-0.80837525432065638</v>
      </c>
      <c r="V709" s="6">
        <v>2.0163346524470676</v>
      </c>
      <c r="W709" s="6">
        <v>433182</v>
      </c>
      <c r="X709" s="6">
        <v>17741</v>
      </c>
      <c r="Y709" s="6">
        <v>223635</v>
      </c>
      <c r="Z709" s="6">
        <v>-180781</v>
      </c>
      <c r="AA709" s="2">
        <f t="shared" si="11"/>
        <v>1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</v>
      </c>
      <c r="AR709" s="3">
        <v>0</v>
      </c>
      <c r="AS709" s="6">
        <v>12.756168981199487</v>
      </c>
      <c r="AT709" s="6">
        <v>-0.63606050466707431</v>
      </c>
      <c r="AU709" s="6">
        <v>4.6612534757877491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14</v>
      </c>
      <c r="BB709" s="6">
        <v>0</v>
      </c>
      <c r="BC709" s="2"/>
      <c r="BD709" s="2"/>
    </row>
    <row r="710" spans="1:56" ht="15.75" customHeight="1" x14ac:dyDescent="0.25">
      <c r="A710" s="2">
        <v>328</v>
      </c>
      <c r="B710" s="2">
        <v>2017</v>
      </c>
      <c r="C710" s="6" t="s">
        <v>338</v>
      </c>
      <c r="D710" s="2">
        <v>11762</v>
      </c>
      <c r="E710" s="2">
        <v>50926955000142</v>
      </c>
      <c r="F710" s="2" t="str">
        <f t="array" ref="F710">IFERROR(INDEX(cnpj!$A:$B,MATCH(C710,cnpj!$B:$B,0),1),IF(G710=14,LEFT(E710,2)&amp;"."&amp;MID(E710,3,3)&amp;"."&amp;MID(E710,6,3)&amp;"/"&amp;MID(E710,9,4)&amp;"-"&amp;RIGHT(E710,2),IF(G710=13,0&amp;LEFT(E710,1)&amp;"."&amp;MID(E710,2,3)&amp;"."&amp;MID(E710,5,3)&amp;"/"&amp;MID(E710,8,4)&amp;"-"&amp;RIGHT(E710,2),IF(G710=12,"00"&amp;"."&amp;LEFT(E710,3)&amp;"."&amp;MID(E710,4,3)&amp;"/"&amp;MID(E710,7,4)&amp;"-"&amp;RIGHT(E710,2),IF(G710=11,"00.0"&amp;LEFT(E710,2)&amp;"."&amp;MID(E710,3,3)&amp;"/"&amp;MID(E710,6,4)&amp;"-"&amp;RIGHT(E710,2),"erro")))))</f>
        <v>50.926.955/0001-42</v>
      </c>
      <c r="G710" s="2">
        <f t="shared" si="10"/>
        <v>14</v>
      </c>
      <c r="H710" s="6" t="s">
        <v>58</v>
      </c>
      <c r="I710" s="2">
        <v>3</v>
      </c>
      <c r="J710" s="6">
        <v>13.02717319040058</v>
      </c>
      <c r="K710" s="6">
        <v>454600</v>
      </c>
      <c r="L710" s="2">
        <v>0</v>
      </c>
      <c r="M710" s="2">
        <v>1</v>
      </c>
      <c r="N710" s="2"/>
      <c r="O710" s="2">
        <v>0</v>
      </c>
      <c r="P710" s="2">
        <v>0</v>
      </c>
      <c r="Q710" s="2">
        <v>0</v>
      </c>
      <c r="R710" s="2">
        <v>16</v>
      </c>
      <c r="S710" s="2">
        <v>0</v>
      </c>
      <c r="T710" s="6">
        <v>13.581349031067036</v>
      </c>
      <c r="U710" s="6">
        <v>0.23875869843813588</v>
      </c>
      <c r="V710" s="6">
        <v>8.7407770646862996E-3</v>
      </c>
      <c r="W710" s="6">
        <v>2368</v>
      </c>
      <c r="X710" s="6">
        <v>4548</v>
      </c>
      <c r="Y710" s="6">
        <v>791234</v>
      </c>
      <c r="Z710" s="6">
        <v>188914</v>
      </c>
      <c r="AA710" s="2" t="e">
        <f>IF(C710=#REF!,IF(#REF!&lt;0,1,0),"")</f>
        <v>#REF!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0</v>
      </c>
      <c r="AP710" s="2">
        <v>0</v>
      </c>
      <c r="AQ710" s="2">
        <v>0</v>
      </c>
      <c r="AR710" s="3">
        <v>0</v>
      </c>
      <c r="AS710" s="6">
        <v>11.89</v>
      </c>
      <c r="AT710" s="6">
        <v>0.24</v>
      </c>
      <c r="AU710" s="6">
        <v>0.65</v>
      </c>
      <c r="AV710" s="6">
        <v>0</v>
      </c>
      <c r="AW710" s="6">
        <v>1</v>
      </c>
      <c r="AX710" s="6">
        <v>0</v>
      </c>
      <c r="AY710" s="6">
        <v>0</v>
      </c>
      <c r="AZ710" s="6">
        <v>0</v>
      </c>
      <c r="BA710" s="6">
        <v>10</v>
      </c>
      <c r="BB710" s="6">
        <v>0</v>
      </c>
      <c r="BC710" s="2"/>
      <c r="BD710" s="2"/>
    </row>
    <row r="711" spans="1:56" ht="15.75" customHeight="1" x14ac:dyDescent="0.25">
      <c r="A711" s="2">
        <v>328</v>
      </c>
      <c r="B711" s="2">
        <v>2018</v>
      </c>
      <c r="C711" s="6" t="s">
        <v>338</v>
      </c>
      <c r="D711" s="2">
        <v>11762</v>
      </c>
      <c r="E711" s="2">
        <v>50926955000142</v>
      </c>
      <c r="F711" s="2" t="str">
        <f t="array" ref="F711">IFERROR(INDEX(cnpj!$A:$B,MATCH(C711,cnpj!$B:$B,0),1),IF(G711=14,LEFT(E711,2)&amp;"."&amp;MID(E711,3,3)&amp;"."&amp;MID(E711,6,3)&amp;"/"&amp;MID(E711,9,4)&amp;"-"&amp;RIGHT(E711,2),IF(G711=13,0&amp;LEFT(E711,1)&amp;"."&amp;MID(E711,2,3)&amp;"."&amp;MID(E711,5,3)&amp;"/"&amp;MID(E711,8,4)&amp;"-"&amp;RIGHT(E711,2),IF(G711=12,"00"&amp;"."&amp;LEFT(E711,3)&amp;"."&amp;MID(E711,4,3)&amp;"/"&amp;MID(E711,7,4)&amp;"-"&amp;RIGHT(E711,2),IF(G711=11,"00.0"&amp;LEFT(E711,2)&amp;"."&amp;MID(E711,3,3)&amp;"/"&amp;MID(E711,6,4)&amp;"-"&amp;RIGHT(E711,2),"erro")))))</f>
        <v>50.926.955/0001-42</v>
      </c>
      <c r="G711" s="2">
        <f t="shared" si="10"/>
        <v>14</v>
      </c>
      <c r="H711" s="6" t="s">
        <v>58</v>
      </c>
      <c r="I711" s="2">
        <v>3</v>
      </c>
      <c r="J711" s="6">
        <v>13.368754595438229</v>
      </c>
      <c r="K711" s="6">
        <v>639700</v>
      </c>
      <c r="L711" s="2">
        <v>0</v>
      </c>
      <c r="M711" s="2">
        <v>1</v>
      </c>
      <c r="N711" s="2"/>
      <c r="O711" s="2">
        <v>0</v>
      </c>
      <c r="P711" s="2">
        <v>0</v>
      </c>
      <c r="Q711" s="2">
        <v>0</v>
      </c>
      <c r="R711" s="2">
        <v>17</v>
      </c>
      <c r="S711" s="2">
        <v>0</v>
      </c>
      <c r="T711" s="6">
        <v>13.762427241389876</v>
      </c>
      <c r="U711" s="6">
        <v>0.16040476599729411</v>
      </c>
      <c r="V711" s="6">
        <v>7.5282004342503064E-3</v>
      </c>
      <c r="W711" s="6">
        <v>1132</v>
      </c>
      <c r="X711" s="6">
        <v>6007</v>
      </c>
      <c r="Y711" s="6">
        <v>948301</v>
      </c>
      <c r="Z711" s="6">
        <v>152112</v>
      </c>
      <c r="AA711" s="2">
        <f t="shared" si="11"/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1</v>
      </c>
      <c r="AP711" s="2">
        <v>0</v>
      </c>
      <c r="AQ711" s="2">
        <v>0</v>
      </c>
      <c r="AR711" s="3">
        <v>0</v>
      </c>
      <c r="AS711" s="6">
        <v>13.581349031067036</v>
      </c>
      <c r="AT711" s="6">
        <v>0.23875869843813588</v>
      </c>
      <c r="AU711" s="6">
        <v>8.7407770646862996E-3</v>
      </c>
      <c r="AV711" s="6">
        <v>0</v>
      </c>
      <c r="AW711" s="6">
        <v>1</v>
      </c>
      <c r="AX711" s="6">
        <v>0</v>
      </c>
      <c r="AY711" s="6">
        <v>0</v>
      </c>
      <c r="AZ711" s="6">
        <v>0</v>
      </c>
      <c r="BA711" s="6">
        <v>16</v>
      </c>
      <c r="BB711" s="6">
        <v>0</v>
      </c>
      <c r="BC711" s="2"/>
      <c r="BD711" s="2"/>
    </row>
    <row r="712" spans="1:56" ht="15.75" customHeight="1" x14ac:dyDescent="0.25">
      <c r="A712" s="2">
        <v>328</v>
      </c>
      <c r="B712" s="2">
        <v>2019</v>
      </c>
      <c r="C712" s="6" t="s">
        <v>338</v>
      </c>
      <c r="D712" s="2">
        <v>11762</v>
      </c>
      <c r="E712" s="2">
        <v>50926955000142</v>
      </c>
      <c r="F712" s="2" t="str">
        <f t="array" ref="F712">IFERROR(INDEX(cnpj!$A:$B,MATCH(C712,cnpj!$B:$B,0),1),IF(G712=14,LEFT(E712,2)&amp;"."&amp;MID(E712,3,3)&amp;"."&amp;MID(E712,6,3)&amp;"/"&amp;MID(E712,9,4)&amp;"-"&amp;RIGHT(E712,2),IF(G712=13,0&amp;LEFT(E712,1)&amp;"."&amp;MID(E712,2,3)&amp;"."&amp;MID(E712,5,3)&amp;"/"&amp;MID(E712,8,4)&amp;"-"&amp;RIGHT(E712,2),IF(G712=12,"00"&amp;"."&amp;LEFT(E712,3)&amp;"."&amp;MID(E712,4,3)&amp;"/"&amp;MID(E712,7,4)&amp;"-"&amp;RIGHT(E712,2),IF(G712=11,"00.0"&amp;LEFT(E712,2)&amp;"."&amp;MID(E712,3,3)&amp;"/"&amp;MID(E712,6,4)&amp;"-"&amp;RIGHT(E712,2),"erro")))))</f>
        <v>50.926.955/0001-42</v>
      </c>
      <c r="G712" s="2">
        <f t="shared" si="10"/>
        <v>14</v>
      </c>
      <c r="H712" s="6" t="s">
        <v>58</v>
      </c>
      <c r="I712" s="2">
        <v>3</v>
      </c>
      <c r="J712" s="6">
        <v>13.295812355694686</v>
      </c>
      <c r="K712" s="6">
        <v>594700</v>
      </c>
      <c r="L712" s="2">
        <v>0</v>
      </c>
      <c r="M712" s="2">
        <v>1</v>
      </c>
      <c r="N712" s="2"/>
      <c r="O712" s="2">
        <v>0</v>
      </c>
      <c r="P712" s="2">
        <v>0</v>
      </c>
      <c r="Q712" s="2">
        <v>0</v>
      </c>
      <c r="R712" s="2">
        <v>17</v>
      </c>
      <c r="S712" s="2">
        <v>0</v>
      </c>
      <c r="T712" s="6">
        <v>13.901147741182001</v>
      </c>
      <c r="U712" s="6">
        <v>0.13132325632841968</v>
      </c>
      <c r="V712" s="6">
        <v>3.6166332082198547E-3</v>
      </c>
      <c r="W712" s="6">
        <v>1725</v>
      </c>
      <c r="X712" s="6">
        <v>2215</v>
      </c>
      <c r="Y712" s="6">
        <v>1089411</v>
      </c>
      <c r="Z712" s="6">
        <v>143065</v>
      </c>
      <c r="AA712" s="2">
        <f t="shared" si="11"/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</v>
      </c>
      <c r="AQ712" s="2">
        <v>0</v>
      </c>
      <c r="AR712" s="3">
        <v>0</v>
      </c>
      <c r="AS712" s="6">
        <v>13.762427241389876</v>
      </c>
      <c r="AT712" s="6">
        <v>0.16040476599729411</v>
      </c>
      <c r="AU712" s="6">
        <v>7.5282004342503064E-3</v>
      </c>
      <c r="AV712" s="6">
        <v>0</v>
      </c>
      <c r="AW712" s="6">
        <v>1</v>
      </c>
      <c r="AX712" s="6">
        <v>0</v>
      </c>
      <c r="AY712" s="6">
        <v>0</v>
      </c>
      <c r="AZ712" s="6">
        <v>0</v>
      </c>
      <c r="BA712" s="6">
        <v>17</v>
      </c>
      <c r="BB712" s="6">
        <v>0</v>
      </c>
      <c r="BC712" s="2"/>
      <c r="BD712" s="2"/>
    </row>
    <row r="713" spans="1:56" ht="15.75" customHeight="1" x14ac:dyDescent="0.25">
      <c r="A713" s="2">
        <v>328</v>
      </c>
      <c r="B713" s="2">
        <v>2020</v>
      </c>
      <c r="C713" s="6" t="s">
        <v>338</v>
      </c>
      <c r="D713" s="2">
        <v>11762</v>
      </c>
      <c r="E713" s="2">
        <v>50926955000142</v>
      </c>
      <c r="F713" s="2" t="str">
        <f t="array" ref="F713">IFERROR(INDEX(cnpj!$A:$B,MATCH(C713,cnpj!$B:$B,0),1),IF(G713=14,LEFT(E713,2)&amp;"."&amp;MID(E713,3,3)&amp;"."&amp;MID(E713,6,3)&amp;"/"&amp;MID(E713,9,4)&amp;"-"&amp;RIGHT(E713,2),IF(G713=13,0&amp;LEFT(E713,1)&amp;"."&amp;MID(E713,2,3)&amp;"."&amp;MID(E713,5,3)&amp;"/"&amp;MID(E713,8,4)&amp;"-"&amp;RIGHT(E713,2),IF(G713=12,"00"&amp;"."&amp;LEFT(E713,3)&amp;"."&amp;MID(E713,4,3)&amp;"/"&amp;MID(E713,7,4)&amp;"-"&amp;RIGHT(E713,2),IF(G713=11,"00.0"&amp;LEFT(E713,2)&amp;"."&amp;MID(E713,3,3)&amp;"/"&amp;MID(E713,6,4)&amp;"-"&amp;RIGHT(E713,2),"erro")))))</f>
        <v>50.926.955/0001-42</v>
      </c>
      <c r="G713" s="2">
        <f t="shared" si="10"/>
        <v>14</v>
      </c>
      <c r="H713" s="6" t="s">
        <v>58</v>
      </c>
      <c r="I713" s="2">
        <v>3</v>
      </c>
      <c r="J713" s="6">
        <v>13.280221462019909</v>
      </c>
      <c r="K713" s="6">
        <v>585500</v>
      </c>
      <c r="L713" s="2">
        <v>0</v>
      </c>
      <c r="M713" s="2">
        <v>1</v>
      </c>
      <c r="N713" s="2"/>
      <c r="O713" s="2">
        <v>0</v>
      </c>
      <c r="P713" s="2">
        <v>0</v>
      </c>
      <c r="Q713" s="2">
        <v>0</v>
      </c>
      <c r="R713" s="2">
        <v>17</v>
      </c>
      <c r="S713" s="2">
        <v>0</v>
      </c>
      <c r="T713" s="6">
        <v>14.096419494429627</v>
      </c>
      <c r="U713" s="6">
        <v>2.385351720450974E-2</v>
      </c>
      <c r="V713" s="6">
        <v>0.15045687149682141</v>
      </c>
      <c r="W713" s="6">
        <v>1368</v>
      </c>
      <c r="X713" s="6">
        <v>197887</v>
      </c>
      <c r="Y713" s="6">
        <v>1324333</v>
      </c>
      <c r="Z713" s="6">
        <v>31590</v>
      </c>
      <c r="AA713" s="2">
        <f t="shared" si="11"/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1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</v>
      </c>
      <c r="AR713" s="3">
        <v>0</v>
      </c>
      <c r="AS713" s="6">
        <v>13.901147741182001</v>
      </c>
      <c r="AT713" s="6">
        <v>0.13132325632841968</v>
      </c>
      <c r="AU713" s="6">
        <v>3.6166332082198547E-3</v>
      </c>
      <c r="AV713" s="6">
        <v>0</v>
      </c>
      <c r="AW713" s="6">
        <v>1</v>
      </c>
      <c r="AX713" s="6">
        <v>0</v>
      </c>
      <c r="AY713" s="6">
        <v>0</v>
      </c>
      <c r="AZ713" s="6">
        <v>0</v>
      </c>
      <c r="BA713" s="6">
        <v>17</v>
      </c>
      <c r="BB713" s="6">
        <v>0</v>
      </c>
      <c r="BC713" s="2"/>
      <c r="BD713" s="2"/>
    </row>
    <row r="714" spans="1:56" ht="15.75" customHeight="1" x14ac:dyDescent="0.25">
      <c r="A714" s="2">
        <v>331</v>
      </c>
      <c r="B714" s="2">
        <v>2017</v>
      </c>
      <c r="C714" s="6" t="s">
        <v>340</v>
      </c>
      <c r="D714" s="2">
        <v>14346</v>
      </c>
      <c r="E714" s="2">
        <v>59105999000186</v>
      </c>
      <c r="F714" s="2" t="str">
        <f t="array" ref="F714">IFERROR(INDEX(cnpj!$A:$B,MATCH(C714,cnpj!$B:$B,0),1),IF(G714=14,LEFT(E714,2)&amp;"."&amp;MID(E714,3,3)&amp;"."&amp;MID(E714,6,3)&amp;"/"&amp;MID(E714,9,4)&amp;"-"&amp;RIGHT(E714,2),IF(G714=13,0&amp;LEFT(E714,1)&amp;"."&amp;MID(E714,2,3)&amp;"."&amp;MID(E714,5,3)&amp;"/"&amp;MID(E714,8,4)&amp;"-"&amp;RIGHT(E714,2),IF(G714=12,"00"&amp;"."&amp;LEFT(E714,3)&amp;"."&amp;MID(E714,4,3)&amp;"/"&amp;MID(E714,7,4)&amp;"-"&amp;RIGHT(E714,2),IF(G714=11,"00.0"&amp;LEFT(E714,2)&amp;"."&amp;MID(E714,3,3)&amp;"/"&amp;MID(E714,6,4)&amp;"-"&amp;RIGHT(E714,2),"erro")))))</f>
        <v>59.105.999/0001-86</v>
      </c>
      <c r="G714" s="2">
        <f t="shared" si="10"/>
        <v>14</v>
      </c>
      <c r="H714" s="6" t="s">
        <v>58</v>
      </c>
      <c r="I714" s="2">
        <v>3</v>
      </c>
      <c r="J714" s="6">
        <v>12.542129009974254</v>
      </c>
      <c r="K714" s="6">
        <v>279883.58</v>
      </c>
      <c r="L714" s="2">
        <v>0</v>
      </c>
      <c r="M714" s="2">
        <v>1</v>
      </c>
      <c r="N714" s="2"/>
      <c r="O714" s="2">
        <v>0</v>
      </c>
      <c r="P714" s="2">
        <v>0</v>
      </c>
      <c r="Q714" s="2">
        <v>0</v>
      </c>
      <c r="R714" s="2">
        <v>15</v>
      </c>
      <c r="S714" s="2">
        <v>1</v>
      </c>
      <c r="T714" s="6">
        <v>15.608753426411475</v>
      </c>
      <c r="U714" s="6">
        <v>7.2535487735123874E-2</v>
      </c>
      <c r="V714" s="6">
        <v>0.62745654076523405</v>
      </c>
      <c r="W714" s="6">
        <v>2817058</v>
      </c>
      <c r="X714" s="6">
        <v>953270</v>
      </c>
      <c r="Y714" s="6">
        <v>6008907</v>
      </c>
      <c r="Z714" s="6">
        <v>435859</v>
      </c>
      <c r="AA714" s="2" t="e">
        <f>IF(C714=#REF!,IF(#REF!&lt;0,1,0),"")</f>
        <v>#REF!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0</v>
      </c>
      <c r="AP714" s="2">
        <v>0</v>
      </c>
      <c r="AQ714" s="2">
        <v>0</v>
      </c>
      <c r="AR714" s="3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2"/>
      <c r="BD714" s="2"/>
    </row>
    <row r="715" spans="1:56" ht="15.75" customHeight="1" x14ac:dyDescent="0.25">
      <c r="A715" s="2">
        <v>331</v>
      </c>
      <c r="B715" s="2">
        <v>2018</v>
      </c>
      <c r="C715" s="6" t="s">
        <v>340</v>
      </c>
      <c r="D715" s="2">
        <v>14346</v>
      </c>
      <c r="E715" s="2">
        <v>59105999000186</v>
      </c>
      <c r="F715" s="2" t="str">
        <f t="array" ref="F715">IFERROR(INDEX(cnpj!$A:$B,MATCH(C715,cnpj!$B:$B,0),1),IF(G715=14,LEFT(E715,2)&amp;"."&amp;MID(E715,3,3)&amp;"."&amp;MID(E715,6,3)&amp;"/"&amp;MID(E715,9,4)&amp;"-"&amp;RIGHT(E715,2),IF(G715=13,0&amp;LEFT(E715,1)&amp;"."&amp;MID(E715,2,3)&amp;"."&amp;MID(E715,5,3)&amp;"/"&amp;MID(E715,8,4)&amp;"-"&amp;RIGHT(E715,2),IF(G715=12,"00"&amp;"."&amp;LEFT(E715,3)&amp;"."&amp;MID(E715,4,3)&amp;"/"&amp;MID(E715,7,4)&amp;"-"&amp;RIGHT(E715,2),IF(G715=11,"00.0"&amp;LEFT(E715,2)&amp;"."&amp;MID(E715,3,3)&amp;"/"&amp;MID(E715,6,4)&amp;"-"&amp;RIGHT(E715,2),"erro")))))</f>
        <v>59.105.999/0001-86</v>
      </c>
      <c r="G715" s="2">
        <f t="shared" si="10"/>
        <v>14</v>
      </c>
      <c r="H715" s="6" t="s">
        <v>58</v>
      </c>
      <c r="I715" s="2">
        <v>3</v>
      </c>
      <c r="J715" s="6">
        <v>12.823957341589573</v>
      </c>
      <c r="K715" s="6">
        <v>371000</v>
      </c>
      <c r="L715" s="2">
        <v>0</v>
      </c>
      <c r="M715" s="2">
        <v>1</v>
      </c>
      <c r="N715" s="2"/>
      <c r="O715" s="2">
        <v>0</v>
      </c>
      <c r="P715" s="2">
        <v>0</v>
      </c>
      <c r="Q715" s="2">
        <v>0</v>
      </c>
      <c r="R715" s="2">
        <v>13</v>
      </c>
      <c r="S715" s="2">
        <v>1</v>
      </c>
      <c r="T715" s="6">
        <v>15.760095257570862</v>
      </c>
      <c r="U715" s="6">
        <v>2.5834362315341121E-2</v>
      </c>
      <c r="V715" s="6">
        <v>0.68674092311988111</v>
      </c>
      <c r="W715" s="6">
        <v>3878977</v>
      </c>
      <c r="X715" s="6">
        <v>921842</v>
      </c>
      <c r="Y715" s="6">
        <v>6990728</v>
      </c>
      <c r="Z715" s="6">
        <v>180601</v>
      </c>
      <c r="AA715" s="2">
        <f t="shared" si="11"/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1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1</v>
      </c>
      <c r="AP715" s="2">
        <v>0</v>
      </c>
      <c r="AQ715" s="2">
        <v>0</v>
      </c>
      <c r="AR715" s="3">
        <v>0</v>
      </c>
      <c r="AS715" s="6">
        <v>15.608753426411475</v>
      </c>
      <c r="AT715" s="6">
        <v>7.2535487735123874E-2</v>
      </c>
      <c r="AU715" s="6">
        <v>0.62745654076523405</v>
      </c>
      <c r="AV715" s="6">
        <v>0</v>
      </c>
      <c r="AW715" s="6">
        <v>1</v>
      </c>
      <c r="AX715" s="6">
        <v>0</v>
      </c>
      <c r="AY715" s="6">
        <v>0</v>
      </c>
      <c r="AZ715" s="6">
        <v>0</v>
      </c>
      <c r="BA715" s="6">
        <v>15</v>
      </c>
      <c r="BB715" s="6">
        <v>1</v>
      </c>
      <c r="BC715" s="2"/>
      <c r="BD715" s="2"/>
    </row>
    <row r="716" spans="1:56" ht="15.75" customHeight="1" x14ac:dyDescent="0.25">
      <c r="A716" s="2">
        <v>331</v>
      </c>
      <c r="B716" s="2">
        <v>2019</v>
      </c>
      <c r="C716" s="6" t="s">
        <v>340</v>
      </c>
      <c r="D716" s="2">
        <v>14346</v>
      </c>
      <c r="E716" s="2">
        <v>59105999000186</v>
      </c>
      <c r="F716" s="2" t="str">
        <f t="array" ref="F716">IFERROR(INDEX(cnpj!$A:$B,MATCH(C716,cnpj!$B:$B,0),1),IF(G716=14,LEFT(E716,2)&amp;"."&amp;MID(E716,3,3)&amp;"."&amp;MID(E716,6,3)&amp;"/"&amp;MID(E716,9,4)&amp;"-"&amp;RIGHT(E716,2),IF(G716=13,0&amp;LEFT(E716,1)&amp;"."&amp;MID(E716,2,3)&amp;"."&amp;MID(E716,5,3)&amp;"/"&amp;MID(E716,8,4)&amp;"-"&amp;RIGHT(E716,2),IF(G716=12,"00"&amp;"."&amp;LEFT(E716,3)&amp;"."&amp;MID(E716,4,3)&amp;"/"&amp;MID(E716,7,4)&amp;"-"&amp;RIGHT(E716,2),IF(G716=11,"00.0"&amp;LEFT(E716,2)&amp;"."&amp;MID(E716,3,3)&amp;"/"&amp;MID(E716,6,4)&amp;"-"&amp;RIGHT(E716,2),"erro")))))</f>
        <v>59.105.999/0001-86</v>
      </c>
      <c r="G716" s="2">
        <f t="shared" si="10"/>
        <v>14</v>
      </c>
      <c r="H716" s="6" t="s">
        <v>58</v>
      </c>
      <c r="I716" s="2">
        <v>3</v>
      </c>
      <c r="J716" s="6">
        <v>14.457364444136669</v>
      </c>
      <c r="K716" s="6">
        <v>1900000</v>
      </c>
      <c r="L716" s="2">
        <v>0</v>
      </c>
      <c r="M716" s="2">
        <v>1</v>
      </c>
      <c r="N716" s="2"/>
      <c r="O716" s="2">
        <v>0</v>
      </c>
      <c r="P716" s="2">
        <v>0</v>
      </c>
      <c r="Q716" s="2">
        <v>0</v>
      </c>
      <c r="R716" s="2">
        <v>15</v>
      </c>
      <c r="S716" s="2">
        <v>1</v>
      </c>
      <c r="T716" s="6">
        <v>15.856242196005432</v>
      </c>
      <c r="U716" s="6">
        <v>0.23060136653778118</v>
      </c>
      <c r="V716" s="6">
        <v>0.83353516354353907</v>
      </c>
      <c r="W716" s="6">
        <v>3673655</v>
      </c>
      <c r="X716" s="6">
        <v>2741430</v>
      </c>
      <c r="Y716" s="6">
        <v>7696238</v>
      </c>
      <c r="Z716" s="6">
        <v>1774763</v>
      </c>
      <c r="AA716" s="2">
        <f t="shared" si="11"/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</v>
      </c>
      <c r="AQ716" s="2">
        <v>0</v>
      </c>
      <c r="AR716" s="3">
        <v>0</v>
      </c>
      <c r="AS716" s="6">
        <v>15.760095257570862</v>
      </c>
      <c r="AT716" s="6">
        <v>2.5834362315341121E-2</v>
      </c>
      <c r="AU716" s="6">
        <v>0.68674092311988111</v>
      </c>
      <c r="AV716" s="6">
        <v>0</v>
      </c>
      <c r="AW716" s="6">
        <v>1</v>
      </c>
      <c r="AX716" s="6">
        <v>0</v>
      </c>
      <c r="AY716" s="6">
        <v>0</v>
      </c>
      <c r="AZ716" s="6">
        <v>0</v>
      </c>
      <c r="BA716" s="6">
        <v>13</v>
      </c>
      <c r="BB716" s="6">
        <v>1</v>
      </c>
      <c r="BC716" s="2"/>
      <c r="BD716" s="2"/>
    </row>
    <row r="717" spans="1:56" ht="15.75" customHeight="1" x14ac:dyDescent="0.25">
      <c r="A717" s="2">
        <v>331</v>
      </c>
      <c r="B717" s="2">
        <v>2020</v>
      </c>
      <c r="C717" s="6" t="s">
        <v>340</v>
      </c>
      <c r="D717" s="2">
        <v>14346</v>
      </c>
      <c r="E717" s="2">
        <v>59105999000186</v>
      </c>
      <c r="F717" s="2" t="str">
        <f t="array" ref="F717">IFERROR(INDEX(cnpj!$A:$B,MATCH(C717,cnpj!$B:$B,0),1),IF(G717=14,LEFT(E717,2)&amp;"."&amp;MID(E717,3,3)&amp;"."&amp;MID(E717,6,3)&amp;"/"&amp;MID(E717,9,4)&amp;"-"&amp;RIGHT(E717,2),IF(G717=13,0&amp;LEFT(E717,1)&amp;"."&amp;MID(E717,2,3)&amp;"."&amp;MID(E717,5,3)&amp;"/"&amp;MID(E717,8,4)&amp;"-"&amp;RIGHT(E717,2),IF(G717=12,"00"&amp;"."&amp;LEFT(E717,3)&amp;"."&amp;MID(E717,4,3)&amp;"/"&amp;MID(E717,7,4)&amp;"-"&amp;RIGHT(E717,2),IF(G717=11,"00.0"&amp;LEFT(E717,2)&amp;"."&amp;MID(E717,3,3)&amp;"/"&amp;MID(E717,6,4)&amp;"-"&amp;RIGHT(E717,2),"erro")))))</f>
        <v>59.105.999/0001-86</v>
      </c>
      <c r="G717" s="2">
        <f t="shared" si="10"/>
        <v>14</v>
      </c>
      <c r="H717" s="6" t="s">
        <v>58</v>
      </c>
      <c r="I717" s="2">
        <v>3</v>
      </c>
      <c r="J717" s="6">
        <v>14.503478348611452</v>
      </c>
      <c r="K717" s="6">
        <v>1989668</v>
      </c>
      <c r="L717" s="2">
        <v>0</v>
      </c>
      <c r="M717" s="2">
        <v>1</v>
      </c>
      <c r="N717" s="2"/>
      <c r="O717" s="2">
        <v>0</v>
      </c>
      <c r="P717" s="2">
        <v>0</v>
      </c>
      <c r="Q717" s="2">
        <v>0</v>
      </c>
      <c r="R717" s="2">
        <v>8</v>
      </c>
      <c r="S717" s="2">
        <v>1</v>
      </c>
      <c r="T717" s="6">
        <v>15.779468153430004</v>
      </c>
      <c r="U717" s="6">
        <v>9.9947120152861904E-2</v>
      </c>
      <c r="V717" s="6">
        <v>0.72966640799643179</v>
      </c>
      <c r="W717" s="6">
        <v>4051902</v>
      </c>
      <c r="X717" s="6">
        <v>1148780</v>
      </c>
      <c r="Y717" s="6">
        <v>7127479</v>
      </c>
      <c r="Z717" s="6">
        <v>712371</v>
      </c>
      <c r="AA717" s="2">
        <f t="shared" si="11"/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</v>
      </c>
      <c r="AR717" s="3">
        <v>0</v>
      </c>
      <c r="AS717" s="6">
        <v>15.856242196005432</v>
      </c>
      <c r="AT717" s="6">
        <v>0.23060136653778118</v>
      </c>
      <c r="AU717" s="6">
        <v>0.83353516354353907</v>
      </c>
      <c r="AV717" s="6">
        <v>0</v>
      </c>
      <c r="AW717" s="6">
        <v>1</v>
      </c>
      <c r="AX717" s="6">
        <v>0</v>
      </c>
      <c r="AY717" s="6">
        <v>0</v>
      </c>
      <c r="AZ717" s="6">
        <v>0</v>
      </c>
      <c r="BA717" s="6">
        <v>15</v>
      </c>
      <c r="BB717" s="6">
        <v>1</v>
      </c>
      <c r="BC717" s="2"/>
      <c r="BD717" s="2"/>
    </row>
    <row r="718" spans="1:56" ht="15.75" customHeight="1" x14ac:dyDescent="0.25">
      <c r="A718" s="2">
        <v>332</v>
      </c>
      <c r="B718" s="2">
        <v>2017</v>
      </c>
      <c r="C718" s="6" t="s">
        <v>341</v>
      </c>
      <c r="D718" s="2">
        <v>11070</v>
      </c>
      <c r="E718" s="2">
        <v>33228024000151</v>
      </c>
      <c r="F718" s="2" t="str">
        <f t="array" ref="F718">IFERROR(INDEX(cnpj!$A:$B,MATCH(C718,cnpj!$B:$B,0),1),IF(G718=14,LEFT(E718,2)&amp;"."&amp;MID(E718,3,3)&amp;"."&amp;MID(E718,6,3)&amp;"/"&amp;MID(E718,9,4)&amp;"-"&amp;RIGHT(E718,2),IF(G718=13,0&amp;LEFT(E718,1)&amp;"."&amp;MID(E718,2,3)&amp;"."&amp;MID(E718,5,3)&amp;"/"&amp;MID(E718,8,4)&amp;"-"&amp;RIGHT(E718,2),IF(G718=12,"00"&amp;"."&amp;LEFT(E718,3)&amp;"."&amp;MID(E718,4,3)&amp;"/"&amp;MID(E718,7,4)&amp;"-"&amp;RIGHT(E718,2),IF(G718=11,"00.0"&amp;LEFT(E718,2)&amp;"."&amp;MID(E718,3,3)&amp;"/"&amp;MID(E718,6,4)&amp;"-"&amp;RIGHT(E718,2),"erro")))))</f>
        <v>33.228.024/0001-51</v>
      </c>
      <c r="G718" s="2">
        <f t="shared" si="10"/>
        <v>14</v>
      </c>
      <c r="H718" s="6" t="s">
        <v>56</v>
      </c>
      <c r="I718" s="2">
        <v>1</v>
      </c>
      <c r="J718" s="6">
        <v>12.456052850797944</v>
      </c>
      <c r="K718" s="6">
        <v>256800</v>
      </c>
      <c r="L718" s="2">
        <v>0</v>
      </c>
      <c r="M718" s="2">
        <v>0</v>
      </c>
      <c r="N718" s="2"/>
      <c r="O718" s="2">
        <v>0</v>
      </c>
      <c r="P718" s="2">
        <v>0</v>
      </c>
      <c r="Q718" s="2">
        <v>0</v>
      </c>
      <c r="R718" s="2">
        <v>14</v>
      </c>
      <c r="S718" s="2">
        <v>0</v>
      </c>
      <c r="T718" s="6">
        <v>12.87240345993076</v>
      </c>
      <c r="U718" s="6">
        <v>-1.7141052242332106E-2</v>
      </c>
      <c r="V718" s="6">
        <v>3.7666659818805598E-2</v>
      </c>
      <c r="W718" s="6">
        <v>5627</v>
      </c>
      <c r="X718" s="6">
        <v>9041</v>
      </c>
      <c r="Y718" s="6">
        <v>389416</v>
      </c>
      <c r="Z718" s="6">
        <v>-6675</v>
      </c>
      <c r="AA718" s="2" t="e">
        <f>IF(C718=#REF!,IF(#REF!&lt;0,1,0),"")</f>
        <v>#REF!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1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2">
        <v>0</v>
      </c>
      <c r="AP718" s="2">
        <v>0</v>
      </c>
      <c r="AQ718" s="2">
        <v>0</v>
      </c>
      <c r="AR718" s="3">
        <v>0</v>
      </c>
      <c r="AS718" s="6">
        <v>13</v>
      </c>
      <c r="AT718" s="6">
        <v>-0.04</v>
      </c>
      <c r="AU718" s="6">
        <v>0.04</v>
      </c>
      <c r="AV718" s="6">
        <v>0</v>
      </c>
      <c r="AW718" s="6">
        <v>0</v>
      </c>
      <c r="AX718" s="6">
        <v>1</v>
      </c>
      <c r="AY718" s="6">
        <v>1</v>
      </c>
      <c r="AZ718" s="6">
        <v>0</v>
      </c>
      <c r="BA718" s="6">
        <v>13</v>
      </c>
      <c r="BB718" s="6">
        <v>0</v>
      </c>
      <c r="BC718" s="2"/>
      <c r="BD718" s="2"/>
    </row>
    <row r="719" spans="1:56" ht="15.75" customHeight="1" x14ac:dyDescent="0.25">
      <c r="A719" s="2">
        <v>332</v>
      </c>
      <c r="B719" s="2">
        <v>2018</v>
      </c>
      <c r="C719" s="6" t="s">
        <v>341</v>
      </c>
      <c r="D719" s="2">
        <v>11070</v>
      </c>
      <c r="E719" s="2">
        <v>33228024000151</v>
      </c>
      <c r="F719" s="2" t="str">
        <f t="array" ref="F719">IFERROR(INDEX(cnpj!$A:$B,MATCH(C719,cnpj!$B:$B,0),1),IF(G719=14,LEFT(E719,2)&amp;"."&amp;MID(E719,3,3)&amp;"."&amp;MID(E719,6,3)&amp;"/"&amp;MID(E719,9,4)&amp;"-"&amp;RIGHT(E719,2),IF(G719=13,0&amp;LEFT(E719,1)&amp;"."&amp;MID(E719,2,3)&amp;"."&amp;MID(E719,5,3)&amp;"/"&amp;MID(E719,8,4)&amp;"-"&amp;RIGHT(E719,2),IF(G719=12,"00"&amp;"."&amp;LEFT(E719,3)&amp;"."&amp;MID(E719,4,3)&amp;"/"&amp;MID(E719,7,4)&amp;"-"&amp;RIGHT(E719,2),IF(G719=11,"00.0"&amp;LEFT(E719,2)&amp;"."&amp;MID(E719,3,3)&amp;"/"&amp;MID(E719,6,4)&amp;"-"&amp;RIGHT(E719,2),"erro")))))</f>
        <v>33.228.024/0001-51</v>
      </c>
      <c r="G719" s="2">
        <f t="shared" si="10"/>
        <v>14</v>
      </c>
      <c r="H719" s="6" t="s">
        <v>56</v>
      </c>
      <c r="I719" s="2">
        <v>1</v>
      </c>
      <c r="J719" s="6">
        <v>12.456052850797944</v>
      </c>
      <c r="K719" s="6">
        <v>256800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14</v>
      </c>
      <c r="S719" s="2">
        <v>0</v>
      </c>
      <c r="T719" s="6">
        <v>12.905495095337718</v>
      </c>
      <c r="U719" s="6">
        <v>3.9938586597369562E-2</v>
      </c>
      <c r="V719" s="6">
        <v>3.573256351268763E-2</v>
      </c>
      <c r="W719" s="6">
        <v>9007</v>
      </c>
      <c r="X719" s="6">
        <v>5376</v>
      </c>
      <c r="Y719" s="6">
        <v>402518</v>
      </c>
      <c r="Z719" s="6">
        <v>16076</v>
      </c>
      <c r="AA719" s="2">
        <f t="shared" si="11"/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1</v>
      </c>
      <c r="AP719" s="2">
        <v>0</v>
      </c>
      <c r="AQ719" s="2">
        <v>0</v>
      </c>
      <c r="AR719" s="3">
        <v>0</v>
      </c>
      <c r="AS719" s="6">
        <v>12.87240345993076</v>
      </c>
      <c r="AT719" s="6">
        <v>-1.7141052242332106E-2</v>
      </c>
      <c r="AU719" s="6">
        <v>3.7666659818805598E-2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14</v>
      </c>
      <c r="BB719" s="6">
        <v>0</v>
      </c>
      <c r="BC719" s="2"/>
      <c r="BD719" s="2"/>
    </row>
    <row r="720" spans="1:56" ht="15.75" customHeight="1" x14ac:dyDescent="0.25">
      <c r="A720" s="2">
        <v>332</v>
      </c>
      <c r="B720" s="2">
        <v>2019</v>
      </c>
      <c r="C720" s="6" t="s">
        <v>341</v>
      </c>
      <c r="D720" s="2">
        <v>11070</v>
      </c>
      <c r="E720" s="2">
        <v>33228024000151</v>
      </c>
      <c r="F720" s="2" t="str">
        <f t="array" ref="F720">IFERROR(INDEX(cnpj!$A:$B,MATCH(C720,cnpj!$B:$B,0),1),IF(G720=14,LEFT(E720,2)&amp;"."&amp;MID(E720,3,3)&amp;"."&amp;MID(E720,6,3)&amp;"/"&amp;MID(E720,9,4)&amp;"-"&amp;RIGHT(E720,2),IF(G720=13,0&amp;LEFT(E720,1)&amp;"."&amp;MID(E720,2,3)&amp;"."&amp;MID(E720,5,3)&amp;"/"&amp;MID(E720,8,4)&amp;"-"&amp;RIGHT(E720,2),IF(G720=12,"00"&amp;"."&amp;LEFT(E720,3)&amp;"."&amp;MID(E720,4,3)&amp;"/"&amp;MID(E720,7,4)&amp;"-"&amp;RIGHT(E720,2),IF(G720=11,"00.0"&amp;LEFT(E720,2)&amp;"."&amp;MID(E720,3,3)&amp;"/"&amp;MID(E720,6,4)&amp;"-"&amp;RIGHT(E720,2),"erro")))))</f>
        <v>33.228.024/0001-51</v>
      </c>
      <c r="G720" s="2">
        <f t="shared" si="10"/>
        <v>14</v>
      </c>
      <c r="H720" s="6" t="s">
        <v>56</v>
      </c>
      <c r="I720" s="2">
        <v>1</v>
      </c>
      <c r="J720" s="6">
        <v>12.456052850797944</v>
      </c>
      <c r="K720" s="6">
        <v>256800</v>
      </c>
      <c r="L720" s="2">
        <v>0</v>
      </c>
      <c r="M720" s="2">
        <v>0</v>
      </c>
      <c r="N720" s="2"/>
      <c r="O720" s="2">
        <v>0</v>
      </c>
      <c r="P720" s="2">
        <v>0</v>
      </c>
      <c r="Q720" s="2">
        <v>0</v>
      </c>
      <c r="R720" s="2">
        <v>18</v>
      </c>
      <c r="S720" s="2">
        <v>0</v>
      </c>
      <c r="T720" s="6">
        <v>13.05524874092915</v>
      </c>
      <c r="U720" s="6">
        <v>0.10648623445066133</v>
      </c>
      <c r="V720" s="6">
        <v>9.9515767499957219E-2</v>
      </c>
      <c r="W720" s="6">
        <v>40052</v>
      </c>
      <c r="X720" s="6">
        <v>6476</v>
      </c>
      <c r="Y720" s="6">
        <v>467544</v>
      </c>
      <c r="Z720" s="6">
        <v>49787</v>
      </c>
      <c r="AA720" s="2">
        <f t="shared" si="11"/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1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</v>
      </c>
      <c r="AQ720" s="2">
        <v>0</v>
      </c>
      <c r="AR720" s="3">
        <v>0</v>
      </c>
      <c r="AS720" s="6">
        <v>12.905495095337718</v>
      </c>
      <c r="AT720" s="6">
        <v>3.9938586597369562E-2</v>
      </c>
      <c r="AU720" s="6">
        <v>3.573256351268763E-2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14</v>
      </c>
      <c r="BB720" s="6">
        <v>0</v>
      </c>
      <c r="BC720" s="2"/>
      <c r="BD720" s="2"/>
    </row>
    <row r="721" spans="1:56" ht="15.75" customHeight="1" x14ac:dyDescent="0.25">
      <c r="A721" s="2">
        <v>332</v>
      </c>
      <c r="B721" s="2">
        <v>2020</v>
      </c>
      <c r="C721" s="6" t="s">
        <v>341</v>
      </c>
      <c r="D721" s="2">
        <v>11070</v>
      </c>
      <c r="E721" s="2">
        <v>33228024000151</v>
      </c>
      <c r="F721" s="2" t="str">
        <f t="array" ref="F721">IFERROR(INDEX(cnpj!$A:$B,MATCH(C721,cnpj!$B:$B,0),1),IF(G721=14,LEFT(E721,2)&amp;"."&amp;MID(E721,3,3)&amp;"."&amp;MID(E721,6,3)&amp;"/"&amp;MID(E721,9,4)&amp;"-"&amp;RIGHT(E721,2),IF(G721=13,0&amp;LEFT(E721,1)&amp;"."&amp;MID(E721,2,3)&amp;"."&amp;MID(E721,5,3)&amp;"/"&amp;MID(E721,8,4)&amp;"-"&amp;RIGHT(E721,2),IF(G721=12,"00"&amp;"."&amp;LEFT(E721,3)&amp;"."&amp;MID(E721,4,3)&amp;"/"&amp;MID(E721,7,4)&amp;"-"&amp;RIGHT(E721,2),IF(G721=11,"00.0"&amp;LEFT(E721,2)&amp;"."&amp;MID(E721,3,3)&amp;"/"&amp;MID(E721,6,4)&amp;"-"&amp;RIGHT(E721,2),"erro")))))</f>
        <v>33.228.024/0001-51</v>
      </c>
      <c r="G721" s="2">
        <f t="shared" si="10"/>
        <v>14</v>
      </c>
      <c r="H721" s="6" t="s">
        <v>56</v>
      </c>
      <c r="I721" s="2">
        <v>1</v>
      </c>
      <c r="J721" s="6">
        <v>12.53375997906624</v>
      </c>
      <c r="K721" s="6">
        <v>277551</v>
      </c>
      <c r="L721" s="2">
        <v>0</v>
      </c>
      <c r="M721" s="2">
        <v>1</v>
      </c>
      <c r="N721" s="2"/>
      <c r="O721" s="2">
        <v>0</v>
      </c>
      <c r="P721" s="2">
        <v>0</v>
      </c>
      <c r="Q721" s="2">
        <v>0</v>
      </c>
      <c r="R721" s="2">
        <v>18</v>
      </c>
      <c r="S721" s="2">
        <v>0</v>
      </c>
      <c r="T721" s="6">
        <v>13.163639668716169</v>
      </c>
      <c r="U721" s="6">
        <v>0.10440439864125742</v>
      </c>
      <c r="V721" s="6">
        <v>0.11383499337900858</v>
      </c>
      <c r="W721" s="6">
        <v>47070</v>
      </c>
      <c r="X721" s="6">
        <v>12246</v>
      </c>
      <c r="Y721" s="6">
        <v>521070</v>
      </c>
      <c r="Z721" s="6">
        <v>54402</v>
      </c>
      <c r="AA721" s="2">
        <f t="shared" si="11"/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1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1</v>
      </c>
      <c r="AR721" s="3">
        <v>0</v>
      </c>
      <c r="AS721" s="6">
        <v>13.05524874092915</v>
      </c>
      <c r="AT721" s="6">
        <v>0.10648623445066133</v>
      </c>
      <c r="AU721" s="6">
        <v>9.9515767499957219E-2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18</v>
      </c>
      <c r="BB721" s="6">
        <v>0</v>
      </c>
      <c r="BC721" s="2"/>
      <c r="BD721" s="2"/>
    </row>
    <row r="722" spans="1:56" ht="15.75" customHeight="1" x14ac:dyDescent="0.25">
      <c r="A722" s="2">
        <v>335</v>
      </c>
      <c r="B722" s="2">
        <v>2017</v>
      </c>
      <c r="C722" s="6" t="s">
        <v>344</v>
      </c>
      <c r="D722" s="2">
        <v>16705</v>
      </c>
      <c r="E722" s="2">
        <v>2217319000107</v>
      </c>
      <c r="F722" s="2" t="str">
        <f t="array" ref="F722">IFERROR(INDEX(cnpj!$A:$B,MATCH(C722,cnpj!$B:$B,0),1),IF(G722=14,LEFT(E722,2)&amp;"."&amp;MID(E722,3,3)&amp;"."&amp;MID(E722,6,3)&amp;"/"&amp;MID(E722,9,4)&amp;"-"&amp;RIGHT(E722,2),IF(G722=13,0&amp;LEFT(E722,1)&amp;"."&amp;MID(E722,2,3)&amp;"."&amp;MID(E722,5,3)&amp;"/"&amp;MID(E722,8,4)&amp;"-"&amp;RIGHT(E722,2),IF(G722=12,"00"&amp;"."&amp;LEFT(E722,3)&amp;"."&amp;MID(E722,4,3)&amp;"/"&amp;MID(E722,7,4)&amp;"-"&amp;RIGHT(E722,2),IF(G722=11,"00.0"&amp;LEFT(E722,2)&amp;"."&amp;MID(E722,3,3)&amp;"/"&amp;MID(E722,6,4)&amp;"-"&amp;RIGHT(E722,2),"erro")))))</f>
        <v>02.217.319/0001-07</v>
      </c>
      <c r="G722" s="2">
        <f t="shared" si="10"/>
        <v>13</v>
      </c>
      <c r="H722" s="6" t="s">
        <v>48</v>
      </c>
      <c r="I722" s="2">
        <v>6</v>
      </c>
      <c r="J722" s="6">
        <v>9.6290507068343683</v>
      </c>
      <c r="K722" s="6">
        <v>15200</v>
      </c>
      <c r="L722" s="2">
        <v>0</v>
      </c>
      <c r="M722" s="2">
        <v>0</v>
      </c>
      <c r="N722" s="2"/>
      <c r="O722" s="2">
        <v>0</v>
      </c>
      <c r="P722" s="2">
        <v>0</v>
      </c>
      <c r="Q722" s="2">
        <v>0</v>
      </c>
      <c r="R722" s="2">
        <v>5</v>
      </c>
      <c r="S722" s="2">
        <v>0</v>
      </c>
      <c r="T722" s="6">
        <v>9.9831301801883239</v>
      </c>
      <c r="U722" s="6">
        <v>-4.9005910056330228E-3</v>
      </c>
      <c r="V722" s="6">
        <v>4.6172315079878105E-4</v>
      </c>
      <c r="W722" s="6">
        <v>10</v>
      </c>
      <c r="X722" s="6">
        <v>0</v>
      </c>
      <c r="Y722" s="6">
        <v>21658</v>
      </c>
      <c r="Z722" s="6">
        <v>-106.137</v>
      </c>
      <c r="AA722" s="2" t="e">
        <f>IF(C722=#REF!,IF(#REF!&lt;0,1,0),"")</f>
        <v>#REF!</v>
      </c>
      <c r="AB722" s="2">
        <v>0</v>
      </c>
      <c r="AC722" s="2">
        <v>1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0</v>
      </c>
      <c r="AP722" s="2">
        <v>0</v>
      </c>
      <c r="AQ722" s="2">
        <v>0</v>
      </c>
      <c r="AR722" s="3">
        <v>0</v>
      </c>
      <c r="AS722" s="6">
        <v>9.7899999999999991</v>
      </c>
      <c r="AT722" s="6">
        <v>-0.01</v>
      </c>
      <c r="AU722" s="6">
        <v>0.01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5</v>
      </c>
      <c r="BB722" s="6">
        <v>0</v>
      </c>
      <c r="BC722" s="2"/>
      <c r="BD722" s="2"/>
    </row>
    <row r="723" spans="1:56" ht="15.75" customHeight="1" x14ac:dyDescent="0.25">
      <c r="A723" s="2">
        <v>335</v>
      </c>
      <c r="B723" s="2">
        <v>2018</v>
      </c>
      <c r="C723" s="6" t="s">
        <v>344</v>
      </c>
      <c r="D723" s="2">
        <v>16705</v>
      </c>
      <c r="E723" s="2">
        <v>2217319000107</v>
      </c>
      <c r="F723" s="2" t="str">
        <f t="array" ref="F723">IFERROR(INDEX(cnpj!$A:$B,MATCH(C723,cnpj!$B:$B,0),1),IF(G723=14,LEFT(E723,2)&amp;"."&amp;MID(E723,3,3)&amp;"."&amp;MID(E723,6,3)&amp;"/"&amp;MID(E723,9,4)&amp;"-"&amp;RIGHT(E723,2),IF(G723=13,0&amp;LEFT(E723,1)&amp;"."&amp;MID(E723,2,3)&amp;"."&amp;MID(E723,5,3)&amp;"/"&amp;MID(E723,8,4)&amp;"-"&amp;RIGHT(E723,2),IF(G723=12,"00"&amp;"."&amp;LEFT(E723,3)&amp;"."&amp;MID(E723,4,3)&amp;"/"&amp;MID(E723,7,4)&amp;"-"&amp;RIGHT(E723,2),IF(G723=11,"00.0"&amp;LEFT(E723,2)&amp;"."&amp;MID(E723,3,3)&amp;"/"&amp;MID(E723,6,4)&amp;"-"&amp;RIGHT(E723,2),"erro")))))</f>
        <v>02.217.319/0001-07</v>
      </c>
      <c r="G723" s="2">
        <f t="shared" si="10"/>
        <v>13</v>
      </c>
      <c r="H723" s="6" t="s">
        <v>48</v>
      </c>
      <c r="I723" s="2">
        <v>6</v>
      </c>
      <c r="J723" s="6">
        <v>9.6290507068343683</v>
      </c>
      <c r="K723" s="6">
        <v>15200</v>
      </c>
      <c r="L723" s="2">
        <v>0</v>
      </c>
      <c r="M723" s="2">
        <v>0</v>
      </c>
      <c r="N723" s="2"/>
      <c r="O723" s="2">
        <v>0</v>
      </c>
      <c r="P723" s="2">
        <v>0</v>
      </c>
      <c r="Q723" s="2">
        <v>0</v>
      </c>
      <c r="R723" s="2">
        <v>6</v>
      </c>
      <c r="S723" s="2">
        <v>0</v>
      </c>
      <c r="T723" s="6">
        <v>9.7915498992952639</v>
      </c>
      <c r="U723" s="6">
        <v>-7.4916116765462474E-3</v>
      </c>
      <c r="V723" s="6">
        <v>1.1128509115311486E-2</v>
      </c>
      <c r="W723" s="6">
        <v>199</v>
      </c>
      <c r="X723" s="6">
        <v>0</v>
      </c>
      <c r="Y723" s="6">
        <v>17882</v>
      </c>
      <c r="Z723" s="6">
        <v>-133.965</v>
      </c>
      <c r="AA723" s="2">
        <f t="shared" si="11"/>
        <v>1</v>
      </c>
      <c r="AB723" s="2">
        <v>0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1</v>
      </c>
      <c r="AP723" s="2">
        <v>0</v>
      </c>
      <c r="AQ723" s="2">
        <v>0</v>
      </c>
      <c r="AR723" s="3">
        <v>0</v>
      </c>
      <c r="AS723" s="6">
        <v>9.9831301801883239</v>
      </c>
      <c r="AT723" s="6">
        <v>-4.9005910056330228E-3</v>
      </c>
      <c r="AU723" s="6">
        <v>4.6172315079878105E-4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5</v>
      </c>
      <c r="BB723" s="6">
        <v>0</v>
      </c>
      <c r="BC723" s="2"/>
      <c r="BD723" s="2"/>
    </row>
    <row r="724" spans="1:56" ht="15.75" customHeight="1" x14ac:dyDescent="0.25">
      <c r="A724" s="2">
        <v>335</v>
      </c>
      <c r="B724" s="2">
        <v>2019</v>
      </c>
      <c r="C724" s="6" t="s">
        <v>344</v>
      </c>
      <c r="D724" s="2">
        <v>16705</v>
      </c>
      <c r="E724" s="2">
        <v>2217319000107</v>
      </c>
      <c r="F724" s="2" t="str">
        <f t="array" ref="F724">IFERROR(INDEX(cnpj!$A:$B,MATCH(C724,cnpj!$B:$B,0),1),IF(G724=14,LEFT(E724,2)&amp;"."&amp;MID(E724,3,3)&amp;"."&amp;MID(E724,6,3)&amp;"/"&amp;MID(E724,9,4)&amp;"-"&amp;RIGHT(E724,2),IF(G724=13,0&amp;LEFT(E724,1)&amp;"."&amp;MID(E724,2,3)&amp;"."&amp;MID(E724,5,3)&amp;"/"&amp;MID(E724,8,4)&amp;"-"&amp;RIGHT(E724,2),IF(G724=12,"00"&amp;"."&amp;LEFT(E724,3)&amp;"."&amp;MID(E724,4,3)&amp;"/"&amp;MID(E724,7,4)&amp;"-"&amp;RIGHT(E724,2),IF(G724=11,"00.0"&amp;LEFT(E724,2)&amp;"."&amp;MID(E724,3,3)&amp;"/"&amp;MID(E724,6,4)&amp;"-"&amp;RIGHT(E724,2),"erro")))))</f>
        <v>02.217.319/0001-07</v>
      </c>
      <c r="G724" s="2">
        <f t="shared" si="10"/>
        <v>13</v>
      </c>
      <c r="H724" s="6" t="s">
        <v>48</v>
      </c>
      <c r="I724" s="2">
        <v>6</v>
      </c>
      <c r="J724" s="6">
        <v>9.6290507068343683</v>
      </c>
      <c r="K724" s="6">
        <v>15200</v>
      </c>
      <c r="L724" s="2">
        <v>0</v>
      </c>
      <c r="M724" s="2">
        <v>0</v>
      </c>
      <c r="N724" s="2"/>
      <c r="O724" s="2">
        <v>0</v>
      </c>
      <c r="P724" s="2">
        <v>0</v>
      </c>
      <c r="Q724" s="2">
        <v>0</v>
      </c>
      <c r="R724" s="2">
        <v>5</v>
      </c>
      <c r="S724" s="2">
        <v>0</v>
      </c>
      <c r="T724" s="6">
        <v>11.306319412294949</v>
      </c>
      <c r="U724" s="6">
        <v>-1.6765805198318046E-3</v>
      </c>
      <c r="V724" s="6">
        <v>2.077851820886714E-3</v>
      </c>
      <c r="W724" s="6">
        <v>14</v>
      </c>
      <c r="X724" s="6">
        <v>155</v>
      </c>
      <c r="Y724" s="6">
        <v>81334</v>
      </c>
      <c r="Z724" s="6">
        <v>-136.363</v>
      </c>
      <c r="AA724" s="2">
        <f t="shared" si="11"/>
        <v>1</v>
      </c>
      <c r="AB724" s="2">
        <v>0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3">
        <v>0</v>
      </c>
      <c r="AS724" s="6">
        <v>9.7915498992952639</v>
      </c>
      <c r="AT724" s="6">
        <v>-7.4916116765462474E-3</v>
      </c>
      <c r="AU724" s="6">
        <v>1.1128509115311486E-2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6</v>
      </c>
      <c r="BB724" s="6">
        <v>0</v>
      </c>
      <c r="BC724" s="2"/>
      <c r="BD724" s="2"/>
    </row>
    <row r="725" spans="1:56" ht="15.75" customHeight="1" x14ac:dyDescent="0.25">
      <c r="A725" s="2">
        <v>335</v>
      </c>
      <c r="B725" s="2">
        <v>2020</v>
      </c>
      <c r="C725" s="6" t="s">
        <v>344</v>
      </c>
      <c r="D725" s="2">
        <v>16705</v>
      </c>
      <c r="E725" s="2">
        <v>2217319000107</v>
      </c>
      <c r="F725" s="2" t="str">
        <f t="array" ref="F725">IFERROR(INDEX(cnpj!$A:$B,MATCH(C725,cnpj!$B:$B,0),1),IF(G725=14,LEFT(E725,2)&amp;"."&amp;MID(E725,3,3)&amp;"."&amp;MID(E725,6,3)&amp;"/"&amp;MID(E725,9,4)&amp;"-"&amp;RIGHT(E725,2),IF(G725=13,0&amp;LEFT(E725,1)&amp;"."&amp;MID(E725,2,3)&amp;"."&amp;MID(E725,5,3)&amp;"/"&amp;MID(E725,8,4)&amp;"-"&amp;RIGHT(E725,2),IF(G725=12,"00"&amp;"."&amp;LEFT(E725,3)&amp;"."&amp;MID(E725,4,3)&amp;"/"&amp;MID(E725,7,4)&amp;"-"&amp;RIGHT(E725,2),IF(G725=11,"00.0"&amp;LEFT(E725,2)&amp;"."&amp;MID(E725,3,3)&amp;"/"&amp;MID(E725,6,4)&amp;"-"&amp;RIGHT(E725,2),"erro")))))</f>
        <v>02.217.319/0001-07</v>
      </c>
      <c r="G725" s="2">
        <f t="shared" si="10"/>
        <v>13</v>
      </c>
      <c r="H725" s="6" t="s">
        <v>48</v>
      </c>
      <c r="I725" s="2">
        <v>6</v>
      </c>
      <c r="J725" s="6">
        <v>10.380963196620565</v>
      </c>
      <c r="K725" s="6">
        <v>32240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5</v>
      </c>
      <c r="S725" s="2">
        <v>0</v>
      </c>
      <c r="T725" s="6">
        <v>11.808144066308667</v>
      </c>
      <c r="U725" s="6">
        <v>-9.3899897277098748E-4</v>
      </c>
      <c r="V725" s="6">
        <v>1.2654270444090456E-3</v>
      </c>
      <c r="W725" s="6">
        <v>170</v>
      </c>
      <c r="X725" s="6">
        <v>0</v>
      </c>
      <c r="Y725" s="6">
        <v>134342</v>
      </c>
      <c r="Z725" s="6">
        <v>-126.14700000000001</v>
      </c>
      <c r="AA725" s="2">
        <f t="shared" si="11"/>
        <v>1</v>
      </c>
      <c r="AB725" s="2">
        <v>0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</v>
      </c>
      <c r="AR725" s="3">
        <v>0</v>
      </c>
      <c r="AS725" s="6">
        <v>11.306319412294949</v>
      </c>
      <c r="AT725" s="6">
        <v>-1.6765805198318046E-3</v>
      </c>
      <c r="AU725" s="6">
        <v>2.077851820886714E-3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5</v>
      </c>
      <c r="BB725" s="6">
        <v>0</v>
      </c>
      <c r="BC725" s="2"/>
      <c r="BD725" s="2"/>
    </row>
    <row r="726" spans="1:56" ht="15.75" customHeight="1" x14ac:dyDescent="0.25">
      <c r="A726" s="2">
        <v>336</v>
      </c>
      <c r="B726" s="2">
        <v>2017</v>
      </c>
      <c r="C726" s="6" t="s">
        <v>345</v>
      </c>
      <c r="D726" s="2">
        <v>21016</v>
      </c>
      <c r="E726" s="2">
        <v>8807432000110</v>
      </c>
      <c r="F726" s="2" t="str">
        <f t="array" ref="F726">IFERROR(INDEX(cnpj!$A:$B,MATCH(C726,cnpj!$B:$B,0),1),IF(G726=14,LEFT(E726,2)&amp;"."&amp;MID(E726,3,3)&amp;"."&amp;MID(E726,6,3)&amp;"/"&amp;MID(E726,9,4)&amp;"-"&amp;RIGHT(E726,2),IF(G726=13,0&amp;LEFT(E726,1)&amp;"."&amp;MID(E726,2,3)&amp;"."&amp;MID(E726,5,3)&amp;"/"&amp;MID(E726,8,4)&amp;"-"&amp;RIGHT(E726,2),IF(G726=12,"00"&amp;"."&amp;LEFT(E726,3)&amp;"."&amp;MID(E726,4,3)&amp;"/"&amp;MID(E726,7,4)&amp;"-"&amp;RIGHT(E726,2),IF(G726=11,"00.0"&amp;LEFT(E726,2)&amp;"."&amp;MID(E726,3,3)&amp;"/"&amp;MID(E726,6,4)&amp;"-"&amp;RIGHT(E726,2),"erro")))))</f>
        <v>08.807.432/0001-10</v>
      </c>
      <c r="G726" s="2">
        <f t="shared" si="10"/>
        <v>13</v>
      </c>
      <c r="H726" s="6" t="s">
        <v>58</v>
      </c>
      <c r="I726" s="2">
        <v>3</v>
      </c>
      <c r="J726" s="6">
        <v>14.116976882096296</v>
      </c>
      <c r="K726" s="6">
        <v>1351839.59</v>
      </c>
      <c r="L726" s="2">
        <v>0</v>
      </c>
      <c r="M726" s="2">
        <v>1</v>
      </c>
      <c r="N726" s="2"/>
      <c r="O726" s="2">
        <v>0</v>
      </c>
      <c r="P726" s="2">
        <v>0</v>
      </c>
      <c r="Q726" s="2">
        <v>0</v>
      </c>
      <c r="R726" s="2">
        <v>21</v>
      </c>
      <c r="S726" s="2">
        <v>0</v>
      </c>
      <c r="T726" s="6">
        <v>15.040796906400022</v>
      </c>
      <c r="U726" s="6">
        <v>0.12469087183173913</v>
      </c>
      <c r="V726" s="6">
        <v>0.18439295171624318</v>
      </c>
      <c r="W726" s="6">
        <v>429978</v>
      </c>
      <c r="X726" s="6">
        <v>197906</v>
      </c>
      <c r="Y726" s="6">
        <v>3405141</v>
      </c>
      <c r="Z726" s="6">
        <v>424590</v>
      </c>
      <c r="AA726" s="2" t="e">
        <f>IF(C726=#REF!,IF(#REF!&lt;0,1,0),"")</f>
        <v>#REF!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  <c r="AP726" s="2">
        <v>0</v>
      </c>
      <c r="AQ726" s="2">
        <v>0</v>
      </c>
      <c r="AR726" s="3">
        <v>0</v>
      </c>
      <c r="AS726" s="6">
        <v>15.06</v>
      </c>
      <c r="AT726" s="6">
        <v>0.11</v>
      </c>
      <c r="AU726" s="6">
        <v>0.3</v>
      </c>
      <c r="AV726" s="6">
        <v>0</v>
      </c>
      <c r="AW726" s="6">
        <v>1</v>
      </c>
      <c r="AX726" s="6">
        <v>0</v>
      </c>
      <c r="AY726" s="6">
        <v>0</v>
      </c>
      <c r="AZ726" s="6">
        <v>0</v>
      </c>
      <c r="BA726" s="6">
        <v>21</v>
      </c>
      <c r="BB726" s="6">
        <v>0</v>
      </c>
      <c r="BC726" s="2"/>
      <c r="BD726" s="2"/>
    </row>
    <row r="727" spans="1:56" ht="15.75" customHeight="1" x14ac:dyDescent="0.25">
      <c r="A727" s="2">
        <v>336</v>
      </c>
      <c r="B727" s="2">
        <v>2018</v>
      </c>
      <c r="C727" s="6" t="s">
        <v>345</v>
      </c>
      <c r="D727" s="2">
        <v>21016</v>
      </c>
      <c r="E727" s="2">
        <v>8807432000110</v>
      </c>
      <c r="F727" s="2" t="str">
        <f t="array" ref="F727">IFERROR(INDEX(cnpj!$A:$B,MATCH(C727,cnpj!$B:$B,0),1),IF(G727=14,LEFT(E727,2)&amp;"."&amp;MID(E727,3,3)&amp;"."&amp;MID(E727,6,3)&amp;"/"&amp;MID(E727,9,4)&amp;"-"&amp;RIGHT(E727,2),IF(G727=13,0&amp;LEFT(E727,1)&amp;"."&amp;MID(E727,2,3)&amp;"."&amp;MID(E727,5,3)&amp;"/"&amp;MID(E727,8,4)&amp;"-"&amp;RIGHT(E727,2),IF(G727=12,"00"&amp;"."&amp;LEFT(E727,3)&amp;"."&amp;MID(E727,4,3)&amp;"/"&amp;MID(E727,7,4)&amp;"-"&amp;RIGHT(E727,2),IF(G727=11,"00.0"&amp;LEFT(E727,2)&amp;"."&amp;MID(E727,3,3)&amp;"/"&amp;MID(E727,6,4)&amp;"-"&amp;RIGHT(E727,2),"erro")))))</f>
        <v>08.807.432/0001-10</v>
      </c>
      <c r="G727" s="2">
        <f t="shared" si="10"/>
        <v>13</v>
      </c>
      <c r="H727" s="6" t="s">
        <v>58</v>
      </c>
      <c r="I727" s="2">
        <v>3</v>
      </c>
      <c r="J727" s="6">
        <v>14.296898514151621</v>
      </c>
      <c r="K727" s="6">
        <v>1618319</v>
      </c>
      <c r="L727" s="2">
        <v>0</v>
      </c>
      <c r="M727" s="2">
        <v>1</v>
      </c>
      <c r="N727" s="2"/>
      <c r="O727" s="2">
        <v>0</v>
      </c>
      <c r="P727" s="2">
        <v>0</v>
      </c>
      <c r="Q727" s="2">
        <v>0</v>
      </c>
      <c r="R727" s="2">
        <v>21</v>
      </c>
      <c r="S727" s="2">
        <v>0</v>
      </c>
      <c r="T727" s="6">
        <v>15.075523184072605</v>
      </c>
      <c r="U727" s="6">
        <v>0.18291851346743948</v>
      </c>
      <c r="V727" s="6">
        <v>0.26494568377627242</v>
      </c>
      <c r="W727" s="6">
        <v>930653</v>
      </c>
      <c r="X727" s="6">
        <v>3404</v>
      </c>
      <c r="Y727" s="6">
        <v>3525466</v>
      </c>
      <c r="Z727" s="6">
        <v>644873</v>
      </c>
      <c r="AA727" s="2">
        <f t="shared" si="11"/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0</v>
      </c>
      <c r="AQ727" s="2">
        <v>0</v>
      </c>
      <c r="AR727" s="3">
        <v>0</v>
      </c>
      <c r="AS727" s="6">
        <v>15.040796906400022</v>
      </c>
      <c r="AT727" s="6">
        <v>0.12469087183173913</v>
      </c>
      <c r="AU727" s="6">
        <v>0.18439295171624318</v>
      </c>
      <c r="AV727" s="6">
        <v>0</v>
      </c>
      <c r="AW727" s="6">
        <v>1</v>
      </c>
      <c r="AX727" s="6">
        <v>0</v>
      </c>
      <c r="AY727" s="6">
        <v>0</v>
      </c>
      <c r="AZ727" s="6">
        <v>0</v>
      </c>
      <c r="BA727" s="6">
        <v>21</v>
      </c>
      <c r="BB727" s="6">
        <v>0</v>
      </c>
      <c r="BC727" s="2"/>
      <c r="BD727" s="2"/>
    </row>
    <row r="728" spans="1:56" ht="15.75" customHeight="1" x14ac:dyDescent="0.25">
      <c r="A728" s="2">
        <v>336</v>
      </c>
      <c r="B728" s="2">
        <v>2019</v>
      </c>
      <c r="C728" s="6" t="s">
        <v>345</v>
      </c>
      <c r="D728" s="2">
        <v>21016</v>
      </c>
      <c r="E728" s="2">
        <v>8807432000110</v>
      </c>
      <c r="F728" s="2" t="str">
        <f t="array" ref="F728">IFERROR(INDEX(cnpj!$A:$B,MATCH(C728,cnpj!$B:$B,0),1),IF(G728=14,LEFT(E728,2)&amp;"."&amp;MID(E728,3,3)&amp;"."&amp;MID(E728,6,3)&amp;"/"&amp;MID(E728,9,4)&amp;"-"&amp;RIGHT(E728,2),IF(G728=13,0&amp;LEFT(E728,1)&amp;"."&amp;MID(E728,2,3)&amp;"."&amp;MID(E728,5,3)&amp;"/"&amp;MID(E728,8,4)&amp;"-"&amp;RIGHT(E728,2),IF(G728=12,"00"&amp;"."&amp;LEFT(E728,3)&amp;"."&amp;MID(E728,4,3)&amp;"/"&amp;MID(E728,7,4)&amp;"-"&amp;RIGHT(E728,2),IF(G728=11,"00.0"&amp;LEFT(E728,2)&amp;"."&amp;MID(E728,3,3)&amp;"/"&amp;MID(E728,6,4)&amp;"-"&amp;RIGHT(E728,2),"erro")))))</f>
        <v>08.807.432/0001-10</v>
      </c>
      <c r="G728" s="2">
        <f t="shared" si="10"/>
        <v>13</v>
      </c>
      <c r="H728" s="6" t="s">
        <v>58</v>
      </c>
      <c r="I728" s="2">
        <v>3</v>
      </c>
      <c r="J728" s="6">
        <v>14.259007852694976</v>
      </c>
      <c r="K728" s="6">
        <v>1558147</v>
      </c>
      <c r="L728" s="2">
        <v>0</v>
      </c>
      <c r="M728" s="2">
        <v>1</v>
      </c>
      <c r="N728" s="2"/>
      <c r="O728" s="2">
        <v>0</v>
      </c>
      <c r="P728" s="2">
        <v>0</v>
      </c>
      <c r="Q728" s="2">
        <v>0</v>
      </c>
      <c r="R728" s="2">
        <v>19</v>
      </c>
      <c r="S728" s="2">
        <v>0</v>
      </c>
      <c r="T728" s="6">
        <v>15.178017221934287</v>
      </c>
      <c r="U728" s="6">
        <v>0.16542361286768056</v>
      </c>
      <c r="V728" s="6">
        <v>0.18284283655899222</v>
      </c>
      <c r="W728" s="6">
        <v>173714</v>
      </c>
      <c r="X728" s="6">
        <v>540465</v>
      </c>
      <c r="Y728" s="6">
        <v>3905972</v>
      </c>
      <c r="Z728" s="6">
        <v>646140</v>
      </c>
      <c r="AA728" s="2">
        <f t="shared" si="11"/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3">
        <v>0</v>
      </c>
      <c r="AS728" s="6">
        <v>15.075523184072605</v>
      </c>
      <c r="AT728" s="6">
        <v>0.18291851346743948</v>
      </c>
      <c r="AU728" s="6">
        <v>0.26494568377627242</v>
      </c>
      <c r="AV728" s="6">
        <v>0</v>
      </c>
      <c r="AW728" s="6">
        <v>1</v>
      </c>
      <c r="AX728" s="6">
        <v>0</v>
      </c>
      <c r="AY728" s="6">
        <v>0</v>
      </c>
      <c r="AZ728" s="6">
        <v>0</v>
      </c>
      <c r="BA728" s="6">
        <v>21</v>
      </c>
      <c r="BB728" s="6">
        <v>0</v>
      </c>
      <c r="BC728" s="2"/>
      <c r="BD728" s="2"/>
    </row>
    <row r="729" spans="1:56" ht="15.75" customHeight="1" x14ac:dyDescent="0.25">
      <c r="A729" s="2">
        <v>336</v>
      </c>
      <c r="B729" s="2">
        <v>2020</v>
      </c>
      <c r="C729" s="6" t="s">
        <v>345</v>
      </c>
      <c r="D729" s="2">
        <v>21016</v>
      </c>
      <c r="E729" s="2">
        <v>8807432000110</v>
      </c>
      <c r="F729" s="2" t="str">
        <f t="array" ref="F729">IFERROR(INDEX(cnpj!$A:$B,MATCH(C729,cnpj!$B:$B,0),1),IF(G729=14,LEFT(E729,2)&amp;"."&amp;MID(E729,3,3)&amp;"."&amp;MID(E729,6,3)&amp;"/"&amp;MID(E729,9,4)&amp;"-"&amp;RIGHT(E729,2),IF(G729=13,0&amp;LEFT(E729,1)&amp;"."&amp;MID(E729,2,3)&amp;"."&amp;MID(E729,5,3)&amp;"/"&amp;MID(E729,8,4)&amp;"-"&amp;RIGHT(E729,2),IF(G729=12,"00"&amp;"."&amp;LEFT(E729,3)&amp;"."&amp;MID(E729,4,3)&amp;"/"&amp;MID(E729,7,4)&amp;"-"&amp;RIGHT(E729,2),IF(G729=11,"00.0"&amp;LEFT(E729,2)&amp;"."&amp;MID(E729,3,3)&amp;"/"&amp;MID(E729,6,4)&amp;"-"&amp;RIGHT(E729,2),"erro")))))</f>
        <v>08.807.432/0001-10</v>
      </c>
      <c r="G729" s="2">
        <f t="shared" si="10"/>
        <v>13</v>
      </c>
      <c r="H729" s="6" t="s">
        <v>58</v>
      </c>
      <c r="I729" s="2">
        <v>3</v>
      </c>
      <c r="J729" s="6">
        <v>14.748015132201431</v>
      </c>
      <c r="K729" s="6">
        <v>2540865</v>
      </c>
      <c r="L729" s="2">
        <v>0</v>
      </c>
      <c r="M729" s="2">
        <v>1</v>
      </c>
      <c r="N729" s="2"/>
      <c r="O729" s="2">
        <v>0</v>
      </c>
      <c r="P729" s="2">
        <v>0</v>
      </c>
      <c r="Q729" s="2">
        <v>0</v>
      </c>
      <c r="R729" s="2">
        <v>18</v>
      </c>
      <c r="S729" s="2">
        <v>0</v>
      </c>
      <c r="T729" s="6">
        <v>15.730821725407578</v>
      </c>
      <c r="U729" s="6">
        <v>1.4461667764758285E-2</v>
      </c>
      <c r="V729" s="6">
        <v>0.52792091265774843</v>
      </c>
      <c r="W729" s="6">
        <v>445612</v>
      </c>
      <c r="X729" s="6">
        <v>3138470</v>
      </c>
      <c r="Y729" s="6">
        <v>6789051</v>
      </c>
      <c r="Z729" s="6">
        <v>98181</v>
      </c>
      <c r="AA729" s="2">
        <f t="shared" si="11"/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1</v>
      </c>
      <c r="AR729" s="3">
        <v>0</v>
      </c>
      <c r="AS729" s="6">
        <v>15.178017221934287</v>
      </c>
      <c r="AT729" s="6">
        <v>0.16542361286768056</v>
      </c>
      <c r="AU729" s="6">
        <v>0.18284283655899222</v>
      </c>
      <c r="AV729" s="6">
        <v>0</v>
      </c>
      <c r="AW729" s="6">
        <v>1</v>
      </c>
      <c r="AX729" s="6">
        <v>0</v>
      </c>
      <c r="AY729" s="6">
        <v>0</v>
      </c>
      <c r="AZ729" s="6">
        <v>0</v>
      </c>
      <c r="BA729" s="6">
        <v>19</v>
      </c>
      <c r="BB729" s="6">
        <v>0</v>
      </c>
      <c r="BC729" s="2"/>
      <c r="BD729" s="2"/>
    </row>
    <row r="730" spans="1:56" ht="15" customHeight="1" x14ac:dyDescent="0.25"/>
  </sheetData>
  <autoFilter ref="A1:BD730" xr:uid="{00000000-0001-0000-0000-000000000000}"/>
  <customSheetViews>
    <customSheetView guid="{1582C766-710E-4F5C-A15C-69D1CE8786D7}" filter="1" showAutoFilter="1">
      <pageMargins left="0.511811024" right="0.511811024" top="0.78740157499999996" bottom="0.78740157499999996" header="0.31496062000000002" footer="0.31496062000000002"/>
      <autoFilter ref="A1:BD1745" xr:uid="{ED3EF38E-9264-459F-81DC-8153E0C3EE88}">
        <filterColumn colId="5">
          <filters>
            <filter val="00.070.698/0001-11"/>
          </filters>
        </filterColumn>
      </autoFilter>
      <extLst>
        <ext uri="GoogleSheetsCustomDataVersion1">
          <go:sheetsCustomData xmlns:go="http://customooxmlschemas.google.com/" filterViewId="1265747218"/>
        </ext>
      </extLst>
    </customSheetView>
    <customSheetView guid="{5EB0893C-6E3B-4711-9A18-D327CCBAB4D5}" filter="1" showAutoFilter="1">
      <pageMargins left="0.511811024" right="0.511811024" top="0.78740157499999996" bottom="0.78740157499999996" header="0.31496062000000002" footer="0.31496062000000002"/>
      <autoFilter ref="A1:BD1745" xr:uid="{40E1A216-A486-4081-8F3A-CF851EF5EBE4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  <customSheetView guid="{9E5C5EDF-5125-4129-B9AC-EC4AC241E4C0}" filter="1" showAutoFilter="1">
      <pageMargins left="0.511811024" right="0.511811024" top="0.78740157499999996" bottom="0.78740157499999996" header="0.31496062000000002" footer="0.31496062000000002"/>
      <autoFilter ref="A1:BD1745" xr:uid="{487872A8-0A51-4B0E-82CD-EE7DD913F135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1521159567"/>
        </ext>
      </extLst>
    </customSheetView>
    <customSheetView guid="{C74BF95E-F37A-4D66-9E03-79A5B567339E}" filter="1" showAutoFilter="1">
      <pageMargins left="0.511811024" right="0.511811024" top="0.78740157499999996" bottom="0.78740157499999996" header="0.31496062000000002" footer="0.31496062000000002"/>
      <autoFilter ref="A1:BD1745" xr:uid="{DE1DA9AD-0652-4137-AD24-027134BEDF0A}">
        <filterColumn colId="5">
          <filters>
            <filter val="00.070.698/0001-11"/>
            <filter val="00.861.626/0001-92"/>
            <filter val="00.866.577/0001-80"/>
          </filters>
        </filterColumn>
      </autoFilter>
      <extLst>
        <ext uri="GoogleSheetsCustomDataVersion1">
          <go:sheetsCustomData xmlns:go="http://customooxmlschemas.google.com/" filterViewId="973773561"/>
        </ext>
      </extLst>
    </customSheetView>
  </customSheetViews>
  <conditionalFormatting sqref="B1:B1048576">
    <cfRule type="cellIs" dxfId="0" priority="1" operator="equal">
      <formula>2020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16"/>
  <sheetViews>
    <sheetView workbookViewId="0"/>
  </sheetViews>
  <sheetFormatPr defaultColWidth="14.42578125" defaultRowHeight="15" customHeight="1" x14ac:dyDescent="0.25"/>
  <sheetData>
    <row r="1" spans="1:2" x14ac:dyDescent="0.25">
      <c r="A1" s="7" t="s">
        <v>346</v>
      </c>
    </row>
    <row r="2" spans="1:2" x14ac:dyDescent="0.25">
      <c r="A2" s="7" t="s">
        <v>347</v>
      </c>
      <c r="B2" s="7" t="s">
        <v>95</v>
      </c>
    </row>
    <row r="3" spans="1:2" x14ac:dyDescent="0.25">
      <c r="A3" s="7" t="s">
        <v>348</v>
      </c>
      <c r="B3" s="7" t="s">
        <v>349</v>
      </c>
    </row>
    <row r="4" spans="1:2" x14ac:dyDescent="0.25">
      <c r="A4" s="7" t="s">
        <v>350</v>
      </c>
      <c r="B4" s="7" t="s">
        <v>351</v>
      </c>
    </row>
    <row r="5" spans="1:2" x14ac:dyDescent="0.25">
      <c r="A5" s="7" t="s">
        <v>352</v>
      </c>
      <c r="B5" s="7" t="s">
        <v>353</v>
      </c>
    </row>
    <row r="6" spans="1:2" x14ac:dyDescent="0.25">
      <c r="A6" s="7" t="s">
        <v>354</v>
      </c>
      <c r="B6" s="7" t="s">
        <v>355</v>
      </c>
    </row>
    <row r="7" spans="1:2" x14ac:dyDescent="0.25">
      <c r="A7" s="7" t="s">
        <v>356</v>
      </c>
      <c r="B7" s="7" t="s">
        <v>357</v>
      </c>
    </row>
    <row r="8" spans="1:2" x14ac:dyDescent="0.25">
      <c r="A8" s="7" t="s">
        <v>358</v>
      </c>
      <c r="B8" s="7" t="s">
        <v>130</v>
      </c>
    </row>
    <row r="9" spans="1:2" x14ac:dyDescent="0.25">
      <c r="A9" s="7" t="s">
        <v>359</v>
      </c>
      <c r="B9" s="7" t="s">
        <v>314</v>
      </c>
    </row>
    <row r="10" spans="1:2" x14ac:dyDescent="0.25">
      <c r="A10" s="7" t="s">
        <v>360</v>
      </c>
      <c r="B10" s="7" t="s">
        <v>361</v>
      </c>
    </row>
    <row r="11" spans="1:2" x14ac:dyDescent="0.25">
      <c r="A11" s="7" t="s">
        <v>362</v>
      </c>
      <c r="B11" s="7" t="s">
        <v>363</v>
      </c>
    </row>
    <row r="12" spans="1:2" x14ac:dyDescent="0.25">
      <c r="A12" s="7" t="s">
        <v>364</v>
      </c>
      <c r="B12" s="7" t="s">
        <v>365</v>
      </c>
    </row>
    <row r="13" spans="1:2" x14ac:dyDescent="0.25">
      <c r="A13" s="7" t="s">
        <v>366</v>
      </c>
      <c r="B13" s="7" t="s">
        <v>367</v>
      </c>
    </row>
    <row r="14" spans="1:2" x14ac:dyDescent="0.25">
      <c r="A14" s="7" t="s">
        <v>368</v>
      </c>
      <c r="B14" s="7" t="s">
        <v>299</v>
      </c>
    </row>
    <row r="15" spans="1:2" x14ac:dyDescent="0.25">
      <c r="A15" s="7" t="s">
        <v>369</v>
      </c>
      <c r="B15" s="7" t="s">
        <v>370</v>
      </c>
    </row>
    <row r="16" spans="1:2" x14ac:dyDescent="0.25">
      <c r="A16" s="7" t="s">
        <v>371</v>
      </c>
      <c r="B16" s="7" t="s">
        <v>206</v>
      </c>
    </row>
    <row r="17" spans="1:2" x14ac:dyDescent="0.25">
      <c r="A17" s="7" t="s">
        <v>372</v>
      </c>
      <c r="B17" s="7" t="s">
        <v>373</v>
      </c>
    </row>
    <row r="18" spans="1:2" x14ac:dyDescent="0.25">
      <c r="A18" s="7" t="s">
        <v>374</v>
      </c>
      <c r="B18" s="7" t="s">
        <v>60</v>
      </c>
    </row>
    <row r="19" spans="1:2" x14ac:dyDescent="0.25">
      <c r="A19" s="7" t="s">
        <v>375</v>
      </c>
      <c r="B19" s="7" t="s">
        <v>177</v>
      </c>
    </row>
    <row r="20" spans="1:2" x14ac:dyDescent="0.25">
      <c r="A20" s="7" t="s">
        <v>376</v>
      </c>
      <c r="B20" s="7" t="s">
        <v>377</v>
      </c>
    </row>
    <row r="21" spans="1:2" x14ac:dyDescent="0.25">
      <c r="A21" s="7" t="s">
        <v>378</v>
      </c>
      <c r="B21" s="7" t="s">
        <v>188</v>
      </c>
    </row>
    <row r="22" spans="1:2" x14ac:dyDescent="0.25">
      <c r="A22" s="7" t="s">
        <v>379</v>
      </c>
      <c r="B22" s="7" t="s">
        <v>136</v>
      </c>
    </row>
    <row r="23" spans="1:2" x14ac:dyDescent="0.25">
      <c r="A23" s="7" t="s">
        <v>380</v>
      </c>
      <c r="B23" s="7" t="s">
        <v>381</v>
      </c>
    </row>
    <row r="24" spans="1:2" x14ac:dyDescent="0.25">
      <c r="A24" s="7" t="s">
        <v>382</v>
      </c>
      <c r="B24" s="7" t="s">
        <v>383</v>
      </c>
    </row>
    <row r="25" spans="1:2" x14ac:dyDescent="0.25">
      <c r="A25" s="7" t="s">
        <v>384</v>
      </c>
      <c r="B25" s="7" t="s">
        <v>385</v>
      </c>
    </row>
    <row r="26" spans="1:2" x14ac:dyDescent="0.25">
      <c r="A26" s="7" t="s">
        <v>386</v>
      </c>
      <c r="B26" s="7" t="s">
        <v>255</v>
      </c>
    </row>
    <row r="27" spans="1:2" x14ac:dyDescent="0.25">
      <c r="A27" s="7" t="s">
        <v>387</v>
      </c>
      <c r="B27" s="7" t="s">
        <v>388</v>
      </c>
    </row>
    <row r="28" spans="1:2" x14ac:dyDescent="0.25">
      <c r="A28" s="7" t="s">
        <v>389</v>
      </c>
      <c r="B28" s="7" t="s">
        <v>390</v>
      </c>
    </row>
    <row r="29" spans="1:2" x14ac:dyDescent="0.25">
      <c r="A29" s="7" t="s">
        <v>391</v>
      </c>
      <c r="B29" s="7" t="s">
        <v>392</v>
      </c>
    </row>
    <row r="30" spans="1:2" x14ac:dyDescent="0.25">
      <c r="A30" s="7" t="s">
        <v>393</v>
      </c>
      <c r="B30" s="7" t="s">
        <v>342</v>
      </c>
    </row>
    <row r="31" spans="1:2" x14ac:dyDescent="0.25">
      <c r="A31" s="7" t="s">
        <v>394</v>
      </c>
      <c r="B31" s="7" t="s">
        <v>249</v>
      </c>
    </row>
    <row r="32" spans="1:2" x14ac:dyDescent="0.25">
      <c r="A32" s="7" t="s">
        <v>395</v>
      </c>
      <c r="B32" s="7" t="s">
        <v>396</v>
      </c>
    </row>
    <row r="33" spans="1:2" x14ac:dyDescent="0.25">
      <c r="A33" s="7" t="s">
        <v>397</v>
      </c>
      <c r="B33" s="7" t="s">
        <v>398</v>
      </c>
    </row>
    <row r="34" spans="1:2" x14ac:dyDescent="0.25">
      <c r="A34" s="7" t="s">
        <v>399</v>
      </c>
      <c r="B34" s="7" t="s">
        <v>192</v>
      </c>
    </row>
    <row r="35" spans="1:2" x14ac:dyDescent="0.25">
      <c r="A35" s="7" t="s">
        <v>400</v>
      </c>
      <c r="B35" s="7" t="s">
        <v>401</v>
      </c>
    </row>
    <row r="36" spans="1:2" x14ac:dyDescent="0.25">
      <c r="A36" s="7" t="s">
        <v>402</v>
      </c>
      <c r="B36" s="7" t="s">
        <v>292</v>
      </c>
    </row>
    <row r="37" spans="1:2" x14ac:dyDescent="0.25">
      <c r="A37" s="7" t="s">
        <v>403</v>
      </c>
      <c r="B37" s="7" t="s">
        <v>83</v>
      </c>
    </row>
    <row r="38" spans="1:2" x14ac:dyDescent="0.25">
      <c r="A38" s="7" t="s">
        <v>404</v>
      </c>
      <c r="B38" s="7" t="s">
        <v>405</v>
      </c>
    </row>
    <row r="39" spans="1:2" x14ac:dyDescent="0.25">
      <c r="A39" s="7" t="s">
        <v>406</v>
      </c>
      <c r="B39" s="7" t="s">
        <v>407</v>
      </c>
    </row>
    <row r="40" spans="1:2" x14ac:dyDescent="0.25">
      <c r="A40" s="7" t="s">
        <v>408</v>
      </c>
      <c r="B40" s="7" t="s">
        <v>409</v>
      </c>
    </row>
    <row r="41" spans="1:2" x14ac:dyDescent="0.25">
      <c r="A41" s="7" t="s">
        <v>410</v>
      </c>
      <c r="B41" s="7" t="s">
        <v>411</v>
      </c>
    </row>
    <row r="42" spans="1:2" x14ac:dyDescent="0.25">
      <c r="A42" s="7" t="s">
        <v>412</v>
      </c>
      <c r="B42" s="7" t="s">
        <v>306</v>
      </c>
    </row>
    <row r="43" spans="1:2" x14ac:dyDescent="0.25">
      <c r="A43" s="7" t="s">
        <v>413</v>
      </c>
      <c r="B43" s="7" t="s">
        <v>414</v>
      </c>
    </row>
    <row r="44" spans="1:2" x14ac:dyDescent="0.25">
      <c r="A44" s="7" t="s">
        <v>415</v>
      </c>
      <c r="B44" s="7" t="s">
        <v>416</v>
      </c>
    </row>
    <row r="45" spans="1:2" x14ac:dyDescent="0.25">
      <c r="A45" s="7" t="s">
        <v>417</v>
      </c>
      <c r="B45" s="7" t="s">
        <v>343</v>
      </c>
    </row>
    <row r="46" spans="1:2" x14ac:dyDescent="0.25">
      <c r="A46" s="7" t="s">
        <v>418</v>
      </c>
      <c r="B46" s="7" t="s">
        <v>285</v>
      </c>
    </row>
    <row r="47" spans="1:2" x14ac:dyDescent="0.25">
      <c r="A47" s="7" t="s">
        <v>419</v>
      </c>
      <c r="B47" s="7" t="s">
        <v>420</v>
      </c>
    </row>
    <row r="48" spans="1:2" x14ac:dyDescent="0.25">
      <c r="A48" s="7" t="s">
        <v>421</v>
      </c>
      <c r="B48" s="7" t="s">
        <v>305</v>
      </c>
    </row>
    <row r="49" spans="1:2" x14ac:dyDescent="0.25">
      <c r="A49" s="7" t="s">
        <v>422</v>
      </c>
      <c r="B49" s="7" t="s">
        <v>423</v>
      </c>
    </row>
    <row r="50" spans="1:2" x14ac:dyDescent="0.25">
      <c r="A50" s="7" t="s">
        <v>424</v>
      </c>
      <c r="B50" s="7" t="s">
        <v>425</v>
      </c>
    </row>
    <row r="51" spans="1:2" x14ac:dyDescent="0.25">
      <c r="A51" s="7" t="s">
        <v>426</v>
      </c>
      <c r="B51" s="7" t="s">
        <v>332</v>
      </c>
    </row>
    <row r="52" spans="1:2" x14ac:dyDescent="0.25">
      <c r="A52" s="7" t="s">
        <v>427</v>
      </c>
      <c r="B52" s="7" t="s">
        <v>154</v>
      </c>
    </row>
    <row r="53" spans="1:2" x14ac:dyDescent="0.25">
      <c r="A53" s="7" t="s">
        <v>428</v>
      </c>
      <c r="B53" s="7" t="s">
        <v>91</v>
      </c>
    </row>
    <row r="54" spans="1:2" x14ac:dyDescent="0.25">
      <c r="A54" s="7" t="s">
        <v>429</v>
      </c>
      <c r="B54" s="7" t="s">
        <v>344</v>
      </c>
    </row>
    <row r="55" spans="1:2" x14ac:dyDescent="0.25">
      <c r="A55" s="7" t="s">
        <v>430</v>
      </c>
      <c r="B55" s="7" t="s">
        <v>431</v>
      </c>
    </row>
    <row r="56" spans="1:2" x14ac:dyDescent="0.25">
      <c r="A56" s="7" t="s">
        <v>432</v>
      </c>
      <c r="B56" s="7" t="s">
        <v>433</v>
      </c>
    </row>
    <row r="57" spans="1:2" x14ac:dyDescent="0.25">
      <c r="A57" s="7" t="s">
        <v>434</v>
      </c>
      <c r="B57" s="7" t="s">
        <v>324</v>
      </c>
    </row>
    <row r="58" spans="1:2" x14ac:dyDescent="0.25">
      <c r="A58" s="7" t="s">
        <v>435</v>
      </c>
      <c r="B58" s="7" t="s">
        <v>436</v>
      </c>
    </row>
    <row r="59" spans="1:2" x14ac:dyDescent="0.25">
      <c r="A59" s="7" t="s">
        <v>437</v>
      </c>
      <c r="B59" s="7" t="s">
        <v>275</v>
      </c>
    </row>
    <row r="60" spans="1:2" x14ac:dyDescent="0.25">
      <c r="A60" s="7" t="s">
        <v>438</v>
      </c>
      <c r="B60" s="7" t="s">
        <v>165</v>
      </c>
    </row>
    <row r="61" spans="1:2" x14ac:dyDescent="0.25">
      <c r="A61" s="7" t="s">
        <v>439</v>
      </c>
      <c r="B61" s="7" t="s">
        <v>169</v>
      </c>
    </row>
    <row r="62" spans="1:2" x14ac:dyDescent="0.25">
      <c r="A62" s="7" t="s">
        <v>440</v>
      </c>
      <c r="B62" s="7" t="s">
        <v>167</v>
      </c>
    </row>
    <row r="63" spans="1:2" x14ac:dyDescent="0.25">
      <c r="A63" s="7" t="s">
        <v>441</v>
      </c>
      <c r="B63" s="7" t="s">
        <v>228</v>
      </c>
    </row>
    <row r="64" spans="1:2" x14ac:dyDescent="0.25">
      <c r="A64" s="7" t="s">
        <v>442</v>
      </c>
      <c r="B64" s="7" t="s">
        <v>311</v>
      </c>
    </row>
    <row r="65" spans="1:2" x14ac:dyDescent="0.25">
      <c r="A65" s="7" t="s">
        <v>443</v>
      </c>
      <c r="B65" s="7" t="s">
        <v>444</v>
      </c>
    </row>
    <row r="66" spans="1:2" x14ac:dyDescent="0.25">
      <c r="A66" s="7" t="s">
        <v>445</v>
      </c>
      <c r="B66" s="7" t="s">
        <v>446</v>
      </c>
    </row>
    <row r="67" spans="1:2" x14ac:dyDescent="0.25">
      <c r="A67" s="7" t="s">
        <v>447</v>
      </c>
      <c r="B67" s="7" t="s">
        <v>448</v>
      </c>
    </row>
    <row r="68" spans="1:2" x14ac:dyDescent="0.25">
      <c r="A68" s="7" t="s">
        <v>449</v>
      </c>
      <c r="B68" s="7" t="s">
        <v>450</v>
      </c>
    </row>
    <row r="69" spans="1:2" x14ac:dyDescent="0.25">
      <c r="A69" s="7" t="s">
        <v>451</v>
      </c>
      <c r="B69" s="7" t="s">
        <v>291</v>
      </c>
    </row>
    <row r="70" spans="1:2" x14ac:dyDescent="0.25">
      <c r="A70" s="7" t="s">
        <v>452</v>
      </c>
      <c r="B70" s="7" t="s">
        <v>211</v>
      </c>
    </row>
    <row r="71" spans="1:2" x14ac:dyDescent="0.25">
      <c r="A71" s="7" t="s">
        <v>453</v>
      </c>
      <c r="B71" s="7" t="s">
        <v>138</v>
      </c>
    </row>
    <row r="72" spans="1:2" x14ac:dyDescent="0.25">
      <c r="A72" s="7" t="s">
        <v>454</v>
      </c>
      <c r="B72" s="7" t="s">
        <v>455</v>
      </c>
    </row>
    <row r="73" spans="1:2" x14ac:dyDescent="0.25">
      <c r="A73" s="7" t="s">
        <v>456</v>
      </c>
      <c r="B73" s="7" t="s">
        <v>147</v>
      </c>
    </row>
    <row r="74" spans="1:2" x14ac:dyDescent="0.25">
      <c r="A74" s="7" t="s">
        <v>457</v>
      </c>
      <c r="B74" s="7" t="s">
        <v>140</v>
      </c>
    </row>
    <row r="75" spans="1:2" x14ac:dyDescent="0.25">
      <c r="A75" s="7" t="s">
        <v>458</v>
      </c>
      <c r="B75" s="7" t="s">
        <v>179</v>
      </c>
    </row>
    <row r="76" spans="1:2" x14ac:dyDescent="0.25">
      <c r="A76" s="7" t="s">
        <v>459</v>
      </c>
      <c r="B76" s="7" t="s">
        <v>290</v>
      </c>
    </row>
    <row r="77" spans="1:2" x14ac:dyDescent="0.25">
      <c r="A77" s="7" t="s">
        <v>460</v>
      </c>
      <c r="B77" s="7" t="s">
        <v>461</v>
      </c>
    </row>
    <row r="78" spans="1:2" x14ac:dyDescent="0.25">
      <c r="A78" s="7" t="s">
        <v>462</v>
      </c>
      <c r="B78" s="7" t="s">
        <v>135</v>
      </c>
    </row>
    <row r="79" spans="1:2" x14ac:dyDescent="0.25">
      <c r="A79" s="7" t="s">
        <v>463</v>
      </c>
      <c r="B79" s="7" t="s">
        <v>315</v>
      </c>
    </row>
    <row r="80" spans="1:2" x14ac:dyDescent="0.25">
      <c r="A80" s="7" t="s">
        <v>464</v>
      </c>
      <c r="B80" s="7" t="s">
        <v>465</v>
      </c>
    </row>
    <row r="81" spans="1:2" x14ac:dyDescent="0.25">
      <c r="A81" s="7" t="s">
        <v>466</v>
      </c>
      <c r="B81" s="7" t="s">
        <v>467</v>
      </c>
    </row>
    <row r="82" spans="1:2" x14ac:dyDescent="0.25">
      <c r="A82" s="7" t="s">
        <v>468</v>
      </c>
      <c r="B82" s="7" t="s">
        <v>469</v>
      </c>
    </row>
    <row r="83" spans="1:2" x14ac:dyDescent="0.25">
      <c r="A83" s="7" t="s">
        <v>470</v>
      </c>
      <c r="B83" s="7" t="s">
        <v>471</v>
      </c>
    </row>
    <row r="84" spans="1:2" x14ac:dyDescent="0.25">
      <c r="A84" s="7" t="s">
        <v>472</v>
      </c>
      <c r="B84" s="7" t="s">
        <v>473</v>
      </c>
    </row>
    <row r="85" spans="1:2" x14ac:dyDescent="0.25">
      <c r="A85" s="7" t="s">
        <v>474</v>
      </c>
      <c r="B85" s="7" t="s">
        <v>475</v>
      </c>
    </row>
    <row r="86" spans="1:2" x14ac:dyDescent="0.25">
      <c r="A86" s="7" t="s">
        <v>476</v>
      </c>
      <c r="B86" s="7" t="s">
        <v>293</v>
      </c>
    </row>
    <row r="87" spans="1:2" x14ac:dyDescent="0.25">
      <c r="A87" s="7" t="s">
        <v>477</v>
      </c>
      <c r="B87" s="7" t="s">
        <v>478</v>
      </c>
    </row>
    <row r="88" spans="1:2" x14ac:dyDescent="0.25">
      <c r="A88" s="7" t="s">
        <v>479</v>
      </c>
      <c r="B88" s="7" t="s">
        <v>294</v>
      </c>
    </row>
    <row r="89" spans="1:2" x14ac:dyDescent="0.25">
      <c r="A89" s="7" t="s">
        <v>480</v>
      </c>
      <c r="B89" s="7" t="s">
        <v>75</v>
      </c>
    </row>
    <row r="90" spans="1:2" x14ac:dyDescent="0.25">
      <c r="A90" s="7" t="s">
        <v>481</v>
      </c>
      <c r="B90" s="7" t="s">
        <v>482</v>
      </c>
    </row>
    <row r="91" spans="1:2" x14ac:dyDescent="0.25">
      <c r="A91" s="7" t="s">
        <v>483</v>
      </c>
      <c r="B91" s="7" t="s">
        <v>484</v>
      </c>
    </row>
    <row r="92" spans="1:2" x14ac:dyDescent="0.25">
      <c r="A92" s="7" t="s">
        <v>485</v>
      </c>
      <c r="B92" s="7" t="s">
        <v>193</v>
      </c>
    </row>
    <row r="93" spans="1:2" x14ac:dyDescent="0.25">
      <c r="A93" s="7" t="s">
        <v>486</v>
      </c>
      <c r="B93" s="7" t="s">
        <v>132</v>
      </c>
    </row>
    <row r="94" spans="1:2" x14ac:dyDescent="0.25">
      <c r="A94" s="7" t="s">
        <v>487</v>
      </c>
      <c r="B94" s="7" t="s">
        <v>89</v>
      </c>
    </row>
    <row r="95" spans="1:2" x14ac:dyDescent="0.25">
      <c r="A95" s="7" t="s">
        <v>488</v>
      </c>
      <c r="B95" s="7" t="s">
        <v>489</v>
      </c>
    </row>
    <row r="96" spans="1:2" x14ac:dyDescent="0.25">
      <c r="A96" s="7" t="s">
        <v>490</v>
      </c>
      <c r="B96" s="7" t="s">
        <v>214</v>
      </c>
    </row>
    <row r="97" spans="1:2" x14ac:dyDescent="0.25">
      <c r="A97" s="7" t="s">
        <v>491</v>
      </c>
      <c r="B97" s="7" t="s">
        <v>63</v>
      </c>
    </row>
    <row r="98" spans="1:2" x14ac:dyDescent="0.25">
      <c r="A98" s="7" t="s">
        <v>492</v>
      </c>
      <c r="B98" s="7" t="s">
        <v>203</v>
      </c>
    </row>
    <row r="99" spans="1:2" x14ac:dyDescent="0.25">
      <c r="A99" s="7" t="s">
        <v>493</v>
      </c>
      <c r="B99" s="7" t="s">
        <v>494</v>
      </c>
    </row>
    <row r="100" spans="1:2" x14ac:dyDescent="0.25">
      <c r="A100" s="7" t="s">
        <v>495</v>
      </c>
      <c r="B100" s="7" t="s">
        <v>277</v>
      </c>
    </row>
    <row r="101" spans="1:2" x14ac:dyDescent="0.25">
      <c r="A101" s="7" t="s">
        <v>496</v>
      </c>
      <c r="B101" s="7" t="s">
        <v>286</v>
      </c>
    </row>
    <row r="102" spans="1:2" x14ac:dyDescent="0.25">
      <c r="A102" s="7" t="s">
        <v>497</v>
      </c>
      <c r="B102" s="7" t="s">
        <v>152</v>
      </c>
    </row>
    <row r="103" spans="1:2" x14ac:dyDescent="0.25">
      <c r="A103" s="7" t="s">
        <v>498</v>
      </c>
      <c r="B103" s="7" t="s">
        <v>321</v>
      </c>
    </row>
    <row r="104" spans="1:2" x14ac:dyDescent="0.25">
      <c r="A104" s="7" t="s">
        <v>499</v>
      </c>
      <c r="B104" s="7" t="s">
        <v>500</v>
      </c>
    </row>
    <row r="105" spans="1:2" x14ac:dyDescent="0.25">
      <c r="A105" s="7" t="s">
        <v>501</v>
      </c>
      <c r="B105" s="7" t="s">
        <v>142</v>
      </c>
    </row>
    <row r="106" spans="1:2" x14ac:dyDescent="0.25">
      <c r="A106" s="7" t="s">
        <v>502</v>
      </c>
      <c r="B106" s="7" t="s">
        <v>180</v>
      </c>
    </row>
    <row r="107" spans="1:2" x14ac:dyDescent="0.25">
      <c r="A107" s="7" t="s">
        <v>503</v>
      </c>
      <c r="B107" s="7" t="s">
        <v>159</v>
      </c>
    </row>
    <row r="108" spans="1:2" x14ac:dyDescent="0.25">
      <c r="A108" s="7" t="s">
        <v>504</v>
      </c>
      <c r="B108" s="7" t="s">
        <v>505</v>
      </c>
    </row>
    <row r="109" spans="1:2" x14ac:dyDescent="0.25">
      <c r="A109" s="7" t="s">
        <v>506</v>
      </c>
      <c r="B109" s="7" t="s">
        <v>223</v>
      </c>
    </row>
    <row r="110" spans="1:2" x14ac:dyDescent="0.25">
      <c r="A110" s="7" t="s">
        <v>507</v>
      </c>
      <c r="B110" s="7" t="s">
        <v>175</v>
      </c>
    </row>
    <row r="111" spans="1:2" x14ac:dyDescent="0.25">
      <c r="A111" s="7" t="s">
        <v>508</v>
      </c>
      <c r="B111" s="7" t="s">
        <v>509</v>
      </c>
    </row>
    <row r="112" spans="1:2" x14ac:dyDescent="0.25">
      <c r="A112" s="7" t="s">
        <v>510</v>
      </c>
      <c r="B112" s="7" t="s">
        <v>511</v>
      </c>
    </row>
    <row r="113" spans="1:2" x14ac:dyDescent="0.25">
      <c r="A113" s="7" t="s">
        <v>512</v>
      </c>
      <c r="B113" s="7" t="s">
        <v>208</v>
      </c>
    </row>
    <row r="114" spans="1:2" x14ac:dyDescent="0.25">
      <c r="A114" s="7" t="s">
        <v>513</v>
      </c>
      <c r="B114" s="7" t="s">
        <v>514</v>
      </c>
    </row>
    <row r="115" spans="1:2" x14ac:dyDescent="0.25">
      <c r="A115" s="7" t="s">
        <v>515</v>
      </c>
      <c r="B115" s="7" t="s">
        <v>317</v>
      </c>
    </row>
    <row r="116" spans="1:2" x14ac:dyDescent="0.25">
      <c r="A116" s="7" t="s">
        <v>516</v>
      </c>
      <c r="B116" s="7" t="s">
        <v>517</v>
      </c>
    </row>
    <row r="117" spans="1:2" x14ac:dyDescent="0.25">
      <c r="A117" s="7" t="s">
        <v>518</v>
      </c>
      <c r="B117" s="7" t="s">
        <v>519</v>
      </c>
    </row>
    <row r="118" spans="1:2" x14ac:dyDescent="0.25">
      <c r="A118" s="7" t="s">
        <v>520</v>
      </c>
      <c r="B118" s="7" t="s">
        <v>521</v>
      </c>
    </row>
    <row r="119" spans="1:2" x14ac:dyDescent="0.25">
      <c r="A119" s="7" t="s">
        <v>522</v>
      </c>
      <c r="B119" s="7" t="s">
        <v>80</v>
      </c>
    </row>
    <row r="120" spans="1:2" x14ac:dyDescent="0.25">
      <c r="A120" s="7" t="s">
        <v>523</v>
      </c>
      <c r="B120" s="7" t="s">
        <v>235</v>
      </c>
    </row>
    <row r="121" spans="1:2" x14ac:dyDescent="0.25">
      <c r="A121" s="7" t="s">
        <v>524</v>
      </c>
      <c r="B121" s="7" t="s">
        <v>149</v>
      </c>
    </row>
    <row r="122" spans="1:2" x14ac:dyDescent="0.25">
      <c r="A122" s="7" t="s">
        <v>525</v>
      </c>
      <c r="B122" s="7" t="s">
        <v>163</v>
      </c>
    </row>
    <row r="123" spans="1:2" x14ac:dyDescent="0.25">
      <c r="A123" s="7" t="s">
        <v>526</v>
      </c>
      <c r="B123" s="7" t="s">
        <v>84</v>
      </c>
    </row>
    <row r="124" spans="1:2" x14ac:dyDescent="0.25">
      <c r="A124" s="7" t="s">
        <v>527</v>
      </c>
      <c r="B124" s="7" t="s">
        <v>85</v>
      </c>
    </row>
    <row r="125" spans="1:2" x14ac:dyDescent="0.25">
      <c r="A125" s="7" t="s">
        <v>528</v>
      </c>
      <c r="B125" s="7" t="s">
        <v>529</v>
      </c>
    </row>
    <row r="126" spans="1:2" x14ac:dyDescent="0.25">
      <c r="A126" s="7" t="s">
        <v>530</v>
      </c>
      <c r="B126" s="7" t="s">
        <v>531</v>
      </c>
    </row>
    <row r="127" spans="1:2" x14ac:dyDescent="0.25">
      <c r="A127" s="7" t="s">
        <v>532</v>
      </c>
      <c r="B127" s="7" t="s">
        <v>533</v>
      </c>
    </row>
    <row r="128" spans="1:2" x14ac:dyDescent="0.25">
      <c r="A128" s="7" t="s">
        <v>534</v>
      </c>
      <c r="B128" s="7" t="s">
        <v>535</v>
      </c>
    </row>
    <row r="129" spans="1:2" x14ac:dyDescent="0.25">
      <c r="A129" s="7" t="s">
        <v>536</v>
      </c>
      <c r="B129" s="7" t="s">
        <v>537</v>
      </c>
    </row>
    <row r="130" spans="1:2" x14ac:dyDescent="0.25">
      <c r="A130" s="7" t="s">
        <v>538</v>
      </c>
      <c r="B130" s="7" t="s">
        <v>162</v>
      </c>
    </row>
    <row r="131" spans="1:2" x14ac:dyDescent="0.25">
      <c r="A131" s="7" t="s">
        <v>539</v>
      </c>
      <c r="B131" s="7" t="s">
        <v>122</v>
      </c>
    </row>
    <row r="132" spans="1:2" x14ac:dyDescent="0.25">
      <c r="A132" s="7" t="s">
        <v>540</v>
      </c>
      <c r="B132" s="7" t="s">
        <v>541</v>
      </c>
    </row>
    <row r="133" spans="1:2" x14ac:dyDescent="0.25">
      <c r="A133" s="7" t="s">
        <v>542</v>
      </c>
      <c r="B133" s="7" t="s">
        <v>543</v>
      </c>
    </row>
    <row r="134" spans="1:2" x14ac:dyDescent="0.25">
      <c r="A134" s="7" t="s">
        <v>544</v>
      </c>
      <c r="B134" s="7" t="s">
        <v>545</v>
      </c>
    </row>
    <row r="135" spans="1:2" x14ac:dyDescent="0.25">
      <c r="A135" s="7" t="s">
        <v>546</v>
      </c>
      <c r="B135" s="7" t="s">
        <v>547</v>
      </c>
    </row>
    <row r="136" spans="1:2" x14ac:dyDescent="0.25">
      <c r="A136" s="7" t="s">
        <v>548</v>
      </c>
      <c r="B136" s="7" t="s">
        <v>178</v>
      </c>
    </row>
    <row r="137" spans="1:2" x14ac:dyDescent="0.25">
      <c r="A137" s="7" t="s">
        <v>549</v>
      </c>
      <c r="B137" s="7" t="s">
        <v>550</v>
      </c>
    </row>
    <row r="138" spans="1:2" x14ac:dyDescent="0.25">
      <c r="A138" s="7" t="s">
        <v>551</v>
      </c>
      <c r="B138" s="7" t="s">
        <v>552</v>
      </c>
    </row>
    <row r="139" spans="1:2" x14ac:dyDescent="0.25">
      <c r="A139" s="7" t="s">
        <v>553</v>
      </c>
      <c r="B139" s="7" t="s">
        <v>77</v>
      </c>
    </row>
    <row r="140" spans="1:2" x14ac:dyDescent="0.25">
      <c r="A140" s="7" t="s">
        <v>554</v>
      </c>
      <c r="B140" s="7" t="s">
        <v>239</v>
      </c>
    </row>
    <row r="141" spans="1:2" x14ac:dyDescent="0.25">
      <c r="A141" s="7" t="s">
        <v>555</v>
      </c>
      <c r="B141" s="7" t="s">
        <v>182</v>
      </c>
    </row>
    <row r="142" spans="1:2" x14ac:dyDescent="0.25">
      <c r="A142" s="7" t="s">
        <v>556</v>
      </c>
      <c r="B142" s="7" t="s">
        <v>272</v>
      </c>
    </row>
    <row r="143" spans="1:2" x14ac:dyDescent="0.25">
      <c r="A143" s="7" t="s">
        <v>557</v>
      </c>
      <c r="B143" s="7" t="s">
        <v>558</v>
      </c>
    </row>
    <row r="144" spans="1:2" x14ac:dyDescent="0.25">
      <c r="A144" s="7" t="s">
        <v>559</v>
      </c>
      <c r="B144" s="7" t="s">
        <v>560</v>
      </c>
    </row>
    <row r="145" spans="1:2" x14ac:dyDescent="0.25">
      <c r="A145" s="7" t="s">
        <v>561</v>
      </c>
      <c r="B145" s="7" t="s">
        <v>562</v>
      </c>
    </row>
    <row r="146" spans="1:2" x14ac:dyDescent="0.25">
      <c r="A146" s="7" t="s">
        <v>563</v>
      </c>
      <c r="B146" s="7" t="s">
        <v>564</v>
      </c>
    </row>
    <row r="147" spans="1:2" x14ac:dyDescent="0.25">
      <c r="A147" s="7" t="s">
        <v>565</v>
      </c>
      <c r="B147" s="7" t="s">
        <v>566</v>
      </c>
    </row>
    <row r="148" spans="1:2" x14ac:dyDescent="0.25">
      <c r="A148" s="7" t="s">
        <v>567</v>
      </c>
      <c r="B148" s="7" t="s">
        <v>568</v>
      </c>
    </row>
    <row r="149" spans="1:2" x14ac:dyDescent="0.25">
      <c r="A149" s="7" t="s">
        <v>569</v>
      </c>
      <c r="B149" s="7" t="s">
        <v>570</v>
      </c>
    </row>
    <row r="150" spans="1:2" x14ac:dyDescent="0.25">
      <c r="A150" s="7" t="s">
        <v>571</v>
      </c>
      <c r="B150" s="7" t="s">
        <v>572</v>
      </c>
    </row>
    <row r="151" spans="1:2" x14ac:dyDescent="0.25">
      <c r="A151" s="7" t="s">
        <v>573</v>
      </c>
      <c r="B151" s="7" t="s">
        <v>574</v>
      </c>
    </row>
    <row r="152" spans="1:2" x14ac:dyDescent="0.25">
      <c r="A152" s="7" t="s">
        <v>575</v>
      </c>
      <c r="B152" s="7" t="s">
        <v>576</v>
      </c>
    </row>
    <row r="153" spans="1:2" x14ac:dyDescent="0.25">
      <c r="A153" s="7" t="s">
        <v>577</v>
      </c>
      <c r="B153" s="7" t="s">
        <v>578</v>
      </c>
    </row>
    <row r="154" spans="1:2" x14ac:dyDescent="0.25">
      <c r="A154" s="7" t="s">
        <v>579</v>
      </c>
      <c r="B154" s="7" t="s">
        <v>580</v>
      </c>
    </row>
    <row r="155" spans="1:2" x14ac:dyDescent="0.25">
      <c r="A155" s="7" t="s">
        <v>581</v>
      </c>
      <c r="B155" s="7" t="s">
        <v>582</v>
      </c>
    </row>
    <row r="156" spans="1:2" x14ac:dyDescent="0.25">
      <c r="A156" s="7" t="s">
        <v>583</v>
      </c>
      <c r="B156" s="7" t="s">
        <v>195</v>
      </c>
    </row>
    <row r="157" spans="1:2" x14ac:dyDescent="0.25">
      <c r="A157" s="7" t="s">
        <v>584</v>
      </c>
      <c r="B157" s="7" t="s">
        <v>181</v>
      </c>
    </row>
    <row r="158" spans="1:2" x14ac:dyDescent="0.25">
      <c r="A158" s="7" t="s">
        <v>585</v>
      </c>
      <c r="B158" s="7" t="s">
        <v>586</v>
      </c>
    </row>
    <row r="159" spans="1:2" x14ac:dyDescent="0.25">
      <c r="A159" s="7" t="s">
        <v>587</v>
      </c>
      <c r="B159" s="7" t="s">
        <v>588</v>
      </c>
    </row>
    <row r="160" spans="1:2" x14ac:dyDescent="0.25">
      <c r="A160" s="7" t="s">
        <v>589</v>
      </c>
      <c r="B160" s="7" t="s">
        <v>590</v>
      </c>
    </row>
    <row r="161" spans="1:2" x14ac:dyDescent="0.25">
      <c r="A161" s="7" t="s">
        <v>591</v>
      </c>
      <c r="B161" s="7" t="s">
        <v>592</v>
      </c>
    </row>
    <row r="162" spans="1:2" x14ac:dyDescent="0.25">
      <c r="A162" s="7" t="s">
        <v>593</v>
      </c>
      <c r="B162" s="7" t="s">
        <v>94</v>
      </c>
    </row>
    <row r="163" spans="1:2" x14ac:dyDescent="0.25">
      <c r="A163" s="7" t="s">
        <v>594</v>
      </c>
      <c r="B163" s="7" t="s">
        <v>93</v>
      </c>
    </row>
    <row r="164" spans="1:2" x14ac:dyDescent="0.25">
      <c r="A164" s="7" t="s">
        <v>595</v>
      </c>
      <c r="B164" s="7" t="s">
        <v>596</v>
      </c>
    </row>
    <row r="165" spans="1:2" x14ac:dyDescent="0.25">
      <c r="A165" s="7" t="s">
        <v>597</v>
      </c>
      <c r="B165" s="7" t="s">
        <v>86</v>
      </c>
    </row>
    <row r="166" spans="1:2" x14ac:dyDescent="0.25">
      <c r="A166" s="7" t="s">
        <v>598</v>
      </c>
      <c r="B166" s="7" t="s">
        <v>599</v>
      </c>
    </row>
    <row r="167" spans="1:2" x14ac:dyDescent="0.25">
      <c r="A167" s="7" t="s">
        <v>600</v>
      </c>
      <c r="B167" s="7" t="s">
        <v>106</v>
      </c>
    </row>
    <row r="168" spans="1:2" x14ac:dyDescent="0.25">
      <c r="A168" s="7" t="s">
        <v>601</v>
      </c>
      <c r="B168" s="7" t="s">
        <v>602</v>
      </c>
    </row>
    <row r="169" spans="1:2" x14ac:dyDescent="0.25">
      <c r="A169" s="7" t="s">
        <v>603</v>
      </c>
      <c r="B169" s="7" t="s">
        <v>230</v>
      </c>
    </row>
    <row r="170" spans="1:2" x14ac:dyDescent="0.25">
      <c r="A170" s="7" t="s">
        <v>604</v>
      </c>
      <c r="B170" s="7" t="s">
        <v>88</v>
      </c>
    </row>
    <row r="171" spans="1:2" x14ac:dyDescent="0.25">
      <c r="A171" s="7" t="s">
        <v>605</v>
      </c>
      <c r="B171" s="7" t="s">
        <v>268</v>
      </c>
    </row>
    <row r="172" spans="1:2" x14ac:dyDescent="0.25">
      <c r="A172" s="7" t="s">
        <v>606</v>
      </c>
      <c r="B172" s="7" t="s">
        <v>607</v>
      </c>
    </row>
    <row r="173" spans="1:2" x14ac:dyDescent="0.25">
      <c r="A173" s="7" t="s">
        <v>608</v>
      </c>
      <c r="B173" s="7" t="s">
        <v>236</v>
      </c>
    </row>
    <row r="174" spans="1:2" x14ac:dyDescent="0.25">
      <c r="A174" s="7" t="s">
        <v>609</v>
      </c>
      <c r="B174" s="7" t="s">
        <v>610</v>
      </c>
    </row>
    <row r="175" spans="1:2" x14ac:dyDescent="0.25">
      <c r="A175" s="7" t="s">
        <v>611</v>
      </c>
      <c r="B175" s="7" t="s">
        <v>612</v>
      </c>
    </row>
    <row r="176" spans="1:2" x14ac:dyDescent="0.25">
      <c r="A176" s="7" t="s">
        <v>613</v>
      </c>
      <c r="B176" s="7" t="s">
        <v>614</v>
      </c>
    </row>
    <row r="177" spans="1:2" x14ac:dyDescent="0.25">
      <c r="A177" s="7" t="s">
        <v>615</v>
      </c>
      <c r="B177" s="7" t="s">
        <v>616</v>
      </c>
    </row>
    <row r="178" spans="1:2" x14ac:dyDescent="0.25">
      <c r="A178" s="7" t="s">
        <v>617</v>
      </c>
      <c r="B178" s="7" t="s">
        <v>618</v>
      </c>
    </row>
    <row r="179" spans="1:2" x14ac:dyDescent="0.25">
      <c r="A179" s="7" t="s">
        <v>619</v>
      </c>
      <c r="B179" s="7" t="s">
        <v>620</v>
      </c>
    </row>
    <row r="180" spans="1:2" x14ac:dyDescent="0.25">
      <c r="A180" s="7" t="s">
        <v>621</v>
      </c>
      <c r="B180" s="7" t="s">
        <v>622</v>
      </c>
    </row>
    <row r="181" spans="1:2" x14ac:dyDescent="0.25">
      <c r="A181" s="7" t="s">
        <v>623</v>
      </c>
      <c r="B181" s="7" t="s">
        <v>624</v>
      </c>
    </row>
    <row r="182" spans="1:2" x14ac:dyDescent="0.25">
      <c r="A182" s="7" t="s">
        <v>625</v>
      </c>
      <c r="B182" s="7" t="s">
        <v>626</v>
      </c>
    </row>
    <row r="183" spans="1:2" x14ac:dyDescent="0.25">
      <c r="A183" s="7" t="s">
        <v>627</v>
      </c>
      <c r="B183" s="7" t="s">
        <v>171</v>
      </c>
    </row>
    <row r="184" spans="1:2" x14ac:dyDescent="0.25">
      <c r="A184" s="7" t="s">
        <v>628</v>
      </c>
      <c r="B184" s="7" t="s">
        <v>629</v>
      </c>
    </row>
    <row r="185" spans="1:2" x14ac:dyDescent="0.25">
      <c r="A185" s="7" t="s">
        <v>630</v>
      </c>
      <c r="B185" s="7" t="s">
        <v>304</v>
      </c>
    </row>
    <row r="186" spans="1:2" x14ac:dyDescent="0.25">
      <c r="A186" s="7" t="s">
        <v>631</v>
      </c>
      <c r="B186" s="7" t="s">
        <v>632</v>
      </c>
    </row>
    <row r="187" spans="1:2" x14ac:dyDescent="0.25">
      <c r="A187" s="7" t="s">
        <v>633</v>
      </c>
      <c r="B187" s="7" t="s">
        <v>634</v>
      </c>
    </row>
    <row r="188" spans="1:2" x14ac:dyDescent="0.25">
      <c r="A188" s="7" t="s">
        <v>635</v>
      </c>
      <c r="B188" s="7" t="s">
        <v>150</v>
      </c>
    </row>
    <row r="189" spans="1:2" x14ac:dyDescent="0.25">
      <c r="A189" s="7" t="s">
        <v>636</v>
      </c>
      <c r="B189" s="7" t="s">
        <v>637</v>
      </c>
    </row>
    <row r="190" spans="1:2" x14ac:dyDescent="0.25">
      <c r="A190" s="7" t="s">
        <v>638</v>
      </c>
      <c r="B190" s="7" t="s">
        <v>323</v>
      </c>
    </row>
    <row r="191" spans="1:2" x14ac:dyDescent="0.25">
      <c r="A191" s="7" t="s">
        <v>639</v>
      </c>
      <c r="B191" s="7" t="s">
        <v>640</v>
      </c>
    </row>
    <row r="192" spans="1:2" x14ac:dyDescent="0.25">
      <c r="A192" s="7" t="s">
        <v>641</v>
      </c>
      <c r="B192" s="7" t="s">
        <v>90</v>
      </c>
    </row>
    <row r="193" spans="1:2" x14ac:dyDescent="0.25">
      <c r="A193" s="7" t="s">
        <v>642</v>
      </c>
      <c r="B193" s="7" t="s">
        <v>643</v>
      </c>
    </row>
    <row r="194" spans="1:2" x14ac:dyDescent="0.25">
      <c r="A194" s="7" t="s">
        <v>644</v>
      </c>
      <c r="B194" s="7" t="s">
        <v>310</v>
      </c>
    </row>
    <row r="195" spans="1:2" x14ac:dyDescent="0.25">
      <c r="A195" s="7" t="s">
        <v>645</v>
      </c>
      <c r="B195" s="7" t="s">
        <v>646</v>
      </c>
    </row>
    <row r="196" spans="1:2" x14ac:dyDescent="0.25">
      <c r="A196" s="7" t="s">
        <v>647</v>
      </c>
      <c r="B196" s="7" t="s">
        <v>648</v>
      </c>
    </row>
    <row r="197" spans="1:2" x14ac:dyDescent="0.25">
      <c r="A197" s="7" t="s">
        <v>649</v>
      </c>
      <c r="B197" s="7" t="s">
        <v>650</v>
      </c>
    </row>
    <row r="198" spans="1:2" x14ac:dyDescent="0.25">
      <c r="A198" s="7" t="s">
        <v>651</v>
      </c>
      <c r="B198" s="7" t="s">
        <v>652</v>
      </c>
    </row>
    <row r="199" spans="1:2" x14ac:dyDescent="0.25">
      <c r="A199" s="7" t="s">
        <v>653</v>
      </c>
      <c r="B199" s="7" t="s">
        <v>654</v>
      </c>
    </row>
    <row r="200" spans="1:2" x14ac:dyDescent="0.25">
      <c r="A200" s="7" t="s">
        <v>655</v>
      </c>
      <c r="B200" s="7" t="s">
        <v>215</v>
      </c>
    </row>
    <row r="201" spans="1:2" x14ac:dyDescent="0.25">
      <c r="A201" s="7" t="s">
        <v>656</v>
      </c>
      <c r="B201" s="7" t="s">
        <v>187</v>
      </c>
    </row>
    <row r="202" spans="1:2" x14ac:dyDescent="0.25">
      <c r="A202" s="7" t="s">
        <v>657</v>
      </c>
      <c r="B202" s="7" t="s">
        <v>658</v>
      </c>
    </row>
    <row r="203" spans="1:2" x14ac:dyDescent="0.25">
      <c r="A203" s="7" t="s">
        <v>659</v>
      </c>
      <c r="B203" s="7" t="s">
        <v>107</v>
      </c>
    </row>
    <row r="204" spans="1:2" x14ac:dyDescent="0.25">
      <c r="A204" s="7" t="s">
        <v>660</v>
      </c>
      <c r="B204" s="7" t="s">
        <v>250</v>
      </c>
    </row>
    <row r="205" spans="1:2" x14ac:dyDescent="0.25">
      <c r="A205" s="7" t="s">
        <v>661</v>
      </c>
      <c r="B205" s="7" t="s">
        <v>59</v>
      </c>
    </row>
    <row r="206" spans="1:2" x14ac:dyDescent="0.25">
      <c r="A206" s="7" t="s">
        <v>662</v>
      </c>
      <c r="B206" s="7" t="s">
        <v>663</v>
      </c>
    </row>
    <row r="207" spans="1:2" x14ac:dyDescent="0.25">
      <c r="A207" s="7" t="s">
        <v>664</v>
      </c>
      <c r="B207" s="7" t="s">
        <v>198</v>
      </c>
    </row>
    <row r="208" spans="1:2" x14ac:dyDescent="0.25">
      <c r="A208" s="7" t="s">
        <v>665</v>
      </c>
      <c r="B208" s="7" t="s">
        <v>309</v>
      </c>
    </row>
    <row r="209" spans="1:2" x14ac:dyDescent="0.25">
      <c r="A209" s="7" t="s">
        <v>666</v>
      </c>
      <c r="B209" s="7" t="s">
        <v>148</v>
      </c>
    </row>
    <row r="210" spans="1:2" x14ac:dyDescent="0.25">
      <c r="A210" s="7" t="s">
        <v>667</v>
      </c>
      <c r="B210" s="7" t="s">
        <v>109</v>
      </c>
    </row>
    <row r="211" spans="1:2" x14ac:dyDescent="0.25">
      <c r="A211" s="7" t="s">
        <v>668</v>
      </c>
      <c r="B211" s="7" t="s">
        <v>119</v>
      </c>
    </row>
    <row r="212" spans="1:2" x14ac:dyDescent="0.25">
      <c r="A212" s="7" t="s">
        <v>669</v>
      </c>
      <c r="B212" s="7" t="s">
        <v>283</v>
      </c>
    </row>
    <row r="213" spans="1:2" x14ac:dyDescent="0.25">
      <c r="A213" s="7" t="s">
        <v>670</v>
      </c>
      <c r="B213" s="7" t="s">
        <v>100</v>
      </c>
    </row>
    <row r="214" spans="1:2" x14ac:dyDescent="0.25">
      <c r="A214" s="7" t="s">
        <v>671</v>
      </c>
      <c r="B214" s="7" t="s">
        <v>672</v>
      </c>
    </row>
    <row r="215" spans="1:2" x14ac:dyDescent="0.25">
      <c r="A215" s="7" t="s">
        <v>673</v>
      </c>
      <c r="B215" s="7" t="s">
        <v>674</v>
      </c>
    </row>
    <row r="216" spans="1:2" x14ac:dyDescent="0.25">
      <c r="A216" s="7" t="s">
        <v>675</v>
      </c>
      <c r="B216" s="7" t="s">
        <v>676</v>
      </c>
    </row>
    <row r="217" spans="1:2" x14ac:dyDescent="0.25">
      <c r="A217" s="7" t="s">
        <v>677</v>
      </c>
      <c r="B217" s="7" t="s">
        <v>678</v>
      </c>
    </row>
    <row r="218" spans="1:2" x14ac:dyDescent="0.25">
      <c r="A218" s="7" t="s">
        <v>679</v>
      </c>
      <c r="B218" s="7" t="s">
        <v>680</v>
      </c>
    </row>
    <row r="219" spans="1:2" x14ac:dyDescent="0.25">
      <c r="A219" s="7" t="s">
        <v>681</v>
      </c>
      <c r="B219" s="7" t="s">
        <v>682</v>
      </c>
    </row>
    <row r="220" spans="1:2" x14ac:dyDescent="0.25">
      <c r="A220" s="7" t="s">
        <v>683</v>
      </c>
      <c r="B220" s="7" t="s">
        <v>684</v>
      </c>
    </row>
    <row r="221" spans="1:2" x14ac:dyDescent="0.25">
      <c r="A221" s="7" t="s">
        <v>685</v>
      </c>
      <c r="B221" s="7" t="s">
        <v>686</v>
      </c>
    </row>
    <row r="222" spans="1:2" x14ac:dyDescent="0.25">
      <c r="A222" s="7" t="s">
        <v>687</v>
      </c>
      <c r="B222" s="7" t="s">
        <v>688</v>
      </c>
    </row>
    <row r="223" spans="1:2" x14ac:dyDescent="0.25">
      <c r="A223" s="7" t="s">
        <v>689</v>
      </c>
      <c r="B223" s="7" t="s">
        <v>345</v>
      </c>
    </row>
    <row r="224" spans="1:2" x14ac:dyDescent="0.25">
      <c r="A224" s="7" t="s">
        <v>690</v>
      </c>
      <c r="B224" s="7" t="s">
        <v>326</v>
      </c>
    </row>
    <row r="225" spans="1:2" x14ac:dyDescent="0.25">
      <c r="A225" s="7" t="s">
        <v>691</v>
      </c>
      <c r="B225" s="7" t="s">
        <v>692</v>
      </c>
    </row>
    <row r="226" spans="1:2" x14ac:dyDescent="0.25">
      <c r="A226" s="7" t="s">
        <v>693</v>
      </c>
      <c r="B226" s="7" t="s">
        <v>694</v>
      </c>
    </row>
    <row r="227" spans="1:2" x14ac:dyDescent="0.25">
      <c r="A227" s="7" t="s">
        <v>695</v>
      </c>
      <c r="B227" s="7" t="s">
        <v>161</v>
      </c>
    </row>
    <row r="228" spans="1:2" x14ac:dyDescent="0.25">
      <c r="A228" s="7" t="s">
        <v>696</v>
      </c>
      <c r="B228" s="7" t="s">
        <v>697</v>
      </c>
    </row>
    <row r="229" spans="1:2" x14ac:dyDescent="0.25">
      <c r="A229" s="7" t="s">
        <v>698</v>
      </c>
      <c r="B229" s="7" t="s">
        <v>699</v>
      </c>
    </row>
    <row r="230" spans="1:2" x14ac:dyDescent="0.25">
      <c r="A230" s="7" t="s">
        <v>700</v>
      </c>
      <c r="B230" s="7" t="s">
        <v>251</v>
      </c>
    </row>
    <row r="231" spans="1:2" x14ac:dyDescent="0.25">
      <c r="A231" s="7" t="s">
        <v>701</v>
      </c>
      <c r="B231" s="7" t="s">
        <v>702</v>
      </c>
    </row>
    <row r="232" spans="1:2" x14ac:dyDescent="0.25">
      <c r="A232" s="7" t="s">
        <v>703</v>
      </c>
      <c r="B232" s="7" t="s">
        <v>704</v>
      </c>
    </row>
    <row r="233" spans="1:2" x14ac:dyDescent="0.25">
      <c r="A233" s="7" t="s">
        <v>705</v>
      </c>
      <c r="B233" s="7" t="s">
        <v>706</v>
      </c>
    </row>
    <row r="234" spans="1:2" x14ac:dyDescent="0.25">
      <c r="A234" s="7" t="s">
        <v>707</v>
      </c>
      <c r="B234" s="7" t="s">
        <v>708</v>
      </c>
    </row>
    <row r="235" spans="1:2" x14ac:dyDescent="0.25">
      <c r="A235" s="7" t="s">
        <v>709</v>
      </c>
      <c r="B235" s="7" t="s">
        <v>710</v>
      </c>
    </row>
    <row r="236" spans="1:2" x14ac:dyDescent="0.25">
      <c r="A236" s="7" t="s">
        <v>711</v>
      </c>
      <c r="B236" s="7" t="s">
        <v>322</v>
      </c>
    </row>
    <row r="237" spans="1:2" x14ac:dyDescent="0.25">
      <c r="A237" s="7" t="s">
        <v>712</v>
      </c>
      <c r="B237" s="7" t="s">
        <v>176</v>
      </c>
    </row>
    <row r="238" spans="1:2" x14ac:dyDescent="0.25">
      <c r="A238" s="7" t="s">
        <v>713</v>
      </c>
      <c r="B238" s="7" t="s">
        <v>261</v>
      </c>
    </row>
    <row r="239" spans="1:2" x14ac:dyDescent="0.25">
      <c r="A239" s="7" t="s">
        <v>714</v>
      </c>
      <c r="B239" s="7" t="s">
        <v>715</v>
      </c>
    </row>
    <row r="240" spans="1:2" x14ac:dyDescent="0.25">
      <c r="A240" s="7" t="s">
        <v>716</v>
      </c>
      <c r="B240" s="7" t="s">
        <v>143</v>
      </c>
    </row>
    <row r="241" spans="1:2" x14ac:dyDescent="0.25">
      <c r="A241" s="7" t="s">
        <v>717</v>
      </c>
      <c r="B241" s="7" t="s">
        <v>718</v>
      </c>
    </row>
    <row r="242" spans="1:2" x14ac:dyDescent="0.25">
      <c r="A242" s="7" t="s">
        <v>719</v>
      </c>
      <c r="B242" s="7" t="s">
        <v>720</v>
      </c>
    </row>
    <row r="243" spans="1:2" x14ac:dyDescent="0.25">
      <c r="A243" s="7" t="s">
        <v>721</v>
      </c>
      <c r="B243" s="7" t="s">
        <v>722</v>
      </c>
    </row>
    <row r="244" spans="1:2" x14ac:dyDescent="0.25">
      <c r="A244" s="7" t="s">
        <v>723</v>
      </c>
      <c r="B244" s="7" t="s">
        <v>189</v>
      </c>
    </row>
    <row r="245" spans="1:2" x14ac:dyDescent="0.25">
      <c r="A245" s="7" t="s">
        <v>724</v>
      </c>
      <c r="B245" s="7" t="s">
        <v>725</v>
      </c>
    </row>
    <row r="246" spans="1:2" x14ac:dyDescent="0.25">
      <c r="A246" s="7" t="s">
        <v>726</v>
      </c>
      <c r="B246" s="7" t="s">
        <v>727</v>
      </c>
    </row>
    <row r="247" spans="1:2" x14ac:dyDescent="0.25">
      <c r="A247" s="7" t="s">
        <v>728</v>
      </c>
      <c r="B247" s="7" t="s">
        <v>729</v>
      </c>
    </row>
    <row r="248" spans="1:2" x14ac:dyDescent="0.25">
      <c r="A248" s="7" t="s">
        <v>730</v>
      </c>
      <c r="B248" s="7" t="s">
        <v>731</v>
      </c>
    </row>
    <row r="249" spans="1:2" x14ac:dyDescent="0.25">
      <c r="A249" s="7" t="s">
        <v>732</v>
      </c>
      <c r="B249" s="7" t="s">
        <v>733</v>
      </c>
    </row>
    <row r="250" spans="1:2" x14ac:dyDescent="0.25">
      <c r="A250" s="7" t="s">
        <v>734</v>
      </c>
      <c r="B250" s="7" t="s">
        <v>67</v>
      </c>
    </row>
    <row r="251" spans="1:2" x14ac:dyDescent="0.25">
      <c r="A251" s="7" t="s">
        <v>735</v>
      </c>
      <c r="B251" s="7" t="s">
        <v>66</v>
      </c>
    </row>
    <row r="252" spans="1:2" x14ac:dyDescent="0.25">
      <c r="A252" s="7" t="s">
        <v>736</v>
      </c>
      <c r="B252" s="7" t="s">
        <v>68</v>
      </c>
    </row>
    <row r="253" spans="1:2" x14ac:dyDescent="0.25">
      <c r="A253" s="7" t="s">
        <v>737</v>
      </c>
      <c r="B253" s="7" t="s">
        <v>65</v>
      </c>
    </row>
    <row r="254" spans="1:2" x14ac:dyDescent="0.25">
      <c r="A254" s="7" t="s">
        <v>738</v>
      </c>
      <c r="B254" s="7" t="s">
        <v>69</v>
      </c>
    </row>
    <row r="255" spans="1:2" x14ac:dyDescent="0.25">
      <c r="A255" s="7" t="s">
        <v>739</v>
      </c>
      <c r="B255" s="7" t="s">
        <v>740</v>
      </c>
    </row>
    <row r="256" spans="1:2" x14ac:dyDescent="0.25">
      <c r="A256" s="7" t="s">
        <v>741</v>
      </c>
      <c r="B256" s="7" t="s">
        <v>742</v>
      </c>
    </row>
    <row r="257" spans="1:2" x14ac:dyDescent="0.25">
      <c r="A257" s="7" t="s">
        <v>743</v>
      </c>
      <c r="B257" s="7" t="s">
        <v>744</v>
      </c>
    </row>
    <row r="258" spans="1:2" x14ac:dyDescent="0.25">
      <c r="A258" s="7" t="s">
        <v>745</v>
      </c>
      <c r="B258" s="7" t="s">
        <v>746</v>
      </c>
    </row>
    <row r="259" spans="1:2" x14ac:dyDescent="0.25">
      <c r="A259" s="7" t="s">
        <v>747</v>
      </c>
      <c r="B259" s="7" t="s">
        <v>748</v>
      </c>
    </row>
    <row r="260" spans="1:2" x14ac:dyDescent="0.25">
      <c r="A260" s="7" t="s">
        <v>749</v>
      </c>
      <c r="B260" s="7" t="s">
        <v>750</v>
      </c>
    </row>
    <row r="261" spans="1:2" x14ac:dyDescent="0.25">
      <c r="A261" s="7" t="s">
        <v>751</v>
      </c>
      <c r="B261" s="7" t="s">
        <v>752</v>
      </c>
    </row>
    <row r="262" spans="1:2" x14ac:dyDescent="0.25">
      <c r="A262" s="7" t="s">
        <v>753</v>
      </c>
      <c r="B262" s="7" t="s">
        <v>754</v>
      </c>
    </row>
    <row r="263" spans="1:2" x14ac:dyDescent="0.25">
      <c r="A263" s="7" t="s">
        <v>755</v>
      </c>
      <c r="B263" s="7" t="s">
        <v>756</v>
      </c>
    </row>
    <row r="264" spans="1:2" x14ac:dyDescent="0.25">
      <c r="A264" s="7" t="s">
        <v>757</v>
      </c>
      <c r="B264" s="7" t="s">
        <v>758</v>
      </c>
    </row>
    <row r="265" spans="1:2" x14ac:dyDescent="0.25">
      <c r="A265" s="7" t="s">
        <v>759</v>
      </c>
      <c r="B265" s="7" t="s">
        <v>760</v>
      </c>
    </row>
    <row r="266" spans="1:2" x14ac:dyDescent="0.25">
      <c r="A266" s="7" t="s">
        <v>761</v>
      </c>
      <c r="B266" s="7" t="s">
        <v>762</v>
      </c>
    </row>
    <row r="267" spans="1:2" x14ac:dyDescent="0.25">
      <c r="A267" s="7" t="s">
        <v>763</v>
      </c>
      <c r="B267" s="7" t="s">
        <v>764</v>
      </c>
    </row>
    <row r="268" spans="1:2" x14ac:dyDescent="0.25">
      <c r="A268" s="7" t="s">
        <v>765</v>
      </c>
      <c r="B268" s="7" t="s">
        <v>766</v>
      </c>
    </row>
    <row r="269" spans="1:2" x14ac:dyDescent="0.25">
      <c r="A269" s="7" t="s">
        <v>767</v>
      </c>
      <c r="B269" s="7" t="s">
        <v>768</v>
      </c>
    </row>
    <row r="270" spans="1:2" x14ac:dyDescent="0.25">
      <c r="A270" s="7" t="s">
        <v>769</v>
      </c>
      <c r="B270" s="7" t="s">
        <v>770</v>
      </c>
    </row>
    <row r="271" spans="1:2" x14ac:dyDescent="0.25">
      <c r="A271" s="7" t="s">
        <v>771</v>
      </c>
      <c r="B271" s="7" t="s">
        <v>772</v>
      </c>
    </row>
    <row r="272" spans="1:2" x14ac:dyDescent="0.25">
      <c r="A272" s="7" t="s">
        <v>773</v>
      </c>
      <c r="B272" s="7" t="s">
        <v>141</v>
      </c>
    </row>
    <row r="273" spans="1:2" x14ac:dyDescent="0.25">
      <c r="A273" s="7" t="s">
        <v>774</v>
      </c>
      <c r="B273" s="7" t="s">
        <v>51</v>
      </c>
    </row>
    <row r="274" spans="1:2" x14ac:dyDescent="0.25">
      <c r="A274" s="7" t="s">
        <v>775</v>
      </c>
      <c r="B274" s="7" t="s">
        <v>776</v>
      </c>
    </row>
    <row r="275" spans="1:2" x14ac:dyDescent="0.25">
      <c r="A275" s="7" t="s">
        <v>777</v>
      </c>
      <c r="B275" s="7" t="s">
        <v>778</v>
      </c>
    </row>
    <row r="276" spans="1:2" x14ac:dyDescent="0.25">
      <c r="A276" s="7" t="s">
        <v>779</v>
      </c>
      <c r="B276" s="7" t="s">
        <v>780</v>
      </c>
    </row>
    <row r="277" spans="1:2" x14ac:dyDescent="0.25">
      <c r="A277" s="7" t="s">
        <v>781</v>
      </c>
      <c r="B277" s="7" t="s">
        <v>782</v>
      </c>
    </row>
    <row r="278" spans="1:2" x14ac:dyDescent="0.25">
      <c r="A278" s="7" t="s">
        <v>783</v>
      </c>
      <c r="B278" s="7" t="s">
        <v>784</v>
      </c>
    </row>
    <row r="279" spans="1:2" x14ac:dyDescent="0.25">
      <c r="A279" s="7" t="s">
        <v>785</v>
      </c>
      <c r="B279" s="7" t="s">
        <v>133</v>
      </c>
    </row>
    <row r="280" spans="1:2" x14ac:dyDescent="0.25">
      <c r="A280" s="7" t="s">
        <v>786</v>
      </c>
      <c r="B280" s="7" t="s">
        <v>787</v>
      </c>
    </row>
    <row r="281" spans="1:2" x14ac:dyDescent="0.25">
      <c r="A281" s="7" t="s">
        <v>788</v>
      </c>
      <c r="B281" s="7" t="s">
        <v>789</v>
      </c>
    </row>
    <row r="282" spans="1:2" x14ac:dyDescent="0.25">
      <c r="A282" s="7" t="s">
        <v>790</v>
      </c>
      <c r="B282" s="7" t="s">
        <v>266</v>
      </c>
    </row>
    <row r="283" spans="1:2" x14ac:dyDescent="0.25">
      <c r="A283" s="7" t="s">
        <v>791</v>
      </c>
      <c r="B283" s="7" t="s">
        <v>792</v>
      </c>
    </row>
    <row r="284" spans="1:2" x14ac:dyDescent="0.25">
      <c r="A284" s="7" t="s">
        <v>793</v>
      </c>
      <c r="B284" s="7" t="s">
        <v>139</v>
      </c>
    </row>
    <row r="285" spans="1:2" x14ac:dyDescent="0.25">
      <c r="A285" s="7" t="s">
        <v>794</v>
      </c>
      <c r="B285" s="7" t="s">
        <v>795</v>
      </c>
    </row>
    <row r="286" spans="1:2" x14ac:dyDescent="0.25">
      <c r="A286" s="7" t="s">
        <v>796</v>
      </c>
      <c r="B286" s="7" t="s">
        <v>797</v>
      </c>
    </row>
    <row r="287" spans="1:2" x14ac:dyDescent="0.25">
      <c r="A287" s="7" t="s">
        <v>798</v>
      </c>
      <c r="B287" s="7" t="s">
        <v>799</v>
      </c>
    </row>
    <row r="288" spans="1:2" x14ac:dyDescent="0.25">
      <c r="A288" s="7" t="s">
        <v>800</v>
      </c>
      <c r="B288" s="7" t="s">
        <v>801</v>
      </c>
    </row>
    <row r="289" spans="1:2" x14ac:dyDescent="0.25">
      <c r="A289" s="7" t="s">
        <v>802</v>
      </c>
      <c r="B289" s="7" t="s">
        <v>803</v>
      </c>
    </row>
    <row r="290" spans="1:2" x14ac:dyDescent="0.25">
      <c r="A290" s="7" t="s">
        <v>804</v>
      </c>
      <c r="B290" s="7" t="s">
        <v>805</v>
      </c>
    </row>
    <row r="291" spans="1:2" x14ac:dyDescent="0.25">
      <c r="A291" s="7" t="s">
        <v>806</v>
      </c>
      <c r="B291" s="7" t="s">
        <v>105</v>
      </c>
    </row>
    <row r="292" spans="1:2" x14ac:dyDescent="0.25">
      <c r="A292" s="7" t="s">
        <v>807</v>
      </c>
      <c r="B292" s="7" t="s">
        <v>137</v>
      </c>
    </row>
    <row r="293" spans="1:2" x14ac:dyDescent="0.25">
      <c r="A293" s="7" t="s">
        <v>808</v>
      </c>
      <c r="B293" s="7" t="s">
        <v>809</v>
      </c>
    </row>
    <row r="294" spans="1:2" x14ac:dyDescent="0.25">
      <c r="A294" s="7" t="s">
        <v>810</v>
      </c>
      <c r="B294" s="7" t="s">
        <v>811</v>
      </c>
    </row>
    <row r="295" spans="1:2" x14ac:dyDescent="0.25">
      <c r="A295" s="7" t="s">
        <v>812</v>
      </c>
      <c r="B295" s="7" t="s">
        <v>813</v>
      </c>
    </row>
    <row r="296" spans="1:2" x14ac:dyDescent="0.25">
      <c r="A296" s="7" t="s">
        <v>814</v>
      </c>
      <c r="B296" s="7" t="s">
        <v>815</v>
      </c>
    </row>
    <row r="297" spans="1:2" x14ac:dyDescent="0.25">
      <c r="A297" s="7" t="s">
        <v>816</v>
      </c>
      <c r="B297" s="7" t="s">
        <v>817</v>
      </c>
    </row>
    <row r="298" spans="1:2" x14ac:dyDescent="0.25">
      <c r="A298" s="7" t="s">
        <v>818</v>
      </c>
      <c r="B298" s="7" t="s">
        <v>172</v>
      </c>
    </row>
    <row r="299" spans="1:2" x14ac:dyDescent="0.25">
      <c r="A299" s="7" t="s">
        <v>819</v>
      </c>
      <c r="B299" s="7" t="s">
        <v>820</v>
      </c>
    </row>
    <row r="300" spans="1:2" x14ac:dyDescent="0.25">
      <c r="A300" s="7" t="s">
        <v>821</v>
      </c>
      <c r="B300" s="7" t="s">
        <v>822</v>
      </c>
    </row>
    <row r="301" spans="1:2" x14ac:dyDescent="0.25">
      <c r="A301" s="7" t="s">
        <v>823</v>
      </c>
      <c r="B301" s="7" t="s">
        <v>824</v>
      </c>
    </row>
    <row r="302" spans="1:2" x14ac:dyDescent="0.25">
      <c r="A302" s="7" t="s">
        <v>825</v>
      </c>
      <c r="B302" s="7" t="s">
        <v>826</v>
      </c>
    </row>
    <row r="303" spans="1:2" x14ac:dyDescent="0.25">
      <c r="A303" s="7" t="s">
        <v>827</v>
      </c>
      <c r="B303" s="7" t="s">
        <v>248</v>
      </c>
    </row>
    <row r="304" spans="1:2" x14ac:dyDescent="0.25">
      <c r="A304" s="7" t="s">
        <v>828</v>
      </c>
      <c r="B304" s="7" t="s">
        <v>829</v>
      </c>
    </row>
    <row r="305" spans="1:2" x14ac:dyDescent="0.25">
      <c r="A305" s="7" t="s">
        <v>830</v>
      </c>
      <c r="B305" s="7" t="s">
        <v>831</v>
      </c>
    </row>
    <row r="306" spans="1:2" x14ac:dyDescent="0.25">
      <c r="A306" s="7" t="s">
        <v>832</v>
      </c>
      <c r="B306" s="7" t="s">
        <v>833</v>
      </c>
    </row>
    <row r="307" spans="1:2" x14ac:dyDescent="0.25">
      <c r="A307" s="7" t="s">
        <v>834</v>
      </c>
      <c r="B307" s="7" t="s">
        <v>835</v>
      </c>
    </row>
    <row r="308" spans="1:2" x14ac:dyDescent="0.25">
      <c r="A308" s="7" t="s">
        <v>836</v>
      </c>
      <c r="B308" s="7" t="s">
        <v>837</v>
      </c>
    </row>
    <row r="309" spans="1:2" x14ac:dyDescent="0.25">
      <c r="A309" s="7" t="s">
        <v>838</v>
      </c>
      <c r="B309" s="7" t="s">
        <v>839</v>
      </c>
    </row>
    <row r="310" spans="1:2" x14ac:dyDescent="0.25">
      <c r="A310" s="7" t="s">
        <v>840</v>
      </c>
      <c r="B310" s="7" t="s">
        <v>841</v>
      </c>
    </row>
    <row r="311" spans="1:2" x14ac:dyDescent="0.25">
      <c r="A311" s="7" t="s">
        <v>842</v>
      </c>
      <c r="B311" s="7" t="s">
        <v>843</v>
      </c>
    </row>
    <row r="312" spans="1:2" x14ac:dyDescent="0.25">
      <c r="A312" s="7" t="s">
        <v>844</v>
      </c>
      <c r="B312" s="7" t="s">
        <v>845</v>
      </c>
    </row>
    <row r="313" spans="1:2" x14ac:dyDescent="0.25">
      <c r="A313" s="7" t="s">
        <v>846</v>
      </c>
      <c r="B313" s="7" t="s">
        <v>847</v>
      </c>
    </row>
    <row r="314" spans="1:2" x14ac:dyDescent="0.25">
      <c r="A314" s="7" t="s">
        <v>848</v>
      </c>
      <c r="B314" s="7" t="s">
        <v>849</v>
      </c>
    </row>
    <row r="315" spans="1:2" x14ac:dyDescent="0.25">
      <c r="A315" s="7" t="s">
        <v>850</v>
      </c>
      <c r="B315" s="7" t="s">
        <v>851</v>
      </c>
    </row>
    <row r="316" spans="1:2" x14ac:dyDescent="0.25">
      <c r="A316" s="7" t="s">
        <v>852</v>
      </c>
      <c r="B316" s="7" t="s">
        <v>853</v>
      </c>
    </row>
    <row r="317" spans="1:2" x14ac:dyDescent="0.25">
      <c r="A317" s="7" t="s">
        <v>854</v>
      </c>
      <c r="B317" s="7" t="s">
        <v>855</v>
      </c>
    </row>
    <row r="318" spans="1:2" x14ac:dyDescent="0.25">
      <c r="A318" s="7" t="s">
        <v>856</v>
      </c>
      <c r="B318" s="7" t="s">
        <v>857</v>
      </c>
    </row>
    <row r="319" spans="1:2" x14ac:dyDescent="0.25">
      <c r="A319" s="7" t="s">
        <v>858</v>
      </c>
      <c r="B319" s="7" t="s">
        <v>859</v>
      </c>
    </row>
    <row r="320" spans="1:2" x14ac:dyDescent="0.25">
      <c r="A320" s="7" t="s">
        <v>860</v>
      </c>
      <c r="B320" s="7" t="s">
        <v>861</v>
      </c>
    </row>
    <row r="321" spans="1:2" x14ac:dyDescent="0.25">
      <c r="A321" s="7" t="s">
        <v>862</v>
      </c>
      <c r="B321" s="7" t="s">
        <v>863</v>
      </c>
    </row>
    <row r="322" spans="1:2" x14ac:dyDescent="0.25">
      <c r="A322" s="7" t="s">
        <v>864</v>
      </c>
      <c r="B322" s="7" t="s">
        <v>865</v>
      </c>
    </row>
    <row r="323" spans="1:2" x14ac:dyDescent="0.25">
      <c r="A323" s="7" t="s">
        <v>866</v>
      </c>
      <c r="B323" s="7" t="s">
        <v>867</v>
      </c>
    </row>
    <row r="324" spans="1:2" x14ac:dyDescent="0.25">
      <c r="A324" s="7" t="s">
        <v>868</v>
      </c>
      <c r="B324" s="7" t="s">
        <v>869</v>
      </c>
    </row>
    <row r="325" spans="1:2" x14ac:dyDescent="0.25">
      <c r="A325" s="7" t="s">
        <v>870</v>
      </c>
      <c r="B325" s="7" t="s">
        <v>871</v>
      </c>
    </row>
    <row r="326" spans="1:2" x14ac:dyDescent="0.25">
      <c r="A326" s="7" t="s">
        <v>872</v>
      </c>
      <c r="B326" s="7" t="s">
        <v>873</v>
      </c>
    </row>
    <row r="327" spans="1:2" x14ac:dyDescent="0.25">
      <c r="A327" s="7" t="s">
        <v>874</v>
      </c>
      <c r="B327" s="7" t="s">
        <v>875</v>
      </c>
    </row>
    <row r="328" spans="1:2" x14ac:dyDescent="0.25">
      <c r="A328" s="7" t="s">
        <v>876</v>
      </c>
      <c r="B328" s="7" t="s">
        <v>877</v>
      </c>
    </row>
    <row r="329" spans="1:2" x14ac:dyDescent="0.25">
      <c r="A329" s="7" t="s">
        <v>878</v>
      </c>
      <c r="B329" s="7" t="s">
        <v>879</v>
      </c>
    </row>
    <row r="330" spans="1:2" x14ac:dyDescent="0.25">
      <c r="A330" s="7" t="s">
        <v>880</v>
      </c>
      <c r="B330" s="7" t="s">
        <v>881</v>
      </c>
    </row>
    <row r="331" spans="1:2" x14ac:dyDescent="0.25">
      <c r="A331" s="7" t="s">
        <v>882</v>
      </c>
      <c r="B331" s="7" t="s">
        <v>883</v>
      </c>
    </row>
    <row r="332" spans="1:2" x14ac:dyDescent="0.25">
      <c r="A332" s="7" t="s">
        <v>884</v>
      </c>
      <c r="B332" s="7" t="s">
        <v>885</v>
      </c>
    </row>
    <row r="333" spans="1:2" x14ac:dyDescent="0.25">
      <c r="A333" s="7" t="s">
        <v>886</v>
      </c>
      <c r="B333" s="7" t="s">
        <v>887</v>
      </c>
    </row>
    <row r="334" spans="1:2" x14ac:dyDescent="0.25">
      <c r="A334" s="7" t="s">
        <v>888</v>
      </c>
      <c r="B334" s="7" t="s">
        <v>889</v>
      </c>
    </row>
    <row r="335" spans="1:2" x14ac:dyDescent="0.25">
      <c r="A335" s="7" t="s">
        <v>890</v>
      </c>
      <c r="B335" s="7" t="s">
        <v>891</v>
      </c>
    </row>
    <row r="336" spans="1:2" x14ac:dyDescent="0.25">
      <c r="A336" s="7" t="s">
        <v>892</v>
      </c>
      <c r="B336" s="7" t="s">
        <v>893</v>
      </c>
    </row>
    <row r="337" spans="1:2" x14ac:dyDescent="0.25">
      <c r="A337" s="7" t="s">
        <v>894</v>
      </c>
      <c r="B337" s="7" t="s">
        <v>895</v>
      </c>
    </row>
    <row r="338" spans="1:2" x14ac:dyDescent="0.25">
      <c r="A338" s="7" t="s">
        <v>896</v>
      </c>
      <c r="B338" s="7" t="s">
        <v>897</v>
      </c>
    </row>
    <row r="339" spans="1:2" x14ac:dyDescent="0.25">
      <c r="A339" s="7" t="s">
        <v>898</v>
      </c>
      <c r="B339" s="7" t="s">
        <v>899</v>
      </c>
    </row>
    <row r="340" spans="1:2" x14ac:dyDescent="0.25">
      <c r="A340" s="7" t="s">
        <v>900</v>
      </c>
      <c r="B340" s="7" t="s">
        <v>212</v>
      </c>
    </row>
    <row r="341" spans="1:2" x14ac:dyDescent="0.25">
      <c r="A341" s="7" t="s">
        <v>901</v>
      </c>
      <c r="B341" s="7" t="s">
        <v>902</v>
      </c>
    </row>
    <row r="342" spans="1:2" x14ac:dyDescent="0.25">
      <c r="A342" s="7" t="s">
        <v>903</v>
      </c>
      <c r="B342" s="7" t="s">
        <v>904</v>
      </c>
    </row>
    <row r="343" spans="1:2" x14ac:dyDescent="0.25">
      <c r="A343" s="7" t="s">
        <v>905</v>
      </c>
      <c r="B343" s="7" t="s">
        <v>327</v>
      </c>
    </row>
    <row r="344" spans="1:2" x14ac:dyDescent="0.25">
      <c r="A344" s="7" t="s">
        <v>906</v>
      </c>
      <c r="B344" s="7" t="s">
        <v>102</v>
      </c>
    </row>
    <row r="345" spans="1:2" x14ac:dyDescent="0.25">
      <c r="A345" s="7" t="s">
        <v>907</v>
      </c>
      <c r="B345" s="7" t="s">
        <v>111</v>
      </c>
    </row>
    <row r="346" spans="1:2" x14ac:dyDescent="0.25">
      <c r="A346" s="7" t="s">
        <v>908</v>
      </c>
      <c r="B346" s="7" t="s">
        <v>909</v>
      </c>
    </row>
    <row r="347" spans="1:2" x14ac:dyDescent="0.25">
      <c r="A347" s="7" t="s">
        <v>910</v>
      </c>
      <c r="B347" s="7" t="s">
        <v>911</v>
      </c>
    </row>
    <row r="348" spans="1:2" x14ac:dyDescent="0.25">
      <c r="A348" s="7" t="s">
        <v>912</v>
      </c>
      <c r="B348" s="7" t="s">
        <v>913</v>
      </c>
    </row>
    <row r="349" spans="1:2" x14ac:dyDescent="0.25">
      <c r="A349" s="7" t="s">
        <v>914</v>
      </c>
      <c r="B349" s="7" t="s">
        <v>174</v>
      </c>
    </row>
    <row r="350" spans="1:2" x14ac:dyDescent="0.25">
      <c r="A350" s="7" t="s">
        <v>915</v>
      </c>
      <c r="B350" s="7" t="s">
        <v>916</v>
      </c>
    </row>
    <row r="351" spans="1:2" x14ac:dyDescent="0.25">
      <c r="A351" s="7" t="s">
        <v>917</v>
      </c>
      <c r="B351" s="7" t="s">
        <v>918</v>
      </c>
    </row>
    <row r="352" spans="1:2" x14ac:dyDescent="0.25">
      <c r="A352" s="7" t="s">
        <v>919</v>
      </c>
      <c r="B352" s="7" t="s">
        <v>920</v>
      </c>
    </row>
    <row r="353" spans="1:2" x14ac:dyDescent="0.25">
      <c r="A353" s="7" t="s">
        <v>921</v>
      </c>
      <c r="B353" s="7" t="s">
        <v>922</v>
      </c>
    </row>
    <row r="354" spans="1:2" x14ac:dyDescent="0.25">
      <c r="A354" s="7" t="s">
        <v>923</v>
      </c>
      <c r="B354" s="7" t="s">
        <v>924</v>
      </c>
    </row>
    <row r="355" spans="1:2" x14ac:dyDescent="0.25">
      <c r="A355" s="7" t="s">
        <v>925</v>
      </c>
      <c r="B355" s="7" t="s">
        <v>926</v>
      </c>
    </row>
    <row r="356" spans="1:2" x14ac:dyDescent="0.25">
      <c r="A356" s="7" t="s">
        <v>927</v>
      </c>
      <c r="B356" s="7" t="s">
        <v>928</v>
      </c>
    </row>
    <row r="357" spans="1:2" x14ac:dyDescent="0.25">
      <c r="A357" s="7" t="s">
        <v>929</v>
      </c>
      <c r="B357" s="7" t="s">
        <v>243</v>
      </c>
    </row>
    <row r="358" spans="1:2" x14ac:dyDescent="0.25">
      <c r="A358" s="7" t="s">
        <v>930</v>
      </c>
      <c r="B358" s="7" t="s">
        <v>307</v>
      </c>
    </row>
    <row r="359" spans="1:2" x14ac:dyDescent="0.25">
      <c r="A359" s="7" t="s">
        <v>931</v>
      </c>
      <c r="B359" s="7" t="s">
        <v>62</v>
      </c>
    </row>
    <row r="360" spans="1:2" x14ac:dyDescent="0.25">
      <c r="A360" s="7" t="s">
        <v>932</v>
      </c>
      <c r="B360" s="7" t="s">
        <v>157</v>
      </c>
    </row>
    <row r="361" spans="1:2" x14ac:dyDescent="0.25">
      <c r="A361" s="7" t="s">
        <v>933</v>
      </c>
      <c r="B361" s="7" t="s">
        <v>225</v>
      </c>
    </row>
    <row r="362" spans="1:2" x14ac:dyDescent="0.25">
      <c r="A362" s="7" t="s">
        <v>934</v>
      </c>
      <c r="B362" s="7" t="s">
        <v>935</v>
      </c>
    </row>
    <row r="363" spans="1:2" x14ac:dyDescent="0.25">
      <c r="A363" s="7" t="s">
        <v>936</v>
      </c>
      <c r="B363" s="7" t="s">
        <v>937</v>
      </c>
    </row>
    <row r="364" spans="1:2" x14ac:dyDescent="0.25">
      <c r="A364" s="7" t="s">
        <v>938</v>
      </c>
      <c r="B364" s="7" t="s">
        <v>939</v>
      </c>
    </row>
    <row r="365" spans="1:2" x14ac:dyDescent="0.25">
      <c r="A365" s="7" t="s">
        <v>940</v>
      </c>
      <c r="B365" s="7" t="s">
        <v>104</v>
      </c>
    </row>
    <row r="366" spans="1:2" x14ac:dyDescent="0.25">
      <c r="A366" s="7" t="s">
        <v>941</v>
      </c>
      <c r="B366" s="7" t="s">
        <v>942</v>
      </c>
    </row>
    <row r="367" spans="1:2" x14ac:dyDescent="0.25">
      <c r="A367" s="7" t="s">
        <v>943</v>
      </c>
      <c r="B367" s="7" t="s">
        <v>944</v>
      </c>
    </row>
    <row r="368" spans="1:2" x14ac:dyDescent="0.25">
      <c r="A368" s="7" t="s">
        <v>945</v>
      </c>
      <c r="B368" s="7" t="s">
        <v>245</v>
      </c>
    </row>
    <row r="369" spans="1:2" x14ac:dyDescent="0.25">
      <c r="A369" s="7" t="s">
        <v>946</v>
      </c>
      <c r="B369" s="7" t="s">
        <v>238</v>
      </c>
    </row>
    <row r="370" spans="1:2" x14ac:dyDescent="0.25">
      <c r="A370" s="7" t="s">
        <v>947</v>
      </c>
      <c r="B370" s="7" t="s">
        <v>948</v>
      </c>
    </row>
    <row r="371" spans="1:2" x14ac:dyDescent="0.25">
      <c r="A371" s="7" t="s">
        <v>949</v>
      </c>
      <c r="B371" s="7" t="s">
        <v>950</v>
      </c>
    </row>
    <row r="372" spans="1:2" x14ac:dyDescent="0.25">
      <c r="A372" s="7" t="s">
        <v>951</v>
      </c>
      <c r="B372" s="7" t="s">
        <v>952</v>
      </c>
    </row>
    <row r="373" spans="1:2" x14ac:dyDescent="0.25">
      <c r="A373" s="7" t="s">
        <v>953</v>
      </c>
      <c r="B373" s="7" t="s">
        <v>954</v>
      </c>
    </row>
    <row r="374" spans="1:2" x14ac:dyDescent="0.25">
      <c r="A374" s="7" t="s">
        <v>955</v>
      </c>
      <c r="B374" s="7" t="s">
        <v>112</v>
      </c>
    </row>
    <row r="375" spans="1:2" x14ac:dyDescent="0.25">
      <c r="A375" s="7" t="s">
        <v>956</v>
      </c>
      <c r="B375" s="7" t="s">
        <v>125</v>
      </c>
    </row>
    <row r="376" spans="1:2" x14ac:dyDescent="0.25">
      <c r="A376" s="7" t="s">
        <v>957</v>
      </c>
      <c r="B376" s="7" t="s">
        <v>958</v>
      </c>
    </row>
    <row r="377" spans="1:2" x14ac:dyDescent="0.25">
      <c r="A377" s="7" t="s">
        <v>959</v>
      </c>
      <c r="B377" s="7" t="s">
        <v>960</v>
      </c>
    </row>
    <row r="378" spans="1:2" x14ac:dyDescent="0.25">
      <c r="A378" s="7" t="s">
        <v>961</v>
      </c>
      <c r="B378" s="7" t="s">
        <v>962</v>
      </c>
    </row>
    <row r="379" spans="1:2" x14ac:dyDescent="0.25">
      <c r="A379" s="7" t="s">
        <v>963</v>
      </c>
      <c r="B379" s="7" t="s">
        <v>964</v>
      </c>
    </row>
    <row r="380" spans="1:2" x14ac:dyDescent="0.25">
      <c r="A380" s="7" t="s">
        <v>965</v>
      </c>
      <c r="B380" s="7" t="s">
        <v>966</v>
      </c>
    </row>
    <row r="381" spans="1:2" x14ac:dyDescent="0.25">
      <c r="A381" s="7" t="s">
        <v>967</v>
      </c>
      <c r="B381" s="7" t="s">
        <v>968</v>
      </c>
    </row>
    <row r="382" spans="1:2" x14ac:dyDescent="0.25">
      <c r="A382" s="7" t="s">
        <v>969</v>
      </c>
      <c r="B382" s="7" t="s">
        <v>970</v>
      </c>
    </row>
    <row r="383" spans="1:2" x14ac:dyDescent="0.25">
      <c r="A383" s="7" t="s">
        <v>971</v>
      </c>
      <c r="B383" s="7" t="s">
        <v>972</v>
      </c>
    </row>
    <row r="384" spans="1:2" x14ac:dyDescent="0.25">
      <c r="A384" s="7" t="s">
        <v>973</v>
      </c>
      <c r="B384" s="7" t="s">
        <v>974</v>
      </c>
    </row>
    <row r="385" spans="1:2" x14ac:dyDescent="0.25">
      <c r="A385" s="7" t="s">
        <v>975</v>
      </c>
      <c r="B385" s="7" t="s">
        <v>976</v>
      </c>
    </row>
    <row r="386" spans="1:2" x14ac:dyDescent="0.25">
      <c r="A386" s="7" t="s">
        <v>977</v>
      </c>
      <c r="B386" s="7" t="s">
        <v>978</v>
      </c>
    </row>
    <row r="387" spans="1:2" x14ac:dyDescent="0.25">
      <c r="A387" s="7" t="s">
        <v>979</v>
      </c>
      <c r="B387" s="7" t="s">
        <v>980</v>
      </c>
    </row>
    <row r="388" spans="1:2" x14ac:dyDescent="0.25">
      <c r="A388" s="7" t="s">
        <v>981</v>
      </c>
      <c r="B388" s="7" t="s">
        <v>982</v>
      </c>
    </row>
    <row r="389" spans="1:2" x14ac:dyDescent="0.25">
      <c r="A389" s="7" t="s">
        <v>983</v>
      </c>
      <c r="B389" s="7" t="s">
        <v>984</v>
      </c>
    </row>
    <row r="390" spans="1:2" x14ac:dyDescent="0.25">
      <c r="A390" s="7" t="s">
        <v>985</v>
      </c>
      <c r="B390" s="7" t="s">
        <v>986</v>
      </c>
    </row>
    <row r="391" spans="1:2" x14ac:dyDescent="0.25">
      <c r="A391" s="7" t="s">
        <v>987</v>
      </c>
      <c r="B391" s="7" t="s">
        <v>988</v>
      </c>
    </row>
    <row r="392" spans="1:2" x14ac:dyDescent="0.25">
      <c r="A392" s="7" t="s">
        <v>989</v>
      </c>
      <c r="B392" s="7" t="s">
        <v>990</v>
      </c>
    </row>
    <row r="393" spans="1:2" x14ac:dyDescent="0.25">
      <c r="A393" s="7" t="s">
        <v>991</v>
      </c>
      <c r="B393" s="7" t="s">
        <v>116</v>
      </c>
    </row>
    <row r="394" spans="1:2" x14ac:dyDescent="0.25">
      <c r="A394" s="7" t="s">
        <v>992</v>
      </c>
      <c r="B394" s="7" t="s">
        <v>993</v>
      </c>
    </row>
    <row r="395" spans="1:2" x14ac:dyDescent="0.25">
      <c r="A395" s="7" t="s">
        <v>994</v>
      </c>
      <c r="B395" s="7" t="s">
        <v>995</v>
      </c>
    </row>
    <row r="396" spans="1:2" x14ac:dyDescent="0.25">
      <c r="A396" s="7" t="s">
        <v>996</v>
      </c>
      <c r="B396" s="7" t="s">
        <v>997</v>
      </c>
    </row>
    <row r="397" spans="1:2" x14ac:dyDescent="0.25">
      <c r="A397" s="7" t="s">
        <v>998</v>
      </c>
      <c r="B397" s="7" t="s">
        <v>999</v>
      </c>
    </row>
    <row r="398" spans="1:2" x14ac:dyDescent="0.25">
      <c r="A398" s="7" t="s">
        <v>1000</v>
      </c>
      <c r="B398" s="7" t="s">
        <v>1001</v>
      </c>
    </row>
    <row r="399" spans="1:2" x14ac:dyDescent="0.25">
      <c r="A399" s="7" t="s">
        <v>1002</v>
      </c>
      <c r="B399" s="7" t="s">
        <v>1003</v>
      </c>
    </row>
    <row r="400" spans="1:2" x14ac:dyDescent="0.25">
      <c r="A400" s="7" t="s">
        <v>1004</v>
      </c>
      <c r="B400" s="7" t="s">
        <v>1005</v>
      </c>
    </row>
    <row r="401" spans="1:2" x14ac:dyDescent="0.25">
      <c r="A401" s="7" t="s">
        <v>1006</v>
      </c>
      <c r="B401" s="7" t="s">
        <v>1007</v>
      </c>
    </row>
    <row r="402" spans="1:2" x14ac:dyDescent="0.25">
      <c r="A402" s="7" t="s">
        <v>1008</v>
      </c>
      <c r="B402" s="7" t="s">
        <v>1009</v>
      </c>
    </row>
    <row r="403" spans="1:2" x14ac:dyDescent="0.25">
      <c r="A403" s="7" t="s">
        <v>1010</v>
      </c>
      <c r="B403" s="7" t="s">
        <v>1011</v>
      </c>
    </row>
    <row r="404" spans="1:2" x14ac:dyDescent="0.25">
      <c r="A404" s="7" t="s">
        <v>1012</v>
      </c>
      <c r="B404" s="7" t="s">
        <v>1013</v>
      </c>
    </row>
    <row r="405" spans="1:2" x14ac:dyDescent="0.25">
      <c r="A405" s="7" t="s">
        <v>1014</v>
      </c>
      <c r="B405" s="7" t="s">
        <v>1015</v>
      </c>
    </row>
    <row r="406" spans="1:2" x14ac:dyDescent="0.25">
      <c r="A406" s="7" t="s">
        <v>1016</v>
      </c>
      <c r="B406" s="7" t="s">
        <v>1017</v>
      </c>
    </row>
    <row r="407" spans="1:2" x14ac:dyDescent="0.25">
      <c r="A407" s="7" t="s">
        <v>1018</v>
      </c>
      <c r="B407" s="7" t="s">
        <v>1019</v>
      </c>
    </row>
    <row r="408" spans="1:2" x14ac:dyDescent="0.25">
      <c r="A408" s="7" t="s">
        <v>1020</v>
      </c>
      <c r="B408" s="7" t="s">
        <v>129</v>
      </c>
    </row>
    <row r="409" spans="1:2" x14ac:dyDescent="0.25">
      <c r="A409" s="7" t="s">
        <v>1021</v>
      </c>
      <c r="B409" s="7" t="s">
        <v>1022</v>
      </c>
    </row>
    <row r="410" spans="1:2" x14ac:dyDescent="0.25">
      <c r="A410" s="7" t="s">
        <v>1023</v>
      </c>
      <c r="B410" s="7" t="s">
        <v>1024</v>
      </c>
    </row>
    <row r="411" spans="1:2" x14ac:dyDescent="0.25">
      <c r="A411" s="7" t="s">
        <v>1025</v>
      </c>
      <c r="B411" s="7" t="s">
        <v>1026</v>
      </c>
    </row>
    <row r="412" spans="1:2" x14ac:dyDescent="0.25">
      <c r="A412" s="7" t="s">
        <v>1027</v>
      </c>
      <c r="B412" s="7" t="s">
        <v>1028</v>
      </c>
    </row>
    <row r="413" spans="1:2" x14ac:dyDescent="0.25">
      <c r="A413" s="7" t="s">
        <v>1029</v>
      </c>
      <c r="B413" s="7" t="s">
        <v>1030</v>
      </c>
    </row>
    <row r="414" spans="1:2" x14ac:dyDescent="0.25">
      <c r="A414" s="7" t="s">
        <v>1031</v>
      </c>
      <c r="B414" s="7" t="s">
        <v>1032</v>
      </c>
    </row>
    <row r="415" spans="1:2" x14ac:dyDescent="0.25">
      <c r="A415" s="7" t="s">
        <v>1033</v>
      </c>
      <c r="B415" s="7" t="s">
        <v>1034</v>
      </c>
    </row>
    <row r="416" spans="1:2" x14ac:dyDescent="0.25">
      <c r="A416" s="7" t="s">
        <v>1035</v>
      </c>
      <c r="B416" s="7" t="s">
        <v>1036</v>
      </c>
    </row>
    <row r="417" spans="1:2" x14ac:dyDescent="0.25">
      <c r="A417" s="7" t="s">
        <v>1037</v>
      </c>
      <c r="B417" s="7" t="s">
        <v>1038</v>
      </c>
    </row>
    <row r="418" spans="1:2" x14ac:dyDescent="0.25">
      <c r="A418" s="7" t="s">
        <v>1039</v>
      </c>
      <c r="B418" s="7" t="s">
        <v>1040</v>
      </c>
    </row>
    <row r="419" spans="1:2" x14ac:dyDescent="0.25">
      <c r="A419" s="7" t="s">
        <v>1041</v>
      </c>
      <c r="B419" s="7" t="s">
        <v>1042</v>
      </c>
    </row>
    <row r="420" spans="1:2" x14ac:dyDescent="0.25">
      <c r="A420" s="7" t="s">
        <v>1043</v>
      </c>
      <c r="B420" s="7" t="s">
        <v>1044</v>
      </c>
    </row>
    <row r="421" spans="1:2" x14ac:dyDescent="0.25">
      <c r="A421" s="7" t="s">
        <v>1045</v>
      </c>
      <c r="B421" s="7" t="s">
        <v>1046</v>
      </c>
    </row>
    <row r="422" spans="1:2" x14ac:dyDescent="0.25">
      <c r="A422" s="7" t="s">
        <v>1047</v>
      </c>
      <c r="B422" s="7" t="s">
        <v>1048</v>
      </c>
    </row>
    <row r="423" spans="1:2" x14ac:dyDescent="0.25">
      <c r="A423" s="7" t="s">
        <v>1049</v>
      </c>
      <c r="B423" s="7" t="s">
        <v>1050</v>
      </c>
    </row>
    <row r="424" spans="1:2" x14ac:dyDescent="0.25">
      <c r="A424" s="7" t="s">
        <v>1051</v>
      </c>
      <c r="B424" s="7" t="s">
        <v>128</v>
      </c>
    </row>
    <row r="425" spans="1:2" x14ac:dyDescent="0.25">
      <c r="A425" s="7" t="s">
        <v>1052</v>
      </c>
      <c r="B425" s="7" t="s">
        <v>1053</v>
      </c>
    </row>
    <row r="426" spans="1:2" x14ac:dyDescent="0.25">
      <c r="A426" s="7" t="s">
        <v>1054</v>
      </c>
      <c r="B426" s="7" t="s">
        <v>1055</v>
      </c>
    </row>
    <row r="427" spans="1:2" x14ac:dyDescent="0.25">
      <c r="A427" s="7" t="s">
        <v>1056</v>
      </c>
      <c r="B427" s="7" t="s">
        <v>1057</v>
      </c>
    </row>
    <row r="428" spans="1:2" x14ac:dyDescent="0.25">
      <c r="A428" s="7" t="s">
        <v>1058</v>
      </c>
      <c r="B428" s="7" t="s">
        <v>1059</v>
      </c>
    </row>
    <row r="429" spans="1:2" x14ac:dyDescent="0.25">
      <c r="A429" s="7" t="s">
        <v>1060</v>
      </c>
      <c r="B429" s="7" t="s">
        <v>1061</v>
      </c>
    </row>
    <row r="430" spans="1:2" x14ac:dyDescent="0.25">
      <c r="A430" s="7" t="s">
        <v>1062</v>
      </c>
      <c r="B430" s="7" t="s">
        <v>1063</v>
      </c>
    </row>
    <row r="431" spans="1:2" x14ac:dyDescent="0.25">
      <c r="A431" s="7" t="s">
        <v>1064</v>
      </c>
      <c r="B431" s="7" t="s">
        <v>1065</v>
      </c>
    </row>
    <row r="432" spans="1:2" x14ac:dyDescent="0.25">
      <c r="A432" s="7" t="s">
        <v>1066</v>
      </c>
      <c r="B432" s="7" t="s">
        <v>1067</v>
      </c>
    </row>
    <row r="433" spans="1:2" x14ac:dyDescent="0.25">
      <c r="A433" s="7" t="s">
        <v>1068</v>
      </c>
      <c r="B433" s="7" t="s">
        <v>1069</v>
      </c>
    </row>
    <row r="434" spans="1:2" x14ac:dyDescent="0.25">
      <c r="A434" s="7" t="s">
        <v>1070</v>
      </c>
      <c r="B434" s="7" t="s">
        <v>1071</v>
      </c>
    </row>
    <row r="435" spans="1:2" x14ac:dyDescent="0.25">
      <c r="A435" s="7" t="s">
        <v>1072</v>
      </c>
      <c r="B435" s="7" t="s">
        <v>1073</v>
      </c>
    </row>
    <row r="436" spans="1:2" x14ac:dyDescent="0.25">
      <c r="A436" s="7" t="s">
        <v>1074</v>
      </c>
      <c r="B436" s="7" t="s">
        <v>289</v>
      </c>
    </row>
    <row r="437" spans="1:2" x14ac:dyDescent="0.25">
      <c r="A437" s="7" t="s">
        <v>1075</v>
      </c>
      <c r="B437" s="7" t="s">
        <v>1076</v>
      </c>
    </row>
    <row r="438" spans="1:2" x14ac:dyDescent="0.25">
      <c r="A438" s="7" t="s">
        <v>1077</v>
      </c>
      <c r="B438" s="7" t="s">
        <v>1078</v>
      </c>
    </row>
    <row r="439" spans="1:2" x14ac:dyDescent="0.25">
      <c r="A439" s="7" t="s">
        <v>1079</v>
      </c>
      <c r="B439" s="7" t="s">
        <v>1080</v>
      </c>
    </row>
    <row r="440" spans="1:2" x14ac:dyDescent="0.25">
      <c r="A440" s="7" t="s">
        <v>1081</v>
      </c>
      <c r="B440" s="7" t="s">
        <v>1082</v>
      </c>
    </row>
    <row r="441" spans="1:2" x14ac:dyDescent="0.25">
      <c r="A441" s="7" t="s">
        <v>1083</v>
      </c>
      <c r="B441" s="7" t="s">
        <v>1084</v>
      </c>
    </row>
    <row r="442" spans="1:2" x14ac:dyDescent="0.25">
      <c r="A442" s="7" t="s">
        <v>1085</v>
      </c>
      <c r="B442" s="7" t="s">
        <v>1086</v>
      </c>
    </row>
    <row r="443" spans="1:2" x14ac:dyDescent="0.25">
      <c r="A443" s="7" t="s">
        <v>1087</v>
      </c>
      <c r="B443" s="7" t="s">
        <v>1088</v>
      </c>
    </row>
    <row r="444" spans="1:2" x14ac:dyDescent="0.25">
      <c r="A444" s="7" t="s">
        <v>1089</v>
      </c>
      <c r="B444" s="7" t="s">
        <v>1090</v>
      </c>
    </row>
    <row r="445" spans="1:2" x14ac:dyDescent="0.25">
      <c r="A445" s="7" t="s">
        <v>1091</v>
      </c>
      <c r="B445" s="7" t="s">
        <v>1092</v>
      </c>
    </row>
    <row r="446" spans="1:2" x14ac:dyDescent="0.25">
      <c r="A446" s="7" t="s">
        <v>1093</v>
      </c>
      <c r="B446" s="7" t="s">
        <v>1094</v>
      </c>
    </row>
    <row r="447" spans="1:2" x14ac:dyDescent="0.25">
      <c r="A447" s="7" t="s">
        <v>1095</v>
      </c>
      <c r="B447" s="7" t="s">
        <v>1096</v>
      </c>
    </row>
    <row r="448" spans="1:2" x14ac:dyDescent="0.25">
      <c r="A448" s="7" t="s">
        <v>1097</v>
      </c>
      <c r="B448" s="7" t="s">
        <v>1098</v>
      </c>
    </row>
    <row r="449" spans="1:2" x14ac:dyDescent="0.25">
      <c r="A449" s="7" t="s">
        <v>1099</v>
      </c>
      <c r="B449" s="7" t="s">
        <v>1100</v>
      </c>
    </row>
    <row r="450" spans="1:2" x14ac:dyDescent="0.25">
      <c r="A450" s="7" t="s">
        <v>1101</v>
      </c>
      <c r="B450" s="7" t="s">
        <v>1102</v>
      </c>
    </row>
    <row r="451" spans="1:2" x14ac:dyDescent="0.25">
      <c r="A451" s="7" t="s">
        <v>1103</v>
      </c>
      <c r="B451" s="7" t="s">
        <v>1104</v>
      </c>
    </row>
    <row r="452" spans="1:2" x14ac:dyDescent="0.25">
      <c r="A452" s="7" t="s">
        <v>1105</v>
      </c>
      <c r="B452" s="7" t="s">
        <v>1106</v>
      </c>
    </row>
    <row r="453" spans="1:2" x14ac:dyDescent="0.25">
      <c r="A453" s="7" t="s">
        <v>1107</v>
      </c>
      <c r="B453" s="7" t="s">
        <v>1108</v>
      </c>
    </row>
    <row r="454" spans="1:2" x14ac:dyDescent="0.25">
      <c r="A454" s="7" t="s">
        <v>1109</v>
      </c>
      <c r="B454" s="7" t="s">
        <v>1110</v>
      </c>
    </row>
    <row r="455" spans="1:2" x14ac:dyDescent="0.25">
      <c r="A455" s="7" t="s">
        <v>1111</v>
      </c>
      <c r="B455" s="7" t="s">
        <v>164</v>
      </c>
    </row>
    <row r="456" spans="1:2" x14ac:dyDescent="0.25">
      <c r="A456" s="7" t="s">
        <v>1112</v>
      </c>
      <c r="B456" s="7" t="s">
        <v>1113</v>
      </c>
    </row>
    <row r="457" spans="1:2" x14ac:dyDescent="0.25">
      <c r="A457" s="7" t="s">
        <v>1114</v>
      </c>
      <c r="B457" s="7" t="s">
        <v>1115</v>
      </c>
    </row>
    <row r="458" spans="1:2" x14ac:dyDescent="0.25">
      <c r="A458" s="7" t="s">
        <v>1116</v>
      </c>
      <c r="B458" s="7" t="s">
        <v>1117</v>
      </c>
    </row>
    <row r="459" spans="1:2" x14ac:dyDescent="0.25">
      <c r="A459" s="7" t="s">
        <v>1118</v>
      </c>
      <c r="B459" s="7" t="s">
        <v>1119</v>
      </c>
    </row>
    <row r="460" spans="1:2" x14ac:dyDescent="0.25">
      <c r="A460" s="7" t="s">
        <v>1120</v>
      </c>
      <c r="B460" s="7" t="s">
        <v>1121</v>
      </c>
    </row>
    <row r="461" spans="1:2" x14ac:dyDescent="0.25">
      <c r="A461" s="7" t="s">
        <v>1122</v>
      </c>
      <c r="B461" s="7" t="s">
        <v>1123</v>
      </c>
    </row>
    <row r="462" spans="1:2" x14ac:dyDescent="0.25">
      <c r="A462" s="7" t="s">
        <v>1124</v>
      </c>
      <c r="B462" s="7" t="s">
        <v>1125</v>
      </c>
    </row>
    <row r="463" spans="1:2" x14ac:dyDescent="0.25">
      <c r="A463" s="7" t="s">
        <v>1126</v>
      </c>
      <c r="B463" s="7" t="s">
        <v>1127</v>
      </c>
    </row>
    <row r="464" spans="1:2" x14ac:dyDescent="0.25">
      <c r="A464" s="7" t="s">
        <v>1128</v>
      </c>
      <c r="B464" s="7" t="s">
        <v>1129</v>
      </c>
    </row>
    <row r="465" spans="1:2" x14ac:dyDescent="0.25">
      <c r="A465" s="7" t="s">
        <v>1130</v>
      </c>
      <c r="B465" s="7" t="s">
        <v>1131</v>
      </c>
    </row>
    <row r="466" spans="1:2" x14ac:dyDescent="0.25">
      <c r="A466" s="7" t="s">
        <v>1132</v>
      </c>
      <c r="B466" s="7" t="s">
        <v>1133</v>
      </c>
    </row>
    <row r="467" spans="1:2" x14ac:dyDescent="0.25">
      <c r="A467" s="7" t="s">
        <v>1134</v>
      </c>
      <c r="B467" s="7" t="s">
        <v>1135</v>
      </c>
    </row>
    <row r="468" spans="1:2" x14ac:dyDescent="0.25">
      <c r="A468" s="7" t="s">
        <v>1136</v>
      </c>
      <c r="B468" s="7" t="s">
        <v>1137</v>
      </c>
    </row>
    <row r="469" spans="1:2" x14ac:dyDescent="0.25">
      <c r="A469" s="7" t="s">
        <v>1138</v>
      </c>
      <c r="B469" s="7" t="s">
        <v>1139</v>
      </c>
    </row>
    <row r="470" spans="1:2" x14ac:dyDescent="0.25">
      <c r="A470" s="7" t="s">
        <v>1140</v>
      </c>
      <c r="B470" s="7" t="s">
        <v>1141</v>
      </c>
    </row>
    <row r="471" spans="1:2" x14ac:dyDescent="0.25">
      <c r="A471" s="7" t="s">
        <v>1142</v>
      </c>
      <c r="B471" s="7" t="s">
        <v>199</v>
      </c>
    </row>
    <row r="472" spans="1:2" x14ac:dyDescent="0.25">
      <c r="A472" s="7" t="s">
        <v>1143</v>
      </c>
      <c r="B472" s="7" t="s">
        <v>1144</v>
      </c>
    </row>
    <row r="473" spans="1:2" x14ac:dyDescent="0.25">
      <c r="A473" s="7" t="s">
        <v>1145</v>
      </c>
      <c r="B473" s="7" t="s">
        <v>1146</v>
      </c>
    </row>
    <row r="474" spans="1:2" x14ac:dyDescent="0.25">
      <c r="A474" s="7" t="s">
        <v>1147</v>
      </c>
      <c r="B474" s="7" t="s">
        <v>1148</v>
      </c>
    </row>
    <row r="475" spans="1:2" x14ac:dyDescent="0.25">
      <c r="A475" s="7" t="s">
        <v>1149</v>
      </c>
      <c r="B475" s="7" t="s">
        <v>1150</v>
      </c>
    </row>
    <row r="476" spans="1:2" x14ac:dyDescent="0.25">
      <c r="A476" s="7" t="s">
        <v>1151</v>
      </c>
      <c r="B476" s="7" t="s">
        <v>1152</v>
      </c>
    </row>
    <row r="477" spans="1:2" x14ac:dyDescent="0.25">
      <c r="A477" s="7" t="s">
        <v>1153</v>
      </c>
      <c r="B477" s="7" t="s">
        <v>1154</v>
      </c>
    </row>
    <row r="478" spans="1:2" x14ac:dyDescent="0.25">
      <c r="A478" s="7" t="s">
        <v>1155</v>
      </c>
      <c r="B478" s="7" t="s">
        <v>1156</v>
      </c>
    </row>
    <row r="479" spans="1:2" x14ac:dyDescent="0.25">
      <c r="A479" s="7" t="s">
        <v>1157</v>
      </c>
      <c r="B479" s="7" t="s">
        <v>1158</v>
      </c>
    </row>
    <row r="480" spans="1:2" x14ac:dyDescent="0.25">
      <c r="A480" s="7" t="s">
        <v>1159</v>
      </c>
      <c r="B480" s="7" t="s">
        <v>1160</v>
      </c>
    </row>
    <row r="481" spans="1:2" x14ac:dyDescent="0.25">
      <c r="A481" s="7" t="s">
        <v>1161</v>
      </c>
      <c r="B481" s="7" t="s">
        <v>1162</v>
      </c>
    </row>
    <row r="482" spans="1:2" x14ac:dyDescent="0.25">
      <c r="A482" s="7" t="s">
        <v>1163</v>
      </c>
      <c r="B482" s="7" t="s">
        <v>337</v>
      </c>
    </row>
    <row r="483" spans="1:2" x14ac:dyDescent="0.25">
      <c r="A483" s="7" t="s">
        <v>1164</v>
      </c>
      <c r="B483" s="7" t="s">
        <v>1165</v>
      </c>
    </row>
    <row r="484" spans="1:2" x14ac:dyDescent="0.25">
      <c r="A484" s="7" t="s">
        <v>1166</v>
      </c>
      <c r="B484" s="7" t="s">
        <v>1167</v>
      </c>
    </row>
    <row r="485" spans="1:2" x14ac:dyDescent="0.25">
      <c r="A485" s="7" t="s">
        <v>1168</v>
      </c>
      <c r="B485" s="7" t="s">
        <v>267</v>
      </c>
    </row>
    <row r="486" spans="1:2" x14ac:dyDescent="0.25">
      <c r="A486" s="7" t="s">
        <v>1169</v>
      </c>
      <c r="B486" s="7" t="s">
        <v>216</v>
      </c>
    </row>
    <row r="487" spans="1:2" x14ac:dyDescent="0.25">
      <c r="A487" s="7" t="s">
        <v>1170</v>
      </c>
      <c r="B487" s="7" t="s">
        <v>1171</v>
      </c>
    </row>
    <row r="488" spans="1:2" x14ac:dyDescent="0.25">
      <c r="A488" s="7" t="s">
        <v>1172</v>
      </c>
      <c r="B488" s="7" t="s">
        <v>1173</v>
      </c>
    </row>
    <row r="489" spans="1:2" x14ac:dyDescent="0.25">
      <c r="A489" s="7" t="s">
        <v>1174</v>
      </c>
      <c r="B489" s="7" t="s">
        <v>127</v>
      </c>
    </row>
    <row r="490" spans="1:2" x14ac:dyDescent="0.25">
      <c r="A490" s="7" t="s">
        <v>1175</v>
      </c>
      <c r="B490" s="7" t="s">
        <v>61</v>
      </c>
    </row>
    <row r="491" spans="1:2" x14ac:dyDescent="0.25">
      <c r="A491" s="7" t="s">
        <v>1176</v>
      </c>
      <c r="B491" s="7" t="s">
        <v>121</v>
      </c>
    </row>
    <row r="492" spans="1:2" x14ac:dyDescent="0.25">
      <c r="A492" s="7" t="s">
        <v>1177</v>
      </c>
      <c r="B492" s="7" t="s">
        <v>1178</v>
      </c>
    </row>
    <row r="493" spans="1:2" x14ac:dyDescent="0.25">
      <c r="A493" s="7" t="s">
        <v>1179</v>
      </c>
      <c r="B493" s="7" t="s">
        <v>1180</v>
      </c>
    </row>
    <row r="494" spans="1:2" x14ac:dyDescent="0.25">
      <c r="A494" s="7" t="s">
        <v>1181</v>
      </c>
      <c r="B494" s="7" t="s">
        <v>335</v>
      </c>
    </row>
    <row r="495" spans="1:2" x14ac:dyDescent="0.25">
      <c r="A495" s="7" t="s">
        <v>1182</v>
      </c>
      <c r="B495" s="7" t="s">
        <v>1183</v>
      </c>
    </row>
    <row r="496" spans="1:2" x14ac:dyDescent="0.25">
      <c r="A496" s="7" t="s">
        <v>1184</v>
      </c>
      <c r="B496" s="7" t="s">
        <v>202</v>
      </c>
    </row>
    <row r="497" spans="1:2" x14ac:dyDescent="0.25">
      <c r="A497" s="7" t="s">
        <v>1185</v>
      </c>
      <c r="B497" s="7" t="s">
        <v>341</v>
      </c>
    </row>
    <row r="498" spans="1:2" x14ac:dyDescent="0.25">
      <c r="A498" s="7" t="s">
        <v>1186</v>
      </c>
      <c r="B498" s="7" t="s">
        <v>329</v>
      </c>
    </row>
    <row r="499" spans="1:2" x14ac:dyDescent="0.25">
      <c r="A499" s="7" t="s">
        <v>1187</v>
      </c>
      <c r="B499" s="7" t="s">
        <v>108</v>
      </c>
    </row>
    <row r="500" spans="1:2" x14ac:dyDescent="0.25">
      <c r="A500" s="7" t="s">
        <v>1188</v>
      </c>
      <c r="B500" s="7" t="s">
        <v>1189</v>
      </c>
    </row>
    <row r="501" spans="1:2" x14ac:dyDescent="0.25">
      <c r="A501" s="7" t="s">
        <v>1190</v>
      </c>
      <c r="B501" s="7" t="s">
        <v>303</v>
      </c>
    </row>
    <row r="502" spans="1:2" x14ac:dyDescent="0.25">
      <c r="A502" s="7" t="s">
        <v>1191</v>
      </c>
      <c r="B502" s="7" t="s">
        <v>282</v>
      </c>
    </row>
    <row r="503" spans="1:2" x14ac:dyDescent="0.25">
      <c r="A503" s="7" t="s">
        <v>1192</v>
      </c>
      <c r="B503" s="7" t="s">
        <v>1193</v>
      </c>
    </row>
    <row r="504" spans="1:2" x14ac:dyDescent="0.25">
      <c r="A504" s="7" t="s">
        <v>1194</v>
      </c>
      <c r="B504" s="7" t="s">
        <v>313</v>
      </c>
    </row>
    <row r="505" spans="1:2" x14ac:dyDescent="0.25">
      <c r="A505" s="7" t="s">
        <v>1195</v>
      </c>
      <c r="B505" s="7" t="s">
        <v>115</v>
      </c>
    </row>
    <row r="506" spans="1:2" x14ac:dyDescent="0.25">
      <c r="A506" s="7" t="s">
        <v>1196</v>
      </c>
      <c r="B506" s="7" t="s">
        <v>1197</v>
      </c>
    </row>
    <row r="507" spans="1:2" x14ac:dyDescent="0.25">
      <c r="A507" s="7" t="s">
        <v>1198</v>
      </c>
      <c r="B507" s="7" t="s">
        <v>334</v>
      </c>
    </row>
    <row r="508" spans="1:2" x14ac:dyDescent="0.25">
      <c r="A508" s="7" t="s">
        <v>1199</v>
      </c>
      <c r="B508" s="7" t="s">
        <v>194</v>
      </c>
    </row>
    <row r="509" spans="1:2" x14ac:dyDescent="0.25">
      <c r="A509" s="7" t="s">
        <v>1200</v>
      </c>
      <c r="B509" s="7" t="s">
        <v>1201</v>
      </c>
    </row>
    <row r="510" spans="1:2" x14ac:dyDescent="0.25">
      <c r="A510" s="7" t="s">
        <v>1202</v>
      </c>
      <c r="B510" s="7" t="s">
        <v>1203</v>
      </c>
    </row>
    <row r="511" spans="1:2" x14ac:dyDescent="0.25">
      <c r="A511" s="7" t="s">
        <v>1204</v>
      </c>
      <c r="B511" s="7" t="s">
        <v>101</v>
      </c>
    </row>
    <row r="512" spans="1:2" x14ac:dyDescent="0.25">
      <c r="A512" s="7" t="s">
        <v>1205</v>
      </c>
      <c r="B512" s="7" t="s">
        <v>331</v>
      </c>
    </row>
    <row r="513" spans="1:2" x14ac:dyDescent="0.25">
      <c r="A513" s="7" t="s">
        <v>1206</v>
      </c>
      <c r="B513" s="7" t="s">
        <v>1207</v>
      </c>
    </row>
    <row r="514" spans="1:2" x14ac:dyDescent="0.25">
      <c r="A514" s="7" t="s">
        <v>1208</v>
      </c>
      <c r="B514" s="7" t="s">
        <v>1209</v>
      </c>
    </row>
    <row r="515" spans="1:2" x14ac:dyDescent="0.25">
      <c r="A515" s="7" t="s">
        <v>1210</v>
      </c>
      <c r="B515" s="7" t="s">
        <v>1211</v>
      </c>
    </row>
    <row r="516" spans="1:2" x14ac:dyDescent="0.25">
      <c r="A516" s="7" t="s">
        <v>1212</v>
      </c>
      <c r="B516" s="7" t="s">
        <v>1213</v>
      </c>
    </row>
    <row r="517" spans="1:2" x14ac:dyDescent="0.25">
      <c r="A517" s="7" t="s">
        <v>1214</v>
      </c>
      <c r="B517" s="7" t="s">
        <v>1215</v>
      </c>
    </row>
    <row r="518" spans="1:2" x14ac:dyDescent="0.25">
      <c r="A518" s="7" t="s">
        <v>1216</v>
      </c>
      <c r="B518" s="7" t="s">
        <v>1217</v>
      </c>
    </row>
    <row r="519" spans="1:2" x14ac:dyDescent="0.25">
      <c r="A519" s="7" t="s">
        <v>1218</v>
      </c>
      <c r="B519" s="7" t="s">
        <v>1219</v>
      </c>
    </row>
    <row r="520" spans="1:2" x14ac:dyDescent="0.25">
      <c r="A520" s="7" t="s">
        <v>1220</v>
      </c>
      <c r="B520" s="7" t="s">
        <v>1221</v>
      </c>
    </row>
    <row r="521" spans="1:2" x14ac:dyDescent="0.25">
      <c r="A521" s="7" t="s">
        <v>1222</v>
      </c>
      <c r="B521" s="7" t="s">
        <v>1223</v>
      </c>
    </row>
    <row r="522" spans="1:2" x14ac:dyDescent="0.25">
      <c r="A522" s="7" t="s">
        <v>1224</v>
      </c>
      <c r="B522" s="7" t="s">
        <v>1225</v>
      </c>
    </row>
    <row r="523" spans="1:2" x14ac:dyDescent="0.25">
      <c r="A523" s="7" t="s">
        <v>1226</v>
      </c>
      <c r="B523" s="7" t="s">
        <v>1227</v>
      </c>
    </row>
    <row r="524" spans="1:2" x14ac:dyDescent="0.25">
      <c r="A524" s="7" t="s">
        <v>1228</v>
      </c>
      <c r="B524" s="7" t="s">
        <v>1229</v>
      </c>
    </row>
    <row r="525" spans="1:2" x14ac:dyDescent="0.25">
      <c r="A525" s="7" t="s">
        <v>1230</v>
      </c>
      <c r="B525" s="7" t="s">
        <v>1231</v>
      </c>
    </row>
    <row r="526" spans="1:2" x14ac:dyDescent="0.25">
      <c r="A526" s="7" t="s">
        <v>1232</v>
      </c>
      <c r="B526" s="7" t="s">
        <v>1233</v>
      </c>
    </row>
    <row r="527" spans="1:2" x14ac:dyDescent="0.25">
      <c r="A527" s="7" t="s">
        <v>1234</v>
      </c>
      <c r="B527" s="7" t="s">
        <v>1235</v>
      </c>
    </row>
    <row r="528" spans="1:2" x14ac:dyDescent="0.25">
      <c r="A528" s="7" t="s">
        <v>1236</v>
      </c>
      <c r="B528" s="7" t="s">
        <v>1237</v>
      </c>
    </row>
    <row r="529" spans="1:2" x14ac:dyDescent="0.25">
      <c r="A529" s="7" t="s">
        <v>1238</v>
      </c>
      <c r="B529" s="7" t="s">
        <v>1239</v>
      </c>
    </row>
    <row r="530" spans="1:2" x14ac:dyDescent="0.25">
      <c r="A530" s="7" t="s">
        <v>1240</v>
      </c>
      <c r="B530" s="7" t="s">
        <v>1241</v>
      </c>
    </row>
    <row r="531" spans="1:2" x14ac:dyDescent="0.25">
      <c r="A531" s="7" t="s">
        <v>1242</v>
      </c>
      <c r="B531" s="7" t="s">
        <v>1243</v>
      </c>
    </row>
    <row r="532" spans="1:2" x14ac:dyDescent="0.25">
      <c r="A532" s="7" t="s">
        <v>1244</v>
      </c>
      <c r="B532" s="7" t="s">
        <v>1245</v>
      </c>
    </row>
    <row r="533" spans="1:2" x14ac:dyDescent="0.25">
      <c r="A533" s="7" t="s">
        <v>1246</v>
      </c>
      <c r="B533" s="7" t="s">
        <v>1247</v>
      </c>
    </row>
    <row r="534" spans="1:2" x14ac:dyDescent="0.25">
      <c r="A534" s="7" t="s">
        <v>1248</v>
      </c>
      <c r="B534" s="7" t="s">
        <v>1249</v>
      </c>
    </row>
    <row r="535" spans="1:2" x14ac:dyDescent="0.25">
      <c r="A535" s="7" t="s">
        <v>1250</v>
      </c>
      <c r="B535" s="7" t="s">
        <v>1251</v>
      </c>
    </row>
    <row r="536" spans="1:2" x14ac:dyDescent="0.25">
      <c r="A536" s="7" t="s">
        <v>1252</v>
      </c>
      <c r="B536" s="7" t="s">
        <v>1253</v>
      </c>
    </row>
    <row r="537" spans="1:2" x14ac:dyDescent="0.25">
      <c r="A537" s="7" t="s">
        <v>1254</v>
      </c>
      <c r="B537" s="7" t="s">
        <v>1255</v>
      </c>
    </row>
    <row r="538" spans="1:2" x14ac:dyDescent="0.25">
      <c r="A538" s="7" t="s">
        <v>1256</v>
      </c>
      <c r="B538" s="7" t="s">
        <v>1257</v>
      </c>
    </row>
    <row r="539" spans="1:2" x14ac:dyDescent="0.25">
      <c r="A539" s="7" t="s">
        <v>1258</v>
      </c>
      <c r="B539" s="7" t="s">
        <v>1259</v>
      </c>
    </row>
    <row r="540" spans="1:2" x14ac:dyDescent="0.25">
      <c r="A540" s="7" t="s">
        <v>1260</v>
      </c>
      <c r="B540" s="7" t="s">
        <v>1261</v>
      </c>
    </row>
    <row r="541" spans="1:2" x14ac:dyDescent="0.25">
      <c r="A541" s="7" t="s">
        <v>1262</v>
      </c>
      <c r="B541" s="7" t="s">
        <v>1263</v>
      </c>
    </row>
    <row r="542" spans="1:2" x14ac:dyDescent="0.25">
      <c r="A542" s="7" t="s">
        <v>1264</v>
      </c>
      <c r="B542" s="7" t="s">
        <v>1265</v>
      </c>
    </row>
    <row r="543" spans="1:2" x14ac:dyDescent="0.25">
      <c r="A543" s="7" t="s">
        <v>1266</v>
      </c>
      <c r="B543" s="7" t="s">
        <v>1267</v>
      </c>
    </row>
    <row r="544" spans="1:2" x14ac:dyDescent="0.25">
      <c r="A544" s="7" t="s">
        <v>1268</v>
      </c>
      <c r="B544" s="7" t="s">
        <v>1269</v>
      </c>
    </row>
    <row r="545" spans="1:2" x14ac:dyDescent="0.25">
      <c r="A545" s="7" t="s">
        <v>1270</v>
      </c>
      <c r="B545" s="7" t="s">
        <v>1271</v>
      </c>
    </row>
    <row r="546" spans="1:2" x14ac:dyDescent="0.25">
      <c r="A546" s="7" t="s">
        <v>1272</v>
      </c>
      <c r="B546" s="7" t="s">
        <v>1273</v>
      </c>
    </row>
    <row r="547" spans="1:2" x14ac:dyDescent="0.25">
      <c r="A547" s="7" t="s">
        <v>1274</v>
      </c>
      <c r="B547" s="7" t="s">
        <v>1275</v>
      </c>
    </row>
    <row r="548" spans="1:2" x14ac:dyDescent="0.25">
      <c r="A548" s="7" t="s">
        <v>1276</v>
      </c>
      <c r="B548" s="7" t="s">
        <v>1277</v>
      </c>
    </row>
    <row r="549" spans="1:2" x14ac:dyDescent="0.25">
      <c r="A549" s="7" t="s">
        <v>1278</v>
      </c>
      <c r="B549" s="7" t="s">
        <v>82</v>
      </c>
    </row>
    <row r="550" spans="1:2" x14ac:dyDescent="0.25">
      <c r="A550" s="7" t="s">
        <v>1279</v>
      </c>
      <c r="B550" s="7" t="s">
        <v>1280</v>
      </c>
    </row>
    <row r="551" spans="1:2" x14ac:dyDescent="0.25">
      <c r="A551" s="7" t="s">
        <v>1281</v>
      </c>
      <c r="B551" s="7" t="s">
        <v>226</v>
      </c>
    </row>
    <row r="552" spans="1:2" x14ac:dyDescent="0.25">
      <c r="A552" s="7" t="s">
        <v>1282</v>
      </c>
      <c r="B552" s="7" t="s">
        <v>1283</v>
      </c>
    </row>
    <row r="553" spans="1:2" x14ac:dyDescent="0.25">
      <c r="A553" s="7" t="s">
        <v>1284</v>
      </c>
      <c r="B553" s="7" t="s">
        <v>170</v>
      </c>
    </row>
    <row r="554" spans="1:2" x14ac:dyDescent="0.25">
      <c r="A554" s="7" t="s">
        <v>1285</v>
      </c>
      <c r="B554" s="7" t="s">
        <v>1286</v>
      </c>
    </row>
    <row r="555" spans="1:2" x14ac:dyDescent="0.25">
      <c r="A555" s="7" t="s">
        <v>1287</v>
      </c>
      <c r="B555" s="7" t="s">
        <v>1288</v>
      </c>
    </row>
    <row r="556" spans="1:2" x14ac:dyDescent="0.25">
      <c r="A556" s="7" t="s">
        <v>1289</v>
      </c>
      <c r="B556" s="7" t="s">
        <v>1290</v>
      </c>
    </row>
    <row r="557" spans="1:2" x14ac:dyDescent="0.25">
      <c r="A557" s="7" t="s">
        <v>1291</v>
      </c>
      <c r="B557" s="7" t="s">
        <v>1292</v>
      </c>
    </row>
    <row r="558" spans="1:2" x14ac:dyDescent="0.25">
      <c r="A558" s="7" t="s">
        <v>1293</v>
      </c>
      <c r="B558" s="7" t="s">
        <v>1294</v>
      </c>
    </row>
    <row r="559" spans="1:2" x14ac:dyDescent="0.25">
      <c r="A559" s="7" t="s">
        <v>1295</v>
      </c>
      <c r="B559" s="7" t="s">
        <v>1296</v>
      </c>
    </row>
    <row r="560" spans="1:2" x14ac:dyDescent="0.25">
      <c r="A560" s="7" t="s">
        <v>1297</v>
      </c>
      <c r="B560" s="7" t="s">
        <v>185</v>
      </c>
    </row>
    <row r="561" spans="1:2" x14ac:dyDescent="0.25">
      <c r="A561" s="7" t="s">
        <v>1298</v>
      </c>
      <c r="B561" s="7" t="s">
        <v>124</v>
      </c>
    </row>
    <row r="562" spans="1:2" x14ac:dyDescent="0.25">
      <c r="A562" s="7" t="s">
        <v>1299</v>
      </c>
      <c r="B562" s="7" t="s">
        <v>1300</v>
      </c>
    </row>
    <row r="563" spans="1:2" x14ac:dyDescent="0.25">
      <c r="A563" s="7" t="s">
        <v>1301</v>
      </c>
      <c r="B563" s="7" t="s">
        <v>1302</v>
      </c>
    </row>
    <row r="564" spans="1:2" x14ac:dyDescent="0.25">
      <c r="A564" s="7" t="s">
        <v>1303</v>
      </c>
      <c r="B564" s="7" t="s">
        <v>1304</v>
      </c>
    </row>
    <row r="565" spans="1:2" x14ac:dyDescent="0.25">
      <c r="A565" s="7" t="s">
        <v>1305</v>
      </c>
      <c r="B565" s="7" t="s">
        <v>1306</v>
      </c>
    </row>
    <row r="566" spans="1:2" x14ac:dyDescent="0.25">
      <c r="A566" s="7" t="s">
        <v>1307</v>
      </c>
      <c r="B566" s="7" t="s">
        <v>276</v>
      </c>
    </row>
    <row r="567" spans="1:2" x14ac:dyDescent="0.25">
      <c r="A567" s="7" t="s">
        <v>1308</v>
      </c>
      <c r="B567" s="7" t="s">
        <v>71</v>
      </c>
    </row>
    <row r="568" spans="1:2" x14ac:dyDescent="0.25">
      <c r="A568" s="7" t="s">
        <v>1309</v>
      </c>
      <c r="B568" s="7" t="s">
        <v>1310</v>
      </c>
    </row>
    <row r="569" spans="1:2" x14ac:dyDescent="0.25">
      <c r="A569" s="7" t="s">
        <v>1311</v>
      </c>
      <c r="B569" s="7" t="s">
        <v>98</v>
      </c>
    </row>
    <row r="570" spans="1:2" x14ac:dyDescent="0.25">
      <c r="A570" s="7" t="s">
        <v>1312</v>
      </c>
      <c r="B570" s="7" t="s">
        <v>1313</v>
      </c>
    </row>
    <row r="571" spans="1:2" x14ac:dyDescent="0.25">
      <c r="A571" s="7" t="s">
        <v>1314</v>
      </c>
      <c r="B571" s="7" t="s">
        <v>200</v>
      </c>
    </row>
    <row r="572" spans="1:2" x14ac:dyDescent="0.25">
      <c r="A572" s="7" t="s">
        <v>1315</v>
      </c>
      <c r="B572" s="7" t="s">
        <v>284</v>
      </c>
    </row>
    <row r="573" spans="1:2" x14ac:dyDescent="0.25">
      <c r="A573" s="7" t="s">
        <v>1316</v>
      </c>
      <c r="B573" s="7" t="s">
        <v>78</v>
      </c>
    </row>
    <row r="574" spans="1:2" x14ac:dyDescent="0.25">
      <c r="A574" s="7" t="s">
        <v>1317</v>
      </c>
      <c r="B574" s="7" t="s">
        <v>1318</v>
      </c>
    </row>
    <row r="575" spans="1:2" x14ac:dyDescent="0.25">
      <c r="A575" s="7" t="s">
        <v>1319</v>
      </c>
      <c r="B575" s="7" t="s">
        <v>338</v>
      </c>
    </row>
    <row r="576" spans="1:2" x14ac:dyDescent="0.25">
      <c r="A576" s="7" t="s">
        <v>1320</v>
      </c>
      <c r="B576" s="7" t="s">
        <v>257</v>
      </c>
    </row>
    <row r="577" spans="1:2" x14ac:dyDescent="0.25">
      <c r="A577" s="7" t="s">
        <v>1321</v>
      </c>
      <c r="B577" s="7" t="s">
        <v>1322</v>
      </c>
    </row>
    <row r="578" spans="1:2" x14ac:dyDescent="0.25">
      <c r="A578" s="7" t="s">
        <v>1323</v>
      </c>
      <c r="B578" s="7" t="s">
        <v>1324</v>
      </c>
    </row>
    <row r="579" spans="1:2" x14ac:dyDescent="0.25">
      <c r="A579" s="7" t="s">
        <v>1325</v>
      </c>
      <c r="B579" s="7" t="s">
        <v>269</v>
      </c>
    </row>
    <row r="580" spans="1:2" x14ac:dyDescent="0.25">
      <c r="A580" s="7" t="s">
        <v>1326</v>
      </c>
      <c r="B580" s="7" t="s">
        <v>1327</v>
      </c>
    </row>
    <row r="581" spans="1:2" x14ac:dyDescent="0.25">
      <c r="A581" s="7" t="s">
        <v>1328</v>
      </c>
      <c r="B581" s="7" t="s">
        <v>218</v>
      </c>
    </row>
    <row r="582" spans="1:2" x14ac:dyDescent="0.25">
      <c r="A582" s="7" t="s">
        <v>1329</v>
      </c>
      <c r="B582" s="7" t="s">
        <v>320</v>
      </c>
    </row>
    <row r="583" spans="1:2" x14ac:dyDescent="0.25">
      <c r="A583" s="7" t="s">
        <v>1330</v>
      </c>
      <c r="B583" s="7" t="s">
        <v>1331</v>
      </c>
    </row>
    <row r="584" spans="1:2" x14ac:dyDescent="0.25">
      <c r="A584" s="7" t="s">
        <v>1332</v>
      </c>
      <c r="B584" s="7" t="s">
        <v>184</v>
      </c>
    </row>
    <row r="585" spans="1:2" x14ac:dyDescent="0.25">
      <c r="A585" s="7" t="s">
        <v>1333</v>
      </c>
      <c r="B585" s="7" t="s">
        <v>1334</v>
      </c>
    </row>
    <row r="586" spans="1:2" x14ac:dyDescent="0.25">
      <c r="A586" s="7" t="s">
        <v>1335</v>
      </c>
      <c r="B586" s="7" t="s">
        <v>76</v>
      </c>
    </row>
    <row r="587" spans="1:2" x14ac:dyDescent="0.25">
      <c r="A587" s="7" t="s">
        <v>1336</v>
      </c>
      <c r="B587" s="7" t="s">
        <v>258</v>
      </c>
    </row>
    <row r="588" spans="1:2" x14ac:dyDescent="0.25">
      <c r="A588" s="7" t="s">
        <v>1337</v>
      </c>
      <c r="B588" s="7" t="s">
        <v>1338</v>
      </c>
    </row>
    <row r="589" spans="1:2" x14ac:dyDescent="0.25">
      <c r="A589" s="7" t="s">
        <v>1339</v>
      </c>
      <c r="B589" s="7" t="s">
        <v>340</v>
      </c>
    </row>
    <row r="590" spans="1:2" x14ac:dyDescent="0.25">
      <c r="A590" s="7" t="s">
        <v>1340</v>
      </c>
      <c r="B590" s="7" t="s">
        <v>1341</v>
      </c>
    </row>
    <row r="591" spans="1:2" x14ac:dyDescent="0.25">
      <c r="A591" s="7" t="s">
        <v>1342</v>
      </c>
      <c r="B591" s="7" t="s">
        <v>1343</v>
      </c>
    </row>
    <row r="592" spans="1:2" x14ac:dyDescent="0.25">
      <c r="A592" s="7" t="s">
        <v>1344</v>
      </c>
      <c r="B592" s="7" t="s">
        <v>1345</v>
      </c>
    </row>
    <row r="593" spans="1:2" x14ac:dyDescent="0.25">
      <c r="A593" s="7" t="s">
        <v>1346</v>
      </c>
      <c r="B593" s="7" t="s">
        <v>270</v>
      </c>
    </row>
    <row r="594" spans="1:2" x14ac:dyDescent="0.25">
      <c r="A594" s="7" t="s">
        <v>1347</v>
      </c>
      <c r="B594" s="7" t="s">
        <v>1348</v>
      </c>
    </row>
    <row r="595" spans="1:2" x14ac:dyDescent="0.25">
      <c r="A595" s="7" t="s">
        <v>1349</v>
      </c>
      <c r="B595" s="7" t="s">
        <v>263</v>
      </c>
    </row>
    <row r="596" spans="1:2" x14ac:dyDescent="0.25">
      <c r="A596" s="7" t="s">
        <v>1350</v>
      </c>
      <c r="B596" s="7" t="s">
        <v>224</v>
      </c>
    </row>
    <row r="597" spans="1:2" x14ac:dyDescent="0.25">
      <c r="A597" s="7" t="s">
        <v>1351</v>
      </c>
      <c r="B597" s="7" t="s">
        <v>231</v>
      </c>
    </row>
    <row r="598" spans="1:2" x14ac:dyDescent="0.25">
      <c r="A598" s="7" t="s">
        <v>1352</v>
      </c>
      <c r="B598" s="7" t="s">
        <v>296</v>
      </c>
    </row>
    <row r="599" spans="1:2" x14ac:dyDescent="0.25">
      <c r="A599" s="7" t="s">
        <v>1353</v>
      </c>
      <c r="B599" s="7" t="s">
        <v>1354</v>
      </c>
    </row>
    <row r="600" spans="1:2" x14ac:dyDescent="0.25">
      <c r="A600" s="7" t="s">
        <v>1355</v>
      </c>
      <c r="B600" s="7" t="s">
        <v>1356</v>
      </c>
    </row>
    <row r="601" spans="1:2" x14ac:dyDescent="0.25">
      <c r="A601" s="7" t="s">
        <v>1357</v>
      </c>
      <c r="B601" s="7" t="s">
        <v>1358</v>
      </c>
    </row>
    <row r="602" spans="1:2" x14ac:dyDescent="0.25">
      <c r="A602" s="7" t="s">
        <v>1359</v>
      </c>
      <c r="B602" s="7" t="s">
        <v>1360</v>
      </c>
    </row>
    <row r="603" spans="1:2" x14ac:dyDescent="0.25">
      <c r="A603" s="7" t="s">
        <v>1361</v>
      </c>
      <c r="B603" s="7" t="s">
        <v>1362</v>
      </c>
    </row>
    <row r="604" spans="1:2" x14ac:dyDescent="0.25">
      <c r="A604" s="7" t="s">
        <v>1363</v>
      </c>
      <c r="B604" s="7" t="s">
        <v>118</v>
      </c>
    </row>
    <row r="605" spans="1:2" x14ac:dyDescent="0.25">
      <c r="A605" s="7" t="s">
        <v>1364</v>
      </c>
      <c r="B605" s="7" t="s">
        <v>190</v>
      </c>
    </row>
    <row r="606" spans="1:2" x14ac:dyDescent="0.25">
      <c r="A606" s="7" t="s">
        <v>1365</v>
      </c>
      <c r="B606" s="7" t="s">
        <v>73</v>
      </c>
    </row>
    <row r="607" spans="1:2" x14ac:dyDescent="0.25">
      <c r="A607" s="7" t="s">
        <v>1366</v>
      </c>
      <c r="B607" s="7" t="s">
        <v>1367</v>
      </c>
    </row>
    <row r="608" spans="1:2" x14ac:dyDescent="0.25">
      <c r="A608" s="7" t="s">
        <v>1368</v>
      </c>
      <c r="B608" s="7" t="s">
        <v>256</v>
      </c>
    </row>
    <row r="609" spans="1:2" x14ac:dyDescent="0.25">
      <c r="A609" s="7" t="s">
        <v>1369</v>
      </c>
      <c r="B609" s="7" t="s">
        <v>333</v>
      </c>
    </row>
    <row r="610" spans="1:2" x14ac:dyDescent="0.25">
      <c r="A610" s="7" t="s">
        <v>1370</v>
      </c>
      <c r="B610" s="7" t="s">
        <v>97</v>
      </c>
    </row>
    <row r="611" spans="1:2" x14ac:dyDescent="0.25">
      <c r="A611" s="7" t="s">
        <v>1371</v>
      </c>
      <c r="B611" s="7" t="s">
        <v>145</v>
      </c>
    </row>
    <row r="612" spans="1:2" x14ac:dyDescent="0.25">
      <c r="A612" s="7" t="s">
        <v>1372</v>
      </c>
      <c r="B612" s="7" t="s">
        <v>232</v>
      </c>
    </row>
    <row r="613" spans="1:2" x14ac:dyDescent="0.25">
      <c r="A613" s="7" t="s">
        <v>1373</v>
      </c>
      <c r="B613" s="7" t="s">
        <v>1374</v>
      </c>
    </row>
    <row r="614" spans="1:2" x14ac:dyDescent="0.25">
      <c r="A614" s="7" t="s">
        <v>1375</v>
      </c>
      <c r="B614" s="7" t="s">
        <v>57</v>
      </c>
    </row>
    <row r="615" spans="1:2" x14ac:dyDescent="0.25">
      <c r="A615" s="7" t="s">
        <v>1376</v>
      </c>
      <c r="B615" s="7" t="s">
        <v>131</v>
      </c>
    </row>
    <row r="616" spans="1:2" x14ac:dyDescent="0.25">
      <c r="A616" s="7" t="s">
        <v>1377</v>
      </c>
      <c r="B616" s="7" t="s">
        <v>233</v>
      </c>
    </row>
    <row r="617" spans="1:2" x14ac:dyDescent="0.25">
      <c r="A617" s="7" t="s">
        <v>1378</v>
      </c>
      <c r="B617" s="7" t="s">
        <v>87</v>
      </c>
    </row>
    <row r="618" spans="1:2" x14ac:dyDescent="0.25">
      <c r="A618" s="7" t="s">
        <v>1379</v>
      </c>
      <c r="B618" s="7" t="s">
        <v>183</v>
      </c>
    </row>
    <row r="619" spans="1:2" x14ac:dyDescent="0.25">
      <c r="A619" s="7" t="s">
        <v>1380</v>
      </c>
      <c r="B619" s="7" t="s">
        <v>209</v>
      </c>
    </row>
    <row r="620" spans="1:2" x14ac:dyDescent="0.25">
      <c r="A620" s="7" t="s">
        <v>1381</v>
      </c>
      <c r="B620" s="7" t="s">
        <v>300</v>
      </c>
    </row>
    <row r="621" spans="1:2" x14ac:dyDescent="0.25">
      <c r="A621" s="7" t="s">
        <v>1382</v>
      </c>
      <c r="B621" s="7" t="s">
        <v>1383</v>
      </c>
    </row>
    <row r="622" spans="1:2" x14ac:dyDescent="0.25">
      <c r="A622" s="7" t="s">
        <v>1384</v>
      </c>
      <c r="B622" s="7" t="s">
        <v>237</v>
      </c>
    </row>
    <row r="623" spans="1:2" x14ac:dyDescent="0.25">
      <c r="A623" s="7" t="s">
        <v>1385</v>
      </c>
      <c r="B623" s="7" t="s">
        <v>1386</v>
      </c>
    </row>
    <row r="624" spans="1:2" x14ac:dyDescent="0.25">
      <c r="A624" s="7" t="s">
        <v>1387</v>
      </c>
      <c r="B624" s="7" t="s">
        <v>70</v>
      </c>
    </row>
    <row r="625" spans="1:2" x14ac:dyDescent="0.25">
      <c r="A625" s="7" t="s">
        <v>1388</v>
      </c>
      <c r="B625" s="7" t="s">
        <v>74</v>
      </c>
    </row>
    <row r="626" spans="1:2" x14ac:dyDescent="0.25">
      <c r="A626" s="7" t="s">
        <v>1389</v>
      </c>
      <c r="B626" s="7" t="s">
        <v>1390</v>
      </c>
    </row>
    <row r="627" spans="1:2" x14ac:dyDescent="0.25">
      <c r="A627" s="7" t="s">
        <v>1391</v>
      </c>
      <c r="B627" s="7" t="s">
        <v>155</v>
      </c>
    </row>
    <row r="628" spans="1:2" x14ac:dyDescent="0.25">
      <c r="A628" s="7" t="s">
        <v>1392</v>
      </c>
      <c r="B628" s="7" t="s">
        <v>1393</v>
      </c>
    </row>
    <row r="629" spans="1:2" x14ac:dyDescent="0.25">
      <c r="A629" s="7" t="s">
        <v>1394</v>
      </c>
      <c r="B629" s="7" t="s">
        <v>281</v>
      </c>
    </row>
    <row r="630" spans="1:2" x14ac:dyDescent="0.25">
      <c r="A630" s="7" t="s">
        <v>1395</v>
      </c>
      <c r="B630" s="7" t="s">
        <v>278</v>
      </c>
    </row>
    <row r="631" spans="1:2" x14ac:dyDescent="0.25">
      <c r="A631" s="7" t="s">
        <v>1396</v>
      </c>
      <c r="B631" s="7" t="s">
        <v>168</v>
      </c>
    </row>
    <row r="632" spans="1:2" x14ac:dyDescent="0.25">
      <c r="A632" s="7" t="s">
        <v>1397</v>
      </c>
      <c r="B632" s="7" t="s">
        <v>113</v>
      </c>
    </row>
    <row r="633" spans="1:2" x14ac:dyDescent="0.25">
      <c r="A633" s="7" t="s">
        <v>1398</v>
      </c>
      <c r="B633" s="7" t="s">
        <v>295</v>
      </c>
    </row>
    <row r="634" spans="1:2" x14ac:dyDescent="0.25">
      <c r="A634" s="7" t="s">
        <v>1399</v>
      </c>
      <c r="B634" s="7" t="s">
        <v>1400</v>
      </c>
    </row>
    <row r="635" spans="1:2" x14ac:dyDescent="0.25">
      <c r="A635" s="7" t="s">
        <v>1401</v>
      </c>
      <c r="B635" s="7" t="s">
        <v>1402</v>
      </c>
    </row>
    <row r="636" spans="1:2" x14ac:dyDescent="0.25">
      <c r="A636" s="7" t="s">
        <v>1403</v>
      </c>
      <c r="B636" s="7" t="s">
        <v>1404</v>
      </c>
    </row>
    <row r="637" spans="1:2" x14ac:dyDescent="0.25">
      <c r="A637" s="7" t="s">
        <v>1405</v>
      </c>
      <c r="B637" s="7" t="s">
        <v>1406</v>
      </c>
    </row>
    <row r="638" spans="1:2" x14ac:dyDescent="0.25">
      <c r="A638" s="7" t="s">
        <v>1407</v>
      </c>
      <c r="B638" s="7" t="s">
        <v>1408</v>
      </c>
    </row>
    <row r="639" spans="1:2" x14ac:dyDescent="0.25">
      <c r="A639" s="7" t="s">
        <v>1409</v>
      </c>
      <c r="B639" s="7" t="s">
        <v>287</v>
      </c>
    </row>
    <row r="640" spans="1:2" x14ac:dyDescent="0.25">
      <c r="A640" s="7" t="s">
        <v>1410</v>
      </c>
      <c r="B640" s="7" t="s">
        <v>1411</v>
      </c>
    </row>
    <row r="641" spans="1:2" x14ac:dyDescent="0.25">
      <c r="A641" s="7" t="s">
        <v>1412</v>
      </c>
      <c r="B641" s="7" t="s">
        <v>246</v>
      </c>
    </row>
    <row r="642" spans="1:2" x14ac:dyDescent="0.25">
      <c r="A642" s="7" t="s">
        <v>1413</v>
      </c>
      <c r="B642" s="7" t="s">
        <v>1414</v>
      </c>
    </row>
    <row r="643" spans="1:2" x14ac:dyDescent="0.25">
      <c r="A643" s="7" t="s">
        <v>1415</v>
      </c>
      <c r="B643" s="7" t="s">
        <v>53</v>
      </c>
    </row>
    <row r="644" spans="1:2" x14ac:dyDescent="0.25">
      <c r="A644" s="7" t="s">
        <v>1416</v>
      </c>
      <c r="B644" s="7" t="s">
        <v>1417</v>
      </c>
    </row>
    <row r="645" spans="1:2" x14ac:dyDescent="0.25">
      <c r="A645" s="7" t="s">
        <v>1418</v>
      </c>
      <c r="B645" s="7" t="s">
        <v>254</v>
      </c>
    </row>
    <row r="646" spans="1:2" x14ac:dyDescent="0.25">
      <c r="A646" s="7" t="s">
        <v>1419</v>
      </c>
      <c r="B646" s="7" t="s">
        <v>153</v>
      </c>
    </row>
    <row r="647" spans="1:2" x14ac:dyDescent="0.25">
      <c r="A647" s="7" t="s">
        <v>1420</v>
      </c>
      <c r="B647" s="7" t="s">
        <v>302</v>
      </c>
    </row>
    <row r="648" spans="1:2" x14ac:dyDescent="0.25">
      <c r="A648" s="7" t="s">
        <v>1421</v>
      </c>
      <c r="B648" s="7" t="s">
        <v>1422</v>
      </c>
    </row>
    <row r="649" spans="1:2" x14ac:dyDescent="0.25">
      <c r="A649" s="7" t="s">
        <v>1423</v>
      </c>
      <c r="B649" s="7" t="s">
        <v>1424</v>
      </c>
    </row>
    <row r="650" spans="1:2" x14ac:dyDescent="0.25">
      <c r="A650" s="7" t="s">
        <v>1425</v>
      </c>
      <c r="B650" s="7" t="s">
        <v>120</v>
      </c>
    </row>
    <row r="651" spans="1:2" x14ac:dyDescent="0.25">
      <c r="A651" s="7" t="s">
        <v>1426</v>
      </c>
      <c r="B651" s="7" t="s">
        <v>126</v>
      </c>
    </row>
    <row r="652" spans="1:2" x14ac:dyDescent="0.25">
      <c r="A652" s="7" t="s">
        <v>1427</v>
      </c>
      <c r="B652" s="7" t="s">
        <v>259</v>
      </c>
    </row>
    <row r="653" spans="1:2" x14ac:dyDescent="0.25">
      <c r="A653" s="7" t="s">
        <v>1428</v>
      </c>
      <c r="B653" s="7" t="s">
        <v>1429</v>
      </c>
    </row>
    <row r="654" spans="1:2" x14ac:dyDescent="0.25">
      <c r="A654" s="7" t="s">
        <v>1430</v>
      </c>
      <c r="B654" s="7" t="s">
        <v>1431</v>
      </c>
    </row>
    <row r="655" spans="1:2" x14ac:dyDescent="0.25">
      <c r="A655" s="7" t="s">
        <v>1432</v>
      </c>
      <c r="B655" s="7" t="s">
        <v>240</v>
      </c>
    </row>
    <row r="656" spans="1:2" x14ac:dyDescent="0.25">
      <c r="A656" s="7" t="s">
        <v>1433</v>
      </c>
      <c r="B656" s="7" t="s">
        <v>1434</v>
      </c>
    </row>
    <row r="657" spans="1:2" x14ac:dyDescent="0.25">
      <c r="A657" s="7" t="s">
        <v>1435</v>
      </c>
      <c r="B657" s="7" t="s">
        <v>273</v>
      </c>
    </row>
    <row r="658" spans="1:2" x14ac:dyDescent="0.25">
      <c r="A658" s="7" t="s">
        <v>1436</v>
      </c>
      <c r="B658" s="7" t="s">
        <v>1437</v>
      </c>
    </row>
    <row r="659" spans="1:2" x14ac:dyDescent="0.25">
      <c r="A659" s="7" t="s">
        <v>1438</v>
      </c>
      <c r="B659" s="7" t="s">
        <v>99</v>
      </c>
    </row>
    <row r="660" spans="1:2" x14ac:dyDescent="0.25">
      <c r="A660" s="7" t="s">
        <v>1439</v>
      </c>
      <c r="B660" s="7" t="s">
        <v>312</v>
      </c>
    </row>
    <row r="661" spans="1:2" x14ac:dyDescent="0.25">
      <c r="A661" s="7" t="s">
        <v>1440</v>
      </c>
      <c r="B661" s="7" t="s">
        <v>220</v>
      </c>
    </row>
    <row r="662" spans="1:2" x14ac:dyDescent="0.25">
      <c r="A662" s="7" t="s">
        <v>1441</v>
      </c>
      <c r="B662" s="7" t="s">
        <v>166</v>
      </c>
    </row>
    <row r="663" spans="1:2" x14ac:dyDescent="0.25">
      <c r="A663" s="7" t="s">
        <v>1442</v>
      </c>
      <c r="B663" s="7" t="s">
        <v>1443</v>
      </c>
    </row>
    <row r="664" spans="1:2" x14ac:dyDescent="0.25">
      <c r="A664" s="7" t="s">
        <v>1444</v>
      </c>
      <c r="B664" s="7" t="s">
        <v>117</v>
      </c>
    </row>
    <row r="665" spans="1:2" x14ac:dyDescent="0.25">
      <c r="A665" s="7" t="s">
        <v>1445</v>
      </c>
      <c r="B665" s="7" t="s">
        <v>319</v>
      </c>
    </row>
    <row r="666" spans="1:2" x14ac:dyDescent="0.25">
      <c r="A666" s="7" t="s">
        <v>1446</v>
      </c>
      <c r="B666" s="7" t="s">
        <v>264</v>
      </c>
    </row>
    <row r="667" spans="1:2" x14ac:dyDescent="0.25">
      <c r="A667" s="7" t="s">
        <v>1447</v>
      </c>
      <c r="B667" s="7" t="s">
        <v>96</v>
      </c>
    </row>
    <row r="668" spans="1:2" x14ac:dyDescent="0.25">
      <c r="A668" s="7" t="s">
        <v>1448</v>
      </c>
      <c r="B668" s="7" t="s">
        <v>339</v>
      </c>
    </row>
    <row r="669" spans="1:2" x14ac:dyDescent="0.25">
      <c r="A669" s="7" t="s">
        <v>1449</v>
      </c>
      <c r="B669" s="7" t="s">
        <v>328</v>
      </c>
    </row>
    <row r="670" spans="1:2" x14ac:dyDescent="0.25">
      <c r="A670" s="7" t="s">
        <v>1450</v>
      </c>
      <c r="B670" s="7" t="s">
        <v>158</v>
      </c>
    </row>
    <row r="671" spans="1:2" x14ac:dyDescent="0.25">
      <c r="A671" s="7" t="s">
        <v>1451</v>
      </c>
      <c r="B671" s="7" t="s">
        <v>1452</v>
      </c>
    </row>
    <row r="672" spans="1:2" x14ac:dyDescent="0.25">
      <c r="A672" s="7" t="s">
        <v>1453</v>
      </c>
      <c r="B672" s="7" t="s">
        <v>1454</v>
      </c>
    </row>
    <row r="673" spans="1:2" x14ac:dyDescent="0.25">
      <c r="A673" s="7" t="s">
        <v>1455</v>
      </c>
      <c r="B673" s="7" t="s">
        <v>297</v>
      </c>
    </row>
    <row r="674" spans="1:2" x14ac:dyDescent="0.25">
      <c r="A674" s="7" t="s">
        <v>1456</v>
      </c>
      <c r="B674" s="7" t="s">
        <v>1457</v>
      </c>
    </row>
    <row r="675" spans="1:2" x14ac:dyDescent="0.25">
      <c r="A675" s="7" t="s">
        <v>1458</v>
      </c>
      <c r="B675" s="7" t="s">
        <v>242</v>
      </c>
    </row>
    <row r="676" spans="1:2" x14ac:dyDescent="0.25">
      <c r="A676" s="7" t="s">
        <v>1459</v>
      </c>
      <c r="B676" s="7" t="s">
        <v>244</v>
      </c>
    </row>
    <row r="677" spans="1:2" x14ac:dyDescent="0.25">
      <c r="A677" s="7" t="s">
        <v>1460</v>
      </c>
      <c r="B677" s="7" t="s">
        <v>1461</v>
      </c>
    </row>
    <row r="678" spans="1:2" x14ac:dyDescent="0.25">
      <c r="A678" s="7" t="s">
        <v>1462</v>
      </c>
      <c r="B678" s="7" t="s">
        <v>298</v>
      </c>
    </row>
    <row r="679" spans="1:2" x14ac:dyDescent="0.25">
      <c r="A679" s="7" t="s">
        <v>1463</v>
      </c>
      <c r="B679" s="7" t="s">
        <v>217</v>
      </c>
    </row>
    <row r="680" spans="1:2" x14ac:dyDescent="0.25">
      <c r="A680" s="7" t="s">
        <v>1464</v>
      </c>
      <c r="B680" s="7" t="s">
        <v>1465</v>
      </c>
    </row>
    <row r="681" spans="1:2" x14ac:dyDescent="0.25">
      <c r="A681" s="7" t="s">
        <v>1466</v>
      </c>
      <c r="B681" s="7" t="s">
        <v>1467</v>
      </c>
    </row>
    <row r="682" spans="1:2" x14ac:dyDescent="0.25">
      <c r="A682" s="7" t="s">
        <v>1468</v>
      </c>
      <c r="B682" s="7" t="s">
        <v>191</v>
      </c>
    </row>
    <row r="683" spans="1:2" x14ac:dyDescent="0.25">
      <c r="A683" s="7" t="s">
        <v>1469</v>
      </c>
      <c r="B683" s="7" t="s">
        <v>252</v>
      </c>
    </row>
    <row r="684" spans="1:2" x14ac:dyDescent="0.25">
      <c r="A684" s="7" t="s">
        <v>1470</v>
      </c>
      <c r="B684" s="7" t="s">
        <v>234</v>
      </c>
    </row>
    <row r="685" spans="1:2" x14ac:dyDescent="0.25">
      <c r="A685" s="7" t="s">
        <v>1471</v>
      </c>
      <c r="B685" s="7" t="s">
        <v>1472</v>
      </c>
    </row>
    <row r="686" spans="1:2" x14ac:dyDescent="0.25">
      <c r="A686" s="7" t="s">
        <v>1473</v>
      </c>
      <c r="B686" s="7" t="s">
        <v>279</v>
      </c>
    </row>
    <row r="687" spans="1:2" x14ac:dyDescent="0.25">
      <c r="A687" s="7" t="s">
        <v>1474</v>
      </c>
      <c r="B687" s="7" t="s">
        <v>301</v>
      </c>
    </row>
    <row r="688" spans="1:2" x14ac:dyDescent="0.25">
      <c r="A688" s="7" t="s">
        <v>1475</v>
      </c>
      <c r="B688" s="7" t="s">
        <v>229</v>
      </c>
    </row>
    <row r="689" spans="1:2" x14ac:dyDescent="0.25">
      <c r="A689" s="7" t="s">
        <v>1476</v>
      </c>
      <c r="B689" s="7" t="s">
        <v>222</v>
      </c>
    </row>
    <row r="690" spans="1:2" x14ac:dyDescent="0.25">
      <c r="A690" s="7" t="s">
        <v>1477</v>
      </c>
      <c r="B690" s="7" t="s">
        <v>1478</v>
      </c>
    </row>
    <row r="691" spans="1:2" x14ac:dyDescent="0.25">
      <c r="A691" s="7" t="s">
        <v>1479</v>
      </c>
      <c r="B691" s="7" t="s">
        <v>197</v>
      </c>
    </row>
    <row r="692" spans="1:2" x14ac:dyDescent="0.25">
      <c r="A692" s="7" t="s">
        <v>1480</v>
      </c>
      <c r="B692" s="7" t="s">
        <v>247</v>
      </c>
    </row>
    <row r="693" spans="1:2" x14ac:dyDescent="0.25">
      <c r="A693" s="7" t="s">
        <v>1481</v>
      </c>
      <c r="B693" s="7" t="s">
        <v>1482</v>
      </c>
    </row>
    <row r="694" spans="1:2" x14ac:dyDescent="0.25">
      <c r="A694" s="7" t="s">
        <v>1483</v>
      </c>
      <c r="B694" s="7" t="s">
        <v>280</v>
      </c>
    </row>
    <row r="695" spans="1:2" x14ac:dyDescent="0.25">
      <c r="A695" s="7" t="s">
        <v>1484</v>
      </c>
      <c r="B695" s="7" t="s">
        <v>1485</v>
      </c>
    </row>
    <row r="696" spans="1:2" x14ac:dyDescent="0.25">
      <c r="A696" s="7" t="s">
        <v>1486</v>
      </c>
      <c r="B696" s="7" t="s">
        <v>221</v>
      </c>
    </row>
    <row r="697" spans="1:2" x14ac:dyDescent="0.25">
      <c r="A697" s="7" t="s">
        <v>1487</v>
      </c>
      <c r="B697" s="7" t="s">
        <v>196</v>
      </c>
    </row>
    <row r="698" spans="1:2" x14ac:dyDescent="0.25">
      <c r="A698" s="7" t="s">
        <v>1488</v>
      </c>
      <c r="B698" s="7" t="s">
        <v>325</v>
      </c>
    </row>
    <row r="699" spans="1:2" x14ac:dyDescent="0.25">
      <c r="A699" s="7" t="s">
        <v>1489</v>
      </c>
      <c r="B699" s="7" t="s">
        <v>156</v>
      </c>
    </row>
    <row r="700" spans="1:2" x14ac:dyDescent="0.25">
      <c r="A700" s="7" t="s">
        <v>1490</v>
      </c>
      <c r="B700" s="7" t="s">
        <v>241</v>
      </c>
    </row>
    <row r="701" spans="1:2" x14ac:dyDescent="0.25">
      <c r="A701" s="7" t="s">
        <v>1491</v>
      </c>
      <c r="B701" s="7" t="s">
        <v>262</v>
      </c>
    </row>
    <row r="702" spans="1:2" x14ac:dyDescent="0.25">
      <c r="A702" s="7" t="s">
        <v>1492</v>
      </c>
      <c r="B702" s="7" t="s">
        <v>1493</v>
      </c>
    </row>
    <row r="703" spans="1:2" x14ac:dyDescent="0.25">
      <c r="A703" s="7" t="s">
        <v>1494</v>
      </c>
      <c r="B703" s="7" t="s">
        <v>72</v>
      </c>
    </row>
    <row r="704" spans="1:2" x14ac:dyDescent="0.25">
      <c r="A704" s="7" t="s">
        <v>1495</v>
      </c>
      <c r="B704" s="7" t="s">
        <v>201</v>
      </c>
    </row>
    <row r="705" spans="1:2" x14ac:dyDescent="0.25">
      <c r="A705" s="7" t="s">
        <v>1496</v>
      </c>
      <c r="B705" s="7" t="s">
        <v>227</v>
      </c>
    </row>
    <row r="706" spans="1:2" x14ac:dyDescent="0.25">
      <c r="A706" s="7" t="s">
        <v>1497</v>
      </c>
      <c r="B706" s="7" t="s">
        <v>308</v>
      </c>
    </row>
    <row r="707" spans="1:2" x14ac:dyDescent="0.25">
      <c r="A707" s="7" t="s">
        <v>1498</v>
      </c>
      <c r="B707" s="7" t="s">
        <v>210</v>
      </c>
    </row>
    <row r="708" spans="1:2" x14ac:dyDescent="0.25">
      <c r="A708" s="7" t="s">
        <v>1499</v>
      </c>
      <c r="B708" s="7" t="s">
        <v>123</v>
      </c>
    </row>
    <row r="709" spans="1:2" x14ac:dyDescent="0.25">
      <c r="A709" s="7" t="s">
        <v>1500</v>
      </c>
      <c r="B709" s="7" t="s">
        <v>1501</v>
      </c>
    </row>
    <row r="710" spans="1:2" x14ac:dyDescent="0.25">
      <c r="A710" s="7" t="s">
        <v>1502</v>
      </c>
      <c r="B710" s="7" t="s">
        <v>92</v>
      </c>
    </row>
    <row r="711" spans="1:2" x14ac:dyDescent="0.25">
      <c r="A711" s="7" t="s">
        <v>1503</v>
      </c>
      <c r="B711" s="7" t="s">
        <v>1504</v>
      </c>
    </row>
    <row r="712" spans="1:2" x14ac:dyDescent="0.25">
      <c r="A712" s="7" t="s">
        <v>1505</v>
      </c>
      <c r="B712" s="7" t="s">
        <v>186</v>
      </c>
    </row>
    <row r="713" spans="1:2" x14ac:dyDescent="0.25">
      <c r="A713" s="7" t="s">
        <v>1506</v>
      </c>
      <c r="B713" s="7" t="s">
        <v>1507</v>
      </c>
    </row>
    <row r="714" spans="1:2" x14ac:dyDescent="0.25">
      <c r="A714" s="7" t="s">
        <v>1508</v>
      </c>
      <c r="B714" s="7" t="s">
        <v>1509</v>
      </c>
    </row>
    <row r="715" spans="1:2" x14ac:dyDescent="0.25">
      <c r="A715" s="7" t="s">
        <v>1510</v>
      </c>
      <c r="B715" s="7" t="s">
        <v>144</v>
      </c>
    </row>
    <row r="716" spans="1:2" x14ac:dyDescent="0.25">
      <c r="A716" s="7" t="s">
        <v>1511</v>
      </c>
      <c r="B716" s="7" t="s">
        <v>1512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500"/>
  <sheetViews>
    <sheetView workbookViewId="0"/>
  </sheetViews>
  <sheetFormatPr defaultColWidth="14.42578125" defaultRowHeight="15" customHeight="1" x14ac:dyDescent="0.25"/>
  <cols>
    <col min="13" max="13" width="25.5703125" customWidth="1"/>
  </cols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1526</v>
      </c>
      <c r="B2" s="10">
        <v>44561</v>
      </c>
      <c r="C2" s="11">
        <v>2</v>
      </c>
      <c r="D2" s="9" t="s">
        <v>1527</v>
      </c>
      <c r="E2" s="11">
        <v>1023</v>
      </c>
      <c r="F2" s="9" t="s">
        <v>1528</v>
      </c>
      <c r="G2" s="9" t="s">
        <v>1529</v>
      </c>
      <c r="H2" s="9" t="s">
        <v>1530</v>
      </c>
      <c r="I2" s="9" t="s">
        <v>1531</v>
      </c>
      <c r="J2" s="10">
        <v>44561</v>
      </c>
      <c r="K2" s="11">
        <v>1</v>
      </c>
      <c r="L2" s="9" t="s">
        <v>1532</v>
      </c>
      <c r="M2" s="12">
        <v>1988645574000.0002</v>
      </c>
      <c r="N2" s="9" t="s">
        <v>1533</v>
      </c>
    </row>
    <row r="3" spans="1:14" x14ac:dyDescent="0.25">
      <c r="A3" s="9" t="s">
        <v>1534</v>
      </c>
      <c r="B3" s="10">
        <v>44561</v>
      </c>
      <c r="C3" s="11">
        <v>3</v>
      </c>
      <c r="D3" s="9" t="s">
        <v>1535</v>
      </c>
      <c r="E3" s="11">
        <v>14206</v>
      </c>
      <c r="F3" s="9" t="s">
        <v>1528</v>
      </c>
      <c r="G3" s="9" t="s">
        <v>1529</v>
      </c>
      <c r="H3" s="9" t="s">
        <v>1530</v>
      </c>
      <c r="I3" s="9" t="s">
        <v>1531</v>
      </c>
      <c r="J3" s="10">
        <v>44561</v>
      </c>
      <c r="K3" s="11">
        <v>1</v>
      </c>
      <c r="L3" s="9" t="s">
        <v>1532</v>
      </c>
      <c r="M3" s="12">
        <v>30464637000</v>
      </c>
      <c r="N3" s="9" t="s">
        <v>1533</v>
      </c>
    </row>
    <row r="4" spans="1:14" x14ac:dyDescent="0.25">
      <c r="A4" s="9" t="s">
        <v>347</v>
      </c>
      <c r="B4" s="10">
        <v>44561</v>
      </c>
      <c r="C4" s="11">
        <v>1</v>
      </c>
      <c r="D4" s="9" t="s">
        <v>95</v>
      </c>
      <c r="E4" s="11">
        <v>2437</v>
      </c>
      <c r="F4" s="9" t="s">
        <v>1528</v>
      </c>
      <c r="G4" s="9" t="s">
        <v>1529</v>
      </c>
      <c r="H4" s="9" t="s">
        <v>1530</v>
      </c>
      <c r="I4" s="9" t="s">
        <v>1531</v>
      </c>
      <c r="J4" s="10">
        <v>44561</v>
      </c>
      <c r="K4" s="11">
        <v>1</v>
      </c>
      <c r="L4" s="9" t="s">
        <v>1532</v>
      </c>
      <c r="M4" s="12">
        <v>137399524000</v>
      </c>
      <c r="N4" s="9" t="s">
        <v>1533</v>
      </c>
    </row>
    <row r="5" spans="1:14" x14ac:dyDescent="0.25">
      <c r="A5" s="9" t="s">
        <v>348</v>
      </c>
      <c r="B5" s="10">
        <v>44561</v>
      </c>
      <c r="C5" s="11">
        <v>1</v>
      </c>
      <c r="D5" s="9" t="s">
        <v>349</v>
      </c>
      <c r="E5" s="11">
        <v>14451</v>
      </c>
      <c r="F5" s="9" t="s">
        <v>1528</v>
      </c>
      <c r="G5" s="9" t="s">
        <v>1529</v>
      </c>
      <c r="H5" s="9" t="s">
        <v>1530</v>
      </c>
      <c r="I5" s="9" t="s">
        <v>1531</v>
      </c>
      <c r="J5" s="10">
        <v>44561</v>
      </c>
      <c r="K5" s="11">
        <v>1</v>
      </c>
      <c r="L5" s="9" t="s">
        <v>1532</v>
      </c>
      <c r="M5" s="12">
        <v>1138923000</v>
      </c>
      <c r="N5" s="9" t="s">
        <v>1533</v>
      </c>
    </row>
    <row r="6" spans="1:14" x14ac:dyDescent="0.25">
      <c r="A6" s="9" t="s">
        <v>350</v>
      </c>
      <c r="B6" s="10">
        <v>44561</v>
      </c>
      <c r="C6" s="11">
        <v>1</v>
      </c>
      <c r="D6" s="9" t="s">
        <v>351</v>
      </c>
      <c r="E6" s="11">
        <v>26190</v>
      </c>
      <c r="F6" s="9" t="s">
        <v>1528</v>
      </c>
      <c r="G6" s="9" t="s">
        <v>1529</v>
      </c>
      <c r="H6" s="9" t="s">
        <v>1530</v>
      </c>
      <c r="I6" s="9" t="s">
        <v>1531</v>
      </c>
      <c r="J6" s="10">
        <v>44561</v>
      </c>
      <c r="K6" s="11">
        <v>1</v>
      </c>
      <c r="L6" s="9" t="s">
        <v>1532</v>
      </c>
      <c r="M6" s="12">
        <v>6293071000</v>
      </c>
      <c r="N6" s="9" t="s">
        <v>1533</v>
      </c>
    </row>
    <row r="7" spans="1:14" x14ac:dyDescent="0.25">
      <c r="A7" s="9" t="s">
        <v>352</v>
      </c>
      <c r="B7" s="10">
        <v>44561</v>
      </c>
      <c r="C7" s="11">
        <v>1</v>
      </c>
      <c r="D7" s="9" t="s">
        <v>353</v>
      </c>
      <c r="E7" s="11">
        <v>14613</v>
      </c>
      <c r="F7" s="9" t="s">
        <v>1528</v>
      </c>
      <c r="G7" s="9" t="s">
        <v>1529</v>
      </c>
      <c r="H7" s="9" t="s">
        <v>1530</v>
      </c>
      <c r="I7" s="9" t="s">
        <v>1531</v>
      </c>
      <c r="J7" s="10">
        <v>44561</v>
      </c>
      <c r="K7" s="11">
        <v>1</v>
      </c>
      <c r="L7" s="9" t="s">
        <v>1532</v>
      </c>
      <c r="M7" s="12">
        <v>22430000</v>
      </c>
      <c r="N7" s="9" t="s">
        <v>1533</v>
      </c>
    </row>
    <row r="8" spans="1:14" x14ac:dyDescent="0.25">
      <c r="A8" s="9" t="s">
        <v>354</v>
      </c>
      <c r="B8" s="10">
        <v>44561</v>
      </c>
      <c r="C8" s="11">
        <v>2</v>
      </c>
      <c r="D8" s="9" t="s">
        <v>355</v>
      </c>
      <c r="E8" s="11">
        <v>26174</v>
      </c>
      <c r="F8" s="9" t="s">
        <v>1528</v>
      </c>
      <c r="G8" s="9" t="s">
        <v>1529</v>
      </c>
      <c r="H8" s="9" t="s">
        <v>1530</v>
      </c>
      <c r="I8" s="9" t="s">
        <v>1531</v>
      </c>
      <c r="J8" s="10">
        <v>44561</v>
      </c>
      <c r="K8" s="11">
        <v>1</v>
      </c>
      <c r="L8" s="9" t="s">
        <v>1532</v>
      </c>
      <c r="M8" s="12">
        <v>8736799000</v>
      </c>
      <c r="N8" s="9" t="s">
        <v>1533</v>
      </c>
    </row>
    <row r="9" spans="1:14" x14ac:dyDescent="0.25">
      <c r="A9" s="9" t="s">
        <v>356</v>
      </c>
      <c r="B9" s="10">
        <v>44561</v>
      </c>
      <c r="C9" s="11">
        <v>1</v>
      </c>
      <c r="D9" s="9" t="s">
        <v>357</v>
      </c>
      <c r="E9" s="11">
        <v>26069</v>
      </c>
      <c r="F9" s="9" t="s">
        <v>1528</v>
      </c>
      <c r="G9" s="9" t="s">
        <v>1529</v>
      </c>
      <c r="H9" s="9" t="s">
        <v>1530</v>
      </c>
      <c r="I9" s="9" t="s">
        <v>1531</v>
      </c>
      <c r="J9" s="10">
        <v>44561</v>
      </c>
      <c r="K9" s="11">
        <v>1</v>
      </c>
      <c r="L9" s="9" t="s">
        <v>1532</v>
      </c>
      <c r="M9" s="12">
        <v>3177727000</v>
      </c>
      <c r="N9" s="9" t="s">
        <v>1533</v>
      </c>
    </row>
    <row r="10" spans="1:14" x14ac:dyDescent="0.25">
      <c r="A10" s="9" t="s">
        <v>358</v>
      </c>
      <c r="B10" s="10">
        <v>44561</v>
      </c>
      <c r="C10" s="11">
        <v>1</v>
      </c>
      <c r="D10" s="9" t="s">
        <v>130</v>
      </c>
      <c r="E10" s="11">
        <v>14818</v>
      </c>
      <c r="F10" s="9" t="s">
        <v>1528</v>
      </c>
      <c r="G10" s="9" t="s">
        <v>1529</v>
      </c>
      <c r="H10" s="9" t="s">
        <v>1536</v>
      </c>
      <c r="I10" s="9" t="s">
        <v>1531</v>
      </c>
      <c r="J10" s="10">
        <v>44561</v>
      </c>
      <c r="K10" s="11">
        <v>1</v>
      </c>
      <c r="L10" s="9" t="s">
        <v>1532</v>
      </c>
      <c r="M10" s="12">
        <v>35898000</v>
      </c>
      <c r="N10" s="9" t="s">
        <v>1533</v>
      </c>
    </row>
    <row r="11" spans="1:14" x14ac:dyDescent="0.25">
      <c r="A11" s="9" t="s">
        <v>359</v>
      </c>
      <c r="B11" s="10">
        <v>44561</v>
      </c>
      <c r="C11" s="11">
        <v>1</v>
      </c>
      <c r="D11" s="9" t="s">
        <v>314</v>
      </c>
      <c r="E11" s="11">
        <v>11258</v>
      </c>
      <c r="F11" s="9" t="s">
        <v>1528</v>
      </c>
      <c r="G11" s="9" t="s">
        <v>1529</v>
      </c>
      <c r="H11" s="9" t="s">
        <v>1530</v>
      </c>
      <c r="I11" s="9" t="s">
        <v>1531</v>
      </c>
      <c r="J11" s="10">
        <v>44561</v>
      </c>
      <c r="K11" s="11">
        <v>1</v>
      </c>
      <c r="L11" s="9" t="s">
        <v>1532</v>
      </c>
      <c r="M11" s="12">
        <v>4099054000</v>
      </c>
      <c r="N11" s="9" t="s">
        <v>1533</v>
      </c>
    </row>
    <row r="12" spans="1:14" x14ac:dyDescent="0.25">
      <c r="A12" s="9" t="s">
        <v>360</v>
      </c>
      <c r="B12" s="10">
        <v>44561</v>
      </c>
      <c r="C12" s="11">
        <v>1</v>
      </c>
      <c r="D12" s="9" t="s">
        <v>361</v>
      </c>
      <c r="E12" s="11">
        <v>15423</v>
      </c>
      <c r="F12" s="9" t="s">
        <v>1528</v>
      </c>
      <c r="G12" s="9" t="s">
        <v>1529</v>
      </c>
      <c r="H12" s="9" t="s">
        <v>1530</v>
      </c>
      <c r="I12" s="9" t="s">
        <v>1531</v>
      </c>
      <c r="J12" s="10">
        <v>44561</v>
      </c>
      <c r="K12" s="11">
        <v>1</v>
      </c>
      <c r="L12" s="9" t="s">
        <v>1532</v>
      </c>
      <c r="M12" s="12">
        <v>25498000</v>
      </c>
      <c r="N12" s="9" t="s">
        <v>1533</v>
      </c>
    </row>
    <row r="13" spans="1:14" x14ac:dyDescent="0.25">
      <c r="A13" s="9" t="s">
        <v>362</v>
      </c>
      <c r="B13" s="10">
        <v>44561</v>
      </c>
      <c r="C13" s="11">
        <v>1</v>
      </c>
      <c r="D13" s="9" t="s">
        <v>363</v>
      </c>
      <c r="E13" s="11">
        <v>16772</v>
      </c>
      <c r="F13" s="9" t="s">
        <v>1528</v>
      </c>
      <c r="G13" s="9" t="s">
        <v>1529</v>
      </c>
      <c r="H13" s="9" t="s">
        <v>1530</v>
      </c>
      <c r="I13" s="9" t="s">
        <v>1531</v>
      </c>
      <c r="J13" s="10">
        <v>44561</v>
      </c>
      <c r="K13" s="11">
        <v>1</v>
      </c>
      <c r="L13" s="9" t="s">
        <v>1532</v>
      </c>
      <c r="M13" s="12">
        <v>115104266000</v>
      </c>
      <c r="N13" s="9" t="s">
        <v>1533</v>
      </c>
    </row>
    <row r="14" spans="1:14" x14ac:dyDescent="0.25">
      <c r="A14" s="9" t="s">
        <v>364</v>
      </c>
      <c r="B14" s="10">
        <v>44561</v>
      </c>
      <c r="C14" s="11">
        <v>1</v>
      </c>
      <c r="D14" s="9" t="s">
        <v>365</v>
      </c>
      <c r="E14" s="11">
        <v>24880</v>
      </c>
      <c r="F14" s="9" t="s">
        <v>1528</v>
      </c>
      <c r="G14" s="9" t="s">
        <v>1529</v>
      </c>
      <c r="H14" s="9" t="s">
        <v>1530</v>
      </c>
      <c r="I14" s="9" t="s">
        <v>1531</v>
      </c>
      <c r="J14" s="10">
        <v>44561</v>
      </c>
      <c r="K14" s="11">
        <v>1</v>
      </c>
      <c r="L14" s="9" t="s">
        <v>1532</v>
      </c>
      <c r="M14" s="12">
        <v>1886661000</v>
      </c>
      <c r="N14" s="9" t="s">
        <v>1533</v>
      </c>
    </row>
    <row r="15" spans="1:14" x14ac:dyDescent="0.25">
      <c r="A15" s="9" t="s">
        <v>366</v>
      </c>
      <c r="B15" s="10">
        <v>44561</v>
      </c>
      <c r="C15" s="11">
        <v>3</v>
      </c>
      <c r="D15" s="9" t="s">
        <v>367</v>
      </c>
      <c r="E15" s="11">
        <v>24406</v>
      </c>
      <c r="F15" s="9" t="s">
        <v>1528</v>
      </c>
      <c r="G15" s="9" t="s">
        <v>1529</v>
      </c>
      <c r="H15" s="9" t="s">
        <v>1530</v>
      </c>
      <c r="I15" s="9" t="s">
        <v>1531</v>
      </c>
      <c r="J15" s="10">
        <v>44561</v>
      </c>
      <c r="K15" s="11">
        <v>1</v>
      </c>
      <c r="L15" s="9" t="s">
        <v>1532</v>
      </c>
      <c r="M15" s="12">
        <v>36433640000</v>
      </c>
      <c r="N15" s="9" t="s">
        <v>1533</v>
      </c>
    </row>
    <row r="16" spans="1:14" x14ac:dyDescent="0.25">
      <c r="A16" s="9" t="s">
        <v>368</v>
      </c>
      <c r="B16" s="10">
        <v>44561</v>
      </c>
      <c r="C16" s="11">
        <v>1</v>
      </c>
      <c r="D16" s="9" t="s">
        <v>299</v>
      </c>
      <c r="E16" s="11">
        <v>14966</v>
      </c>
      <c r="F16" s="9" t="s">
        <v>1528</v>
      </c>
      <c r="G16" s="9" t="s">
        <v>1529</v>
      </c>
      <c r="H16" s="9" t="s">
        <v>1530</v>
      </c>
      <c r="I16" s="9" t="s">
        <v>1531</v>
      </c>
      <c r="J16" s="10">
        <v>44561</v>
      </c>
      <c r="K16" s="11">
        <v>1</v>
      </c>
      <c r="L16" s="9" t="s">
        <v>1532</v>
      </c>
      <c r="M16" s="12">
        <v>72318000</v>
      </c>
      <c r="N16" s="9" t="s">
        <v>1533</v>
      </c>
    </row>
    <row r="17" spans="1:14" x14ac:dyDescent="0.25">
      <c r="A17" s="9" t="s">
        <v>369</v>
      </c>
      <c r="B17" s="10">
        <v>44561</v>
      </c>
      <c r="C17" s="11">
        <v>1</v>
      </c>
      <c r="D17" s="9" t="s">
        <v>370</v>
      </c>
      <c r="E17" s="11">
        <v>22594</v>
      </c>
      <c r="F17" s="9" t="s">
        <v>1528</v>
      </c>
      <c r="G17" s="9" t="s">
        <v>1529</v>
      </c>
      <c r="H17" s="9" t="s">
        <v>1530</v>
      </c>
      <c r="I17" s="9" t="s">
        <v>1531</v>
      </c>
      <c r="J17" s="10">
        <v>44561</v>
      </c>
      <c r="K17" s="11">
        <v>1</v>
      </c>
      <c r="L17" s="9" t="s">
        <v>1532</v>
      </c>
      <c r="M17" s="12">
        <v>2903344000</v>
      </c>
      <c r="N17" s="9" t="s">
        <v>1533</v>
      </c>
    </row>
    <row r="18" spans="1:14" x14ac:dyDescent="0.25">
      <c r="A18" s="9" t="s">
        <v>371</v>
      </c>
      <c r="B18" s="10">
        <v>44561</v>
      </c>
      <c r="C18" s="11">
        <v>1</v>
      </c>
      <c r="D18" s="9" t="s">
        <v>206</v>
      </c>
      <c r="E18" s="11">
        <v>18589</v>
      </c>
      <c r="F18" s="9" t="s">
        <v>1528</v>
      </c>
      <c r="G18" s="9" t="s">
        <v>1529</v>
      </c>
      <c r="H18" s="9" t="s">
        <v>1530</v>
      </c>
      <c r="I18" s="9" t="s">
        <v>1531</v>
      </c>
      <c r="J18" s="10">
        <v>44561</v>
      </c>
      <c r="K18" s="11">
        <v>1</v>
      </c>
      <c r="L18" s="9" t="s">
        <v>1532</v>
      </c>
      <c r="M18" s="12">
        <v>1158301000</v>
      </c>
      <c r="N18" s="9" t="s">
        <v>1533</v>
      </c>
    </row>
    <row r="19" spans="1:14" x14ac:dyDescent="0.25">
      <c r="A19" s="9" t="s">
        <v>372</v>
      </c>
      <c r="B19" s="10">
        <v>44561</v>
      </c>
      <c r="C19" s="11">
        <v>1</v>
      </c>
      <c r="D19" s="9" t="s">
        <v>373</v>
      </c>
      <c r="E19" s="11">
        <v>15091</v>
      </c>
      <c r="F19" s="9" t="s">
        <v>1528</v>
      </c>
      <c r="G19" s="9" t="s">
        <v>1529</v>
      </c>
      <c r="H19" s="9" t="s">
        <v>1530</v>
      </c>
      <c r="I19" s="9" t="s">
        <v>1531</v>
      </c>
      <c r="J19" s="10">
        <v>44561</v>
      </c>
      <c r="K19" s="11">
        <v>1</v>
      </c>
      <c r="L19" s="9" t="s">
        <v>1532</v>
      </c>
      <c r="M19" s="12">
        <v>3105035000</v>
      </c>
      <c r="N19" s="9" t="s">
        <v>1533</v>
      </c>
    </row>
    <row r="20" spans="1:14" x14ac:dyDescent="0.25">
      <c r="A20" s="9" t="s">
        <v>374</v>
      </c>
      <c r="B20" s="10">
        <v>44561</v>
      </c>
      <c r="C20" s="11">
        <v>1</v>
      </c>
      <c r="D20" s="9" t="s">
        <v>60</v>
      </c>
      <c r="E20" s="11">
        <v>20990</v>
      </c>
      <c r="F20" s="9" t="s">
        <v>1528</v>
      </c>
      <c r="G20" s="9" t="s">
        <v>1529</v>
      </c>
      <c r="H20" s="9" t="s">
        <v>1530</v>
      </c>
      <c r="I20" s="9" t="s">
        <v>1531</v>
      </c>
      <c r="J20" s="10">
        <v>44561</v>
      </c>
      <c r="K20" s="11">
        <v>1</v>
      </c>
      <c r="L20" s="9" t="s">
        <v>1532</v>
      </c>
      <c r="M20" s="12">
        <v>41459949000</v>
      </c>
      <c r="N20" s="9" t="s">
        <v>1533</v>
      </c>
    </row>
    <row r="21" spans="1:14" x14ac:dyDescent="0.25">
      <c r="A21" s="9" t="s">
        <v>375</v>
      </c>
      <c r="B21" s="10">
        <v>44561</v>
      </c>
      <c r="C21" s="11">
        <v>4</v>
      </c>
      <c r="D21" s="9" t="s">
        <v>177</v>
      </c>
      <c r="E21" s="11">
        <v>15253</v>
      </c>
      <c r="F21" s="9" t="s">
        <v>1528</v>
      </c>
      <c r="G21" s="9" t="s">
        <v>1529</v>
      </c>
      <c r="H21" s="9" t="s">
        <v>1530</v>
      </c>
      <c r="I21" s="9" t="s">
        <v>1531</v>
      </c>
      <c r="J21" s="10">
        <v>44561</v>
      </c>
      <c r="K21" s="11">
        <v>1</v>
      </c>
      <c r="L21" s="9" t="s">
        <v>1532</v>
      </c>
      <c r="M21" s="12">
        <v>18152620000</v>
      </c>
      <c r="N21" s="9" t="s">
        <v>1533</v>
      </c>
    </row>
    <row r="22" spans="1:14" x14ac:dyDescent="0.25">
      <c r="A22" s="9" t="s">
        <v>376</v>
      </c>
      <c r="B22" s="10">
        <v>44561</v>
      </c>
      <c r="C22" s="11">
        <v>1</v>
      </c>
      <c r="D22" s="9" t="s">
        <v>377</v>
      </c>
      <c r="E22" s="11">
        <v>15199</v>
      </c>
      <c r="F22" s="9" t="s">
        <v>1528</v>
      </c>
      <c r="G22" s="9" t="s">
        <v>1529</v>
      </c>
      <c r="H22" s="9" t="s">
        <v>1530</v>
      </c>
      <c r="I22" s="9" t="s">
        <v>1531</v>
      </c>
      <c r="J22" s="10">
        <v>44561</v>
      </c>
      <c r="K22" s="11">
        <v>1</v>
      </c>
      <c r="L22" s="9" t="s">
        <v>1532</v>
      </c>
      <c r="M22" s="12">
        <v>1986000</v>
      </c>
      <c r="N22" s="9" t="s">
        <v>1533</v>
      </c>
    </row>
    <row r="23" spans="1:14" x14ac:dyDescent="0.25">
      <c r="A23" s="9" t="s">
        <v>378</v>
      </c>
      <c r="B23" s="10">
        <v>44561</v>
      </c>
      <c r="C23" s="11">
        <v>1</v>
      </c>
      <c r="D23" s="9" t="s">
        <v>188</v>
      </c>
      <c r="E23" s="11">
        <v>15369</v>
      </c>
      <c r="F23" s="9" t="s">
        <v>1528</v>
      </c>
      <c r="G23" s="9" t="s">
        <v>1529</v>
      </c>
      <c r="H23" s="9" t="s">
        <v>1530</v>
      </c>
      <c r="I23" s="9" t="s">
        <v>1531</v>
      </c>
      <c r="J23" s="10">
        <v>44561</v>
      </c>
      <c r="K23" s="11">
        <v>1</v>
      </c>
      <c r="L23" s="9" t="s">
        <v>1532</v>
      </c>
      <c r="M23" s="12">
        <v>8515611000</v>
      </c>
      <c r="N23" s="9" t="s">
        <v>1533</v>
      </c>
    </row>
    <row r="24" spans="1:14" x14ac:dyDescent="0.25">
      <c r="A24" s="9" t="s">
        <v>379</v>
      </c>
      <c r="B24" s="10">
        <v>44561</v>
      </c>
      <c r="C24" s="11">
        <v>1</v>
      </c>
      <c r="D24" s="9" t="s">
        <v>136</v>
      </c>
      <c r="E24" s="11">
        <v>19208</v>
      </c>
      <c r="F24" s="9" t="s">
        <v>1528</v>
      </c>
      <c r="G24" s="9" t="s">
        <v>1529</v>
      </c>
      <c r="H24" s="9" t="s">
        <v>1530</v>
      </c>
      <c r="I24" s="9" t="s">
        <v>1531</v>
      </c>
      <c r="J24" s="10">
        <v>44561</v>
      </c>
      <c r="K24" s="11">
        <v>1</v>
      </c>
      <c r="L24" s="9" t="s">
        <v>1532</v>
      </c>
      <c r="M24" s="12">
        <v>187249000</v>
      </c>
      <c r="N24" s="9" t="s">
        <v>1533</v>
      </c>
    </row>
    <row r="25" spans="1:14" x14ac:dyDescent="0.25">
      <c r="A25" s="9" t="s">
        <v>380</v>
      </c>
      <c r="B25" s="10">
        <v>44561</v>
      </c>
      <c r="C25" s="11">
        <v>1</v>
      </c>
      <c r="D25" s="9" t="s">
        <v>381</v>
      </c>
      <c r="E25" s="11">
        <v>24937</v>
      </c>
      <c r="F25" s="9" t="s">
        <v>1528</v>
      </c>
      <c r="G25" s="9" t="s">
        <v>1529</v>
      </c>
      <c r="H25" s="9" t="s">
        <v>1530</v>
      </c>
      <c r="I25" s="9" t="s">
        <v>1531</v>
      </c>
      <c r="J25" s="10">
        <v>44561</v>
      </c>
      <c r="K25" s="11">
        <v>1</v>
      </c>
      <c r="L25" s="9" t="s">
        <v>1532</v>
      </c>
      <c r="M25" s="12">
        <v>433395000</v>
      </c>
      <c r="N25" s="9" t="s">
        <v>1533</v>
      </c>
    </row>
    <row r="26" spans="1:14" x14ac:dyDescent="0.25">
      <c r="A26" s="9" t="s">
        <v>382</v>
      </c>
      <c r="B26" s="10">
        <v>44561</v>
      </c>
      <c r="C26" s="11">
        <v>1</v>
      </c>
      <c r="D26" s="9" t="s">
        <v>383</v>
      </c>
      <c r="E26" s="11">
        <v>15717</v>
      </c>
      <c r="F26" s="9" t="s">
        <v>1528</v>
      </c>
      <c r="G26" s="9" t="s">
        <v>1529</v>
      </c>
      <c r="H26" s="9" t="s">
        <v>1530</v>
      </c>
      <c r="I26" s="9" t="s">
        <v>1531</v>
      </c>
      <c r="J26" s="10">
        <v>44561</v>
      </c>
      <c r="K26" s="11">
        <v>1</v>
      </c>
      <c r="L26" s="9" t="s">
        <v>1532</v>
      </c>
      <c r="M26" s="12">
        <v>221535000</v>
      </c>
      <c r="N26" s="9" t="s">
        <v>1533</v>
      </c>
    </row>
    <row r="27" spans="1:14" x14ac:dyDescent="0.25">
      <c r="A27" s="9" t="s">
        <v>384</v>
      </c>
      <c r="B27" s="10">
        <v>44561</v>
      </c>
      <c r="C27" s="11">
        <v>2</v>
      </c>
      <c r="D27" s="9" t="s">
        <v>385</v>
      </c>
      <c r="E27" s="11">
        <v>21733</v>
      </c>
      <c r="F27" s="9" t="s">
        <v>1528</v>
      </c>
      <c r="G27" s="9" t="s">
        <v>1529</v>
      </c>
      <c r="H27" s="9" t="s">
        <v>1530</v>
      </c>
      <c r="I27" s="9" t="s">
        <v>1531</v>
      </c>
      <c r="J27" s="10">
        <v>44561</v>
      </c>
      <c r="K27" s="11">
        <v>1</v>
      </c>
      <c r="L27" s="9" t="s">
        <v>1532</v>
      </c>
      <c r="M27" s="12">
        <v>98646690000</v>
      </c>
      <c r="N27" s="9" t="s">
        <v>1533</v>
      </c>
    </row>
    <row r="28" spans="1:14" x14ac:dyDescent="0.25">
      <c r="A28" s="9" t="s">
        <v>386</v>
      </c>
      <c r="B28" s="10">
        <v>44561</v>
      </c>
      <c r="C28" s="11">
        <v>1</v>
      </c>
      <c r="D28" s="9" t="s">
        <v>255</v>
      </c>
      <c r="E28" s="11">
        <v>15539</v>
      </c>
      <c r="F28" s="9" t="s">
        <v>1528</v>
      </c>
      <c r="G28" s="9" t="s">
        <v>1529</v>
      </c>
      <c r="H28" s="9" t="s">
        <v>1530</v>
      </c>
      <c r="I28" s="9" t="s">
        <v>1531</v>
      </c>
      <c r="J28" s="10">
        <v>44561</v>
      </c>
      <c r="K28" s="11">
        <v>1</v>
      </c>
      <c r="L28" s="9" t="s">
        <v>1532</v>
      </c>
      <c r="M28" s="12">
        <v>30418000000</v>
      </c>
      <c r="N28" s="9" t="s">
        <v>1533</v>
      </c>
    </row>
    <row r="29" spans="1:14" x14ac:dyDescent="0.25">
      <c r="A29" s="9" t="s">
        <v>387</v>
      </c>
      <c r="B29" s="10">
        <v>44561</v>
      </c>
      <c r="C29" s="11">
        <v>5</v>
      </c>
      <c r="D29" s="9" t="s">
        <v>388</v>
      </c>
      <c r="E29" s="11">
        <v>15784</v>
      </c>
      <c r="F29" s="9" t="s">
        <v>1528</v>
      </c>
      <c r="G29" s="9" t="s">
        <v>1529</v>
      </c>
      <c r="H29" s="9" t="s">
        <v>1530</v>
      </c>
      <c r="I29" s="9" t="s">
        <v>1531</v>
      </c>
      <c r="J29" s="10">
        <v>44561</v>
      </c>
      <c r="K29" s="11">
        <v>1</v>
      </c>
      <c r="L29" s="9" t="s">
        <v>1532</v>
      </c>
      <c r="M29" s="12">
        <v>251147000</v>
      </c>
      <c r="N29" s="9" t="s">
        <v>1533</v>
      </c>
    </row>
    <row r="30" spans="1:14" x14ac:dyDescent="0.25">
      <c r="A30" s="9" t="s">
        <v>389</v>
      </c>
      <c r="B30" s="10">
        <v>44561</v>
      </c>
      <c r="C30" s="11">
        <v>1</v>
      </c>
      <c r="D30" s="9" t="s">
        <v>390</v>
      </c>
      <c r="E30" s="11">
        <v>24660</v>
      </c>
      <c r="F30" s="9" t="s">
        <v>1528</v>
      </c>
      <c r="G30" s="9" t="s">
        <v>1529</v>
      </c>
      <c r="H30" s="9" t="s">
        <v>1530</v>
      </c>
      <c r="I30" s="9" t="s">
        <v>1531</v>
      </c>
      <c r="J30" s="10">
        <v>44561</v>
      </c>
      <c r="K30" s="11">
        <v>1</v>
      </c>
      <c r="L30" s="9" t="s">
        <v>1532</v>
      </c>
      <c r="M30" s="12">
        <v>780624000</v>
      </c>
      <c r="N30" s="9" t="s">
        <v>1533</v>
      </c>
    </row>
    <row r="31" spans="1:14" x14ac:dyDescent="0.25">
      <c r="A31" s="9" t="s">
        <v>391</v>
      </c>
      <c r="B31" s="10">
        <v>44561</v>
      </c>
      <c r="C31" s="11">
        <v>1</v>
      </c>
      <c r="D31" s="9" t="s">
        <v>392</v>
      </c>
      <c r="E31" s="11">
        <v>15709</v>
      </c>
      <c r="F31" s="9" t="s">
        <v>1528</v>
      </c>
      <c r="G31" s="9" t="s">
        <v>1529</v>
      </c>
      <c r="H31" s="9" t="s">
        <v>1530</v>
      </c>
      <c r="I31" s="9" t="s">
        <v>1531</v>
      </c>
      <c r="J31" s="10">
        <v>44561</v>
      </c>
      <c r="K31" s="11">
        <v>1</v>
      </c>
      <c r="L31" s="9" t="s">
        <v>1532</v>
      </c>
      <c r="M31" s="12">
        <v>6219437000</v>
      </c>
      <c r="N31" s="9" t="s">
        <v>1533</v>
      </c>
    </row>
    <row r="32" spans="1:14" x14ac:dyDescent="0.25">
      <c r="A32" s="9" t="s">
        <v>393</v>
      </c>
      <c r="B32" s="10">
        <v>44561</v>
      </c>
      <c r="C32" s="11">
        <v>1</v>
      </c>
      <c r="D32" s="9" t="s">
        <v>342</v>
      </c>
      <c r="E32" s="11">
        <v>15741</v>
      </c>
      <c r="F32" s="9" t="s">
        <v>1528</v>
      </c>
      <c r="G32" s="9" t="s">
        <v>1529</v>
      </c>
      <c r="H32" s="9" t="s">
        <v>1530</v>
      </c>
      <c r="I32" s="9" t="s">
        <v>1531</v>
      </c>
      <c r="J32" s="10">
        <v>44561</v>
      </c>
      <c r="K32" s="11">
        <v>1</v>
      </c>
      <c r="L32" s="9" t="s">
        <v>1532</v>
      </c>
      <c r="M32" s="12">
        <v>197046000</v>
      </c>
      <c r="N32" s="9" t="s">
        <v>1533</v>
      </c>
    </row>
    <row r="33" spans="1:14" x14ac:dyDescent="0.25">
      <c r="A33" s="9" t="s">
        <v>394</v>
      </c>
      <c r="B33" s="10">
        <v>44561</v>
      </c>
      <c r="C33" s="11">
        <v>1</v>
      </c>
      <c r="D33" s="9" t="s">
        <v>249</v>
      </c>
      <c r="E33" s="11">
        <v>17949</v>
      </c>
      <c r="F33" s="9" t="s">
        <v>1528</v>
      </c>
      <c r="G33" s="9" t="s">
        <v>1529</v>
      </c>
      <c r="H33" s="9" t="s">
        <v>1530</v>
      </c>
      <c r="I33" s="9" t="s">
        <v>1531</v>
      </c>
      <c r="J33" s="10">
        <v>44561</v>
      </c>
      <c r="K33" s="11">
        <v>1</v>
      </c>
      <c r="L33" s="9" t="s">
        <v>1532</v>
      </c>
      <c r="M33" s="12">
        <v>13434736000</v>
      </c>
      <c r="N33" s="9" t="s">
        <v>1533</v>
      </c>
    </row>
    <row r="34" spans="1:14" x14ac:dyDescent="0.25">
      <c r="A34" s="9" t="s">
        <v>395</v>
      </c>
      <c r="B34" s="10">
        <v>44561</v>
      </c>
      <c r="C34" s="11">
        <v>1</v>
      </c>
      <c r="D34" s="9" t="s">
        <v>396</v>
      </c>
      <c r="E34" s="11">
        <v>25666</v>
      </c>
      <c r="F34" s="9" t="s">
        <v>1528</v>
      </c>
      <c r="G34" s="9" t="s">
        <v>1529</v>
      </c>
      <c r="H34" s="9" t="s">
        <v>1530</v>
      </c>
      <c r="I34" s="9" t="s">
        <v>1531</v>
      </c>
      <c r="J34" s="10">
        <v>44561</v>
      </c>
      <c r="K34" s="11">
        <v>1</v>
      </c>
      <c r="L34" s="9" t="s">
        <v>1532</v>
      </c>
      <c r="M34" s="12">
        <v>198668000</v>
      </c>
      <c r="N34" s="9" t="s">
        <v>1533</v>
      </c>
    </row>
    <row r="35" spans="1:14" x14ac:dyDescent="0.25">
      <c r="A35" s="9" t="s">
        <v>397</v>
      </c>
      <c r="B35" s="10">
        <v>44561</v>
      </c>
      <c r="C35" s="11">
        <v>1</v>
      </c>
      <c r="D35" s="9" t="s">
        <v>398</v>
      </c>
      <c r="E35" s="11">
        <v>25577</v>
      </c>
      <c r="F35" s="9" t="s">
        <v>1528</v>
      </c>
      <c r="G35" s="9" t="s">
        <v>1529</v>
      </c>
      <c r="H35" s="9" t="s">
        <v>1536</v>
      </c>
      <c r="I35" s="9" t="s">
        <v>1531</v>
      </c>
      <c r="J35" s="10">
        <v>44561</v>
      </c>
      <c r="K35" s="11">
        <v>1</v>
      </c>
      <c r="L35" s="9" t="s">
        <v>1532</v>
      </c>
      <c r="M35" s="12">
        <v>18932354000</v>
      </c>
      <c r="N35" s="9" t="s">
        <v>1533</v>
      </c>
    </row>
    <row r="36" spans="1:14" x14ac:dyDescent="0.25">
      <c r="A36" s="9" t="s">
        <v>399</v>
      </c>
      <c r="B36" s="10">
        <v>44561</v>
      </c>
      <c r="C36" s="11">
        <v>1</v>
      </c>
      <c r="D36" s="9" t="s">
        <v>192</v>
      </c>
      <c r="E36" s="11">
        <v>16101</v>
      </c>
      <c r="F36" s="9" t="s">
        <v>1528</v>
      </c>
      <c r="G36" s="9" t="s">
        <v>1529</v>
      </c>
      <c r="H36" s="9" t="s">
        <v>1530</v>
      </c>
      <c r="I36" s="9" t="s">
        <v>1531</v>
      </c>
      <c r="J36" s="10">
        <v>44561</v>
      </c>
      <c r="K36" s="11">
        <v>1</v>
      </c>
      <c r="L36" s="9" t="s">
        <v>1532</v>
      </c>
      <c r="M36" s="12">
        <v>3264301000</v>
      </c>
      <c r="N36" s="9" t="s">
        <v>1533</v>
      </c>
    </row>
    <row r="37" spans="1:14" x14ac:dyDescent="0.25">
      <c r="A37" s="9" t="s">
        <v>1537</v>
      </c>
      <c r="B37" s="10">
        <v>44561</v>
      </c>
      <c r="C37" s="11">
        <v>1</v>
      </c>
      <c r="D37" s="9" t="s">
        <v>207</v>
      </c>
      <c r="E37" s="11">
        <v>6041</v>
      </c>
      <c r="F37" s="9" t="s">
        <v>1528</v>
      </c>
      <c r="G37" s="9" t="s">
        <v>1529</v>
      </c>
      <c r="H37" s="9" t="s">
        <v>1530</v>
      </c>
      <c r="I37" s="9" t="s">
        <v>1531</v>
      </c>
      <c r="J37" s="10">
        <v>44561</v>
      </c>
      <c r="K37" s="11">
        <v>1</v>
      </c>
      <c r="L37" s="9" t="s">
        <v>1532</v>
      </c>
      <c r="M37" s="12">
        <v>238205000</v>
      </c>
      <c r="N37" s="9" t="s">
        <v>1533</v>
      </c>
    </row>
    <row r="38" spans="1:14" x14ac:dyDescent="0.25">
      <c r="A38" s="9" t="s">
        <v>400</v>
      </c>
      <c r="B38" s="10">
        <v>44561</v>
      </c>
      <c r="C38" s="11">
        <v>1</v>
      </c>
      <c r="D38" s="9" t="s">
        <v>401</v>
      </c>
      <c r="E38" s="11">
        <v>25160</v>
      </c>
      <c r="F38" s="9" t="s">
        <v>1528</v>
      </c>
      <c r="G38" s="9" t="s">
        <v>1529</v>
      </c>
      <c r="H38" s="9" t="s">
        <v>1530</v>
      </c>
      <c r="I38" s="9" t="s">
        <v>1531</v>
      </c>
      <c r="J38" s="10">
        <v>44561</v>
      </c>
      <c r="K38" s="11">
        <v>1</v>
      </c>
      <c r="L38" s="9" t="s">
        <v>1532</v>
      </c>
      <c r="M38" s="12">
        <v>1541693000</v>
      </c>
      <c r="N38" s="9" t="s">
        <v>1533</v>
      </c>
    </row>
    <row r="39" spans="1:14" x14ac:dyDescent="0.25">
      <c r="A39" s="9" t="s">
        <v>402</v>
      </c>
      <c r="B39" s="10">
        <v>44561</v>
      </c>
      <c r="C39" s="11">
        <v>3</v>
      </c>
      <c r="D39" s="9" t="s">
        <v>292</v>
      </c>
      <c r="E39" s="11">
        <v>19186</v>
      </c>
      <c r="F39" s="9" t="s">
        <v>1528</v>
      </c>
      <c r="G39" s="9" t="s">
        <v>1529</v>
      </c>
      <c r="H39" s="9" t="s">
        <v>1530</v>
      </c>
      <c r="I39" s="9" t="s">
        <v>1531</v>
      </c>
      <c r="J39" s="10">
        <v>44561</v>
      </c>
      <c r="K39" s="11">
        <v>1</v>
      </c>
      <c r="L39" s="9" t="s">
        <v>1532</v>
      </c>
      <c r="M39" s="12">
        <v>6393803000</v>
      </c>
      <c r="N39" s="9" t="s">
        <v>1533</v>
      </c>
    </row>
    <row r="40" spans="1:14" x14ac:dyDescent="0.25">
      <c r="A40" s="9" t="s">
        <v>403</v>
      </c>
      <c r="B40" s="10">
        <v>44561</v>
      </c>
      <c r="C40" s="11">
        <v>1</v>
      </c>
      <c r="D40" s="9" t="s">
        <v>83</v>
      </c>
      <c r="E40" s="11">
        <v>16292</v>
      </c>
      <c r="F40" s="9" t="s">
        <v>1528</v>
      </c>
      <c r="G40" s="9" t="s">
        <v>1529</v>
      </c>
      <c r="H40" s="9" t="s">
        <v>1530</v>
      </c>
      <c r="I40" s="9" t="s">
        <v>1531</v>
      </c>
      <c r="J40" s="10">
        <v>44561</v>
      </c>
      <c r="K40" s="11">
        <v>1</v>
      </c>
      <c r="L40" s="9" t="s">
        <v>1532</v>
      </c>
      <c r="M40" s="12">
        <v>61911134000</v>
      </c>
      <c r="N40" s="9" t="s">
        <v>1533</v>
      </c>
    </row>
    <row r="41" spans="1:14" x14ac:dyDescent="0.25">
      <c r="A41" s="9" t="s">
        <v>404</v>
      </c>
      <c r="B41" s="10">
        <v>44561</v>
      </c>
      <c r="C41" s="11">
        <v>2</v>
      </c>
      <c r="D41" s="9" t="s">
        <v>405</v>
      </c>
      <c r="E41" s="11">
        <v>16284</v>
      </c>
      <c r="F41" s="9" t="s">
        <v>1528</v>
      </c>
      <c r="G41" s="9" t="s">
        <v>1529</v>
      </c>
      <c r="H41" s="9" t="s">
        <v>1530</v>
      </c>
      <c r="I41" s="9" t="s">
        <v>1531</v>
      </c>
      <c r="J41" s="10">
        <v>44561</v>
      </c>
      <c r="K41" s="11">
        <v>1</v>
      </c>
      <c r="L41" s="9" t="s">
        <v>1532</v>
      </c>
      <c r="M41" s="12">
        <v>112000</v>
      </c>
      <c r="N41" s="9" t="s">
        <v>1533</v>
      </c>
    </row>
    <row r="42" spans="1:14" x14ac:dyDescent="0.25">
      <c r="A42" s="9" t="s">
        <v>406</v>
      </c>
      <c r="B42" s="10">
        <v>44561</v>
      </c>
      <c r="C42" s="11">
        <v>2</v>
      </c>
      <c r="D42" s="9" t="s">
        <v>407</v>
      </c>
      <c r="E42" s="11">
        <v>20044</v>
      </c>
      <c r="F42" s="9" t="s">
        <v>1528</v>
      </c>
      <c r="G42" s="9" t="s">
        <v>1529</v>
      </c>
      <c r="H42" s="9" t="s">
        <v>1530</v>
      </c>
      <c r="I42" s="9" t="s">
        <v>1531</v>
      </c>
      <c r="J42" s="10">
        <v>44561</v>
      </c>
      <c r="K42" s="11">
        <v>1</v>
      </c>
      <c r="L42" s="9" t="s">
        <v>1532</v>
      </c>
      <c r="M42" s="12">
        <v>569366000</v>
      </c>
      <c r="N42" s="9" t="s">
        <v>1533</v>
      </c>
    </row>
    <row r="43" spans="1:14" x14ac:dyDescent="0.25">
      <c r="A43" s="9" t="s">
        <v>408</v>
      </c>
      <c r="B43" s="10">
        <v>44561</v>
      </c>
      <c r="C43" s="11">
        <v>1</v>
      </c>
      <c r="D43" s="9" t="s">
        <v>409</v>
      </c>
      <c r="E43" s="11">
        <v>23000</v>
      </c>
      <c r="F43" s="9" t="s">
        <v>1528</v>
      </c>
      <c r="G43" s="9" t="s">
        <v>1529</v>
      </c>
      <c r="H43" s="9" t="s">
        <v>1530</v>
      </c>
      <c r="I43" s="9" t="s">
        <v>1531</v>
      </c>
      <c r="J43" s="10">
        <v>44561</v>
      </c>
      <c r="K43" s="11">
        <v>1</v>
      </c>
      <c r="L43" s="9" t="s">
        <v>1532</v>
      </c>
      <c r="M43" s="12">
        <v>3045714000</v>
      </c>
      <c r="N43" s="9" t="s">
        <v>1533</v>
      </c>
    </row>
    <row r="44" spans="1:14" x14ac:dyDescent="0.25">
      <c r="A44" s="9" t="s">
        <v>410</v>
      </c>
      <c r="B44" s="10">
        <v>44561</v>
      </c>
      <c r="C44" s="11">
        <v>1</v>
      </c>
      <c r="D44" s="9" t="s">
        <v>411</v>
      </c>
      <c r="E44" s="11">
        <v>18708</v>
      </c>
      <c r="F44" s="9" t="s">
        <v>1528</v>
      </c>
      <c r="G44" s="9" t="s">
        <v>1529</v>
      </c>
      <c r="H44" s="9" t="s">
        <v>1530</v>
      </c>
      <c r="I44" s="9" t="s">
        <v>1531</v>
      </c>
      <c r="J44" s="10">
        <v>44561</v>
      </c>
      <c r="K44" s="11">
        <v>1</v>
      </c>
      <c r="L44" s="9" t="s">
        <v>1532</v>
      </c>
      <c r="M44" s="12">
        <v>743506000</v>
      </c>
      <c r="N44" s="9" t="s">
        <v>1533</v>
      </c>
    </row>
    <row r="45" spans="1:14" x14ac:dyDescent="0.25">
      <c r="A45" s="9" t="s">
        <v>412</v>
      </c>
      <c r="B45" s="10">
        <v>44561</v>
      </c>
      <c r="C45" s="11">
        <v>1</v>
      </c>
      <c r="D45" s="9" t="s">
        <v>306</v>
      </c>
      <c r="E45" s="11">
        <v>16438</v>
      </c>
      <c r="F45" s="9" t="s">
        <v>1528</v>
      </c>
      <c r="G45" s="9" t="s">
        <v>1529</v>
      </c>
      <c r="H45" s="9" t="s">
        <v>1530</v>
      </c>
      <c r="I45" s="9" t="s">
        <v>1531</v>
      </c>
      <c r="J45" s="10">
        <v>44561</v>
      </c>
      <c r="K45" s="11">
        <v>1</v>
      </c>
      <c r="L45" s="9" t="s">
        <v>1532</v>
      </c>
      <c r="M45" s="12">
        <v>7332000</v>
      </c>
      <c r="N45" s="9" t="s">
        <v>1533</v>
      </c>
    </row>
    <row r="46" spans="1:14" x14ac:dyDescent="0.25">
      <c r="A46" s="9" t="s">
        <v>413</v>
      </c>
      <c r="B46" s="10">
        <v>44561</v>
      </c>
      <c r="C46" s="11">
        <v>1</v>
      </c>
      <c r="D46" s="9" t="s">
        <v>414</v>
      </c>
      <c r="E46" s="11">
        <v>26891</v>
      </c>
      <c r="F46" s="9" t="s">
        <v>1528</v>
      </c>
      <c r="G46" s="9" t="s">
        <v>1529</v>
      </c>
      <c r="H46" s="9" t="s">
        <v>1530</v>
      </c>
      <c r="I46" s="9" t="s">
        <v>1531</v>
      </c>
      <c r="J46" s="10">
        <v>44561</v>
      </c>
      <c r="K46" s="11">
        <v>1</v>
      </c>
      <c r="L46" s="9" t="s">
        <v>1532</v>
      </c>
      <c r="M46" s="12">
        <v>1830762000</v>
      </c>
      <c r="N46" s="9" t="s">
        <v>1533</v>
      </c>
    </row>
    <row r="47" spans="1:14" x14ac:dyDescent="0.25">
      <c r="A47" s="9" t="s">
        <v>415</v>
      </c>
      <c r="B47" s="10">
        <v>44561</v>
      </c>
      <c r="C47" s="11">
        <v>1</v>
      </c>
      <c r="D47" s="9" t="s">
        <v>416</v>
      </c>
      <c r="E47" s="11">
        <v>16497</v>
      </c>
      <c r="F47" s="9" t="s">
        <v>1528</v>
      </c>
      <c r="G47" s="9" t="s">
        <v>1529</v>
      </c>
      <c r="H47" s="9" t="s">
        <v>1530</v>
      </c>
      <c r="I47" s="9" t="s">
        <v>1531</v>
      </c>
      <c r="J47" s="10">
        <v>44561</v>
      </c>
      <c r="K47" s="11">
        <v>1</v>
      </c>
      <c r="L47" s="9" t="s">
        <v>1532</v>
      </c>
      <c r="M47" s="12">
        <v>272272000</v>
      </c>
      <c r="N47" s="9" t="s">
        <v>1533</v>
      </c>
    </row>
    <row r="48" spans="1:14" x14ac:dyDescent="0.25">
      <c r="A48" s="9" t="s">
        <v>417</v>
      </c>
      <c r="B48" s="10">
        <v>44561</v>
      </c>
      <c r="C48" s="11">
        <v>2</v>
      </c>
      <c r="D48" s="9" t="s">
        <v>343</v>
      </c>
      <c r="E48" s="11">
        <v>16551</v>
      </c>
      <c r="F48" s="9" t="s">
        <v>1528</v>
      </c>
      <c r="G48" s="9" t="s">
        <v>1529</v>
      </c>
      <c r="H48" s="9" t="s">
        <v>1530</v>
      </c>
      <c r="I48" s="9" t="s">
        <v>1531</v>
      </c>
      <c r="J48" s="10">
        <v>44561</v>
      </c>
      <c r="K48" s="11">
        <v>1</v>
      </c>
      <c r="L48" s="9" t="s">
        <v>1532</v>
      </c>
      <c r="M48" s="12">
        <v>0</v>
      </c>
      <c r="N48" s="9" t="s">
        <v>1533</v>
      </c>
    </row>
    <row r="49" spans="1:14" x14ac:dyDescent="0.25">
      <c r="A49" s="9" t="s">
        <v>418</v>
      </c>
      <c r="B49" s="10">
        <v>44561</v>
      </c>
      <c r="C49" s="11">
        <v>1</v>
      </c>
      <c r="D49" s="9" t="s">
        <v>285</v>
      </c>
      <c r="E49" s="11">
        <v>16527</v>
      </c>
      <c r="F49" s="9" t="s">
        <v>1528</v>
      </c>
      <c r="G49" s="9" t="s">
        <v>1529</v>
      </c>
      <c r="H49" s="9" t="s">
        <v>1530</v>
      </c>
      <c r="I49" s="9" t="s">
        <v>1531</v>
      </c>
      <c r="J49" s="10">
        <v>44561</v>
      </c>
      <c r="K49" s="11">
        <v>1</v>
      </c>
      <c r="L49" s="9" t="s">
        <v>1532</v>
      </c>
      <c r="M49" s="12">
        <v>15479988000</v>
      </c>
      <c r="N49" s="9" t="s">
        <v>1533</v>
      </c>
    </row>
    <row r="50" spans="1:14" x14ac:dyDescent="0.25">
      <c r="A50" s="9" t="s">
        <v>419</v>
      </c>
      <c r="B50" s="10">
        <v>44561</v>
      </c>
      <c r="C50" s="11">
        <v>1</v>
      </c>
      <c r="D50" s="9" t="s">
        <v>420</v>
      </c>
      <c r="E50" s="11">
        <v>27022</v>
      </c>
      <c r="F50" s="9" t="s">
        <v>1528</v>
      </c>
      <c r="G50" s="9" t="s">
        <v>1529</v>
      </c>
      <c r="H50" s="9" t="s">
        <v>1530</v>
      </c>
      <c r="I50" s="9" t="s">
        <v>1531</v>
      </c>
      <c r="J50" s="10">
        <v>44561</v>
      </c>
      <c r="K50" s="11">
        <v>1</v>
      </c>
      <c r="L50" s="9" t="s">
        <v>1532</v>
      </c>
      <c r="M50" s="12">
        <v>18450404000</v>
      </c>
      <c r="N50" s="9" t="s">
        <v>1533</v>
      </c>
    </row>
    <row r="51" spans="1:14" x14ac:dyDescent="0.25">
      <c r="A51" s="9" t="s">
        <v>421</v>
      </c>
      <c r="B51" s="10">
        <v>44561</v>
      </c>
      <c r="C51" s="11">
        <v>1</v>
      </c>
      <c r="D51" s="9" t="s">
        <v>305</v>
      </c>
      <c r="E51" s="11">
        <v>16586</v>
      </c>
      <c r="F51" s="9" t="s">
        <v>1528</v>
      </c>
      <c r="G51" s="9" t="s">
        <v>1529</v>
      </c>
      <c r="H51" s="9" t="s">
        <v>1536</v>
      </c>
      <c r="I51" s="9" t="s">
        <v>1531</v>
      </c>
      <c r="J51" s="10">
        <v>44561</v>
      </c>
      <c r="K51" s="11">
        <v>1</v>
      </c>
      <c r="L51" s="9" t="s">
        <v>1532</v>
      </c>
      <c r="M51" s="12">
        <v>123494000</v>
      </c>
      <c r="N51" s="9" t="s">
        <v>1533</v>
      </c>
    </row>
    <row r="52" spans="1:14" x14ac:dyDescent="0.25">
      <c r="A52" s="9" t="s">
        <v>422</v>
      </c>
      <c r="B52" s="10">
        <v>44561</v>
      </c>
      <c r="C52" s="11">
        <v>1</v>
      </c>
      <c r="D52" s="9" t="s">
        <v>423</v>
      </c>
      <c r="E52" s="11">
        <v>18287</v>
      </c>
      <c r="F52" s="9" t="s">
        <v>1528</v>
      </c>
      <c r="G52" s="9" t="s">
        <v>1529</v>
      </c>
      <c r="H52" s="9" t="s">
        <v>1530</v>
      </c>
      <c r="I52" s="9" t="s">
        <v>1531</v>
      </c>
      <c r="J52" s="10">
        <v>44561</v>
      </c>
      <c r="K52" s="11">
        <v>1</v>
      </c>
      <c r="L52" s="9" t="s">
        <v>1532</v>
      </c>
      <c r="M52" s="12">
        <v>50945000</v>
      </c>
      <c r="N52" s="9" t="s">
        <v>1533</v>
      </c>
    </row>
    <row r="53" spans="1:14" x14ac:dyDescent="0.25">
      <c r="A53" s="9" t="s">
        <v>424</v>
      </c>
      <c r="B53" s="10">
        <v>44561</v>
      </c>
      <c r="C53" s="11">
        <v>1</v>
      </c>
      <c r="D53" s="9" t="s">
        <v>425</v>
      </c>
      <c r="E53" s="11">
        <v>16659</v>
      </c>
      <c r="F53" s="9" t="s">
        <v>1528</v>
      </c>
      <c r="G53" s="9" t="s">
        <v>1529</v>
      </c>
      <c r="H53" s="9" t="s">
        <v>1530</v>
      </c>
      <c r="I53" s="9" t="s">
        <v>1531</v>
      </c>
      <c r="J53" s="10">
        <v>44561</v>
      </c>
      <c r="K53" s="11">
        <v>1</v>
      </c>
      <c r="L53" s="9" t="s">
        <v>1532</v>
      </c>
      <c r="M53" s="12">
        <v>10101095000</v>
      </c>
      <c r="N53" s="9" t="s">
        <v>1533</v>
      </c>
    </row>
    <row r="54" spans="1:14" x14ac:dyDescent="0.25">
      <c r="A54" s="9" t="s">
        <v>426</v>
      </c>
      <c r="B54" s="10">
        <v>44561</v>
      </c>
      <c r="C54" s="11">
        <v>1</v>
      </c>
      <c r="D54" s="9" t="s">
        <v>332</v>
      </c>
      <c r="E54" s="11">
        <v>16624</v>
      </c>
      <c r="F54" s="9" t="s">
        <v>1528</v>
      </c>
      <c r="G54" s="9" t="s">
        <v>1529</v>
      </c>
      <c r="H54" s="9" t="s">
        <v>1530</v>
      </c>
      <c r="I54" s="9" t="s">
        <v>1531</v>
      </c>
      <c r="J54" s="10">
        <v>44561</v>
      </c>
      <c r="K54" s="11">
        <v>1</v>
      </c>
      <c r="L54" s="9" t="s">
        <v>1532</v>
      </c>
      <c r="M54" s="12">
        <v>116429000</v>
      </c>
      <c r="N54" s="9" t="s">
        <v>1533</v>
      </c>
    </row>
    <row r="55" spans="1:14" x14ac:dyDescent="0.25">
      <c r="A55" s="9" t="s">
        <v>427</v>
      </c>
      <c r="B55" s="10">
        <v>44561</v>
      </c>
      <c r="C55" s="11">
        <v>1</v>
      </c>
      <c r="D55" s="9" t="s">
        <v>154</v>
      </c>
      <c r="E55" s="11">
        <v>16632</v>
      </c>
      <c r="F55" s="9" t="s">
        <v>1528</v>
      </c>
      <c r="G55" s="9" t="s">
        <v>1529</v>
      </c>
      <c r="H55" s="9" t="s">
        <v>1530</v>
      </c>
      <c r="I55" s="9" t="s">
        <v>1531</v>
      </c>
      <c r="J55" s="10">
        <v>44561</v>
      </c>
      <c r="K55" s="11">
        <v>1</v>
      </c>
      <c r="L55" s="9" t="s">
        <v>1532</v>
      </c>
      <c r="M55" s="12">
        <v>543795000</v>
      </c>
      <c r="N55" s="9" t="s">
        <v>1533</v>
      </c>
    </row>
    <row r="56" spans="1:14" x14ac:dyDescent="0.25">
      <c r="A56" s="9" t="s">
        <v>428</v>
      </c>
      <c r="B56" s="10">
        <v>44561</v>
      </c>
      <c r="C56" s="11">
        <v>1</v>
      </c>
      <c r="D56" s="9" t="s">
        <v>91</v>
      </c>
      <c r="E56" s="11">
        <v>16675</v>
      </c>
      <c r="F56" s="9" t="s">
        <v>1528</v>
      </c>
      <c r="G56" s="9" t="s">
        <v>1529</v>
      </c>
      <c r="H56" s="9" t="s">
        <v>1536</v>
      </c>
      <c r="I56" s="9" t="s">
        <v>1531</v>
      </c>
      <c r="J56" s="10">
        <v>44561</v>
      </c>
      <c r="K56" s="11">
        <v>1</v>
      </c>
      <c r="L56" s="9" t="s">
        <v>1532</v>
      </c>
      <c r="M56" s="12">
        <v>13267328000</v>
      </c>
      <c r="N56" s="9" t="s">
        <v>1533</v>
      </c>
    </row>
    <row r="57" spans="1:14" x14ac:dyDescent="0.25">
      <c r="A57" s="9" t="s">
        <v>429</v>
      </c>
      <c r="B57" s="10">
        <v>44561</v>
      </c>
      <c r="C57" s="11">
        <v>1</v>
      </c>
      <c r="D57" s="9" t="s">
        <v>344</v>
      </c>
      <c r="E57" s="11">
        <v>16705</v>
      </c>
      <c r="F57" s="9" t="s">
        <v>1528</v>
      </c>
      <c r="G57" s="9" t="s">
        <v>1529</v>
      </c>
      <c r="H57" s="9" t="s">
        <v>1536</v>
      </c>
      <c r="I57" s="9" t="s">
        <v>1531</v>
      </c>
      <c r="J57" s="10">
        <v>44561</v>
      </c>
      <c r="K57" s="11">
        <v>1</v>
      </c>
      <c r="L57" s="9" t="s">
        <v>1532</v>
      </c>
      <c r="M57" s="12">
        <v>4519000</v>
      </c>
      <c r="N57" s="9" t="s">
        <v>1533</v>
      </c>
    </row>
    <row r="58" spans="1:14" x14ac:dyDescent="0.25">
      <c r="A58" s="9" t="s">
        <v>430</v>
      </c>
      <c r="B58" s="10">
        <v>44561</v>
      </c>
      <c r="C58" s="11">
        <v>1</v>
      </c>
      <c r="D58" s="9" t="s">
        <v>431</v>
      </c>
      <c r="E58" s="11">
        <v>26050</v>
      </c>
      <c r="F58" s="9" t="s">
        <v>1528</v>
      </c>
      <c r="G58" s="9" t="s">
        <v>1529</v>
      </c>
      <c r="H58" s="9" t="s">
        <v>1530</v>
      </c>
      <c r="I58" s="9" t="s">
        <v>1531</v>
      </c>
      <c r="J58" s="10">
        <v>44561</v>
      </c>
      <c r="K58" s="11">
        <v>1</v>
      </c>
      <c r="L58" s="9" t="s">
        <v>1532</v>
      </c>
      <c r="M58" s="12">
        <v>1597177000</v>
      </c>
      <c r="N58" s="9" t="s">
        <v>1533</v>
      </c>
    </row>
    <row r="59" spans="1:14" x14ac:dyDescent="0.25">
      <c r="A59" s="9" t="s">
        <v>432</v>
      </c>
      <c r="B59" s="10">
        <v>44561</v>
      </c>
      <c r="C59" s="11">
        <v>1</v>
      </c>
      <c r="D59" s="9" t="s">
        <v>433</v>
      </c>
      <c r="E59" s="11">
        <v>17868</v>
      </c>
      <c r="F59" s="9" t="s">
        <v>1528</v>
      </c>
      <c r="G59" s="9" t="s">
        <v>1529</v>
      </c>
      <c r="H59" s="9" t="s">
        <v>1530</v>
      </c>
      <c r="I59" s="9" t="s">
        <v>1531</v>
      </c>
      <c r="J59" s="10">
        <v>44561</v>
      </c>
      <c r="K59" s="11">
        <v>1</v>
      </c>
      <c r="L59" s="9" t="s">
        <v>1532</v>
      </c>
      <c r="M59" s="12">
        <v>240593000</v>
      </c>
      <c r="N59" s="9" t="s">
        <v>1533</v>
      </c>
    </row>
    <row r="60" spans="1:14" x14ac:dyDescent="0.25">
      <c r="A60" s="9" t="s">
        <v>434</v>
      </c>
      <c r="B60" s="10">
        <v>44561</v>
      </c>
      <c r="C60" s="11">
        <v>2</v>
      </c>
      <c r="D60" s="9" t="s">
        <v>324</v>
      </c>
      <c r="E60" s="11">
        <v>20443</v>
      </c>
      <c r="F60" s="9" t="s">
        <v>1528</v>
      </c>
      <c r="G60" s="9" t="s">
        <v>1529</v>
      </c>
      <c r="H60" s="9" t="s">
        <v>1530</v>
      </c>
      <c r="I60" s="9" t="s">
        <v>1531</v>
      </c>
      <c r="J60" s="10">
        <v>44561</v>
      </c>
      <c r="K60" s="11">
        <v>1</v>
      </c>
      <c r="L60" s="9" t="s">
        <v>1532</v>
      </c>
      <c r="M60" s="12">
        <v>10338276000</v>
      </c>
      <c r="N60" s="9" t="s">
        <v>1533</v>
      </c>
    </row>
    <row r="61" spans="1:14" x14ac:dyDescent="0.25">
      <c r="A61" s="9" t="s">
        <v>435</v>
      </c>
      <c r="B61" s="10">
        <v>44561</v>
      </c>
      <c r="C61" s="11">
        <v>1</v>
      </c>
      <c r="D61" s="9" t="s">
        <v>436</v>
      </c>
      <c r="E61" s="11">
        <v>24813</v>
      </c>
      <c r="F61" s="9" t="s">
        <v>1528</v>
      </c>
      <c r="G61" s="9" t="s">
        <v>1529</v>
      </c>
      <c r="H61" s="9" t="s">
        <v>1530</v>
      </c>
      <c r="I61" s="9" t="s">
        <v>1531</v>
      </c>
      <c r="J61" s="10">
        <v>44561</v>
      </c>
      <c r="K61" s="11">
        <v>1</v>
      </c>
      <c r="L61" s="9" t="s">
        <v>1532</v>
      </c>
      <c r="M61" s="12">
        <v>5412522000</v>
      </c>
      <c r="N61" s="9" t="s">
        <v>1533</v>
      </c>
    </row>
    <row r="62" spans="1:14" x14ac:dyDescent="0.25">
      <c r="A62" s="9" t="s">
        <v>437</v>
      </c>
      <c r="B62" s="10">
        <v>44561</v>
      </c>
      <c r="C62" s="11">
        <v>1</v>
      </c>
      <c r="D62" s="9" t="s">
        <v>275</v>
      </c>
      <c r="E62" s="11">
        <v>19232</v>
      </c>
      <c r="F62" s="9" t="s">
        <v>1528</v>
      </c>
      <c r="G62" s="9" t="s">
        <v>1529</v>
      </c>
      <c r="H62" s="9" t="s">
        <v>1530</v>
      </c>
      <c r="I62" s="9" t="s">
        <v>1531</v>
      </c>
      <c r="J62" s="10">
        <v>44561</v>
      </c>
      <c r="K62" s="11">
        <v>1</v>
      </c>
      <c r="L62" s="9" t="s">
        <v>1532</v>
      </c>
      <c r="M62" s="12">
        <v>16730000</v>
      </c>
      <c r="N62" s="9" t="s">
        <v>1533</v>
      </c>
    </row>
    <row r="63" spans="1:14" x14ac:dyDescent="0.25">
      <c r="A63" s="9" t="s">
        <v>438</v>
      </c>
      <c r="B63" s="10">
        <v>44561</v>
      </c>
      <c r="C63" s="11">
        <v>1</v>
      </c>
      <c r="D63" s="9" t="s">
        <v>165</v>
      </c>
      <c r="E63" s="11">
        <v>16985</v>
      </c>
      <c r="F63" s="9" t="s">
        <v>1528</v>
      </c>
      <c r="G63" s="9" t="s">
        <v>1529</v>
      </c>
      <c r="H63" s="9" t="s">
        <v>1530</v>
      </c>
      <c r="I63" s="9" t="s">
        <v>1531</v>
      </c>
      <c r="J63" s="10">
        <v>44561</v>
      </c>
      <c r="K63" s="11">
        <v>1</v>
      </c>
      <c r="L63" s="9" t="s">
        <v>1532</v>
      </c>
      <c r="M63" s="12">
        <v>7214987000</v>
      </c>
      <c r="N63" s="9" t="s">
        <v>1533</v>
      </c>
    </row>
    <row r="64" spans="1:14" x14ac:dyDescent="0.25">
      <c r="A64" s="9" t="s">
        <v>439</v>
      </c>
      <c r="B64" s="10">
        <v>44561</v>
      </c>
      <c r="C64" s="11">
        <v>1</v>
      </c>
      <c r="D64" s="9" t="s">
        <v>169</v>
      </c>
      <c r="E64" s="11">
        <v>16993</v>
      </c>
      <c r="F64" s="9" t="s">
        <v>1528</v>
      </c>
      <c r="G64" s="9" t="s">
        <v>1529</v>
      </c>
      <c r="H64" s="9" t="s">
        <v>1530</v>
      </c>
      <c r="I64" s="9" t="s">
        <v>1531</v>
      </c>
      <c r="J64" s="10">
        <v>44561</v>
      </c>
      <c r="K64" s="11">
        <v>1</v>
      </c>
      <c r="L64" s="9" t="s">
        <v>1532</v>
      </c>
      <c r="M64" s="12">
        <v>1631964000</v>
      </c>
      <c r="N64" s="9" t="s">
        <v>1533</v>
      </c>
    </row>
    <row r="65" spans="1:14" x14ac:dyDescent="0.25">
      <c r="A65" s="9" t="s">
        <v>440</v>
      </c>
      <c r="B65" s="10">
        <v>44561</v>
      </c>
      <c r="C65" s="11">
        <v>1</v>
      </c>
      <c r="D65" s="9" t="s">
        <v>167</v>
      </c>
      <c r="E65" s="11">
        <v>17485</v>
      </c>
      <c r="F65" s="9" t="s">
        <v>1528</v>
      </c>
      <c r="G65" s="9" t="s">
        <v>1529</v>
      </c>
      <c r="H65" s="9" t="s">
        <v>1530</v>
      </c>
      <c r="I65" s="9" t="s">
        <v>1531</v>
      </c>
      <c r="J65" s="10">
        <v>44561</v>
      </c>
      <c r="K65" s="11">
        <v>1</v>
      </c>
      <c r="L65" s="9" t="s">
        <v>1532</v>
      </c>
      <c r="M65" s="12">
        <v>10677000000</v>
      </c>
      <c r="N65" s="9" t="s">
        <v>1533</v>
      </c>
    </row>
    <row r="66" spans="1:14" x14ac:dyDescent="0.25">
      <c r="A66" s="9" t="s">
        <v>441</v>
      </c>
      <c r="B66" s="10">
        <v>44561</v>
      </c>
      <c r="C66" s="11">
        <v>1</v>
      </c>
      <c r="D66" s="9" t="s">
        <v>228</v>
      </c>
      <c r="E66" s="11">
        <v>17434</v>
      </c>
      <c r="F66" s="9" t="s">
        <v>1528</v>
      </c>
      <c r="G66" s="9" t="s">
        <v>1529</v>
      </c>
      <c r="H66" s="9" t="s">
        <v>1536</v>
      </c>
      <c r="I66" s="9" t="s">
        <v>1531</v>
      </c>
      <c r="J66" s="10">
        <v>44561</v>
      </c>
      <c r="K66" s="11">
        <v>1</v>
      </c>
      <c r="L66" s="9" t="s">
        <v>1532</v>
      </c>
      <c r="M66" s="12">
        <v>11195000</v>
      </c>
      <c r="N66" s="9" t="s">
        <v>1533</v>
      </c>
    </row>
    <row r="67" spans="1:14" x14ac:dyDescent="0.25">
      <c r="A67" s="9" t="s">
        <v>442</v>
      </c>
      <c r="B67" s="10">
        <v>44561</v>
      </c>
      <c r="C67" s="11">
        <v>1</v>
      </c>
      <c r="D67" s="9" t="s">
        <v>311</v>
      </c>
      <c r="E67" s="11">
        <v>20800</v>
      </c>
      <c r="F67" s="9" t="s">
        <v>1528</v>
      </c>
      <c r="G67" s="9" t="s">
        <v>1529</v>
      </c>
      <c r="H67" s="9" t="s">
        <v>1530</v>
      </c>
      <c r="I67" s="9" t="s">
        <v>1531</v>
      </c>
      <c r="J67" s="10">
        <v>44561</v>
      </c>
      <c r="K67" s="11">
        <v>1</v>
      </c>
      <c r="L67" s="9" t="s">
        <v>1532</v>
      </c>
      <c r="M67" s="12">
        <v>1012521000</v>
      </c>
      <c r="N67" s="9" t="s">
        <v>1533</v>
      </c>
    </row>
    <row r="68" spans="1:14" x14ac:dyDescent="0.25">
      <c r="A68" s="9" t="s">
        <v>443</v>
      </c>
      <c r="B68" s="10">
        <v>44561</v>
      </c>
      <c r="C68" s="11">
        <v>2</v>
      </c>
      <c r="D68" s="9" t="s">
        <v>444</v>
      </c>
      <c r="E68" s="11">
        <v>24910</v>
      </c>
      <c r="F68" s="9" t="s">
        <v>1528</v>
      </c>
      <c r="G68" s="9" t="s">
        <v>1529</v>
      </c>
      <c r="H68" s="9" t="s">
        <v>1530</v>
      </c>
      <c r="I68" s="9" t="s">
        <v>1531</v>
      </c>
      <c r="J68" s="10">
        <v>44561</v>
      </c>
      <c r="K68" s="11">
        <v>1</v>
      </c>
      <c r="L68" s="9" t="s">
        <v>1532</v>
      </c>
      <c r="M68" s="12">
        <v>3688826000</v>
      </c>
      <c r="N68" s="9" t="s">
        <v>1533</v>
      </c>
    </row>
    <row r="69" spans="1:14" x14ac:dyDescent="0.25">
      <c r="A69" s="9" t="s">
        <v>445</v>
      </c>
      <c r="B69" s="10">
        <v>44561</v>
      </c>
      <c r="C69" s="11">
        <v>1</v>
      </c>
      <c r="D69" s="9" t="s">
        <v>446</v>
      </c>
      <c r="E69" s="11">
        <v>24872</v>
      </c>
      <c r="F69" s="9" t="s">
        <v>1528</v>
      </c>
      <c r="G69" s="9" t="s">
        <v>1529</v>
      </c>
      <c r="H69" s="9" t="s">
        <v>1530</v>
      </c>
      <c r="I69" s="9" t="s">
        <v>1531</v>
      </c>
      <c r="J69" s="10">
        <v>44561</v>
      </c>
      <c r="K69" s="11">
        <v>1</v>
      </c>
      <c r="L69" s="9" t="s">
        <v>1532</v>
      </c>
      <c r="M69" s="12">
        <v>447190000</v>
      </c>
      <c r="N69" s="9" t="s">
        <v>1533</v>
      </c>
    </row>
    <row r="70" spans="1:14" x14ac:dyDescent="0.25">
      <c r="A70" s="9" t="s">
        <v>447</v>
      </c>
      <c r="B70" s="10">
        <v>44561</v>
      </c>
      <c r="C70" s="11">
        <v>1</v>
      </c>
      <c r="D70" s="9" t="s">
        <v>448</v>
      </c>
      <c r="E70" s="11">
        <v>18414</v>
      </c>
      <c r="F70" s="9" t="s">
        <v>1528</v>
      </c>
      <c r="G70" s="9" t="s">
        <v>1529</v>
      </c>
      <c r="H70" s="9" t="s">
        <v>1530</v>
      </c>
      <c r="I70" s="9" t="s">
        <v>1531</v>
      </c>
      <c r="J70" s="10">
        <v>44561</v>
      </c>
      <c r="K70" s="11">
        <v>1</v>
      </c>
      <c r="L70" s="9" t="s">
        <v>1532</v>
      </c>
      <c r="M70" s="12">
        <v>155856000</v>
      </c>
      <c r="N70" s="9" t="s">
        <v>1533</v>
      </c>
    </row>
    <row r="71" spans="1:14" x14ac:dyDescent="0.25">
      <c r="A71" s="9" t="s">
        <v>449</v>
      </c>
      <c r="B71" s="10">
        <v>44561</v>
      </c>
      <c r="C71" s="11">
        <v>1</v>
      </c>
      <c r="D71" s="9" t="s">
        <v>450</v>
      </c>
      <c r="E71" s="11">
        <v>23469</v>
      </c>
      <c r="F71" s="9" t="s">
        <v>1528</v>
      </c>
      <c r="G71" s="9" t="s">
        <v>1529</v>
      </c>
      <c r="H71" s="9" t="s">
        <v>1530</v>
      </c>
      <c r="I71" s="9" t="s">
        <v>1531</v>
      </c>
      <c r="J71" s="10">
        <v>44561</v>
      </c>
      <c r="K71" s="11">
        <v>1</v>
      </c>
      <c r="L71" s="9" t="s">
        <v>1532</v>
      </c>
      <c r="M71" s="12">
        <v>1068780000</v>
      </c>
      <c r="N71" s="9" t="s">
        <v>1533</v>
      </c>
    </row>
    <row r="72" spans="1:14" x14ac:dyDescent="0.25">
      <c r="A72" s="9" t="s">
        <v>451</v>
      </c>
      <c r="B72" s="10">
        <v>44561</v>
      </c>
      <c r="C72" s="11">
        <v>1</v>
      </c>
      <c r="D72" s="9" t="s">
        <v>291</v>
      </c>
      <c r="E72" s="11">
        <v>17450</v>
      </c>
      <c r="F72" s="9" t="s">
        <v>1528</v>
      </c>
      <c r="G72" s="9" t="s">
        <v>1529</v>
      </c>
      <c r="H72" s="9" t="s">
        <v>1530</v>
      </c>
      <c r="I72" s="9" t="s">
        <v>1531</v>
      </c>
      <c r="J72" s="10">
        <v>44561</v>
      </c>
      <c r="K72" s="11">
        <v>1</v>
      </c>
      <c r="L72" s="9" t="s">
        <v>1532</v>
      </c>
      <c r="M72" s="12">
        <v>22729115000</v>
      </c>
      <c r="N72" s="9" t="s">
        <v>1533</v>
      </c>
    </row>
    <row r="73" spans="1:14" x14ac:dyDescent="0.25">
      <c r="A73" s="9" t="s">
        <v>452</v>
      </c>
      <c r="B73" s="10">
        <v>44561</v>
      </c>
      <c r="C73" s="11">
        <v>1</v>
      </c>
      <c r="D73" s="9" t="s">
        <v>211</v>
      </c>
      <c r="E73" s="11">
        <v>19364</v>
      </c>
      <c r="F73" s="9" t="s">
        <v>1528</v>
      </c>
      <c r="G73" s="9" t="s">
        <v>1529</v>
      </c>
      <c r="H73" s="9" t="s">
        <v>1530</v>
      </c>
      <c r="I73" s="9" t="s">
        <v>1531</v>
      </c>
      <c r="J73" s="10">
        <v>44561</v>
      </c>
      <c r="K73" s="11">
        <v>1</v>
      </c>
      <c r="L73" s="9" t="s">
        <v>1532</v>
      </c>
      <c r="M73" s="12">
        <v>699798000</v>
      </c>
      <c r="N73" s="9" t="s">
        <v>1533</v>
      </c>
    </row>
    <row r="74" spans="1:14" x14ac:dyDescent="0.25">
      <c r="A74" s="9" t="s">
        <v>453</v>
      </c>
      <c r="B74" s="10">
        <v>44561</v>
      </c>
      <c r="C74" s="11">
        <v>1</v>
      </c>
      <c r="D74" s="9" t="s">
        <v>138</v>
      </c>
      <c r="E74" s="11">
        <v>21024</v>
      </c>
      <c r="F74" s="9" t="s">
        <v>1528</v>
      </c>
      <c r="G74" s="9" t="s">
        <v>1529</v>
      </c>
      <c r="H74" s="9" t="s">
        <v>1530</v>
      </c>
      <c r="I74" s="9" t="s">
        <v>1531</v>
      </c>
      <c r="J74" s="10">
        <v>44561</v>
      </c>
      <c r="K74" s="11">
        <v>1</v>
      </c>
      <c r="L74" s="9" t="s">
        <v>1532</v>
      </c>
      <c r="M74" s="12">
        <v>749403000</v>
      </c>
      <c r="N74" s="9" t="s">
        <v>1533</v>
      </c>
    </row>
    <row r="75" spans="1:14" x14ac:dyDescent="0.25">
      <c r="A75" s="9" t="s">
        <v>454</v>
      </c>
      <c r="B75" s="10">
        <v>44561</v>
      </c>
      <c r="C75" s="11">
        <v>2</v>
      </c>
      <c r="D75" s="9" t="s">
        <v>455</v>
      </c>
      <c r="E75" s="11">
        <v>24929</v>
      </c>
      <c r="F75" s="9" t="s">
        <v>1528</v>
      </c>
      <c r="G75" s="9" t="s">
        <v>1529</v>
      </c>
      <c r="H75" s="9" t="s">
        <v>1530</v>
      </c>
      <c r="I75" s="9" t="s">
        <v>1531</v>
      </c>
      <c r="J75" s="10">
        <v>44561</v>
      </c>
      <c r="K75" s="11">
        <v>1</v>
      </c>
      <c r="L75" s="9" t="s">
        <v>1532</v>
      </c>
      <c r="M75" s="12">
        <v>49819186000</v>
      </c>
      <c r="N75" s="9" t="s">
        <v>1533</v>
      </c>
    </row>
    <row r="76" spans="1:14" x14ac:dyDescent="0.25">
      <c r="A76" s="9" t="s">
        <v>456</v>
      </c>
      <c r="B76" s="10">
        <v>44561</v>
      </c>
      <c r="C76" s="11">
        <v>1</v>
      </c>
      <c r="D76" s="9" t="s">
        <v>147</v>
      </c>
      <c r="E76" s="11">
        <v>18660</v>
      </c>
      <c r="F76" s="9" t="s">
        <v>1528</v>
      </c>
      <c r="G76" s="9" t="s">
        <v>1529</v>
      </c>
      <c r="H76" s="9" t="s">
        <v>1530</v>
      </c>
      <c r="I76" s="9" t="s">
        <v>1531</v>
      </c>
      <c r="J76" s="10">
        <v>44561</v>
      </c>
      <c r="K76" s="11">
        <v>1</v>
      </c>
      <c r="L76" s="9" t="s">
        <v>1532</v>
      </c>
      <c r="M76" s="12">
        <v>15227134000</v>
      </c>
      <c r="N76" s="9" t="s">
        <v>1533</v>
      </c>
    </row>
    <row r="77" spans="1:14" x14ac:dyDescent="0.25">
      <c r="A77" s="9" t="s">
        <v>457</v>
      </c>
      <c r="B77" s="10">
        <v>44561</v>
      </c>
      <c r="C77" s="11">
        <v>1</v>
      </c>
      <c r="D77" s="9" t="s">
        <v>140</v>
      </c>
      <c r="E77" s="11">
        <v>20192</v>
      </c>
      <c r="F77" s="9" t="s">
        <v>1528</v>
      </c>
      <c r="G77" s="9" t="s">
        <v>1529</v>
      </c>
      <c r="H77" s="9" t="s">
        <v>1530</v>
      </c>
      <c r="I77" s="9" t="s">
        <v>1531</v>
      </c>
      <c r="J77" s="10">
        <v>44561</v>
      </c>
      <c r="K77" s="11">
        <v>1</v>
      </c>
      <c r="L77" s="9" t="s">
        <v>1532</v>
      </c>
      <c r="M77" s="12">
        <v>2830490000</v>
      </c>
      <c r="N77" s="9" t="s">
        <v>1533</v>
      </c>
    </row>
    <row r="78" spans="1:14" x14ac:dyDescent="0.25">
      <c r="A78" s="9" t="s">
        <v>458</v>
      </c>
      <c r="B78" s="10">
        <v>44561</v>
      </c>
      <c r="C78" s="11">
        <v>1</v>
      </c>
      <c r="D78" s="9" t="s">
        <v>179</v>
      </c>
      <c r="E78" s="11">
        <v>17329</v>
      </c>
      <c r="F78" s="9" t="s">
        <v>1528</v>
      </c>
      <c r="G78" s="9" t="s">
        <v>1529</v>
      </c>
      <c r="H78" s="9" t="s">
        <v>1530</v>
      </c>
      <c r="I78" s="9" t="s">
        <v>1531</v>
      </c>
      <c r="J78" s="10">
        <v>44561</v>
      </c>
      <c r="K78" s="11">
        <v>1</v>
      </c>
      <c r="L78" s="9" t="s">
        <v>1532</v>
      </c>
      <c r="M78" s="12">
        <v>23610526000</v>
      </c>
      <c r="N78" s="9" t="s">
        <v>1533</v>
      </c>
    </row>
    <row r="79" spans="1:14" x14ac:dyDescent="0.25">
      <c r="A79" s="9" t="s">
        <v>459</v>
      </c>
      <c r="B79" s="10">
        <v>44561</v>
      </c>
      <c r="C79" s="11">
        <v>1</v>
      </c>
      <c r="D79" s="9" t="s">
        <v>290</v>
      </c>
      <c r="E79" s="11">
        <v>17930</v>
      </c>
      <c r="F79" s="9" t="s">
        <v>1528</v>
      </c>
      <c r="G79" s="9" t="s">
        <v>1529</v>
      </c>
      <c r="H79" s="9" t="s">
        <v>1530</v>
      </c>
      <c r="I79" s="9" t="s">
        <v>1531</v>
      </c>
      <c r="J79" s="10">
        <v>44561</v>
      </c>
      <c r="K79" s="11">
        <v>1</v>
      </c>
      <c r="L79" s="9" t="s">
        <v>1532</v>
      </c>
      <c r="M79" s="12">
        <v>14085616000</v>
      </c>
      <c r="N79" s="9" t="s">
        <v>1533</v>
      </c>
    </row>
    <row r="80" spans="1:14" x14ac:dyDescent="0.25">
      <c r="A80" s="9" t="s">
        <v>460</v>
      </c>
      <c r="B80" s="10">
        <v>44561</v>
      </c>
      <c r="C80" s="11">
        <v>1</v>
      </c>
      <c r="D80" s="9" t="s">
        <v>461</v>
      </c>
      <c r="E80" s="11">
        <v>23060</v>
      </c>
      <c r="F80" s="9" t="s">
        <v>1528</v>
      </c>
      <c r="G80" s="9" t="s">
        <v>1529</v>
      </c>
      <c r="H80" s="9" t="s">
        <v>1530</v>
      </c>
      <c r="I80" s="9" t="s">
        <v>1531</v>
      </c>
      <c r="J80" s="10">
        <v>44561</v>
      </c>
      <c r="K80" s="11">
        <v>1</v>
      </c>
      <c r="L80" s="9" t="s">
        <v>1532</v>
      </c>
      <c r="M80" s="12">
        <v>530348000</v>
      </c>
      <c r="N80" s="9" t="s">
        <v>1533</v>
      </c>
    </row>
    <row r="81" spans="1:14" x14ac:dyDescent="0.25">
      <c r="A81" s="9" t="s">
        <v>462</v>
      </c>
      <c r="B81" s="10">
        <v>44561</v>
      </c>
      <c r="C81" s="11">
        <v>1</v>
      </c>
      <c r="D81" s="9" t="s">
        <v>135</v>
      </c>
      <c r="E81" s="11">
        <v>20397</v>
      </c>
      <c r="F81" s="9" t="s">
        <v>1528</v>
      </c>
      <c r="G81" s="9" t="s">
        <v>1529</v>
      </c>
      <c r="H81" s="9" t="s">
        <v>1530</v>
      </c>
      <c r="I81" s="9" t="s">
        <v>1531</v>
      </c>
      <c r="J81" s="10">
        <v>44561</v>
      </c>
      <c r="K81" s="11">
        <v>1</v>
      </c>
      <c r="L81" s="9" t="s">
        <v>1532</v>
      </c>
      <c r="M81" s="12">
        <v>2507147000</v>
      </c>
      <c r="N81" s="9" t="s">
        <v>1533</v>
      </c>
    </row>
    <row r="82" spans="1:14" x14ac:dyDescent="0.25">
      <c r="A82" s="9" t="s">
        <v>463</v>
      </c>
      <c r="B82" s="10">
        <v>44561</v>
      </c>
      <c r="C82" s="11">
        <v>1</v>
      </c>
      <c r="D82" s="9" t="s">
        <v>315</v>
      </c>
      <c r="E82" s="11">
        <v>17671</v>
      </c>
      <c r="F82" s="9" t="s">
        <v>1528</v>
      </c>
      <c r="G82" s="9" t="s">
        <v>1529</v>
      </c>
      <c r="H82" s="9" t="s">
        <v>1530</v>
      </c>
      <c r="I82" s="9" t="s">
        <v>1531</v>
      </c>
      <c r="J82" s="10">
        <v>44561</v>
      </c>
      <c r="K82" s="11">
        <v>1</v>
      </c>
      <c r="L82" s="9" t="s">
        <v>1532</v>
      </c>
      <c r="M82" s="12">
        <v>115266435000</v>
      </c>
      <c r="N82" s="9" t="s">
        <v>1533</v>
      </c>
    </row>
    <row r="83" spans="1:14" x14ac:dyDescent="0.25">
      <c r="A83" s="9" t="s">
        <v>464</v>
      </c>
      <c r="B83" s="10">
        <v>44561</v>
      </c>
      <c r="C83" s="11">
        <v>1</v>
      </c>
      <c r="D83" s="9" t="s">
        <v>465</v>
      </c>
      <c r="E83" s="11">
        <v>26468</v>
      </c>
      <c r="F83" s="9" t="s">
        <v>1528</v>
      </c>
      <c r="G83" s="9" t="s">
        <v>1529</v>
      </c>
      <c r="H83" s="9" t="s">
        <v>1530</v>
      </c>
      <c r="I83" s="9" t="s">
        <v>1531</v>
      </c>
      <c r="J83" s="10">
        <v>44561</v>
      </c>
      <c r="K83" s="11">
        <v>1</v>
      </c>
      <c r="L83" s="9" t="s">
        <v>1532</v>
      </c>
      <c r="M83" s="12">
        <v>310599000</v>
      </c>
      <c r="N83" s="9" t="s">
        <v>1533</v>
      </c>
    </row>
    <row r="84" spans="1:14" x14ac:dyDescent="0.25">
      <c r="A84" s="9" t="s">
        <v>466</v>
      </c>
      <c r="B84" s="10">
        <v>44561</v>
      </c>
      <c r="C84" s="11">
        <v>1</v>
      </c>
      <c r="D84" s="9" t="s">
        <v>467</v>
      </c>
      <c r="E84" s="11">
        <v>17493</v>
      </c>
      <c r="F84" s="9" t="s">
        <v>1528</v>
      </c>
      <c r="G84" s="9" t="s">
        <v>1529</v>
      </c>
      <c r="H84" s="9" t="s">
        <v>1536</v>
      </c>
      <c r="I84" s="9" t="s">
        <v>1531</v>
      </c>
      <c r="J84" s="10">
        <v>44561</v>
      </c>
      <c r="K84" s="11">
        <v>1</v>
      </c>
      <c r="L84" s="9" t="s">
        <v>1532</v>
      </c>
      <c r="M84" s="12">
        <v>0</v>
      </c>
      <c r="N84" s="9" t="s">
        <v>1533</v>
      </c>
    </row>
    <row r="85" spans="1:14" x14ac:dyDescent="0.25">
      <c r="A85" s="9" t="s">
        <v>468</v>
      </c>
      <c r="B85" s="10">
        <v>44286</v>
      </c>
      <c r="C85" s="11">
        <v>1</v>
      </c>
      <c r="D85" s="9" t="s">
        <v>469</v>
      </c>
      <c r="E85" s="11">
        <v>25496</v>
      </c>
      <c r="F85" s="9" t="s">
        <v>1528</v>
      </c>
      <c r="G85" s="9" t="s">
        <v>1529</v>
      </c>
      <c r="H85" s="9" t="s">
        <v>1530</v>
      </c>
      <c r="I85" s="9" t="s">
        <v>1531</v>
      </c>
      <c r="J85" s="10">
        <v>44286</v>
      </c>
      <c r="K85" s="11">
        <v>1</v>
      </c>
      <c r="L85" s="9" t="s">
        <v>1532</v>
      </c>
      <c r="M85" s="12">
        <v>3541978000</v>
      </c>
      <c r="N85" s="9" t="s">
        <v>1533</v>
      </c>
    </row>
    <row r="86" spans="1:14" x14ac:dyDescent="0.25">
      <c r="A86" s="9" t="s">
        <v>470</v>
      </c>
      <c r="B86" s="10">
        <v>44561</v>
      </c>
      <c r="C86" s="11">
        <v>1</v>
      </c>
      <c r="D86" s="9" t="s">
        <v>471</v>
      </c>
      <c r="E86" s="11">
        <v>18430</v>
      </c>
      <c r="F86" s="9" t="s">
        <v>1528</v>
      </c>
      <c r="G86" s="9" t="s">
        <v>1529</v>
      </c>
      <c r="H86" s="9" t="s">
        <v>1530</v>
      </c>
      <c r="I86" s="9" t="s">
        <v>1531</v>
      </c>
      <c r="J86" s="10">
        <v>44561</v>
      </c>
      <c r="K86" s="11">
        <v>1</v>
      </c>
      <c r="L86" s="9" t="s">
        <v>1532</v>
      </c>
      <c r="M86" s="12">
        <v>179813000</v>
      </c>
      <c r="N86" s="9" t="s">
        <v>1533</v>
      </c>
    </row>
    <row r="87" spans="1:14" x14ac:dyDescent="0.25">
      <c r="A87" s="9" t="s">
        <v>472</v>
      </c>
      <c r="B87" s="10">
        <v>44561</v>
      </c>
      <c r="C87" s="11">
        <v>1</v>
      </c>
      <c r="D87" s="9" t="s">
        <v>473</v>
      </c>
      <c r="E87" s="11">
        <v>18538</v>
      </c>
      <c r="F87" s="9" t="s">
        <v>1528</v>
      </c>
      <c r="G87" s="9" t="s">
        <v>1529</v>
      </c>
      <c r="H87" s="9" t="s">
        <v>1530</v>
      </c>
      <c r="I87" s="9" t="s">
        <v>1531</v>
      </c>
      <c r="J87" s="10">
        <v>44561</v>
      </c>
      <c r="K87" s="11">
        <v>1</v>
      </c>
      <c r="L87" s="9" t="s">
        <v>1532</v>
      </c>
      <c r="M87" s="12">
        <v>126535000</v>
      </c>
      <c r="N87" s="9" t="s">
        <v>1533</v>
      </c>
    </row>
    <row r="88" spans="1:14" x14ac:dyDescent="0.25">
      <c r="A88" s="9" t="s">
        <v>474</v>
      </c>
      <c r="B88" s="10">
        <v>44561</v>
      </c>
      <c r="C88" s="11">
        <v>1</v>
      </c>
      <c r="D88" s="9" t="s">
        <v>475</v>
      </c>
      <c r="E88" s="11">
        <v>18554</v>
      </c>
      <c r="F88" s="9" t="s">
        <v>1528</v>
      </c>
      <c r="G88" s="9" t="s">
        <v>1529</v>
      </c>
      <c r="H88" s="9" t="s">
        <v>1530</v>
      </c>
      <c r="I88" s="9" t="s">
        <v>1531</v>
      </c>
      <c r="J88" s="10">
        <v>44561</v>
      </c>
      <c r="K88" s="11">
        <v>1</v>
      </c>
      <c r="L88" s="9" t="s">
        <v>1532</v>
      </c>
      <c r="M88" s="12">
        <v>273740000</v>
      </c>
      <c r="N88" s="9" t="s">
        <v>1533</v>
      </c>
    </row>
    <row r="89" spans="1:14" x14ac:dyDescent="0.25">
      <c r="A89" s="9" t="s">
        <v>476</v>
      </c>
      <c r="B89" s="10">
        <v>44561</v>
      </c>
      <c r="C89" s="11">
        <v>1</v>
      </c>
      <c r="D89" s="9" t="s">
        <v>293</v>
      </c>
      <c r="E89" s="11">
        <v>19593</v>
      </c>
      <c r="F89" s="9" t="s">
        <v>1528</v>
      </c>
      <c r="G89" s="9" t="s">
        <v>1529</v>
      </c>
      <c r="H89" s="9" t="s">
        <v>1530</v>
      </c>
      <c r="I89" s="9" t="s">
        <v>1531</v>
      </c>
      <c r="J89" s="10">
        <v>44561</v>
      </c>
      <c r="K89" s="11">
        <v>1</v>
      </c>
      <c r="L89" s="9" t="s">
        <v>1532</v>
      </c>
      <c r="M89" s="12">
        <v>52241000</v>
      </c>
      <c r="N89" s="9" t="s">
        <v>1533</v>
      </c>
    </row>
    <row r="90" spans="1:14" x14ac:dyDescent="0.25">
      <c r="A90" s="9" t="s">
        <v>477</v>
      </c>
      <c r="B90" s="10">
        <v>44561</v>
      </c>
      <c r="C90" s="11">
        <v>1</v>
      </c>
      <c r="D90" s="9" t="s">
        <v>478</v>
      </c>
      <c r="E90" s="11">
        <v>18236</v>
      </c>
      <c r="F90" s="9" t="s">
        <v>1528</v>
      </c>
      <c r="G90" s="9" t="s">
        <v>1529</v>
      </c>
      <c r="H90" s="9" t="s">
        <v>1530</v>
      </c>
      <c r="I90" s="9" t="s">
        <v>1531</v>
      </c>
      <c r="J90" s="10">
        <v>44561</v>
      </c>
      <c r="K90" s="11">
        <v>1</v>
      </c>
      <c r="L90" s="9" t="s">
        <v>1532</v>
      </c>
      <c r="M90" s="12">
        <v>48000</v>
      </c>
      <c r="N90" s="9" t="s">
        <v>1533</v>
      </c>
    </row>
    <row r="91" spans="1:14" x14ac:dyDescent="0.25">
      <c r="A91" s="9" t="s">
        <v>1538</v>
      </c>
      <c r="B91" s="10">
        <v>44561</v>
      </c>
      <c r="C91" s="11">
        <v>1</v>
      </c>
      <c r="D91" s="9" t="s">
        <v>1539</v>
      </c>
      <c r="E91" s="11">
        <v>17922</v>
      </c>
      <c r="F91" s="9" t="s">
        <v>1528</v>
      </c>
      <c r="G91" s="9" t="s">
        <v>1529</v>
      </c>
      <c r="H91" s="9" t="s">
        <v>1530</v>
      </c>
      <c r="I91" s="9" t="s">
        <v>1531</v>
      </c>
      <c r="J91" s="10">
        <v>44561</v>
      </c>
      <c r="K91" s="11">
        <v>1</v>
      </c>
      <c r="L91" s="9" t="s">
        <v>1532</v>
      </c>
      <c r="M91" s="12">
        <v>244034000</v>
      </c>
      <c r="N91" s="9" t="s">
        <v>1533</v>
      </c>
    </row>
    <row r="92" spans="1:14" x14ac:dyDescent="0.25">
      <c r="A92" s="9" t="s">
        <v>479</v>
      </c>
      <c r="B92" s="10">
        <v>44561</v>
      </c>
      <c r="C92" s="11">
        <v>1</v>
      </c>
      <c r="D92" s="9" t="s">
        <v>294</v>
      </c>
      <c r="E92" s="11">
        <v>17892</v>
      </c>
      <c r="F92" s="9" t="s">
        <v>1528</v>
      </c>
      <c r="G92" s="9" t="s">
        <v>1529</v>
      </c>
      <c r="H92" s="9" t="s">
        <v>1530</v>
      </c>
      <c r="I92" s="9" t="s">
        <v>1531</v>
      </c>
      <c r="J92" s="10">
        <v>44561</v>
      </c>
      <c r="K92" s="11">
        <v>1</v>
      </c>
      <c r="L92" s="9" t="s">
        <v>1532</v>
      </c>
      <c r="M92" s="12">
        <v>4352193000</v>
      </c>
      <c r="N92" s="9" t="s">
        <v>1533</v>
      </c>
    </row>
    <row r="93" spans="1:14" x14ac:dyDescent="0.25">
      <c r="A93" s="9" t="s">
        <v>480</v>
      </c>
      <c r="B93" s="10">
        <v>44561</v>
      </c>
      <c r="C93" s="11">
        <v>2</v>
      </c>
      <c r="D93" s="9" t="s">
        <v>75</v>
      </c>
      <c r="E93" s="11">
        <v>17884</v>
      </c>
      <c r="F93" s="9" t="s">
        <v>1528</v>
      </c>
      <c r="G93" s="9" t="s">
        <v>1529</v>
      </c>
      <c r="H93" s="9" t="s">
        <v>1530</v>
      </c>
      <c r="I93" s="9" t="s">
        <v>1531</v>
      </c>
      <c r="J93" s="10">
        <v>44561</v>
      </c>
      <c r="K93" s="11">
        <v>1</v>
      </c>
      <c r="L93" s="9" t="s">
        <v>1532</v>
      </c>
      <c r="M93" s="12">
        <v>677000</v>
      </c>
      <c r="N93" s="9" t="s">
        <v>1533</v>
      </c>
    </row>
    <row r="94" spans="1:14" x14ac:dyDescent="0.25">
      <c r="A94" s="9" t="s">
        <v>481</v>
      </c>
      <c r="B94" s="10">
        <v>44561</v>
      </c>
      <c r="C94" s="11">
        <v>2</v>
      </c>
      <c r="D94" s="9" t="s">
        <v>482</v>
      </c>
      <c r="E94" s="11">
        <v>18406</v>
      </c>
      <c r="F94" s="9" t="s">
        <v>1528</v>
      </c>
      <c r="G94" s="9" t="s">
        <v>1529</v>
      </c>
      <c r="H94" s="9" t="s">
        <v>1530</v>
      </c>
      <c r="I94" s="9" t="s">
        <v>1531</v>
      </c>
      <c r="J94" s="10">
        <v>44561</v>
      </c>
      <c r="K94" s="11">
        <v>1</v>
      </c>
      <c r="L94" s="9" t="s">
        <v>1532</v>
      </c>
      <c r="M94" s="12">
        <v>20108000</v>
      </c>
      <c r="N94" s="9" t="s">
        <v>1533</v>
      </c>
    </row>
    <row r="95" spans="1:14" x14ac:dyDescent="0.25">
      <c r="A95" s="9" t="s">
        <v>483</v>
      </c>
      <c r="B95" s="10">
        <v>44561</v>
      </c>
      <c r="C95" s="11">
        <v>1</v>
      </c>
      <c r="D95" s="9" t="s">
        <v>484</v>
      </c>
      <c r="E95" s="11">
        <v>18066</v>
      </c>
      <c r="F95" s="9" t="s">
        <v>1528</v>
      </c>
      <c r="G95" s="9" t="s">
        <v>1529</v>
      </c>
      <c r="H95" s="9" t="s">
        <v>1530</v>
      </c>
      <c r="I95" s="9" t="s">
        <v>1531</v>
      </c>
      <c r="J95" s="10">
        <v>44561</v>
      </c>
      <c r="K95" s="11">
        <v>1</v>
      </c>
      <c r="L95" s="9" t="s">
        <v>1532</v>
      </c>
      <c r="M95" s="12">
        <v>3000</v>
      </c>
      <c r="N95" s="9" t="s">
        <v>1533</v>
      </c>
    </row>
    <row r="96" spans="1:14" x14ac:dyDescent="0.25">
      <c r="A96" s="9" t="s">
        <v>485</v>
      </c>
      <c r="B96" s="10">
        <v>44561</v>
      </c>
      <c r="C96" s="11">
        <v>1</v>
      </c>
      <c r="D96" s="9" t="s">
        <v>193</v>
      </c>
      <c r="E96" s="11">
        <v>17965</v>
      </c>
      <c r="F96" s="9" t="s">
        <v>1528</v>
      </c>
      <c r="G96" s="9" t="s">
        <v>1529</v>
      </c>
      <c r="H96" s="9" t="s">
        <v>1530</v>
      </c>
      <c r="I96" s="9" t="s">
        <v>1531</v>
      </c>
      <c r="J96" s="10">
        <v>44561</v>
      </c>
      <c r="K96" s="11">
        <v>1</v>
      </c>
      <c r="L96" s="9" t="s">
        <v>1532</v>
      </c>
      <c r="M96" s="12">
        <v>1186000</v>
      </c>
      <c r="N96" s="9" t="s">
        <v>1533</v>
      </c>
    </row>
    <row r="97" spans="1:14" x14ac:dyDescent="0.25">
      <c r="A97" s="9" t="s">
        <v>486</v>
      </c>
      <c r="B97" s="10">
        <v>44561</v>
      </c>
      <c r="C97" s="11">
        <v>1</v>
      </c>
      <c r="D97" s="9" t="s">
        <v>132</v>
      </c>
      <c r="E97" s="11">
        <v>17973</v>
      </c>
      <c r="F97" s="9" t="s">
        <v>1528</v>
      </c>
      <c r="G97" s="9" t="s">
        <v>1529</v>
      </c>
      <c r="H97" s="9" t="s">
        <v>1530</v>
      </c>
      <c r="I97" s="9" t="s">
        <v>1531</v>
      </c>
      <c r="J97" s="10">
        <v>44561</v>
      </c>
      <c r="K97" s="11">
        <v>1</v>
      </c>
      <c r="L97" s="9" t="s">
        <v>1532</v>
      </c>
      <c r="M97" s="12">
        <v>19153378000</v>
      </c>
      <c r="N97" s="9" t="s">
        <v>1533</v>
      </c>
    </row>
    <row r="98" spans="1:14" x14ac:dyDescent="0.25">
      <c r="A98" s="9" t="s">
        <v>487</v>
      </c>
      <c r="B98" s="10">
        <v>44561</v>
      </c>
      <c r="C98" s="11">
        <v>1</v>
      </c>
      <c r="D98" s="9" t="s">
        <v>89</v>
      </c>
      <c r="E98" s="11">
        <v>18821</v>
      </c>
      <c r="F98" s="9" t="s">
        <v>1528</v>
      </c>
      <c r="G98" s="9" t="s">
        <v>1529</v>
      </c>
      <c r="H98" s="9" t="s">
        <v>1530</v>
      </c>
      <c r="I98" s="9" t="s">
        <v>1531</v>
      </c>
      <c r="J98" s="10">
        <v>44561</v>
      </c>
      <c r="K98" s="11">
        <v>1</v>
      </c>
      <c r="L98" s="9" t="s">
        <v>1532</v>
      </c>
      <c r="M98" s="12">
        <v>16306975000</v>
      </c>
      <c r="N98" s="9" t="s">
        <v>1533</v>
      </c>
    </row>
    <row r="99" spans="1:14" x14ac:dyDescent="0.25">
      <c r="A99" s="9" t="s">
        <v>488</v>
      </c>
      <c r="B99" s="10">
        <v>44561</v>
      </c>
      <c r="C99" s="11">
        <v>1</v>
      </c>
      <c r="D99" s="9" t="s">
        <v>489</v>
      </c>
      <c r="E99" s="11">
        <v>22454</v>
      </c>
      <c r="F99" s="9" t="s">
        <v>1528</v>
      </c>
      <c r="G99" s="9" t="s">
        <v>1529</v>
      </c>
      <c r="H99" s="9" t="s">
        <v>1530</v>
      </c>
      <c r="I99" s="9" t="s">
        <v>1531</v>
      </c>
      <c r="J99" s="10">
        <v>44561</v>
      </c>
      <c r="K99" s="11">
        <v>1</v>
      </c>
      <c r="L99" s="9" t="s">
        <v>1532</v>
      </c>
      <c r="M99" s="12">
        <v>568205000</v>
      </c>
      <c r="N99" s="9" t="s">
        <v>1533</v>
      </c>
    </row>
    <row r="100" spans="1:14" x14ac:dyDescent="0.25">
      <c r="A100" s="9" t="s">
        <v>490</v>
      </c>
      <c r="B100" s="10">
        <v>44561</v>
      </c>
      <c r="C100" s="11">
        <v>1</v>
      </c>
      <c r="D100" s="9" t="s">
        <v>214</v>
      </c>
      <c r="E100" s="11">
        <v>20575</v>
      </c>
      <c r="F100" s="9" t="s">
        <v>1528</v>
      </c>
      <c r="G100" s="9" t="s">
        <v>1529</v>
      </c>
      <c r="H100" s="9" t="s">
        <v>1530</v>
      </c>
      <c r="I100" s="9" t="s">
        <v>1531</v>
      </c>
      <c r="J100" s="10">
        <v>44561</v>
      </c>
      <c r="K100" s="11">
        <v>1</v>
      </c>
      <c r="L100" s="9" t="s">
        <v>1532</v>
      </c>
      <c r="M100" s="12">
        <v>105275233000</v>
      </c>
      <c r="N100" s="9" t="s">
        <v>1533</v>
      </c>
    </row>
    <row r="101" spans="1:14" x14ac:dyDescent="0.25">
      <c r="A101" s="9" t="s">
        <v>491</v>
      </c>
      <c r="B101" s="10">
        <v>44561</v>
      </c>
      <c r="C101" s="11">
        <v>2</v>
      </c>
      <c r="D101" s="9" t="s">
        <v>63</v>
      </c>
      <c r="E101" s="11">
        <v>19771</v>
      </c>
      <c r="F101" s="9" t="s">
        <v>1528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11">
        <v>1</v>
      </c>
      <c r="L101" s="9" t="s">
        <v>1532</v>
      </c>
      <c r="M101" s="12">
        <v>9961528000</v>
      </c>
      <c r="N101" s="9" t="s">
        <v>1533</v>
      </c>
    </row>
    <row r="102" spans="1:14" x14ac:dyDescent="0.25">
      <c r="A102" s="9" t="s">
        <v>492</v>
      </c>
      <c r="B102" s="10">
        <v>44561</v>
      </c>
      <c r="C102" s="11">
        <v>1</v>
      </c>
      <c r="D102" s="9" t="s">
        <v>203</v>
      </c>
      <c r="E102" s="11">
        <v>21431</v>
      </c>
      <c r="F102" s="9" t="s">
        <v>1528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11">
        <v>1</v>
      </c>
      <c r="L102" s="9" t="s">
        <v>1532</v>
      </c>
      <c r="M102" s="12">
        <v>19471777000</v>
      </c>
      <c r="N102" s="9" t="s">
        <v>1533</v>
      </c>
    </row>
    <row r="103" spans="1:14" x14ac:dyDescent="0.25">
      <c r="A103" s="9" t="s">
        <v>493</v>
      </c>
      <c r="B103" s="10">
        <v>44561</v>
      </c>
      <c r="C103" s="11">
        <v>1</v>
      </c>
      <c r="D103" s="9" t="s">
        <v>494</v>
      </c>
      <c r="E103" s="11">
        <v>20478</v>
      </c>
      <c r="F103" s="9" t="s">
        <v>1528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11">
        <v>1</v>
      </c>
      <c r="L103" s="9" t="s">
        <v>1532</v>
      </c>
      <c r="M103" s="12">
        <v>2816885000</v>
      </c>
      <c r="N103" s="9" t="s">
        <v>1533</v>
      </c>
    </row>
    <row r="104" spans="1:14" x14ac:dyDescent="0.25">
      <c r="A104" s="9" t="s">
        <v>495</v>
      </c>
      <c r="B104" s="10">
        <v>44561</v>
      </c>
      <c r="C104" s="11">
        <v>1</v>
      </c>
      <c r="D104" s="9" t="s">
        <v>277</v>
      </c>
      <c r="E104" s="11">
        <v>18333</v>
      </c>
      <c r="F104" s="9" t="s">
        <v>1528</v>
      </c>
      <c r="G104" s="9" t="s">
        <v>1529</v>
      </c>
      <c r="H104" s="9" t="s">
        <v>1536</v>
      </c>
      <c r="I104" s="9" t="s">
        <v>1531</v>
      </c>
      <c r="J104" s="10">
        <v>44561</v>
      </c>
      <c r="K104" s="11">
        <v>1</v>
      </c>
      <c r="L104" s="9" t="s">
        <v>1532</v>
      </c>
      <c r="M104" s="12">
        <v>118890000</v>
      </c>
      <c r="N104" s="9" t="s">
        <v>1533</v>
      </c>
    </row>
    <row r="105" spans="1:14" x14ac:dyDescent="0.25">
      <c r="A105" s="9" t="s">
        <v>496</v>
      </c>
      <c r="B105" s="10">
        <v>44561</v>
      </c>
      <c r="C105" s="11">
        <v>1</v>
      </c>
      <c r="D105" s="9" t="s">
        <v>286</v>
      </c>
      <c r="E105" s="11">
        <v>18368</v>
      </c>
      <c r="F105" s="9" t="s">
        <v>1528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11">
        <v>1</v>
      </c>
      <c r="L105" s="9" t="s">
        <v>1532</v>
      </c>
      <c r="M105" s="12">
        <v>3954920000</v>
      </c>
      <c r="N105" s="9" t="s">
        <v>1533</v>
      </c>
    </row>
    <row r="106" spans="1:14" x14ac:dyDescent="0.25">
      <c r="A106" s="9" t="s">
        <v>497</v>
      </c>
      <c r="B106" s="10">
        <v>44561</v>
      </c>
      <c r="C106" s="11">
        <v>1</v>
      </c>
      <c r="D106" s="9" t="s">
        <v>152</v>
      </c>
      <c r="E106" s="11">
        <v>18376</v>
      </c>
      <c r="F106" s="9" t="s">
        <v>1528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11">
        <v>1</v>
      </c>
      <c r="L106" s="9" t="s">
        <v>1532</v>
      </c>
      <c r="M106" s="12">
        <v>28016934000</v>
      </c>
      <c r="N106" s="9" t="s">
        <v>1533</v>
      </c>
    </row>
    <row r="107" spans="1:14" x14ac:dyDescent="0.25">
      <c r="A107" s="9" t="s">
        <v>498</v>
      </c>
      <c r="B107" s="10">
        <v>44561</v>
      </c>
      <c r="C107" s="11">
        <v>1</v>
      </c>
      <c r="D107" s="9" t="s">
        <v>321</v>
      </c>
      <c r="E107" s="11">
        <v>19330</v>
      </c>
      <c r="F107" s="9" t="s">
        <v>1528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11">
        <v>1</v>
      </c>
      <c r="L107" s="9" t="s">
        <v>1532</v>
      </c>
      <c r="M107" s="12">
        <v>1019084000</v>
      </c>
      <c r="N107" s="9" t="s">
        <v>1533</v>
      </c>
    </row>
    <row r="108" spans="1:14" x14ac:dyDescent="0.25">
      <c r="A108" s="9" t="s">
        <v>499</v>
      </c>
      <c r="B108" s="10">
        <v>44561</v>
      </c>
      <c r="C108" s="11">
        <v>1</v>
      </c>
      <c r="D108" s="9" t="s">
        <v>500</v>
      </c>
      <c r="E108" s="11">
        <v>23167</v>
      </c>
      <c r="F108" s="9" t="s">
        <v>1528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11">
        <v>1</v>
      </c>
      <c r="L108" s="9" t="s">
        <v>1532</v>
      </c>
      <c r="M108" s="12">
        <v>2422425000</v>
      </c>
      <c r="N108" s="9" t="s">
        <v>1533</v>
      </c>
    </row>
    <row r="109" spans="1:14" x14ac:dyDescent="0.25">
      <c r="A109" s="9" t="s">
        <v>501</v>
      </c>
      <c r="B109" s="10">
        <v>44561</v>
      </c>
      <c r="C109" s="11">
        <v>1</v>
      </c>
      <c r="D109" s="9" t="s">
        <v>142</v>
      </c>
      <c r="E109" s="11">
        <v>21849</v>
      </c>
      <c r="F109" s="9" t="s">
        <v>1528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11">
        <v>1</v>
      </c>
      <c r="L109" s="9" t="s">
        <v>1532</v>
      </c>
      <c r="M109" s="12">
        <v>2017844000</v>
      </c>
      <c r="N109" s="9" t="s">
        <v>1533</v>
      </c>
    </row>
    <row r="110" spans="1:14" x14ac:dyDescent="0.25">
      <c r="A110" s="9" t="s">
        <v>502</v>
      </c>
      <c r="B110" s="10">
        <v>44561</v>
      </c>
      <c r="C110" s="11">
        <v>2</v>
      </c>
      <c r="D110" s="9" t="s">
        <v>180</v>
      </c>
      <c r="E110" s="11">
        <v>20010</v>
      </c>
      <c r="F110" s="9" t="s">
        <v>1528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11">
        <v>1</v>
      </c>
      <c r="L110" s="9" t="s">
        <v>1532</v>
      </c>
      <c r="M110" s="12">
        <v>16075284000</v>
      </c>
      <c r="N110" s="9" t="s">
        <v>1533</v>
      </c>
    </row>
    <row r="111" spans="1:14" x14ac:dyDescent="0.25">
      <c r="A111" s="9" t="s">
        <v>503</v>
      </c>
      <c r="B111" s="10">
        <v>44561</v>
      </c>
      <c r="C111" s="11">
        <v>1</v>
      </c>
      <c r="D111" s="9" t="s">
        <v>159</v>
      </c>
      <c r="E111" s="11">
        <v>18597</v>
      </c>
      <c r="F111" s="9" t="s">
        <v>1528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11">
        <v>1</v>
      </c>
      <c r="L111" s="9" t="s">
        <v>1532</v>
      </c>
      <c r="M111" s="12">
        <v>15146000</v>
      </c>
      <c r="N111" s="9" t="s">
        <v>1533</v>
      </c>
    </row>
    <row r="112" spans="1:14" x14ac:dyDescent="0.25">
      <c r="A112" s="9" t="s">
        <v>504</v>
      </c>
      <c r="B112" s="10">
        <v>44561</v>
      </c>
      <c r="C112" s="11">
        <v>3</v>
      </c>
      <c r="D112" s="9" t="s">
        <v>505</v>
      </c>
      <c r="E112" s="11">
        <v>25780</v>
      </c>
      <c r="F112" s="9" t="s">
        <v>1528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11">
        <v>1</v>
      </c>
      <c r="L112" s="9" t="s">
        <v>1532</v>
      </c>
      <c r="M112" s="12">
        <v>2078765000</v>
      </c>
      <c r="N112" s="9" t="s">
        <v>1533</v>
      </c>
    </row>
    <row r="113" spans="1:14" x14ac:dyDescent="0.25">
      <c r="A113" s="9" t="s">
        <v>506</v>
      </c>
      <c r="B113" s="10">
        <v>44561</v>
      </c>
      <c r="C113" s="11">
        <v>1</v>
      </c>
      <c r="D113" s="9" t="s">
        <v>223</v>
      </c>
      <c r="E113" s="11">
        <v>19879</v>
      </c>
      <c r="F113" s="9" t="s">
        <v>1528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11">
        <v>1</v>
      </c>
      <c r="L113" s="9" t="s">
        <v>1532</v>
      </c>
      <c r="M113" s="12">
        <v>8834133000</v>
      </c>
      <c r="N113" s="9" t="s">
        <v>1533</v>
      </c>
    </row>
    <row r="114" spans="1:14" x14ac:dyDescent="0.25">
      <c r="A114" s="9" t="s">
        <v>507</v>
      </c>
      <c r="B114" s="10">
        <v>44561</v>
      </c>
      <c r="C114" s="11">
        <v>2</v>
      </c>
      <c r="D114" s="9" t="s">
        <v>175</v>
      </c>
      <c r="E114" s="11">
        <v>14605</v>
      </c>
      <c r="F114" s="9" t="s">
        <v>1528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11">
        <v>1</v>
      </c>
      <c r="L114" s="9" t="s">
        <v>1532</v>
      </c>
      <c r="M114" s="12">
        <v>11289842000</v>
      </c>
      <c r="N114" s="9" t="s">
        <v>1533</v>
      </c>
    </row>
    <row r="115" spans="1:14" x14ac:dyDescent="0.25">
      <c r="A115" s="9" t="s">
        <v>508</v>
      </c>
      <c r="B115" s="10">
        <v>44561</v>
      </c>
      <c r="C115" s="11">
        <v>1</v>
      </c>
      <c r="D115" s="9" t="s">
        <v>509</v>
      </c>
      <c r="E115" s="11">
        <v>26476</v>
      </c>
      <c r="F115" s="9" t="s">
        <v>1528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11">
        <v>1</v>
      </c>
      <c r="L115" s="9" t="s">
        <v>1532</v>
      </c>
      <c r="M115" s="12">
        <v>258802000</v>
      </c>
      <c r="N115" s="9" t="s">
        <v>1533</v>
      </c>
    </row>
    <row r="116" spans="1:14" x14ac:dyDescent="0.25">
      <c r="A116" s="9" t="s">
        <v>510</v>
      </c>
      <c r="B116" s="10">
        <v>44561</v>
      </c>
      <c r="C116" s="11">
        <v>1</v>
      </c>
      <c r="D116" s="9" t="s">
        <v>511</v>
      </c>
      <c r="E116" s="11">
        <v>20001</v>
      </c>
      <c r="F116" s="9" t="s">
        <v>1528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11">
        <v>1</v>
      </c>
      <c r="L116" s="9" t="s">
        <v>1532</v>
      </c>
      <c r="M116" s="12">
        <v>27984000</v>
      </c>
      <c r="N116" s="9" t="s">
        <v>1533</v>
      </c>
    </row>
    <row r="117" spans="1:14" x14ac:dyDescent="0.25">
      <c r="A117" s="9" t="s">
        <v>512</v>
      </c>
      <c r="B117" s="10">
        <v>44561</v>
      </c>
      <c r="C117" s="11">
        <v>1</v>
      </c>
      <c r="D117" s="9" t="s">
        <v>208</v>
      </c>
      <c r="E117" s="11">
        <v>18775</v>
      </c>
      <c r="F117" s="9" t="s">
        <v>1528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11">
        <v>1</v>
      </c>
      <c r="L117" s="9" t="s">
        <v>1532</v>
      </c>
      <c r="M117" s="12">
        <v>1289376000</v>
      </c>
      <c r="N117" s="9" t="s">
        <v>1533</v>
      </c>
    </row>
    <row r="118" spans="1:14" x14ac:dyDescent="0.25">
      <c r="A118" s="9" t="s">
        <v>513</v>
      </c>
      <c r="B118" s="10">
        <v>44561</v>
      </c>
      <c r="C118" s="11">
        <v>1</v>
      </c>
      <c r="D118" s="9" t="s">
        <v>514</v>
      </c>
      <c r="E118" s="11">
        <v>18759</v>
      </c>
      <c r="F118" s="9" t="s">
        <v>1528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11">
        <v>1</v>
      </c>
      <c r="L118" s="9" t="s">
        <v>1532</v>
      </c>
      <c r="M118" s="12">
        <v>235148000</v>
      </c>
      <c r="N118" s="9" t="s">
        <v>1533</v>
      </c>
    </row>
    <row r="119" spans="1:14" x14ac:dyDescent="0.25">
      <c r="A119" s="9" t="s">
        <v>515</v>
      </c>
      <c r="B119" s="10">
        <v>44561</v>
      </c>
      <c r="C119" s="11">
        <v>1</v>
      </c>
      <c r="D119" s="9" t="s">
        <v>317</v>
      </c>
      <c r="E119" s="11">
        <v>19852</v>
      </c>
      <c r="F119" s="9" t="s">
        <v>1528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11">
        <v>1</v>
      </c>
      <c r="L119" s="9" t="s">
        <v>1532</v>
      </c>
      <c r="M119" s="12">
        <v>2201379000</v>
      </c>
      <c r="N119" s="9" t="s">
        <v>1533</v>
      </c>
    </row>
    <row r="120" spans="1:14" x14ac:dyDescent="0.25">
      <c r="A120" s="9" t="s">
        <v>516</v>
      </c>
      <c r="B120" s="10">
        <v>44561</v>
      </c>
      <c r="C120" s="11">
        <v>1</v>
      </c>
      <c r="D120" s="9" t="s">
        <v>517</v>
      </c>
      <c r="E120" s="11">
        <v>26093</v>
      </c>
      <c r="F120" s="9" t="s">
        <v>1528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11">
        <v>1</v>
      </c>
      <c r="L120" s="9" t="s">
        <v>1532</v>
      </c>
      <c r="M120" s="12">
        <v>980121000</v>
      </c>
      <c r="N120" s="9" t="s">
        <v>1533</v>
      </c>
    </row>
    <row r="121" spans="1:14" x14ac:dyDescent="0.25">
      <c r="A121" s="9" t="s">
        <v>518</v>
      </c>
      <c r="B121" s="10">
        <v>44561</v>
      </c>
      <c r="C121" s="11">
        <v>1</v>
      </c>
      <c r="D121" s="9" t="s">
        <v>519</v>
      </c>
      <c r="E121" s="11">
        <v>24490</v>
      </c>
      <c r="F121" s="9" t="s">
        <v>1528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11">
        <v>1</v>
      </c>
      <c r="L121" s="9" t="s">
        <v>1532</v>
      </c>
      <c r="M121" s="12">
        <v>2548383000</v>
      </c>
      <c r="N121" s="9" t="s">
        <v>1533</v>
      </c>
    </row>
    <row r="122" spans="1:14" x14ac:dyDescent="0.25">
      <c r="A122" s="9" t="s">
        <v>520</v>
      </c>
      <c r="B122" s="10">
        <v>44561</v>
      </c>
      <c r="C122" s="11">
        <v>1</v>
      </c>
      <c r="D122" s="9" t="s">
        <v>521</v>
      </c>
      <c r="E122" s="11">
        <v>26883</v>
      </c>
      <c r="F122" s="9" t="s">
        <v>1528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11">
        <v>1</v>
      </c>
      <c r="L122" s="9" t="s">
        <v>1532</v>
      </c>
      <c r="M122" s="12">
        <v>404763000</v>
      </c>
      <c r="N122" s="9" t="s">
        <v>1533</v>
      </c>
    </row>
    <row r="123" spans="1:14" x14ac:dyDescent="0.25">
      <c r="A123" s="9" t="s">
        <v>522</v>
      </c>
      <c r="B123" s="10">
        <v>44561</v>
      </c>
      <c r="C123" s="11">
        <v>1</v>
      </c>
      <c r="D123" s="9" t="s">
        <v>80</v>
      </c>
      <c r="E123" s="11">
        <v>18724</v>
      </c>
      <c r="F123" s="9" t="s">
        <v>1528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11">
        <v>1</v>
      </c>
      <c r="L123" s="9" t="s">
        <v>1532</v>
      </c>
      <c r="M123" s="12">
        <v>7553824000</v>
      </c>
      <c r="N123" s="9" t="s">
        <v>1533</v>
      </c>
    </row>
    <row r="124" spans="1:14" x14ac:dyDescent="0.25">
      <c r="A124" s="9" t="s">
        <v>523</v>
      </c>
      <c r="B124" s="10">
        <v>44561</v>
      </c>
      <c r="C124" s="11">
        <v>1</v>
      </c>
      <c r="D124" s="9" t="s">
        <v>235</v>
      </c>
      <c r="E124" s="11">
        <v>20788</v>
      </c>
      <c r="F124" s="9" t="s">
        <v>1528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11">
        <v>1</v>
      </c>
      <c r="L124" s="9" t="s">
        <v>1532</v>
      </c>
      <c r="M124" s="12">
        <v>47341078000</v>
      </c>
      <c r="N124" s="9" t="s">
        <v>1533</v>
      </c>
    </row>
    <row r="125" spans="1:14" x14ac:dyDescent="0.25">
      <c r="A125" s="9" t="s">
        <v>524</v>
      </c>
      <c r="B125" s="10">
        <v>44561</v>
      </c>
      <c r="C125" s="11">
        <v>1</v>
      </c>
      <c r="D125" s="9" t="s">
        <v>149</v>
      </c>
      <c r="E125" s="11">
        <v>18953</v>
      </c>
      <c r="F125" s="9" t="s">
        <v>1528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11">
        <v>1</v>
      </c>
      <c r="L125" s="9" t="s">
        <v>1532</v>
      </c>
      <c r="M125" s="12">
        <v>5215525000</v>
      </c>
      <c r="N125" s="9" t="s">
        <v>1533</v>
      </c>
    </row>
    <row r="126" spans="1:14" x14ac:dyDescent="0.25">
      <c r="A126" s="9" t="s">
        <v>525</v>
      </c>
      <c r="B126" s="10">
        <v>44561</v>
      </c>
      <c r="C126" s="11">
        <v>1</v>
      </c>
      <c r="D126" s="9" t="s">
        <v>163</v>
      </c>
      <c r="E126" s="11">
        <v>19763</v>
      </c>
      <c r="F126" s="9" t="s">
        <v>1528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11">
        <v>1</v>
      </c>
      <c r="L126" s="9" t="s">
        <v>1532</v>
      </c>
      <c r="M126" s="12">
        <v>12501915000</v>
      </c>
      <c r="N126" s="9" t="s">
        <v>1533</v>
      </c>
    </row>
    <row r="127" spans="1:14" x14ac:dyDescent="0.25">
      <c r="A127" s="9" t="s">
        <v>526</v>
      </c>
      <c r="B127" s="10">
        <v>44561</v>
      </c>
      <c r="C127" s="11">
        <v>1</v>
      </c>
      <c r="D127" s="9" t="s">
        <v>84</v>
      </c>
      <c r="E127" s="11">
        <v>19119</v>
      </c>
      <c r="F127" s="9" t="s">
        <v>1528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11">
        <v>1</v>
      </c>
      <c r="L127" s="9" t="s">
        <v>1532</v>
      </c>
      <c r="M127" s="12">
        <v>58000</v>
      </c>
      <c r="N127" s="9" t="s">
        <v>1533</v>
      </c>
    </row>
    <row r="128" spans="1:14" x14ac:dyDescent="0.25">
      <c r="A128" s="9" t="s">
        <v>527</v>
      </c>
      <c r="B128" s="10">
        <v>44561</v>
      </c>
      <c r="C128" s="11">
        <v>1</v>
      </c>
      <c r="D128" s="9" t="s">
        <v>85</v>
      </c>
      <c r="E128" s="11">
        <v>19135</v>
      </c>
      <c r="F128" s="9" t="s">
        <v>1528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11">
        <v>1</v>
      </c>
      <c r="L128" s="9" t="s">
        <v>1532</v>
      </c>
      <c r="M128" s="12">
        <v>49000</v>
      </c>
      <c r="N128" s="9" t="s">
        <v>1533</v>
      </c>
    </row>
    <row r="129" spans="1:14" x14ac:dyDescent="0.25">
      <c r="A129" s="9" t="s">
        <v>528</v>
      </c>
      <c r="B129" s="10">
        <v>44561</v>
      </c>
      <c r="C129" s="11">
        <v>1</v>
      </c>
      <c r="D129" s="9" t="s">
        <v>529</v>
      </c>
      <c r="E129" s="11">
        <v>19100</v>
      </c>
      <c r="F129" s="9" t="s">
        <v>1528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11">
        <v>1</v>
      </c>
      <c r="L129" s="9" t="s">
        <v>1532</v>
      </c>
      <c r="M129" s="12">
        <v>629048000</v>
      </c>
      <c r="N129" s="9" t="s">
        <v>1533</v>
      </c>
    </row>
    <row r="130" spans="1:14" x14ac:dyDescent="0.25">
      <c r="A130" s="9" t="s">
        <v>530</v>
      </c>
      <c r="B130" s="10">
        <v>44561</v>
      </c>
      <c r="C130" s="11">
        <v>1</v>
      </c>
      <c r="D130" s="9" t="s">
        <v>531</v>
      </c>
      <c r="E130" s="11">
        <v>19097</v>
      </c>
      <c r="F130" s="9" t="s">
        <v>1528</v>
      </c>
      <c r="G130" s="9" t="s">
        <v>1529</v>
      </c>
      <c r="H130" s="9" t="s">
        <v>1530</v>
      </c>
      <c r="I130" s="9" t="s">
        <v>1531</v>
      </c>
      <c r="J130" s="10">
        <v>44561</v>
      </c>
      <c r="K130" s="11">
        <v>1</v>
      </c>
      <c r="L130" s="9" t="s">
        <v>1532</v>
      </c>
      <c r="M130" s="12">
        <v>97000</v>
      </c>
      <c r="N130" s="9" t="s">
        <v>1533</v>
      </c>
    </row>
    <row r="131" spans="1:14" x14ac:dyDescent="0.25">
      <c r="A131" s="9" t="s">
        <v>532</v>
      </c>
      <c r="B131" s="10">
        <v>44561</v>
      </c>
      <c r="C131" s="11">
        <v>1</v>
      </c>
      <c r="D131" s="9" t="s">
        <v>533</v>
      </c>
      <c r="E131" s="11">
        <v>22799</v>
      </c>
      <c r="F131" s="9" t="s">
        <v>1528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11">
        <v>1</v>
      </c>
      <c r="L131" s="9" t="s">
        <v>1532</v>
      </c>
      <c r="M131" s="12">
        <v>1156143000</v>
      </c>
      <c r="N131" s="9" t="s">
        <v>1533</v>
      </c>
    </row>
    <row r="132" spans="1:14" x14ac:dyDescent="0.25">
      <c r="A132" s="9" t="s">
        <v>534</v>
      </c>
      <c r="B132" s="10">
        <v>44561</v>
      </c>
      <c r="C132" s="11">
        <v>1</v>
      </c>
      <c r="D132" s="9" t="s">
        <v>535</v>
      </c>
      <c r="E132" s="11">
        <v>25925</v>
      </c>
      <c r="F132" s="9" t="s">
        <v>1528</v>
      </c>
      <c r="G132" s="9" t="s">
        <v>1529</v>
      </c>
      <c r="H132" s="9" t="s">
        <v>1530</v>
      </c>
      <c r="I132" s="9" t="s">
        <v>1531</v>
      </c>
      <c r="J132" s="10">
        <v>44561</v>
      </c>
      <c r="K132" s="11">
        <v>1</v>
      </c>
      <c r="L132" s="9" t="s">
        <v>1532</v>
      </c>
      <c r="M132" s="12">
        <v>334832000</v>
      </c>
      <c r="N132" s="9" t="s">
        <v>1533</v>
      </c>
    </row>
    <row r="133" spans="1:14" x14ac:dyDescent="0.25">
      <c r="A133" s="9" t="s">
        <v>536</v>
      </c>
      <c r="B133" s="10">
        <v>44561</v>
      </c>
      <c r="C133" s="11">
        <v>1</v>
      </c>
      <c r="D133" s="9" t="s">
        <v>537</v>
      </c>
      <c r="E133" s="11">
        <v>23442</v>
      </c>
      <c r="F133" s="9" t="s">
        <v>1528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11">
        <v>1</v>
      </c>
      <c r="L133" s="9" t="s">
        <v>1532</v>
      </c>
      <c r="M133" s="12">
        <v>1854085000</v>
      </c>
      <c r="N133" s="9" t="s">
        <v>1533</v>
      </c>
    </row>
    <row r="134" spans="1:14" x14ac:dyDescent="0.25">
      <c r="A134" s="9" t="s">
        <v>538</v>
      </c>
      <c r="B134" s="10">
        <v>44561</v>
      </c>
      <c r="C134" s="11">
        <v>3</v>
      </c>
      <c r="D134" s="9" t="s">
        <v>162</v>
      </c>
      <c r="E134" s="11">
        <v>19453</v>
      </c>
      <c r="F134" s="9" t="s">
        <v>1528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11">
        <v>1</v>
      </c>
      <c r="L134" s="9" t="s">
        <v>1532</v>
      </c>
      <c r="M134" s="12">
        <v>3481773000</v>
      </c>
      <c r="N134" s="9" t="s">
        <v>1533</v>
      </c>
    </row>
    <row r="135" spans="1:14" x14ac:dyDescent="0.25">
      <c r="A135" s="9" t="s">
        <v>539</v>
      </c>
      <c r="B135" s="10">
        <v>44561</v>
      </c>
      <c r="C135" s="11">
        <v>1</v>
      </c>
      <c r="D135" s="9" t="s">
        <v>122</v>
      </c>
      <c r="E135" s="11">
        <v>19275</v>
      </c>
      <c r="F135" s="9" t="s">
        <v>1528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11">
        <v>1</v>
      </c>
      <c r="L135" s="9" t="s">
        <v>1532</v>
      </c>
      <c r="M135" s="12">
        <v>7079081000</v>
      </c>
      <c r="N135" s="9" t="s">
        <v>1533</v>
      </c>
    </row>
    <row r="136" spans="1:14" x14ac:dyDescent="0.25">
      <c r="A136" s="9" t="s">
        <v>540</v>
      </c>
      <c r="B136" s="10">
        <v>44561</v>
      </c>
      <c r="C136" s="11">
        <v>1</v>
      </c>
      <c r="D136" s="9" t="s">
        <v>541</v>
      </c>
      <c r="E136" s="11">
        <v>19429</v>
      </c>
      <c r="F136" s="9" t="s">
        <v>1528</v>
      </c>
      <c r="G136" s="9" t="s">
        <v>1529</v>
      </c>
      <c r="H136" s="9" t="s">
        <v>1536</v>
      </c>
      <c r="I136" s="9" t="s">
        <v>1531</v>
      </c>
      <c r="J136" s="10">
        <v>44561</v>
      </c>
      <c r="K136" s="11">
        <v>1</v>
      </c>
      <c r="L136" s="9" t="s">
        <v>1532</v>
      </c>
      <c r="M136" s="12">
        <v>2288193000</v>
      </c>
      <c r="N136" s="9" t="s">
        <v>1533</v>
      </c>
    </row>
    <row r="137" spans="1:14" x14ac:dyDescent="0.25">
      <c r="A137" s="9" t="s">
        <v>542</v>
      </c>
      <c r="B137" s="10">
        <v>44561</v>
      </c>
      <c r="C137" s="11">
        <v>1</v>
      </c>
      <c r="D137" s="9" t="s">
        <v>543</v>
      </c>
      <c r="E137" s="11">
        <v>24015</v>
      </c>
      <c r="F137" s="9" t="s">
        <v>1528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11">
        <v>1</v>
      </c>
      <c r="L137" s="9" t="s">
        <v>1532</v>
      </c>
      <c r="M137" s="12">
        <v>20104474000</v>
      </c>
      <c r="N137" s="9" t="s">
        <v>1533</v>
      </c>
    </row>
    <row r="138" spans="1:14" x14ac:dyDescent="0.25">
      <c r="A138" s="9" t="s">
        <v>544</v>
      </c>
      <c r="B138" s="10">
        <v>44561</v>
      </c>
      <c r="C138" s="11">
        <v>1</v>
      </c>
      <c r="D138" s="9" t="s">
        <v>545</v>
      </c>
      <c r="E138" s="11">
        <v>26808</v>
      </c>
      <c r="F138" s="9" t="s">
        <v>1528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11">
        <v>1</v>
      </c>
      <c r="L138" s="9" t="s">
        <v>1532</v>
      </c>
      <c r="M138" s="12">
        <v>20804701000</v>
      </c>
      <c r="N138" s="9" t="s">
        <v>1533</v>
      </c>
    </row>
    <row r="139" spans="1:14" x14ac:dyDescent="0.25">
      <c r="A139" s="9" t="s">
        <v>546</v>
      </c>
      <c r="B139" s="10">
        <v>44561</v>
      </c>
      <c r="C139" s="11">
        <v>1</v>
      </c>
      <c r="D139" s="9" t="s">
        <v>547</v>
      </c>
      <c r="E139" s="11">
        <v>24740</v>
      </c>
      <c r="F139" s="9" t="s">
        <v>1528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11">
        <v>1</v>
      </c>
      <c r="L139" s="9" t="s">
        <v>1532</v>
      </c>
      <c r="M139" s="12">
        <v>22121524000</v>
      </c>
      <c r="N139" s="9" t="s">
        <v>1533</v>
      </c>
    </row>
    <row r="140" spans="1:14" x14ac:dyDescent="0.25">
      <c r="A140" s="9" t="s">
        <v>548</v>
      </c>
      <c r="B140" s="10">
        <v>44561</v>
      </c>
      <c r="C140" s="11">
        <v>1</v>
      </c>
      <c r="D140" s="9" t="s">
        <v>178</v>
      </c>
      <c r="E140" s="11">
        <v>21237</v>
      </c>
      <c r="F140" s="9" t="s">
        <v>1528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11">
        <v>1</v>
      </c>
      <c r="L140" s="9" t="s">
        <v>1532</v>
      </c>
      <c r="M140" s="12">
        <v>14204520000</v>
      </c>
      <c r="N140" s="9" t="s">
        <v>1533</v>
      </c>
    </row>
    <row r="141" spans="1:14" x14ac:dyDescent="0.25">
      <c r="A141" s="9" t="s">
        <v>549</v>
      </c>
      <c r="B141" s="10">
        <v>44561</v>
      </c>
      <c r="C141" s="11">
        <v>1</v>
      </c>
      <c r="D141" s="9" t="s">
        <v>550</v>
      </c>
      <c r="E141" s="11">
        <v>21555</v>
      </c>
      <c r="F141" s="9" t="s">
        <v>1528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11">
        <v>1</v>
      </c>
      <c r="L141" s="9" t="s">
        <v>1532</v>
      </c>
      <c r="M141" s="12">
        <v>7836089000</v>
      </c>
      <c r="N141" s="9" t="s">
        <v>1533</v>
      </c>
    </row>
    <row r="142" spans="1:14" x14ac:dyDescent="0.25">
      <c r="A142" s="9" t="s">
        <v>551</v>
      </c>
      <c r="B142" s="10">
        <v>44561</v>
      </c>
      <c r="C142" s="11">
        <v>1</v>
      </c>
      <c r="D142" s="9" t="s">
        <v>552</v>
      </c>
      <c r="E142" s="11">
        <v>24945</v>
      </c>
      <c r="F142" s="9" t="s">
        <v>1528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11">
        <v>1</v>
      </c>
      <c r="L142" s="9" t="s">
        <v>1532</v>
      </c>
      <c r="M142" s="12">
        <v>3362151000</v>
      </c>
      <c r="N142" s="9" t="s">
        <v>1533</v>
      </c>
    </row>
    <row r="143" spans="1:14" x14ac:dyDescent="0.25">
      <c r="A143" s="9" t="s">
        <v>553</v>
      </c>
      <c r="B143" s="10">
        <v>44561</v>
      </c>
      <c r="C143" s="11">
        <v>1</v>
      </c>
      <c r="D143" s="9" t="s">
        <v>77</v>
      </c>
      <c r="E143" s="11">
        <v>19305</v>
      </c>
      <c r="F143" s="9" t="s">
        <v>1528</v>
      </c>
      <c r="G143" s="9" t="s">
        <v>1529</v>
      </c>
      <c r="H143" s="9" t="s">
        <v>1530</v>
      </c>
      <c r="I143" s="9" t="s">
        <v>1531</v>
      </c>
      <c r="J143" s="10">
        <v>44561</v>
      </c>
      <c r="K143" s="11">
        <v>1</v>
      </c>
      <c r="L143" s="9" t="s">
        <v>1532</v>
      </c>
      <c r="M143" s="12">
        <v>362420000</v>
      </c>
      <c r="N143" s="9" t="s">
        <v>1533</v>
      </c>
    </row>
    <row r="144" spans="1:14" x14ac:dyDescent="0.25">
      <c r="A144" s="9" t="s">
        <v>554</v>
      </c>
      <c r="B144" s="10">
        <v>44561</v>
      </c>
      <c r="C144" s="11">
        <v>1</v>
      </c>
      <c r="D144" s="9" t="s">
        <v>239</v>
      </c>
      <c r="E144" s="11">
        <v>20613</v>
      </c>
      <c r="F144" s="9" t="s">
        <v>1528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11">
        <v>1</v>
      </c>
      <c r="L144" s="9" t="s">
        <v>1532</v>
      </c>
      <c r="M144" s="12">
        <v>975853000</v>
      </c>
      <c r="N144" s="9" t="s">
        <v>1533</v>
      </c>
    </row>
    <row r="145" spans="1:14" x14ac:dyDescent="0.25">
      <c r="A145" s="9" t="s">
        <v>555</v>
      </c>
      <c r="B145" s="10">
        <v>44561</v>
      </c>
      <c r="C145" s="11">
        <v>2</v>
      </c>
      <c r="D145" s="9" t="s">
        <v>182</v>
      </c>
      <c r="E145" s="11">
        <v>18309</v>
      </c>
      <c r="F145" s="9" t="s">
        <v>1528</v>
      </c>
      <c r="G145" s="9" t="s">
        <v>1529</v>
      </c>
      <c r="H145" s="9" t="s">
        <v>1530</v>
      </c>
      <c r="I145" s="9" t="s">
        <v>1531</v>
      </c>
      <c r="J145" s="10">
        <v>44561</v>
      </c>
      <c r="K145" s="11">
        <v>1</v>
      </c>
      <c r="L145" s="9" t="s">
        <v>1532</v>
      </c>
      <c r="M145" s="12">
        <v>12130744000</v>
      </c>
      <c r="N145" s="9" t="s">
        <v>1533</v>
      </c>
    </row>
    <row r="146" spans="1:14" x14ac:dyDescent="0.25">
      <c r="A146" s="9" t="s">
        <v>1540</v>
      </c>
      <c r="B146" s="10">
        <v>44561</v>
      </c>
      <c r="C146" s="11">
        <v>1</v>
      </c>
      <c r="D146" s="9" t="s">
        <v>1541</v>
      </c>
      <c r="E146" s="11">
        <v>922</v>
      </c>
      <c r="F146" s="9" t="s">
        <v>1528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11">
        <v>1</v>
      </c>
      <c r="L146" s="9" t="s">
        <v>1532</v>
      </c>
      <c r="M146" s="12">
        <v>25952485000</v>
      </c>
      <c r="N146" s="9" t="s">
        <v>1533</v>
      </c>
    </row>
    <row r="147" spans="1:14" x14ac:dyDescent="0.25">
      <c r="A147" s="9" t="s">
        <v>556</v>
      </c>
      <c r="B147" s="10">
        <v>44561</v>
      </c>
      <c r="C147" s="11">
        <v>1</v>
      </c>
      <c r="D147" s="9" t="s">
        <v>272</v>
      </c>
      <c r="E147" s="11">
        <v>9717</v>
      </c>
      <c r="F147" s="9" t="s">
        <v>1528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11">
        <v>1</v>
      </c>
      <c r="L147" s="9" t="s">
        <v>1532</v>
      </c>
      <c r="M147" s="12">
        <v>2152000</v>
      </c>
      <c r="N147" s="9" t="s">
        <v>1533</v>
      </c>
    </row>
    <row r="148" spans="1:14" x14ac:dyDescent="0.25">
      <c r="A148" s="9" t="s">
        <v>1542</v>
      </c>
      <c r="B148" s="10">
        <v>44561</v>
      </c>
      <c r="C148" s="11">
        <v>2</v>
      </c>
      <c r="D148" s="9" t="s">
        <v>1543</v>
      </c>
      <c r="E148" s="11">
        <v>1171</v>
      </c>
      <c r="F148" s="9" t="s">
        <v>1528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11">
        <v>1</v>
      </c>
      <c r="L148" s="9" t="s">
        <v>1532</v>
      </c>
      <c r="M148" s="12">
        <v>12518708000</v>
      </c>
      <c r="N148" s="9" t="s">
        <v>1533</v>
      </c>
    </row>
    <row r="149" spans="1:14" x14ac:dyDescent="0.25">
      <c r="A149" s="9" t="s">
        <v>557</v>
      </c>
      <c r="B149" s="10">
        <v>44561</v>
      </c>
      <c r="C149" s="11">
        <v>1</v>
      </c>
      <c r="D149" s="9" t="s">
        <v>558</v>
      </c>
      <c r="E149" s="11">
        <v>26166</v>
      </c>
      <c r="F149" s="9" t="s">
        <v>1528</v>
      </c>
      <c r="G149" s="9" t="s">
        <v>1529</v>
      </c>
      <c r="H149" s="9" t="s">
        <v>1530</v>
      </c>
      <c r="I149" s="9" t="s">
        <v>1531</v>
      </c>
      <c r="J149" s="10">
        <v>44561</v>
      </c>
      <c r="K149" s="11">
        <v>1</v>
      </c>
      <c r="L149" s="9" t="s">
        <v>1532</v>
      </c>
      <c r="M149" s="12">
        <v>1506094000</v>
      </c>
      <c r="N149" s="9" t="s">
        <v>1533</v>
      </c>
    </row>
    <row r="150" spans="1:14" x14ac:dyDescent="0.25">
      <c r="A150" s="9" t="s">
        <v>559</v>
      </c>
      <c r="B150" s="10">
        <v>44561</v>
      </c>
      <c r="C150" s="11">
        <v>1</v>
      </c>
      <c r="D150" s="9" t="s">
        <v>560</v>
      </c>
      <c r="E150" s="11">
        <v>23221</v>
      </c>
      <c r="F150" s="9" t="s">
        <v>1528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11">
        <v>1</v>
      </c>
      <c r="L150" s="9" t="s">
        <v>1532</v>
      </c>
      <c r="M150" s="12">
        <v>2218853000</v>
      </c>
      <c r="N150" s="9" t="s">
        <v>1533</v>
      </c>
    </row>
    <row r="151" spans="1:14" x14ac:dyDescent="0.25">
      <c r="A151" s="9" t="s">
        <v>561</v>
      </c>
      <c r="B151" s="10">
        <v>44561</v>
      </c>
      <c r="C151" s="11">
        <v>1</v>
      </c>
      <c r="D151" s="9" t="s">
        <v>562</v>
      </c>
      <c r="E151" s="11">
        <v>24708</v>
      </c>
      <c r="F151" s="9" t="s">
        <v>1528</v>
      </c>
      <c r="G151" s="9" t="s">
        <v>1529</v>
      </c>
      <c r="H151" s="9" t="s">
        <v>1536</v>
      </c>
      <c r="I151" s="9" t="s">
        <v>1531</v>
      </c>
      <c r="J151" s="10">
        <v>44561</v>
      </c>
      <c r="K151" s="11">
        <v>1</v>
      </c>
      <c r="L151" s="9" t="s">
        <v>1532</v>
      </c>
      <c r="M151" s="12">
        <v>11409833000</v>
      </c>
      <c r="N151" s="9" t="s">
        <v>1533</v>
      </c>
    </row>
    <row r="152" spans="1:14" x14ac:dyDescent="0.25">
      <c r="A152" s="9" t="s">
        <v>563</v>
      </c>
      <c r="B152" s="10">
        <v>44561</v>
      </c>
      <c r="C152" s="11">
        <v>1</v>
      </c>
      <c r="D152" s="9" t="s">
        <v>564</v>
      </c>
      <c r="E152" s="11">
        <v>24392</v>
      </c>
      <c r="F152" s="9" t="s">
        <v>1528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11">
        <v>1</v>
      </c>
      <c r="L152" s="9" t="s">
        <v>1532</v>
      </c>
      <c r="M152" s="12">
        <v>15233403000</v>
      </c>
      <c r="N152" s="9" t="s">
        <v>1533</v>
      </c>
    </row>
    <row r="153" spans="1:14" x14ac:dyDescent="0.25">
      <c r="A153" s="9" t="s">
        <v>565</v>
      </c>
      <c r="B153" s="10">
        <v>44561</v>
      </c>
      <c r="C153" s="11">
        <v>1</v>
      </c>
      <c r="D153" s="9" t="s">
        <v>566</v>
      </c>
      <c r="E153" s="11">
        <v>26301</v>
      </c>
      <c r="F153" s="9" t="s">
        <v>1528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11">
        <v>1</v>
      </c>
      <c r="L153" s="9" t="s">
        <v>1532</v>
      </c>
      <c r="M153" s="12">
        <v>2461487000</v>
      </c>
      <c r="N153" s="9" t="s">
        <v>1533</v>
      </c>
    </row>
    <row r="154" spans="1:14" x14ac:dyDescent="0.25">
      <c r="A154" s="9" t="s">
        <v>567</v>
      </c>
      <c r="B154" s="10">
        <v>44561</v>
      </c>
      <c r="C154" s="11">
        <v>1</v>
      </c>
      <c r="D154" s="9" t="s">
        <v>568</v>
      </c>
      <c r="E154" s="11">
        <v>22683</v>
      </c>
      <c r="F154" s="9" t="s">
        <v>1528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11">
        <v>1</v>
      </c>
      <c r="L154" s="9" t="s">
        <v>1532</v>
      </c>
      <c r="M154" s="12">
        <v>355719000</v>
      </c>
      <c r="N154" s="9" t="s">
        <v>1533</v>
      </c>
    </row>
    <row r="155" spans="1:14" x14ac:dyDescent="0.25">
      <c r="A155" s="9" t="s">
        <v>569</v>
      </c>
      <c r="B155" s="10">
        <v>44561</v>
      </c>
      <c r="C155" s="11">
        <v>1</v>
      </c>
      <c r="D155" s="9" t="s">
        <v>570</v>
      </c>
      <c r="E155" s="11">
        <v>26387</v>
      </c>
      <c r="F155" s="9" t="s">
        <v>1528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11">
        <v>1</v>
      </c>
      <c r="L155" s="9" t="s">
        <v>1532</v>
      </c>
      <c r="M155" s="12">
        <v>124981000</v>
      </c>
      <c r="N155" s="9" t="s">
        <v>1533</v>
      </c>
    </row>
    <row r="156" spans="1:14" x14ac:dyDescent="0.25">
      <c r="A156" s="9" t="s">
        <v>571</v>
      </c>
      <c r="B156" s="10">
        <v>44561</v>
      </c>
      <c r="C156" s="11">
        <v>1</v>
      </c>
      <c r="D156" s="9" t="s">
        <v>572</v>
      </c>
      <c r="E156" s="11">
        <v>22357</v>
      </c>
      <c r="F156" s="9" t="s">
        <v>1528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11">
        <v>1</v>
      </c>
      <c r="L156" s="9" t="s">
        <v>1532</v>
      </c>
      <c r="M156" s="12">
        <v>8548425000</v>
      </c>
      <c r="N156" s="9" t="s">
        <v>1533</v>
      </c>
    </row>
    <row r="157" spans="1:14" x14ac:dyDescent="0.25">
      <c r="A157" s="9" t="s">
        <v>573</v>
      </c>
      <c r="B157" s="10">
        <v>44561</v>
      </c>
      <c r="C157" s="11">
        <v>1</v>
      </c>
      <c r="D157" s="9" t="s">
        <v>574</v>
      </c>
      <c r="E157" s="11">
        <v>19470</v>
      </c>
      <c r="F157" s="9" t="s">
        <v>1528</v>
      </c>
      <c r="G157" s="9" t="s">
        <v>1529</v>
      </c>
      <c r="H157" s="9" t="s">
        <v>1536</v>
      </c>
      <c r="I157" s="9" t="s">
        <v>1531</v>
      </c>
      <c r="J157" s="10">
        <v>44561</v>
      </c>
      <c r="K157" s="11">
        <v>1</v>
      </c>
      <c r="L157" s="9" t="s">
        <v>1532</v>
      </c>
      <c r="M157" s="12">
        <v>11728426000</v>
      </c>
      <c r="N157" s="9" t="s">
        <v>1533</v>
      </c>
    </row>
    <row r="158" spans="1:14" x14ac:dyDescent="0.25">
      <c r="A158" s="9" t="s">
        <v>575</v>
      </c>
      <c r="B158" s="10">
        <v>44561</v>
      </c>
      <c r="C158" s="11">
        <v>1</v>
      </c>
      <c r="D158" s="9" t="s">
        <v>576</v>
      </c>
      <c r="E158" s="11">
        <v>25895</v>
      </c>
      <c r="F158" s="9" t="s">
        <v>1528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11">
        <v>1</v>
      </c>
      <c r="L158" s="9" t="s">
        <v>1532</v>
      </c>
      <c r="M158" s="12">
        <v>1484407000</v>
      </c>
      <c r="N158" s="9" t="s">
        <v>1533</v>
      </c>
    </row>
    <row r="159" spans="1:14" x14ac:dyDescent="0.25">
      <c r="A159" s="9" t="s">
        <v>577</v>
      </c>
      <c r="B159" s="10">
        <v>44561</v>
      </c>
      <c r="C159" s="11">
        <v>1</v>
      </c>
      <c r="D159" s="9" t="s">
        <v>578</v>
      </c>
      <c r="E159" s="11">
        <v>24767</v>
      </c>
      <c r="F159" s="9" t="s">
        <v>1528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11">
        <v>1</v>
      </c>
      <c r="L159" s="9" t="s">
        <v>1532</v>
      </c>
      <c r="M159" s="12">
        <v>353117000</v>
      </c>
      <c r="N159" s="9" t="s">
        <v>1533</v>
      </c>
    </row>
    <row r="160" spans="1:14" x14ac:dyDescent="0.25">
      <c r="A160" s="9" t="s">
        <v>579</v>
      </c>
      <c r="B160" s="10">
        <v>44561</v>
      </c>
      <c r="C160" s="11">
        <v>1</v>
      </c>
      <c r="D160" s="9" t="s">
        <v>580</v>
      </c>
      <c r="E160" s="11">
        <v>24821</v>
      </c>
      <c r="F160" s="9" t="s">
        <v>1528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11">
        <v>1</v>
      </c>
      <c r="L160" s="9" t="s">
        <v>1532</v>
      </c>
      <c r="M160" s="12">
        <v>40891156000</v>
      </c>
      <c r="N160" s="9" t="s">
        <v>1533</v>
      </c>
    </row>
    <row r="161" spans="1:14" x14ac:dyDescent="0.25">
      <c r="A161" s="9" t="s">
        <v>581</v>
      </c>
      <c r="B161" s="10">
        <v>44561</v>
      </c>
      <c r="C161" s="11">
        <v>1</v>
      </c>
      <c r="D161" s="9" t="s">
        <v>582</v>
      </c>
      <c r="E161" s="11">
        <v>25372</v>
      </c>
      <c r="F161" s="9" t="s">
        <v>1528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11">
        <v>1</v>
      </c>
      <c r="L161" s="9" t="s">
        <v>1532</v>
      </c>
      <c r="M161" s="12">
        <v>22854000000</v>
      </c>
      <c r="N161" s="9" t="s">
        <v>1533</v>
      </c>
    </row>
    <row r="162" spans="1:14" x14ac:dyDescent="0.25">
      <c r="A162" s="9" t="s">
        <v>583</v>
      </c>
      <c r="B162" s="10">
        <v>44561</v>
      </c>
      <c r="C162" s="11">
        <v>1</v>
      </c>
      <c r="D162" s="9" t="s">
        <v>195</v>
      </c>
      <c r="E162" s="11">
        <v>19569</v>
      </c>
      <c r="F162" s="9" t="s">
        <v>1528</v>
      </c>
      <c r="G162" s="9" t="s">
        <v>1529</v>
      </c>
      <c r="H162" s="9" t="s">
        <v>1530</v>
      </c>
      <c r="I162" s="9" t="s">
        <v>1531</v>
      </c>
      <c r="J162" s="10">
        <v>44561</v>
      </c>
      <c r="K162" s="11">
        <v>1</v>
      </c>
      <c r="L162" s="9" t="s">
        <v>1532</v>
      </c>
      <c r="M162" s="12">
        <v>7934342000</v>
      </c>
      <c r="N162" s="9" t="s">
        <v>1533</v>
      </c>
    </row>
    <row r="163" spans="1:14" x14ac:dyDescent="0.25">
      <c r="A163" s="9" t="s">
        <v>584</v>
      </c>
      <c r="B163" s="10">
        <v>44561</v>
      </c>
      <c r="C163" s="11">
        <v>3</v>
      </c>
      <c r="D163" s="9" t="s">
        <v>181</v>
      </c>
      <c r="E163" s="11">
        <v>16608</v>
      </c>
      <c r="F163" s="9" t="s">
        <v>1528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11">
        <v>1</v>
      </c>
      <c r="L163" s="9" t="s">
        <v>1532</v>
      </c>
      <c r="M163" s="12">
        <v>7819323000</v>
      </c>
      <c r="N163" s="9" t="s">
        <v>1533</v>
      </c>
    </row>
    <row r="164" spans="1:14" x14ac:dyDescent="0.25">
      <c r="A164" s="9" t="s">
        <v>585</v>
      </c>
      <c r="B164" s="10">
        <v>44561</v>
      </c>
      <c r="C164" s="11">
        <v>1</v>
      </c>
      <c r="D164" s="9" t="s">
        <v>586</v>
      </c>
      <c r="E164" s="11">
        <v>25410</v>
      </c>
      <c r="F164" s="9" t="s">
        <v>1528</v>
      </c>
      <c r="G164" s="9" t="s">
        <v>1529</v>
      </c>
      <c r="H164" s="9" t="s">
        <v>1530</v>
      </c>
      <c r="I164" s="9" t="s">
        <v>1531</v>
      </c>
      <c r="J164" s="10">
        <v>44561</v>
      </c>
      <c r="K164" s="11">
        <v>1</v>
      </c>
      <c r="L164" s="9" t="s">
        <v>1532</v>
      </c>
      <c r="M164" s="12">
        <v>5551632000</v>
      </c>
      <c r="N164" s="9" t="s">
        <v>1533</v>
      </c>
    </row>
    <row r="165" spans="1:14" x14ac:dyDescent="0.25">
      <c r="A165" s="9" t="s">
        <v>587</v>
      </c>
      <c r="B165" s="10">
        <v>44561</v>
      </c>
      <c r="C165" s="11">
        <v>1</v>
      </c>
      <c r="D165" s="9" t="s">
        <v>588</v>
      </c>
      <c r="E165" s="11">
        <v>22608</v>
      </c>
      <c r="F165" s="9" t="s">
        <v>1528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11">
        <v>1</v>
      </c>
      <c r="L165" s="9" t="s">
        <v>1532</v>
      </c>
      <c r="M165" s="12">
        <v>6573254000</v>
      </c>
      <c r="N165" s="9" t="s">
        <v>1533</v>
      </c>
    </row>
    <row r="166" spans="1:14" x14ac:dyDescent="0.25">
      <c r="A166" s="9" t="s">
        <v>589</v>
      </c>
      <c r="B166" s="10">
        <v>44561</v>
      </c>
      <c r="C166" s="11">
        <v>2</v>
      </c>
      <c r="D166" s="9" t="s">
        <v>590</v>
      </c>
      <c r="E166" s="11">
        <v>19909</v>
      </c>
      <c r="F166" s="9" t="s">
        <v>1528</v>
      </c>
      <c r="G166" s="9" t="s">
        <v>1529</v>
      </c>
      <c r="H166" s="9" t="s">
        <v>1530</v>
      </c>
      <c r="I166" s="9" t="s">
        <v>1531</v>
      </c>
      <c r="J166" s="10">
        <v>44561</v>
      </c>
      <c r="K166" s="11">
        <v>1</v>
      </c>
      <c r="L166" s="9" t="s">
        <v>1532</v>
      </c>
      <c r="M166" s="12">
        <v>15129225000</v>
      </c>
      <c r="N166" s="9" t="s">
        <v>1533</v>
      </c>
    </row>
    <row r="167" spans="1:14" x14ac:dyDescent="0.25">
      <c r="A167" s="9" t="s">
        <v>591</v>
      </c>
      <c r="B167" s="10">
        <v>44561</v>
      </c>
      <c r="C167" s="11">
        <v>2</v>
      </c>
      <c r="D167" s="9" t="s">
        <v>592</v>
      </c>
      <c r="E167" s="11">
        <v>19925</v>
      </c>
      <c r="F167" s="9" t="s">
        <v>1528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11">
        <v>1</v>
      </c>
      <c r="L167" s="9" t="s">
        <v>1532</v>
      </c>
      <c r="M167" s="12">
        <v>11281992000</v>
      </c>
      <c r="N167" s="9" t="s">
        <v>1533</v>
      </c>
    </row>
    <row r="168" spans="1:14" x14ac:dyDescent="0.25">
      <c r="A168" s="9" t="s">
        <v>593</v>
      </c>
      <c r="B168" s="10">
        <v>44561</v>
      </c>
      <c r="C168" s="11">
        <v>1</v>
      </c>
      <c r="D168" s="9" t="s">
        <v>94</v>
      </c>
      <c r="E168" s="11">
        <v>20320</v>
      </c>
      <c r="F168" s="9" t="s">
        <v>1528</v>
      </c>
      <c r="G168" s="9" t="s">
        <v>1529</v>
      </c>
      <c r="H168" s="9" t="s">
        <v>1530</v>
      </c>
      <c r="I168" s="9" t="s">
        <v>1531</v>
      </c>
      <c r="J168" s="10">
        <v>44561</v>
      </c>
      <c r="K168" s="11">
        <v>1</v>
      </c>
      <c r="L168" s="9" t="s">
        <v>1532</v>
      </c>
      <c r="M168" s="12">
        <v>18903278000</v>
      </c>
      <c r="N168" s="9" t="s">
        <v>1533</v>
      </c>
    </row>
    <row r="169" spans="1:14" x14ac:dyDescent="0.25">
      <c r="A169" s="9" t="s">
        <v>594</v>
      </c>
      <c r="B169" s="10">
        <v>44561</v>
      </c>
      <c r="C169" s="11">
        <v>1</v>
      </c>
      <c r="D169" s="9" t="s">
        <v>93</v>
      </c>
      <c r="E169" s="11">
        <v>20303</v>
      </c>
      <c r="F169" s="9" t="s">
        <v>1528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11">
        <v>1</v>
      </c>
      <c r="L169" s="9" t="s">
        <v>1532</v>
      </c>
      <c r="M169" s="12">
        <v>24597628000</v>
      </c>
      <c r="N169" s="9" t="s">
        <v>1533</v>
      </c>
    </row>
    <row r="170" spans="1:14" x14ac:dyDescent="0.25">
      <c r="A170" s="9" t="s">
        <v>595</v>
      </c>
      <c r="B170" s="10">
        <v>44286</v>
      </c>
      <c r="C170" s="11">
        <v>1</v>
      </c>
      <c r="D170" s="9" t="s">
        <v>596</v>
      </c>
      <c r="E170" s="11">
        <v>23981</v>
      </c>
      <c r="F170" s="9" t="s">
        <v>1528</v>
      </c>
      <c r="G170" s="9" t="s">
        <v>1529</v>
      </c>
      <c r="H170" s="9" t="s">
        <v>1530</v>
      </c>
      <c r="I170" s="9" t="s">
        <v>1531</v>
      </c>
      <c r="J170" s="10">
        <v>44286</v>
      </c>
      <c r="K170" s="11">
        <v>1</v>
      </c>
      <c r="L170" s="9" t="s">
        <v>1532</v>
      </c>
      <c r="M170" s="12">
        <v>845151000</v>
      </c>
      <c r="N170" s="9" t="s">
        <v>1533</v>
      </c>
    </row>
    <row r="171" spans="1:14" x14ac:dyDescent="0.25">
      <c r="A171" s="9" t="s">
        <v>597</v>
      </c>
      <c r="B171" s="10">
        <v>44561</v>
      </c>
      <c r="C171" s="11">
        <v>1</v>
      </c>
      <c r="D171" s="9" t="s">
        <v>86</v>
      </c>
      <c r="E171" s="11">
        <v>18546</v>
      </c>
      <c r="F171" s="9" t="s">
        <v>1528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11">
        <v>1</v>
      </c>
      <c r="L171" s="9" t="s">
        <v>1532</v>
      </c>
      <c r="M171" s="12">
        <v>4866619000</v>
      </c>
      <c r="N171" s="9" t="s">
        <v>1533</v>
      </c>
    </row>
    <row r="172" spans="1:14" x14ac:dyDescent="0.25">
      <c r="A172" s="9" t="s">
        <v>598</v>
      </c>
      <c r="B172" s="10">
        <v>44561</v>
      </c>
      <c r="C172" s="11">
        <v>1</v>
      </c>
      <c r="D172" s="9" t="s">
        <v>599</v>
      </c>
      <c r="E172" s="11">
        <v>23531</v>
      </c>
      <c r="F172" s="9" t="s">
        <v>1528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11">
        <v>1</v>
      </c>
      <c r="L172" s="9" t="s">
        <v>1532</v>
      </c>
      <c r="M172" s="12">
        <v>8658127000</v>
      </c>
      <c r="N172" s="9" t="s">
        <v>1533</v>
      </c>
    </row>
    <row r="173" spans="1:14" x14ac:dyDescent="0.25">
      <c r="A173" s="9" t="s">
        <v>600</v>
      </c>
      <c r="B173" s="10">
        <v>44561</v>
      </c>
      <c r="C173" s="11">
        <v>1</v>
      </c>
      <c r="D173" s="9" t="s">
        <v>106</v>
      </c>
      <c r="E173" s="11">
        <v>14869</v>
      </c>
      <c r="F173" s="9" t="s">
        <v>1528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11">
        <v>1</v>
      </c>
      <c r="L173" s="9" t="s">
        <v>1532</v>
      </c>
      <c r="M173" s="12">
        <v>11237851000</v>
      </c>
      <c r="N173" s="9" t="s">
        <v>1533</v>
      </c>
    </row>
    <row r="174" spans="1:14" x14ac:dyDescent="0.25">
      <c r="A174" s="9" t="s">
        <v>601</v>
      </c>
      <c r="B174" s="10">
        <v>44561</v>
      </c>
      <c r="C174" s="11">
        <v>1</v>
      </c>
      <c r="D174" s="9" t="s">
        <v>602</v>
      </c>
      <c r="E174" s="11">
        <v>19720</v>
      </c>
      <c r="F174" s="9" t="s">
        <v>1528</v>
      </c>
      <c r="G174" s="9" t="s">
        <v>1529</v>
      </c>
      <c r="H174" s="9" t="s">
        <v>1536</v>
      </c>
      <c r="I174" s="9" t="s">
        <v>1531</v>
      </c>
      <c r="J174" s="10">
        <v>44561</v>
      </c>
      <c r="K174" s="11">
        <v>1</v>
      </c>
      <c r="L174" s="9" t="s">
        <v>1532</v>
      </c>
      <c r="M174" s="12">
        <v>16096000</v>
      </c>
      <c r="N174" s="9" t="s">
        <v>1533</v>
      </c>
    </row>
    <row r="175" spans="1:14" x14ac:dyDescent="0.25">
      <c r="A175" s="9" t="s">
        <v>603</v>
      </c>
      <c r="B175" s="10">
        <v>44561</v>
      </c>
      <c r="C175" s="11">
        <v>1</v>
      </c>
      <c r="D175" s="9" t="s">
        <v>230</v>
      </c>
      <c r="E175" s="11">
        <v>20338</v>
      </c>
      <c r="F175" s="9" t="s">
        <v>1528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11">
        <v>1</v>
      </c>
      <c r="L175" s="9" t="s">
        <v>1532</v>
      </c>
      <c r="M175" s="12">
        <v>10634339000</v>
      </c>
      <c r="N175" s="9" t="s">
        <v>1533</v>
      </c>
    </row>
    <row r="176" spans="1:14" x14ac:dyDescent="0.25">
      <c r="A176" s="9" t="s">
        <v>1544</v>
      </c>
      <c r="B176" s="10">
        <v>44561</v>
      </c>
      <c r="C176" s="11">
        <v>1</v>
      </c>
      <c r="D176" s="9" t="s">
        <v>1545</v>
      </c>
      <c r="E176" s="11">
        <v>1228</v>
      </c>
      <c r="F176" s="9" t="s">
        <v>1528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11">
        <v>1</v>
      </c>
      <c r="L176" s="9" t="s">
        <v>1532</v>
      </c>
      <c r="M176" s="12">
        <v>60302033000</v>
      </c>
      <c r="N176" s="9" t="s">
        <v>1533</v>
      </c>
    </row>
    <row r="177" spans="1:14" x14ac:dyDescent="0.25">
      <c r="A177" s="9" t="s">
        <v>604</v>
      </c>
      <c r="B177" s="10">
        <v>44561</v>
      </c>
      <c r="C177" s="11">
        <v>1</v>
      </c>
      <c r="D177" s="9" t="s">
        <v>88</v>
      </c>
      <c r="E177" s="11">
        <v>14168</v>
      </c>
      <c r="F177" s="9" t="s">
        <v>1528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11">
        <v>1</v>
      </c>
      <c r="L177" s="9" t="s">
        <v>1532</v>
      </c>
      <c r="M177" s="12">
        <v>99555000</v>
      </c>
      <c r="N177" s="9" t="s">
        <v>1533</v>
      </c>
    </row>
    <row r="178" spans="1:14" x14ac:dyDescent="0.25">
      <c r="A178" s="9" t="s">
        <v>605</v>
      </c>
      <c r="B178" s="10">
        <v>44561</v>
      </c>
      <c r="C178" s="11">
        <v>1</v>
      </c>
      <c r="D178" s="9" t="s">
        <v>268</v>
      </c>
      <c r="E178" s="11">
        <v>9520</v>
      </c>
      <c r="F178" s="9" t="s">
        <v>1528</v>
      </c>
      <c r="G178" s="9" t="s">
        <v>1529</v>
      </c>
      <c r="H178" s="9" t="s">
        <v>1530</v>
      </c>
      <c r="I178" s="9" t="s">
        <v>1531</v>
      </c>
      <c r="J178" s="10">
        <v>44561</v>
      </c>
      <c r="K178" s="11">
        <v>1</v>
      </c>
      <c r="L178" s="9" t="s">
        <v>1532</v>
      </c>
      <c r="M178" s="12">
        <v>17951000</v>
      </c>
      <c r="N178" s="9" t="s">
        <v>1533</v>
      </c>
    </row>
    <row r="179" spans="1:14" x14ac:dyDescent="0.25">
      <c r="A179" s="9" t="s">
        <v>606</v>
      </c>
      <c r="B179" s="10">
        <v>44561</v>
      </c>
      <c r="C179" s="11">
        <v>1</v>
      </c>
      <c r="D179" s="9" t="s">
        <v>607</v>
      </c>
      <c r="E179" s="11">
        <v>24864</v>
      </c>
      <c r="F179" s="9" t="s">
        <v>1528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11">
        <v>1</v>
      </c>
      <c r="L179" s="9" t="s">
        <v>1532</v>
      </c>
      <c r="M179" s="12">
        <v>2947130000</v>
      </c>
      <c r="N179" s="9" t="s">
        <v>1533</v>
      </c>
    </row>
    <row r="180" spans="1:14" x14ac:dyDescent="0.25">
      <c r="A180" s="9" t="s">
        <v>608</v>
      </c>
      <c r="B180" s="10">
        <v>44561</v>
      </c>
      <c r="C180" s="11">
        <v>1</v>
      </c>
      <c r="D180" s="9" t="s">
        <v>236</v>
      </c>
      <c r="E180" s="11">
        <v>16268</v>
      </c>
      <c r="F180" s="9" t="s">
        <v>1528</v>
      </c>
      <c r="G180" s="9" t="s">
        <v>1529</v>
      </c>
      <c r="H180" s="9" t="s">
        <v>1530</v>
      </c>
      <c r="I180" s="9" t="s">
        <v>1531</v>
      </c>
      <c r="J180" s="10">
        <v>44561</v>
      </c>
      <c r="K180" s="11">
        <v>1</v>
      </c>
      <c r="L180" s="9" t="s">
        <v>1532</v>
      </c>
      <c r="M180" s="12">
        <v>81804000</v>
      </c>
      <c r="N180" s="9" t="s">
        <v>1533</v>
      </c>
    </row>
    <row r="181" spans="1:14" x14ac:dyDescent="0.25">
      <c r="A181" s="9" t="s">
        <v>609</v>
      </c>
      <c r="B181" s="10">
        <v>44561</v>
      </c>
      <c r="C181" s="11">
        <v>1</v>
      </c>
      <c r="D181" s="9" t="s">
        <v>610</v>
      </c>
      <c r="E181" s="11">
        <v>22810</v>
      </c>
      <c r="F181" s="9" t="s">
        <v>1528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11">
        <v>1</v>
      </c>
      <c r="L181" s="9" t="s">
        <v>1532</v>
      </c>
      <c r="M181" s="12">
        <v>13387166000</v>
      </c>
      <c r="N181" s="9" t="s">
        <v>1533</v>
      </c>
    </row>
    <row r="182" spans="1:14" x14ac:dyDescent="0.25">
      <c r="A182" s="9" t="s">
        <v>611</v>
      </c>
      <c r="B182" s="10">
        <v>44561</v>
      </c>
      <c r="C182" s="11">
        <v>3</v>
      </c>
      <c r="D182" s="9" t="s">
        <v>612</v>
      </c>
      <c r="E182" s="11">
        <v>25003</v>
      </c>
      <c r="F182" s="9" t="s">
        <v>1528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11">
        <v>1</v>
      </c>
      <c r="L182" s="9" t="s">
        <v>1532</v>
      </c>
      <c r="M182" s="12">
        <v>8723218000</v>
      </c>
      <c r="N182" s="9" t="s">
        <v>1533</v>
      </c>
    </row>
    <row r="183" spans="1:14" x14ac:dyDescent="0.25">
      <c r="A183" s="9" t="s">
        <v>613</v>
      </c>
      <c r="B183" s="10">
        <v>44561</v>
      </c>
      <c r="C183" s="11">
        <v>2</v>
      </c>
      <c r="D183" s="9" t="s">
        <v>614</v>
      </c>
      <c r="E183" s="11">
        <v>23965</v>
      </c>
      <c r="F183" s="9" t="s">
        <v>1528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11">
        <v>1</v>
      </c>
      <c r="L183" s="9" t="s">
        <v>1532</v>
      </c>
      <c r="M183" s="12">
        <v>12310000</v>
      </c>
      <c r="N183" s="9" t="s">
        <v>1533</v>
      </c>
    </row>
    <row r="184" spans="1:14" x14ac:dyDescent="0.25">
      <c r="A184" s="9" t="s">
        <v>615</v>
      </c>
      <c r="B184" s="10">
        <v>44561</v>
      </c>
      <c r="C184" s="11">
        <v>1</v>
      </c>
      <c r="D184" s="9" t="s">
        <v>616</v>
      </c>
      <c r="E184" s="11">
        <v>23264</v>
      </c>
      <c r="F184" s="9" t="s">
        <v>1528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11">
        <v>1</v>
      </c>
      <c r="L184" s="9" t="s">
        <v>1532</v>
      </c>
      <c r="M184" s="12">
        <v>131722563000</v>
      </c>
      <c r="N184" s="9" t="s">
        <v>1533</v>
      </c>
    </row>
    <row r="185" spans="1:14" x14ac:dyDescent="0.25">
      <c r="A185" s="9" t="s">
        <v>617</v>
      </c>
      <c r="B185" s="10">
        <v>44561</v>
      </c>
      <c r="C185" s="11">
        <v>1</v>
      </c>
      <c r="D185" s="9" t="s">
        <v>618</v>
      </c>
      <c r="E185" s="11">
        <v>20222</v>
      </c>
      <c r="F185" s="9" t="s">
        <v>1528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11">
        <v>1</v>
      </c>
      <c r="L185" s="9" t="s">
        <v>1532</v>
      </c>
      <c r="M185" s="12">
        <v>3130000</v>
      </c>
      <c r="N185" s="9" t="s">
        <v>1533</v>
      </c>
    </row>
    <row r="186" spans="1:14" x14ac:dyDescent="0.25">
      <c r="A186" s="9" t="s">
        <v>619</v>
      </c>
      <c r="B186" s="10">
        <v>44561</v>
      </c>
      <c r="C186" s="11">
        <v>2</v>
      </c>
      <c r="D186" s="9" t="s">
        <v>620</v>
      </c>
      <c r="E186" s="11">
        <v>24260</v>
      </c>
      <c r="F186" s="9" t="s">
        <v>1528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11">
        <v>1</v>
      </c>
      <c r="L186" s="9" t="s">
        <v>1532</v>
      </c>
      <c r="M186" s="12">
        <v>7910994000</v>
      </c>
      <c r="N186" s="9" t="s">
        <v>1533</v>
      </c>
    </row>
    <row r="187" spans="1:14" x14ac:dyDescent="0.25">
      <c r="A187" s="9" t="s">
        <v>621</v>
      </c>
      <c r="B187" s="10">
        <v>44377</v>
      </c>
      <c r="C187" s="11">
        <v>1</v>
      </c>
      <c r="D187" s="9" t="s">
        <v>622</v>
      </c>
      <c r="E187" s="11">
        <v>20036</v>
      </c>
      <c r="F187" s="9" t="s">
        <v>1528</v>
      </c>
      <c r="G187" s="9" t="s">
        <v>1529</v>
      </c>
      <c r="H187" s="9" t="s">
        <v>1530</v>
      </c>
      <c r="I187" s="9" t="s">
        <v>1531</v>
      </c>
      <c r="J187" s="10">
        <v>44377</v>
      </c>
      <c r="K187" s="11">
        <v>1</v>
      </c>
      <c r="L187" s="9" t="s">
        <v>1532</v>
      </c>
      <c r="M187" s="12">
        <v>3175389000</v>
      </c>
      <c r="N187" s="9" t="s">
        <v>1533</v>
      </c>
    </row>
    <row r="188" spans="1:14" x14ac:dyDescent="0.25">
      <c r="A188" s="9" t="s">
        <v>623</v>
      </c>
      <c r="B188" s="10">
        <v>44561</v>
      </c>
      <c r="C188" s="11">
        <v>1</v>
      </c>
      <c r="D188" s="9" t="s">
        <v>624</v>
      </c>
      <c r="E188" s="11">
        <v>26425</v>
      </c>
      <c r="F188" s="9" t="s">
        <v>1528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11">
        <v>1</v>
      </c>
      <c r="L188" s="9" t="s">
        <v>1532</v>
      </c>
      <c r="M188" s="12">
        <v>2259980000</v>
      </c>
      <c r="N188" s="9" t="s">
        <v>1533</v>
      </c>
    </row>
    <row r="189" spans="1:14" x14ac:dyDescent="0.25">
      <c r="A189" s="9" t="s">
        <v>625</v>
      </c>
      <c r="B189" s="10">
        <v>44561</v>
      </c>
      <c r="C189" s="11">
        <v>1</v>
      </c>
      <c r="D189" s="9" t="s">
        <v>626</v>
      </c>
      <c r="E189" s="11">
        <v>20052</v>
      </c>
      <c r="F189" s="9" t="s">
        <v>1528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11">
        <v>1</v>
      </c>
      <c r="L189" s="9" t="s">
        <v>1532</v>
      </c>
      <c r="M189" s="12">
        <v>13294000</v>
      </c>
      <c r="N189" s="9" t="s">
        <v>1533</v>
      </c>
    </row>
    <row r="190" spans="1:14" x14ac:dyDescent="0.25">
      <c r="A190" s="9" t="s">
        <v>627</v>
      </c>
      <c r="B190" s="10">
        <v>44561</v>
      </c>
      <c r="C190" s="11">
        <v>1</v>
      </c>
      <c r="D190" s="9" t="s">
        <v>171</v>
      </c>
      <c r="E190" s="11">
        <v>20087</v>
      </c>
      <c r="F190" s="9" t="s">
        <v>1528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11">
        <v>1</v>
      </c>
      <c r="L190" s="9" t="s">
        <v>1532</v>
      </c>
      <c r="M190" s="12">
        <v>31594620000</v>
      </c>
      <c r="N190" s="9" t="s">
        <v>1533</v>
      </c>
    </row>
    <row r="191" spans="1:14" x14ac:dyDescent="0.25">
      <c r="A191" s="9" t="s">
        <v>628</v>
      </c>
      <c r="B191" s="10">
        <v>44561</v>
      </c>
      <c r="C191" s="11">
        <v>2</v>
      </c>
      <c r="D191" s="9" t="s">
        <v>629</v>
      </c>
      <c r="E191" s="11">
        <v>26557</v>
      </c>
      <c r="F191" s="9" t="s">
        <v>1528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11">
        <v>1</v>
      </c>
      <c r="L191" s="9" t="s">
        <v>1532</v>
      </c>
      <c r="M191" s="12">
        <v>127906000</v>
      </c>
      <c r="N191" s="9" t="s">
        <v>1533</v>
      </c>
    </row>
    <row r="192" spans="1:14" x14ac:dyDescent="0.25">
      <c r="A192" s="9" t="s">
        <v>630</v>
      </c>
      <c r="B192" s="10">
        <v>44561</v>
      </c>
      <c r="C192" s="11">
        <v>1</v>
      </c>
      <c r="D192" s="9" t="s">
        <v>304</v>
      </c>
      <c r="E192" s="11">
        <v>20966</v>
      </c>
      <c r="F192" s="9" t="s">
        <v>1528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11">
        <v>1</v>
      </c>
      <c r="L192" s="9" t="s">
        <v>1532</v>
      </c>
      <c r="M192" s="12">
        <v>1039861000</v>
      </c>
      <c r="N192" s="9" t="s">
        <v>1533</v>
      </c>
    </row>
    <row r="193" spans="1:14" x14ac:dyDescent="0.25">
      <c r="A193" s="9" t="s">
        <v>631</v>
      </c>
      <c r="B193" s="10">
        <v>44561</v>
      </c>
      <c r="C193" s="11">
        <v>1</v>
      </c>
      <c r="D193" s="9" t="s">
        <v>632</v>
      </c>
      <c r="E193" s="11">
        <v>26158</v>
      </c>
      <c r="F193" s="9" t="s">
        <v>1528</v>
      </c>
      <c r="G193" s="9" t="s">
        <v>1529</v>
      </c>
      <c r="H193" s="9" t="s">
        <v>1530</v>
      </c>
      <c r="I193" s="9" t="s">
        <v>1531</v>
      </c>
      <c r="J193" s="10">
        <v>44561</v>
      </c>
      <c r="K193" s="11">
        <v>1</v>
      </c>
      <c r="L193" s="9" t="s">
        <v>1532</v>
      </c>
      <c r="M193" s="12">
        <v>846876000</v>
      </c>
      <c r="N193" s="9" t="s">
        <v>1533</v>
      </c>
    </row>
    <row r="194" spans="1:14" x14ac:dyDescent="0.25">
      <c r="A194" s="9" t="s">
        <v>633</v>
      </c>
      <c r="B194" s="10">
        <v>44561</v>
      </c>
      <c r="C194" s="11">
        <v>1</v>
      </c>
      <c r="D194" s="9" t="s">
        <v>634</v>
      </c>
      <c r="E194" s="11">
        <v>20982</v>
      </c>
      <c r="F194" s="9" t="s">
        <v>1528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11">
        <v>1</v>
      </c>
      <c r="L194" s="9" t="s">
        <v>1532</v>
      </c>
      <c r="M194" s="12">
        <v>10184886000</v>
      </c>
      <c r="N194" s="9" t="s">
        <v>1533</v>
      </c>
    </row>
    <row r="195" spans="1:14" x14ac:dyDescent="0.25">
      <c r="A195" s="9" t="s">
        <v>635</v>
      </c>
      <c r="B195" s="10">
        <v>44561</v>
      </c>
      <c r="C195" s="11">
        <v>1</v>
      </c>
      <c r="D195" s="9" t="s">
        <v>150</v>
      </c>
      <c r="E195" s="11">
        <v>20630</v>
      </c>
      <c r="F195" s="9" t="s">
        <v>1528</v>
      </c>
      <c r="G195" s="9" t="s">
        <v>1529</v>
      </c>
      <c r="H195" s="9" t="s">
        <v>1530</v>
      </c>
      <c r="I195" s="9" t="s">
        <v>1531</v>
      </c>
      <c r="J195" s="10">
        <v>44561</v>
      </c>
      <c r="K195" s="11">
        <v>1</v>
      </c>
      <c r="L195" s="9" t="s">
        <v>1532</v>
      </c>
      <c r="M195" s="12">
        <v>104479000</v>
      </c>
      <c r="N195" s="9" t="s">
        <v>1533</v>
      </c>
    </row>
    <row r="196" spans="1:14" x14ac:dyDescent="0.25">
      <c r="A196" s="9" t="s">
        <v>636</v>
      </c>
      <c r="B196" s="10">
        <v>44561</v>
      </c>
      <c r="C196" s="11">
        <v>1</v>
      </c>
      <c r="D196" s="9" t="s">
        <v>637</v>
      </c>
      <c r="E196" s="11">
        <v>24473</v>
      </c>
      <c r="F196" s="9" t="s">
        <v>1528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11">
        <v>1</v>
      </c>
      <c r="L196" s="9" t="s">
        <v>1532</v>
      </c>
      <c r="M196" s="12">
        <v>3215435000</v>
      </c>
      <c r="N196" s="9" t="s">
        <v>1533</v>
      </c>
    </row>
    <row r="197" spans="1:14" x14ac:dyDescent="0.25">
      <c r="A197" s="9" t="s">
        <v>638</v>
      </c>
      <c r="B197" s="10">
        <v>44561</v>
      </c>
      <c r="C197" s="11">
        <v>2</v>
      </c>
      <c r="D197" s="9" t="s">
        <v>323</v>
      </c>
      <c r="E197" s="11">
        <v>20257</v>
      </c>
      <c r="F197" s="9" t="s">
        <v>1528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11">
        <v>1</v>
      </c>
      <c r="L197" s="9" t="s">
        <v>1532</v>
      </c>
      <c r="M197" s="12">
        <v>13830180000</v>
      </c>
      <c r="N197" s="9" t="s">
        <v>1533</v>
      </c>
    </row>
    <row r="198" spans="1:14" x14ac:dyDescent="0.25">
      <c r="A198" s="9" t="s">
        <v>639</v>
      </c>
      <c r="B198" s="10">
        <v>44561</v>
      </c>
      <c r="C198" s="11">
        <v>1</v>
      </c>
      <c r="D198" s="9" t="s">
        <v>640</v>
      </c>
      <c r="E198" s="11">
        <v>24902</v>
      </c>
      <c r="F198" s="9" t="s">
        <v>1528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11">
        <v>1</v>
      </c>
      <c r="L198" s="9" t="s">
        <v>1532</v>
      </c>
      <c r="M198" s="12">
        <v>1045263000</v>
      </c>
      <c r="N198" s="9" t="s">
        <v>1533</v>
      </c>
    </row>
    <row r="199" spans="1:14" x14ac:dyDescent="0.25">
      <c r="A199" s="9" t="s">
        <v>641</v>
      </c>
      <c r="B199" s="10">
        <v>44561</v>
      </c>
      <c r="C199" s="11">
        <v>1</v>
      </c>
      <c r="D199" s="9" t="s">
        <v>90</v>
      </c>
      <c r="E199" s="11">
        <v>20184</v>
      </c>
      <c r="F199" s="9" t="s">
        <v>1528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11">
        <v>1</v>
      </c>
      <c r="L199" s="9" t="s">
        <v>1532</v>
      </c>
      <c r="M199" s="12">
        <v>21000</v>
      </c>
      <c r="N199" s="9" t="s">
        <v>1533</v>
      </c>
    </row>
    <row r="200" spans="1:14" x14ac:dyDescent="0.25">
      <c r="A200" s="9" t="s">
        <v>642</v>
      </c>
      <c r="B200" s="10">
        <v>44561</v>
      </c>
      <c r="C200" s="11">
        <v>1</v>
      </c>
      <c r="D200" s="9" t="s">
        <v>643</v>
      </c>
      <c r="E200" s="11">
        <v>25828</v>
      </c>
      <c r="F200" s="9" t="s">
        <v>1528</v>
      </c>
      <c r="G200" s="9" t="s">
        <v>1529</v>
      </c>
      <c r="H200" s="9" t="s">
        <v>1530</v>
      </c>
      <c r="I200" s="9" t="s">
        <v>1531</v>
      </c>
      <c r="J200" s="10">
        <v>44561</v>
      </c>
      <c r="K200" s="11">
        <v>1</v>
      </c>
      <c r="L200" s="9" t="s">
        <v>1532</v>
      </c>
      <c r="M200" s="12">
        <v>12789262000</v>
      </c>
      <c r="N200" s="9" t="s">
        <v>1533</v>
      </c>
    </row>
    <row r="201" spans="1:14" x14ac:dyDescent="0.25">
      <c r="A201" s="9" t="s">
        <v>644</v>
      </c>
      <c r="B201" s="10">
        <v>44561</v>
      </c>
      <c r="C201" s="11">
        <v>1</v>
      </c>
      <c r="D201" s="9" t="s">
        <v>310</v>
      </c>
      <c r="E201" s="11">
        <v>20435</v>
      </c>
      <c r="F201" s="9" t="s">
        <v>1528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11">
        <v>1</v>
      </c>
      <c r="L201" s="9" t="s">
        <v>1532</v>
      </c>
      <c r="M201" s="12">
        <v>1479481000</v>
      </c>
      <c r="N201" s="9" t="s">
        <v>1533</v>
      </c>
    </row>
    <row r="202" spans="1:14" x14ac:dyDescent="0.25">
      <c r="A202" s="9" t="s">
        <v>645</v>
      </c>
      <c r="B202" s="10">
        <v>44286</v>
      </c>
      <c r="C202" s="11">
        <v>1</v>
      </c>
      <c r="D202" s="9" t="s">
        <v>646</v>
      </c>
      <c r="E202" s="11">
        <v>23230</v>
      </c>
      <c r="F202" s="9" t="s">
        <v>1528</v>
      </c>
      <c r="G202" s="9" t="s">
        <v>1529</v>
      </c>
      <c r="H202" s="9" t="s">
        <v>1530</v>
      </c>
      <c r="I202" s="9" t="s">
        <v>1531</v>
      </c>
      <c r="J202" s="10">
        <v>44286</v>
      </c>
      <c r="K202" s="11">
        <v>1</v>
      </c>
      <c r="L202" s="9" t="s">
        <v>1532</v>
      </c>
      <c r="M202" s="12">
        <v>34843016000</v>
      </c>
      <c r="N202" s="9" t="s">
        <v>1533</v>
      </c>
    </row>
    <row r="203" spans="1:14" x14ac:dyDescent="0.25">
      <c r="A203" s="9" t="s">
        <v>647</v>
      </c>
      <c r="B203" s="10">
        <v>44561</v>
      </c>
      <c r="C203" s="11">
        <v>1</v>
      </c>
      <c r="D203" s="9" t="s">
        <v>648</v>
      </c>
      <c r="E203" s="11">
        <v>20370</v>
      </c>
      <c r="F203" s="9" t="s">
        <v>1528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11">
        <v>1</v>
      </c>
      <c r="L203" s="9" t="s">
        <v>1532</v>
      </c>
      <c r="M203" s="12">
        <v>368603000</v>
      </c>
      <c r="N203" s="9" t="s">
        <v>1533</v>
      </c>
    </row>
    <row r="204" spans="1:14" x14ac:dyDescent="0.25">
      <c r="A204" s="9" t="s">
        <v>649</v>
      </c>
      <c r="B204" s="10">
        <v>44561</v>
      </c>
      <c r="C204" s="11">
        <v>1</v>
      </c>
      <c r="D204" s="9" t="s">
        <v>650</v>
      </c>
      <c r="E204" s="11">
        <v>23175</v>
      </c>
      <c r="F204" s="9" t="s">
        <v>1528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11">
        <v>1</v>
      </c>
      <c r="L204" s="9" t="s">
        <v>1532</v>
      </c>
      <c r="M204" s="12">
        <v>3995388000</v>
      </c>
      <c r="N204" s="9" t="s">
        <v>1533</v>
      </c>
    </row>
    <row r="205" spans="1:14" x14ac:dyDescent="0.25">
      <c r="A205" s="9" t="s">
        <v>651</v>
      </c>
      <c r="B205" s="10">
        <v>44561</v>
      </c>
      <c r="C205" s="11">
        <v>1</v>
      </c>
      <c r="D205" s="9" t="s">
        <v>652</v>
      </c>
      <c r="E205" s="11">
        <v>26026</v>
      </c>
      <c r="F205" s="9" t="s">
        <v>1528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11">
        <v>1</v>
      </c>
      <c r="L205" s="9" t="s">
        <v>1532</v>
      </c>
      <c r="M205" s="12">
        <v>1696536000</v>
      </c>
      <c r="N205" s="9" t="s">
        <v>1533</v>
      </c>
    </row>
    <row r="206" spans="1:14" x14ac:dyDescent="0.25">
      <c r="A206" s="9" t="s">
        <v>653</v>
      </c>
      <c r="B206" s="10">
        <v>44561</v>
      </c>
      <c r="C206" s="11">
        <v>1</v>
      </c>
      <c r="D206" s="9" t="s">
        <v>654</v>
      </c>
      <c r="E206" s="11">
        <v>26590</v>
      </c>
      <c r="F206" s="9" t="s">
        <v>1528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11">
        <v>1</v>
      </c>
      <c r="L206" s="9" t="s">
        <v>1532</v>
      </c>
      <c r="M206" s="12">
        <v>680671000</v>
      </c>
      <c r="N206" s="9" t="s">
        <v>1533</v>
      </c>
    </row>
    <row r="207" spans="1:14" x14ac:dyDescent="0.25">
      <c r="A207" s="9" t="s">
        <v>655</v>
      </c>
      <c r="B207" s="10">
        <v>44561</v>
      </c>
      <c r="C207" s="11">
        <v>1</v>
      </c>
      <c r="D207" s="9" t="s">
        <v>215</v>
      </c>
      <c r="E207" s="11">
        <v>20605</v>
      </c>
      <c r="F207" s="9" t="s">
        <v>1528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11">
        <v>1</v>
      </c>
      <c r="L207" s="9" t="s">
        <v>1532</v>
      </c>
      <c r="M207" s="12">
        <v>6114073000</v>
      </c>
      <c r="N207" s="9" t="s">
        <v>1533</v>
      </c>
    </row>
    <row r="208" spans="1:14" x14ac:dyDescent="0.25">
      <c r="A208" s="9" t="s">
        <v>656</v>
      </c>
      <c r="B208" s="10">
        <v>44561</v>
      </c>
      <c r="C208" s="11">
        <v>1</v>
      </c>
      <c r="D208" s="9" t="s">
        <v>187</v>
      </c>
      <c r="E208" s="11">
        <v>20770</v>
      </c>
      <c r="F208" s="9" t="s">
        <v>1528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11">
        <v>1</v>
      </c>
      <c r="L208" s="9" t="s">
        <v>1532</v>
      </c>
      <c r="M208" s="12">
        <v>4446453000</v>
      </c>
      <c r="N208" s="9" t="s">
        <v>1533</v>
      </c>
    </row>
    <row r="209" spans="1:14" x14ac:dyDescent="0.25">
      <c r="A209" s="9" t="s">
        <v>657</v>
      </c>
      <c r="B209" s="10">
        <v>44286</v>
      </c>
      <c r="C209" s="11">
        <v>1</v>
      </c>
      <c r="D209" s="9" t="s">
        <v>658</v>
      </c>
      <c r="E209" s="11">
        <v>26522</v>
      </c>
      <c r="F209" s="9" t="s">
        <v>1528</v>
      </c>
      <c r="G209" s="9" t="s">
        <v>1529</v>
      </c>
      <c r="H209" s="9" t="s">
        <v>1530</v>
      </c>
      <c r="I209" s="9" t="s">
        <v>1531</v>
      </c>
      <c r="J209" s="10">
        <v>44286</v>
      </c>
      <c r="K209" s="11">
        <v>1</v>
      </c>
      <c r="L209" s="9" t="s">
        <v>1532</v>
      </c>
      <c r="M209" s="12">
        <v>2345113000</v>
      </c>
      <c r="N209" s="9" t="s">
        <v>1533</v>
      </c>
    </row>
    <row r="210" spans="1:14" x14ac:dyDescent="0.25">
      <c r="A210" s="9" t="s">
        <v>659</v>
      </c>
      <c r="B210" s="10">
        <v>44561</v>
      </c>
      <c r="C210" s="11">
        <v>1</v>
      </c>
      <c r="D210" s="9" t="s">
        <v>107</v>
      </c>
      <c r="E210" s="11">
        <v>18139</v>
      </c>
      <c r="F210" s="9" t="s">
        <v>1528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11">
        <v>1</v>
      </c>
      <c r="L210" s="9" t="s">
        <v>1532</v>
      </c>
      <c r="M210" s="12">
        <v>5192000000</v>
      </c>
      <c r="N210" s="9" t="s">
        <v>1533</v>
      </c>
    </row>
    <row r="211" spans="1:14" x14ac:dyDescent="0.25">
      <c r="A211" s="9" t="s">
        <v>660</v>
      </c>
      <c r="B211" s="10">
        <v>44561</v>
      </c>
      <c r="C211" s="11">
        <v>1</v>
      </c>
      <c r="D211" s="9" t="s">
        <v>250</v>
      </c>
      <c r="E211" s="11">
        <v>20915</v>
      </c>
      <c r="F211" s="9" t="s">
        <v>1528</v>
      </c>
      <c r="G211" s="9" t="s">
        <v>1529</v>
      </c>
      <c r="H211" s="9" t="s">
        <v>1530</v>
      </c>
      <c r="I211" s="9" t="s">
        <v>1531</v>
      </c>
      <c r="J211" s="10">
        <v>44561</v>
      </c>
      <c r="K211" s="11">
        <v>1</v>
      </c>
      <c r="L211" s="9" t="s">
        <v>1532</v>
      </c>
      <c r="M211" s="12">
        <v>14821436000</v>
      </c>
      <c r="N211" s="9" t="s">
        <v>1533</v>
      </c>
    </row>
    <row r="212" spans="1:14" x14ac:dyDescent="0.25">
      <c r="A212" s="9" t="s">
        <v>661</v>
      </c>
      <c r="B212" s="10">
        <v>44561</v>
      </c>
      <c r="C212" s="11">
        <v>1</v>
      </c>
      <c r="D212" s="9" t="s">
        <v>59</v>
      </c>
      <c r="E212" s="11">
        <v>21490</v>
      </c>
      <c r="F212" s="9" t="s">
        <v>1528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11">
        <v>1</v>
      </c>
      <c r="L212" s="9" t="s">
        <v>1532</v>
      </c>
      <c r="M212" s="12">
        <v>7622100000</v>
      </c>
      <c r="N212" s="9" t="s">
        <v>1533</v>
      </c>
    </row>
    <row r="213" spans="1:14" x14ac:dyDescent="0.25">
      <c r="A213" s="9" t="s">
        <v>662</v>
      </c>
      <c r="B213" s="10">
        <v>44561</v>
      </c>
      <c r="C213" s="11">
        <v>1</v>
      </c>
      <c r="D213" s="9" t="s">
        <v>663</v>
      </c>
      <c r="E213" s="11">
        <v>26603</v>
      </c>
      <c r="F213" s="9" t="s">
        <v>1528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11">
        <v>1</v>
      </c>
      <c r="L213" s="9" t="s">
        <v>1532</v>
      </c>
      <c r="M213" s="12">
        <v>548987000</v>
      </c>
      <c r="N213" s="9" t="s">
        <v>1533</v>
      </c>
    </row>
    <row r="214" spans="1:14" x14ac:dyDescent="0.25">
      <c r="A214" s="9" t="s">
        <v>664</v>
      </c>
      <c r="B214" s="10">
        <v>44561</v>
      </c>
      <c r="C214" s="11">
        <v>1</v>
      </c>
      <c r="D214" s="9" t="s">
        <v>198</v>
      </c>
      <c r="E214" s="11">
        <v>4669</v>
      </c>
      <c r="F214" s="9" t="s">
        <v>1528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11">
        <v>1</v>
      </c>
      <c r="L214" s="9" t="s">
        <v>1532</v>
      </c>
      <c r="M214" s="12">
        <v>7601746000</v>
      </c>
      <c r="N214" s="9" t="s">
        <v>1533</v>
      </c>
    </row>
    <row r="215" spans="1:14" x14ac:dyDescent="0.25">
      <c r="A215" s="9" t="s">
        <v>665</v>
      </c>
      <c r="B215" s="10">
        <v>44561</v>
      </c>
      <c r="C215" s="11">
        <v>2</v>
      </c>
      <c r="D215" s="9" t="s">
        <v>309</v>
      </c>
      <c r="E215" s="11">
        <v>11215</v>
      </c>
      <c r="F215" s="9" t="s">
        <v>1528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11">
        <v>1</v>
      </c>
      <c r="L215" s="9" t="s">
        <v>1532</v>
      </c>
      <c r="M215" s="12">
        <v>16712000</v>
      </c>
      <c r="N215" s="9" t="s">
        <v>1533</v>
      </c>
    </row>
    <row r="216" spans="1:14" x14ac:dyDescent="0.25">
      <c r="A216" s="9" t="s">
        <v>666</v>
      </c>
      <c r="B216" s="10">
        <v>44561</v>
      </c>
      <c r="C216" s="11">
        <v>1</v>
      </c>
      <c r="D216" s="9" t="s">
        <v>148</v>
      </c>
      <c r="E216" s="11">
        <v>20540</v>
      </c>
      <c r="F216" s="9" t="s">
        <v>1528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11">
        <v>1</v>
      </c>
      <c r="L216" s="9" t="s">
        <v>1532</v>
      </c>
      <c r="M216" s="12">
        <v>10130484000</v>
      </c>
      <c r="N216" s="9" t="s">
        <v>1533</v>
      </c>
    </row>
    <row r="217" spans="1:14" x14ac:dyDescent="0.25">
      <c r="A217" s="9" t="s">
        <v>667</v>
      </c>
      <c r="B217" s="10">
        <v>44561</v>
      </c>
      <c r="C217" s="11">
        <v>2</v>
      </c>
      <c r="D217" s="9" t="s">
        <v>109</v>
      </c>
      <c r="E217" s="11">
        <v>20648</v>
      </c>
      <c r="F217" s="9" t="s">
        <v>1528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11">
        <v>1</v>
      </c>
      <c r="L217" s="9" t="s">
        <v>1532</v>
      </c>
      <c r="M217" s="12">
        <v>6743747000</v>
      </c>
      <c r="N217" s="9" t="s">
        <v>1533</v>
      </c>
    </row>
    <row r="218" spans="1:14" x14ac:dyDescent="0.25">
      <c r="A218" s="9" t="s">
        <v>668</v>
      </c>
      <c r="B218" s="10">
        <v>44286</v>
      </c>
      <c r="C218" s="11">
        <v>1</v>
      </c>
      <c r="D218" s="9" t="s">
        <v>119</v>
      </c>
      <c r="E218" s="11">
        <v>21709</v>
      </c>
      <c r="F218" s="9" t="s">
        <v>1528</v>
      </c>
      <c r="G218" s="9" t="s">
        <v>1529</v>
      </c>
      <c r="H218" s="9" t="s">
        <v>1530</v>
      </c>
      <c r="I218" s="9" t="s">
        <v>1531</v>
      </c>
      <c r="J218" s="10">
        <v>44286</v>
      </c>
      <c r="K218" s="11">
        <v>1</v>
      </c>
      <c r="L218" s="9" t="s">
        <v>1532</v>
      </c>
      <c r="M218" s="12">
        <v>272415000</v>
      </c>
      <c r="N218" s="9" t="s">
        <v>1533</v>
      </c>
    </row>
    <row r="219" spans="1:14" x14ac:dyDescent="0.25">
      <c r="A219" s="9" t="s">
        <v>669</v>
      </c>
      <c r="B219" s="10">
        <v>44561</v>
      </c>
      <c r="C219" s="11">
        <v>1</v>
      </c>
      <c r="D219" s="9" t="s">
        <v>283</v>
      </c>
      <c r="E219" s="11">
        <v>21636</v>
      </c>
      <c r="F219" s="9" t="s">
        <v>1528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11">
        <v>1</v>
      </c>
      <c r="L219" s="9" t="s">
        <v>1532</v>
      </c>
      <c r="M219" s="12">
        <v>1126600000</v>
      </c>
      <c r="N219" s="9" t="s">
        <v>1533</v>
      </c>
    </row>
    <row r="220" spans="1:14" x14ac:dyDescent="0.25">
      <c r="A220" s="9" t="s">
        <v>670</v>
      </c>
      <c r="B220" s="10">
        <v>44561</v>
      </c>
      <c r="C220" s="11">
        <v>2</v>
      </c>
      <c r="D220" s="9" t="s">
        <v>100</v>
      </c>
      <c r="E220" s="11">
        <v>21393</v>
      </c>
      <c r="F220" s="9" t="s">
        <v>1528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11">
        <v>1</v>
      </c>
      <c r="L220" s="9" t="s">
        <v>1532</v>
      </c>
      <c r="M220" s="12">
        <v>1695470000</v>
      </c>
      <c r="N220" s="9" t="s">
        <v>1533</v>
      </c>
    </row>
    <row r="221" spans="1:14" x14ac:dyDescent="0.25">
      <c r="A221" s="9" t="s">
        <v>671</v>
      </c>
      <c r="B221" s="10">
        <v>44561</v>
      </c>
      <c r="C221" s="11">
        <v>1</v>
      </c>
      <c r="D221" s="9" t="s">
        <v>672</v>
      </c>
      <c r="E221" s="11">
        <v>24546</v>
      </c>
      <c r="F221" s="9" t="s">
        <v>1528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11">
        <v>1</v>
      </c>
      <c r="L221" s="9" t="s">
        <v>1532</v>
      </c>
      <c r="M221" s="12">
        <v>175009000</v>
      </c>
      <c r="N221" s="9" t="s">
        <v>1533</v>
      </c>
    </row>
    <row r="222" spans="1:14" x14ac:dyDescent="0.25">
      <c r="A222" s="9" t="s">
        <v>673</v>
      </c>
      <c r="B222" s="10">
        <v>44561</v>
      </c>
      <c r="C222" s="11">
        <v>2</v>
      </c>
      <c r="D222" s="9" t="s">
        <v>674</v>
      </c>
      <c r="E222" s="11">
        <v>21180</v>
      </c>
      <c r="F222" s="9" t="s">
        <v>1528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11">
        <v>1</v>
      </c>
      <c r="L222" s="9" t="s">
        <v>1532</v>
      </c>
      <c r="M222" s="12">
        <v>204958000</v>
      </c>
      <c r="N222" s="9" t="s">
        <v>1533</v>
      </c>
    </row>
    <row r="223" spans="1:14" x14ac:dyDescent="0.25">
      <c r="A223" s="9" t="s">
        <v>675</v>
      </c>
      <c r="B223" s="10">
        <v>44561</v>
      </c>
      <c r="C223" s="11">
        <v>1</v>
      </c>
      <c r="D223" s="9" t="s">
        <v>676</v>
      </c>
      <c r="E223" s="11">
        <v>21008</v>
      </c>
      <c r="F223" s="9" t="s">
        <v>1528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11">
        <v>1</v>
      </c>
      <c r="L223" s="9" t="s">
        <v>1532</v>
      </c>
      <c r="M223" s="12">
        <v>48237000</v>
      </c>
      <c r="N223" s="9" t="s">
        <v>1533</v>
      </c>
    </row>
    <row r="224" spans="1:14" x14ac:dyDescent="0.25">
      <c r="A224" s="9" t="s">
        <v>677</v>
      </c>
      <c r="B224" s="10">
        <v>44561</v>
      </c>
      <c r="C224" s="11">
        <v>1</v>
      </c>
      <c r="D224" s="9" t="s">
        <v>678</v>
      </c>
      <c r="E224" s="11">
        <v>20818</v>
      </c>
      <c r="F224" s="9" t="s">
        <v>1528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11">
        <v>1</v>
      </c>
      <c r="L224" s="9" t="s">
        <v>1532</v>
      </c>
      <c r="M224" s="12">
        <v>50152000</v>
      </c>
      <c r="N224" s="9" t="s">
        <v>1533</v>
      </c>
    </row>
    <row r="225" spans="1:14" x14ac:dyDescent="0.25">
      <c r="A225" s="9" t="s">
        <v>679</v>
      </c>
      <c r="B225" s="10">
        <v>44561</v>
      </c>
      <c r="C225" s="11">
        <v>1</v>
      </c>
      <c r="D225" s="9" t="s">
        <v>680</v>
      </c>
      <c r="E225" s="11">
        <v>25224</v>
      </c>
      <c r="F225" s="9" t="s">
        <v>1528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11">
        <v>1</v>
      </c>
      <c r="L225" s="9" t="s">
        <v>1532</v>
      </c>
      <c r="M225" s="12">
        <v>1403381000</v>
      </c>
      <c r="N225" s="9" t="s">
        <v>1533</v>
      </c>
    </row>
    <row r="226" spans="1:14" x14ac:dyDescent="0.25">
      <c r="A226" s="9" t="s">
        <v>681</v>
      </c>
      <c r="B226" s="10">
        <v>44561</v>
      </c>
      <c r="C226" s="11">
        <v>2</v>
      </c>
      <c r="D226" s="9" t="s">
        <v>682</v>
      </c>
      <c r="E226" s="11">
        <v>23930</v>
      </c>
      <c r="F226" s="9" t="s">
        <v>1528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11">
        <v>1</v>
      </c>
      <c r="L226" s="9" t="s">
        <v>1532</v>
      </c>
      <c r="M226" s="12">
        <v>13834000</v>
      </c>
      <c r="N226" s="9" t="s">
        <v>1533</v>
      </c>
    </row>
    <row r="227" spans="1:14" x14ac:dyDescent="0.25">
      <c r="A227" s="9" t="s">
        <v>683</v>
      </c>
      <c r="B227" s="10">
        <v>44561</v>
      </c>
      <c r="C227" s="11">
        <v>1</v>
      </c>
      <c r="D227" s="9" t="s">
        <v>684</v>
      </c>
      <c r="E227" s="11">
        <v>23612</v>
      </c>
      <c r="F227" s="9" t="s">
        <v>1528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11">
        <v>1</v>
      </c>
      <c r="L227" s="9" t="s">
        <v>1532</v>
      </c>
      <c r="M227" s="12">
        <v>272628000</v>
      </c>
      <c r="N227" s="9" t="s">
        <v>1533</v>
      </c>
    </row>
    <row r="228" spans="1:14" x14ac:dyDescent="0.25">
      <c r="A228" s="9" t="s">
        <v>685</v>
      </c>
      <c r="B228" s="10">
        <v>44561</v>
      </c>
      <c r="C228" s="11">
        <v>2</v>
      </c>
      <c r="D228" s="9" t="s">
        <v>686</v>
      </c>
      <c r="E228" s="11">
        <v>25100</v>
      </c>
      <c r="F228" s="9" t="s">
        <v>1528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11">
        <v>1</v>
      </c>
      <c r="L228" s="9" t="s">
        <v>1532</v>
      </c>
      <c r="M228" s="12">
        <v>1197819000</v>
      </c>
      <c r="N228" s="9" t="s">
        <v>1533</v>
      </c>
    </row>
    <row r="229" spans="1:14" x14ac:dyDescent="0.25">
      <c r="A229" s="9" t="s">
        <v>687</v>
      </c>
      <c r="B229" s="10">
        <v>44561</v>
      </c>
      <c r="C229" s="11">
        <v>2</v>
      </c>
      <c r="D229" s="9" t="s">
        <v>688</v>
      </c>
      <c r="E229" s="11">
        <v>21040</v>
      </c>
      <c r="F229" s="9" t="s">
        <v>1528</v>
      </c>
      <c r="G229" s="9" t="s">
        <v>1529</v>
      </c>
      <c r="H229" s="9" t="s">
        <v>1530</v>
      </c>
      <c r="I229" s="9" t="s">
        <v>1531</v>
      </c>
      <c r="J229" s="10">
        <v>44561</v>
      </c>
      <c r="K229" s="11">
        <v>1</v>
      </c>
      <c r="L229" s="9" t="s">
        <v>1532</v>
      </c>
      <c r="M229" s="12">
        <v>3236560000</v>
      </c>
      <c r="N229" s="9" t="s">
        <v>1533</v>
      </c>
    </row>
    <row r="230" spans="1:14" x14ac:dyDescent="0.25">
      <c r="A230" s="9" t="s">
        <v>689</v>
      </c>
      <c r="B230" s="10">
        <v>44561</v>
      </c>
      <c r="C230" s="11">
        <v>1</v>
      </c>
      <c r="D230" s="9" t="s">
        <v>345</v>
      </c>
      <c r="E230" s="11">
        <v>21016</v>
      </c>
      <c r="F230" s="9" t="s">
        <v>1528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11">
        <v>1</v>
      </c>
      <c r="L230" s="9" t="s">
        <v>1532</v>
      </c>
      <c r="M230" s="12">
        <v>7386548000</v>
      </c>
      <c r="N230" s="9" t="s">
        <v>1533</v>
      </c>
    </row>
    <row r="231" spans="1:14" x14ac:dyDescent="0.25">
      <c r="A231" s="9" t="s">
        <v>690</v>
      </c>
      <c r="B231" s="10">
        <v>44561</v>
      </c>
      <c r="C231" s="11">
        <v>1</v>
      </c>
      <c r="D231" s="9" t="s">
        <v>326</v>
      </c>
      <c r="E231" s="11">
        <v>21130</v>
      </c>
      <c r="F231" s="9" t="s">
        <v>1528</v>
      </c>
      <c r="G231" s="9" t="s">
        <v>1529</v>
      </c>
      <c r="H231" s="9" t="s">
        <v>1530</v>
      </c>
      <c r="I231" s="9" t="s">
        <v>1531</v>
      </c>
      <c r="J231" s="10">
        <v>44561</v>
      </c>
      <c r="K231" s="11">
        <v>1</v>
      </c>
      <c r="L231" s="9" t="s">
        <v>1532</v>
      </c>
      <c r="M231" s="12">
        <v>1849201000</v>
      </c>
      <c r="N231" s="9" t="s">
        <v>1533</v>
      </c>
    </row>
    <row r="232" spans="1:14" x14ac:dyDescent="0.25">
      <c r="A232" s="9" t="s">
        <v>691</v>
      </c>
      <c r="B232" s="10">
        <v>44561</v>
      </c>
      <c r="C232" s="11">
        <v>1</v>
      </c>
      <c r="D232" s="9" t="s">
        <v>692</v>
      </c>
      <c r="E232" s="11">
        <v>24104</v>
      </c>
      <c r="F232" s="9" t="s">
        <v>1528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11">
        <v>1</v>
      </c>
      <c r="L232" s="9" t="s">
        <v>1532</v>
      </c>
      <c r="M232" s="12">
        <v>1113228000</v>
      </c>
      <c r="N232" s="9" t="s">
        <v>1533</v>
      </c>
    </row>
    <row r="233" spans="1:14" x14ac:dyDescent="0.25">
      <c r="A233" s="9" t="s">
        <v>693</v>
      </c>
      <c r="B233" s="10">
        <v>44561</v>
      </c>
      <c r="C233" s="11">
        <v>1</v>
      </c>
      <c r="D233" s="9" t="s">
        <v>694</v>
      </c>
      <c r="E233" s="11">
        <v>23396</v>
      </c>
      <c r="F233" s="9" t="s">
        <v>1528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11">
        <v>1</v>
      </c>
      <c r="L233" s="9" t="s">
        <v>1532</v>
      </c>
      <c r="M233" s="12">
        <v>9933592000</v>
      </c>
      <c r="N233" s="9" t="s">
        <v>1533</v>
      </c>
    </row>
    <row r="234" spans="1:14" x14ac:dyDescent="0.25">
      <c r="A234" s="9" t="s">
        <v>695</v>
      </c>
      <c r="B234" s="10">
        <v>44561</v>
      </c>
      <c r="C234" s="11">
        <v>1</v>
      </c>
      <c r="D234" s="9" t="s">
        <v>161</v>
      </c>
      <c r="E234" s="11">
        <v>21903</v>
      </c>
      <c r="F234" s="9" t="s">
        <v>1528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11">
        <v>1</v>
      </c>
      <c r="L234" s="9" t="s">
        <v>1532</v>
      </c>
      <c r="M234" s="12">
        <v>6940791000</v>
      </c>
      <c r="N234" s="9" t="s">
        <v>1533</v>
      </c>
    </row>
    <row r="235" spans="1:14" x14ac:dyDescent="0.25">
      <c r="A235" s="9" t="s">
        <v>696</v>
      </c>
      <c r="B235" s="10">
        <v>44561</v>
      </c>
      <c r="C235" s="11">
        <v>1</v>
      </c>
      <c r="D235" s="9" t="s">
        <v>697</v>
      </c>
      <c r="E235" s="11">
        <v>25585</v>
      </c>
      <c r="F235" s="9" t="s">
        <v>1528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11">
        <v>1</v>
      </c>
      <c r="L235" s="9" t="s">
        <v>1532</v>
      </c>
      <c r="M235" s="12">
        <v>26989380000</v>
      </c>
      <c r="N235" s="9" t="s">
        <v>1533</v>
      </c>
    </row>
    <row r="236" spans="1:14" x14ac:dyDescent="0.25">
      <c r="A236" s="9" t="s">
        <v>698</v>
      </c>
      <c r="B236" s="10">
        <v>44561</v>
      </c>
      <c r="C236" s="11">
        <v>2</v>
      </c>
      <c r="D236" s="9" t="s">
        <v>699</v>
      </c>
      <c r="E236" s="11">
        <v>23493</v>
      </c>
      <c r="F236" s="9" t="s">
        <v>1528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11">
        <v>1</v>
      </c>
      <c r="L236" s="9" t="s">
        <v>1532</v>
      </c>
      <c r="M236" s="12">
        <v>20660989000</v>
      </c>
      <c r="N236" s="9" t="s">
        <v>1533</v>
      </c>
    </row>
    <row r="237" spans="1:14" x14ac:dyDescent="0.25">
      <c r="A237" s="9" t="s">
        <v>700</v>
      </c>
      <c r="B237" s="10">
        <v>44561</v>
      </c>
      <c r="C237" s="11">
        <v>1</v>
      </c>
      <c r="D237" s="9" t="s">
        <v>251</v>
      </c>
      <c r="E237" s="11">
        <v>21520</v>
      </c>
      <c r="F237" s="9" t="s">
        <v>1528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11">
        <v>1</v>
      </c>
      <c r="L237" s="9" t="s">
        <v>1532</v>
      </c>
      <c r="M237" s="12">
        <v>477542000</v>
      </c>
      <c r="N237" s="9" t="s">
        <v>1533</v>
      </c>
    </row>
    <row r="238" spans="1:14" x14ac:dyDescent="0.25">
      <c r="A238" s="9" t="s">
        <v>701</v>
      </c>
      <c r="B238" s="10">
        <v>44561</v>
      </c>
      <c r="C238" s="11">
        <v>1</v>
      </c>
      <c r="D238" s="9" t="s">
        <v>702</v>
      </c>
      <c r="E238" s="11">
        <v>21075</v>
      </c>
      <c r="F238" s="9" t="s">
        <v>1528</v>
      </c>
      <c r="G238" s="9" t="s">
        <v>1529</v>
      </c>
      <c r="H238" s="9" t="s">
        <v>1536</v>
      </c>
      <c r="I238" s="9" t="s">
        <v>1531</v>
      </c>
      <c r="J238" s="10">
        <v>44561</v>
      </c>
      <c r="K238" s="11">
        <v>1</v>
      </c>
      <c r="L238" s="9" t="s">
        <v>1532</v>
      </c>
      <c r="M238" s="12">
        <v>515268304000</v>
      </c>
      <c r="N238" s="9" t="s">
        <v>1533</v>
      </c>
    </row>
    <row r="239" spans="1:14" x14ac:dyDescent="0.25">
      <c r="A239" s="9" t="s">
        <v>703</v>
      </c>
      <c r="B239" s="10">
        <v>44561</v>
      </c>
      <c r="C239" s="11">
        <v>1</v>
      </c>
      <c r="D239" s="9" t="s">
        <v>704</v>
      </c>
      <c r="E239" s="11">
        <v>23272</v>
      </c>
      <c r="F239" s="9" t="s">
        <v>1528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11">
        <v>1</v>
      </c>
      <c r="L239" s="9" t="s">
        <v>1532</v>
      </c>
      <c r="M239" s="12">
        <v>4859793000</v>
      </c>
      <c r="N239" s="9" t="s">
        <v>1533</v>
      </c>
    </row>
    <row r="240" spans="1:14" x14ac:dyDescent="0.25">
      <c r="A240" s="9" t="s">
        <v>705</v>
      </c>
      <c r="B240" s="10">
        <v>44561</v>
      </c>
      <c r="C240" s="11">
        <v>1</v>
      </c>
      <c r="D240" s="9" t="s">
        <v>706</v>
      </c>
      <c r="E240" s="11">
        <v>25500</v>
      </c>
      <c r="F240" s="9" t="s">
        <v>1528</v>
      </c>
      <c r="G240" s="9" t="s">
        <v>1529</v>
      </c>
      <c r="H240" s="9" t="s">
        <v>1530</v>
      </c>
      <c r="I240" s="9" t="s">
        <v>1531</v>
      </c>
      <c r="J240" s="10">
        <v>44561</v>
      </c>
      <c r="K240" s="11">
        <v>1</v>
      </c>
      <c r="L240" s="9" t="s">
        <v>1532</v>
      </c>
      <c r="M240" s="12">
        <v>1087199000</v>
      </c>
      <c r="N240" s="9" t="s">
        <v>1533</v>
      </c>
    </row>
    <row r="241" spans="1:14" x14ac:dyDescent="0.25">
      <c r="A241" s="9" t="s">
        <v>707</v>
      </c>
      <c r="B241" s="10">
        <v>44561</v>
      </c>
      <c r="C241" s="11">
        <v>1</v>
      </c>
      <c r="D241" s="9" t="s">
        <v>708</v>
      </c>
      <c r="E241" s="11">
        <v>25348</v>
      </c>
      <c r="F241" s="9" t="s">
        <v>1528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11">
        <v>1</v>
      </c>
      <c r="L241" s="9" t="s">
        <v>1532</v>
      </c>
      <c r="M241" s="12">
        <v>3606370000</v>
      </c>
      <c r="N241" s="9" t="s">
        <v>1533</v>
      </c>
    </row>
    <row r="242" spans="1:14" x14ac:dyDescent="0.25">
      <c r="A242" s="9" t="s">
        <v>709</v>
      </c>
      <c r="B242" s="10">
        <v>44561</v>
      </c>
      <c r="C242" s="11">
        <v>1</v>
      </c>
      <c r="D242" s="9" t="s">
        <v>710</v>
      </c>
      <c r="E242" s="11">
        <v>22560</v>
      </c>
      <c r="F242" s="9" t="s">
        <v>1528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11">
        <v>1</v>
      </c>
      <c r="L242" s="9" t="s">
        <v>1532</v>
      </c>
      <c r="M242" s="12">
        <v>1223158000</v>
      </c>
      <c r="N242" s="9" t="s">
        <v>1533</v>
      </c>
    </row>
    <row r="243" spans="1:14" x14ac:dyDescent="0.25">
      <c r="A243" s="9" t="s">
        <v>711</v>
      </c>
      <c r="B243" s="10">
        <v>44561</v>
      </c>
      <c r="C243" s="11">
        <v>1</v>
      </c>
      <c r="D243" s="9" t="s">
        <v>322</v>
      </c>
      <c r="E243" s="11">
        <v>22225</v>
      </c>
      <c r="F243" s="9" t="s">
        <v>1528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11">
        <v>1</v>
      </c>
      <c r="L243" s="9" t="s">
        <v>1532</v>
      </c>
      <c r="M243" s="12">
        <v>622592000</v>
      </c>
      <c r="N243" s="9" t="s">
        <v>1533</v>
      </c>
    </row>
    <row r="244" spans="1:14" x14ac:dyDescent="0.25">
      <c r="A244" s="9" t="s">
        <v>712</v>
      </c>
      <c r="B244" s="10">
        <v>44561</v>
      </c>
      <c r="C244" s="11">
        <v>1</v>
      </c>
      <c r="D244" s="9" t="s">
        <v>176</v>
      </c>
      <c r="E244" s="11">
        <v>21938</v>
      </c>
      <c r="F244" s="9" t="s">
        <v>1528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11">
        <v>1</v>
      </c>
      <c r="L244" s="9" t="s">
        <v>1532</v>
      </c>
      <c r="M244" s="12">
        <v>3523151000</v>
      </c>
      <c r="N244" s="9" t="s">
        <v>1533</v>
      </c>
    </row>
    <row r="245" spans="1:14" x14ac:dyDescent="0.25">
      <c r="A245" s="9" t="s">
        <v>713</v>
      </c>
      <c r="B245" s="10">
        <v>44561</v>
      </c>
      <c r="C245" s="11">
        <v>1</v>
      </c>
      <c r="D245" s="9" t="s">
        <v>261</v>
      </c>
      <c r="E245" s="11">
        <v>21342</v>
      </c>
      <c r="F245" s="9" t="s">
        <v>1528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11">
        <v>1</v>
      </c>
      <c r="L245" s="9" t="s">
        <v>1532</v>
      </c>
      <c r="M245" s="12">
        <v>157326000</v>
      </c>
      <c r="N245" s="9" t="s">
        <v>1533</v>
      </c>
    </row>
    <row r="246" spans="1:14" x14ac:dyDescent="0.25">
      <c r="A246" s="9" t="s">
        <v>714</v>
      </c>
      <c r="B246" s="10">
        <v>44561</v>
      </c>
      <c r="C246" s="11">
        <v>2</v>
      </c>
      <c r="D246" s="9" t="s">
        <v>715</v>
      </c>
      <c r="E246" s="11">
        <v>25534</v>
      </c>
      <c r="F246" s="9" t="s">
        <v>1528</v>
      </c>
      <c r="G246" s="9" t="s">
        <v>1529</v>
      </c>
      <c r="H246" s="9" t="s">
        <v>1530</v>
      </c>
      <c r="I246" s="9" t="s">
        <v>1531</v>
      </c>
      <c r="J246" s="10">
        <v>44561</v>
      </c>
      <c r="K246" s="11">
        <v>1</v>
      </c>
      <c r="L246" s="9" t="s">
        <v>1532</v>
      </c>
      <c r="M246" s="12">
        <v>2027363000</v>
      </c>
      <c r="N246" s="9" t="s">
        <v>1533</v>
      </c>
    </row>
    <row r="247" spans="1:14" x14ac:dyDescent="0.25">
      <c r="A247" s="9" t="s">
        <v>716</v>
      </c>
      <c r="B247" s="10">
        <v>44561</v>
      </c>
      <c r="C247" s="11">
        <v>1</v>
      </c>
      <c r="D247" s="9" t="s">
        <v>143</v>
      </c>
      <c r="E247" s="11">
        <v>4685</v>
      </c>
      <c r="F247" s="9" t="s">
        <v>1528</v>
      </c>
      <c r="G247" s="9" t="s">
        <v>1529</v>
      </c>
      <c r="H247" s="9" t="s">
        <v>1536</v>
      </c>
      <c r="I247" s="9" t="s">
        <v>1531</v>
      </c>
      <c r="J247" s="10">
        <v>44561</v>
      </c>
      <c r="K247" s="11">
        <v>1</v>
      </c>
      <c r="L247" s="9" t="s">
        <v>1532</v>
      </c>
      <c r="M247" s="12">
        <v>87838000</v>
      </c>
      <c r="N247" s="9" t="s">
        <v>1533</v>
      </c>
    </row>
    <row r="248" spans="1:14" x14ac:dyDescent="0.25">
      <c r="A248" s="9" t="s">
        <v>717</v>
      </c>
      <c r="B248" s="10">
        <v>44561</v>
      </c>
      <c r="C248" s="11">
        <v>1</v>
      </c>
      <c r="D248" s="9" t="s">
        <v>718</v>
      </c>
      <c r="E248" s="11">
        <v>25798</v>
      </c>
      <c r="F248" s="9" t="s">
        <v>1528</v>
      </c>
      <c r="G248" s="9" t="s">
        <v>1529</v>
      </c>
      <c r="H248" s="9" t="s">
        <v>1530</v>
      </c>
      <c r="I248" s="9" t="s">
        <v>1531</v>
      </c>
      <c r="J248" s="10">
        <v>44561</v>
      </c>
      <c r="K248" s="11">
        <v>1</v>
      </c>
      <c r="L248" s="9" t="s">
        <v>1532</v>
      </c>
      <c r="M248" s="12">
        <v>966031000</v>
      </c>
      <c r="N248" s="9" t="s">
        <v>1533</v>
      </c>
    </row>
    <row r="249" spans="1:14" x14ac:dyDescent="0.25">
      <c r="A249" s="9" t="s">
        <v>719</v>
      </c>
      <c r="B249" s="10">
        <v>44561</v>
      </c>
      <c r="C249" s="11">
        <v>1</v>
      </c>
      <c r="D249" s="9" t="s">
        <v>720</v>
      </c>
      <c r="E249" s="11">
        <v>23426</v>
      </c>
      <c r="F249" s="9" t="s">
        <v>1528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11">
        <v>1</v>
      </c>
      <c r="L249" s="9" t="s">
        <v>1532</v>
      </c>
      <c r="M249" s="12">
        <v>6986700000</v>
      </c>
      <c r="N249" s="9" t="s">
        <v>1533</v>
      </c>
    </row>
    <row r="250" spans="1:14" x14ac:dyDescent="0.25">
      <c r="A250" s="9" t="s">
        <v>721</v>
      </c>
      <c r="B250" s="10">
        <v>44561</v>
      </c>
      <c r="C250" s="11">
        <v>1</v>
      </c>
      <c r="D250" s="9" t="s">
        <v>722</v>
      </c>
      <c r="E250" s="11">
        <v>25712</v>
      </c>
      <c r="F250" s="9" t="s">
        <v>1528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11">
        <v>1</v>
      </c>
      <c r="L250" s="9" t="s">
        <v>1532</v>
      </c>
      <c r="M250" s="12">
        <v>2217280000</v>
      </c>
      <c r="N250" s="9" t="s">
        <v>1533</v>
      </c>
    </row>
    <row r="251" spans="1:14" x14ac:dyDescent="0.25">
      <c r="A251" s="9" t="s">
        <v>723</v>
      </c>
      <c r="B251" s="10">
        <v>44561</v>
      </c>
      <c r="C251" s="11">
        <v>1</v>
      </c>
      <c r="D251" s="9" t="s">
        <v>189</v>
      </c>
      <c r="E251" s="11">
        <v>21814</v>
      </c>
      <c r="F251" s="9" t="s">
        <v>1528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11">
        <v>1</v>
      </c>
      <c r="L251" s="9" t="s">
        <v>1532</v>
      </c>
      <c r="M251" s="12">
        <v>4062336000</v>
      </c>
      <c r="N251" s="9" t="s">
        <v>1533</v>
      </c>
    </row>
    <row r="252" spans="1:14" x14ac:dyDescent="0.25">
      <c r="A252" s="9" t="s">
        <v>724</v>
      </c>
      <c r="B252" s="10">
        <v>44561</v>
      </c>
      <c r="C252" s="11">
        <v>1</v>
      </c>
      <c r="D252" s="9" t="s">
        <v>725</v>
      </c>
      <c r="E252" s="11">
        <v>25976</v>
      </c>
      <c r="F252" s="9" t="s">
        <v>1528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11">
        <v>1</v>
      </c>
      <c r="L252" s="9" t="s">
        <v>1532</v>
      </c>
      <c r="M252" s="12">
        <v>173528000</v>
      </c>
      <c r="N252" s="9" t="s">
        <v>1533</v>
      </c>
    </row>
    <row r="253" spans="1:14" x14ac:dyDescent="0.25">
      <c r="A253" s="9" t="s">
        <v>726</v>
      </c>
      <c r="B253" s="10">
        <v>44561</v>
      </c>
      <c r="C253" s="11">
        <v>1</v>
      </c>
      <c r="D253" s="9" t="s">
        <v>727</v>
      </c>
      <c r="E253" s="11">
        <v>23248</v>
      </c>
      <c r="F253" s="9" t="s">
        <v>1528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11">
        <v>1</v>
      </c>
      <c r="L253" s="9" t="s">
        <v>1532</v>
      </c>
      <c r="M253" s="12">
        <v>5776480000</v>
      </c>
      <c r="N253" s="9" t="s">
        <v>1533</v>
      </c>
    </row>
    <row r="254" spans="1:14" x14ac:dyDescent="0.25">
      <c r="A254" s="9" t="s">
        <v>728</v>
      </c>
      <c r="B254" s="10">
        <v>44561</v>
      </c>
      <c r="C254" s="11">
        <v>1</v>
      </c>
      <c r="D254" s="9" t="s">
        <v>729</v>
      </c>
      <c r="E254" s="11">
        <v>22519</v>
      </c>
      <c r="F254" s="9" t="s">
        <v>1528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11">
        <v>1</v>
      </c>
      <c r="L254" s="9" t="s">
        <v>1532</v>
      </c>
      <c r="M254" s="12">
        <v>349365000</v>
      </c>
      <c r="N254" s="9" t="s">
        <v>1533</v>
      </c>
    </row>
    <row r="255" spans="1:14" x14ac:dyDescent="0.25">
      <c r="A255" s="9" t="s">
        <v>730</v>
      </c>
      <c r="B255" s="10">
        <v>44561</v>
      </c>
      <c r="C255" s="11">
        <v>1</v>
      </c>
      <c r="D255" s="9" t="s">
        <v>731</v>
      </c>
      <c r="E255" s="11">
        <v>21628</v>
      </c>
      <c r="F255" s="9" t="s">
        <v>1528</v>
      </c>
      <c r="G255" s="9" t="s">
        <v>1529</v>
      </c>
      <c r="H255" s="9" t="s">
        <v>1536</v>
      </c>
      <c r="I255" s="9" t="s">
        <v>1531</v>
      </c>
      <c r="J255" s="10">
        <v>44561</v>
      </c>
      <c r="K255" s="11">
        <v>1</v>
      </c>
      <c r="L255" s="9" t="s">
        <v>1532</v>
      </c>
      <c r="M255" s="12">
        <v>3280600000</v>
      </c>
      <c r="N255" s="9" t="s">
        <v>1533</v>
      </c>
    </row>
    <row r="256" spans="1:14" x14ac:dyDescent="0.25">
      <c r="A256" s="9" t="s">
        <v>732</v>
      </c>
      <c r="B256" s="10">
        <v>44561</v>
      </c>
      <c r="C256" s="11">
        <v>1</v>
      </c>
      <c r="D256" s="9" t="s">
        <v>733</v>
      </c>
      <c r="E256" s="11">
        <v>24112</v>
      </c>
      <c r="F256" s="9" t="s">
        <v>1528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11">
        <v>1</v>
      </c>
      <c r="L256" s="9" t="s">
        <v>1532</v>
      </c>
      <c r="M256" s="12">
        <v>1074630000</v>
      </c>
      <c r="N256" s="9" t="s">
        <v>1533</v>
      </c>
    </row>
    <row r="257" spans="1:14" x14ac:dyDescent="0.25">
      <c r="A257" s="9" t="s">
        <v>734</v>
      </c>
      <c r="B257" s="10">
        <v>44561</v>
      </c>
      <c r="C257" s="11">
        <v>1</v>
      </c>
      <c r="D257" s="9" t="s">
        <v>67</v>
      </c>
      <c r="E257" s="11">
        <v>21997</v>
      </c>
      <c r="F257" s="9" t="s">
        <v>1528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11">
        <v>1</v>
      </c>
      <c r="L257" s="9" t="s">
        <v>1532</v>
      </c>
      <c r="M257" s="12">
        <v>5187933000</v>
      </c>
      <c r="N257" s="9" t="s">
        <v>1533</v>
      </c>
    </row>
    <row r="258" spans="1:14" x14ac:dyDescent="0.25">
      <c r="A258" s="9" t="s">
        <v>735</v>
      </c>
      <c r="B258" s="10">
        <v>44561</v>
      </c>
      <c r="C258" s="11">
        <v>1</v>
      </c>
      <c r="D258" s="9" t="s">
        <v>66</v>
      </c>
      <c r="E258" s="11">
        <v>22004</v>
      </c>
      <c r="F258" s="9" t="s">
        <v>1528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11">
        <v>1</v>
      </c>
      <c r="L258" s="9" t="s">
        <v>1532</v>
      </c>
      <c r="M258" s="12">
        <v>2122037000</v>
      </c>
      <c r="N258" s="9" t="s">
        <v>1533</v>
      </c>
    </row>
    <row r="259" spans="1:14" x14ac:dyDescent="0.25">
      <c r="A259" s="9" t="s">
        <v>736</v>
      </c>
      <c r="B259" s="10">
        <v>44561</v>
      </c>
      <c r="C259" s="11">
        <v>1</v>
      </c>
      <c r="D259" s="9" t="s">
        <v>68</v>
      </c>
      <c r="E259" s="11">
        <v>21970</v>
      </c>
      <c r="F259" s="9" t="s">
        <v>1528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11">
        <v>1</v>
      </c>
      <c r="L259" s="9" t="s">
        <v>1532</v>
      </c>
      <c r="M259" s="12">
        <v>1380155000</v>
      </c>
      <c r="N259" s="9" t="s">
        <v>1533</v>
      </c>
    </row>
    <row r="260" spans="1:14" x14ac:dyDescent="0.25">
      <c r="A260" s="9" t="s">
        <v>737</v>
      </c>
      <c r="B260" s="10">
        <v>44561</v>
      </c>
      <c r="C260" s="11">
        <v>1</v>
      </c>
      <c r="D260" s="9" t="s">
        <v>65</v>
      </c>
      <c r="E260" s="11">
        <v>21989</v>
      </c>
      <c r="F260" s="9" t="s">
        <v>1528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11">
        <v>1</v>
      </c>
      <c r="L260" s="9" t="s">
        <v>1532</v>
      </c>
      <c r="M260" s="12">
        <v>2063455000</v>
      </c>
      <c r="N260" s="9" t="s">
        <v>1533</v>
      </c>
    </row>
    <row r="261" spans="1:14" x14ac:dyDescent="0.25">
      <c r="A261" s="9" t="s">
        <v>738</v>
      </c>
      <c r="B261" s="10">
        <v>44561</v>
      </c>
      <c r="C261" s="11">
        <v>1</v>
      </c>
      <c r="D261" s="9" t="s">
        <v>69</v>
      </c>
      <c r="E261" s="11">
        <v>21962</v>
      </c>
      <c r="F261" s="9" t="s">
        <v>1528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11">
        <v>1</v>
      </c>
      <c r="L261" s="9" t="s">
        <v>1532</v>
      </c>
      <c r="M261" s="12">
        <v>2719868000</v>
      </c>
      <c r="N261" s="9" t="s">
        <v>1533</v>
      </c>
    </row>
    <row r="262" spans="1:14" x14ac:dyDescent="0.25">
      <c r="A262" s="9" t="s">
        <v>739</v>
      </c>
      <c r="B262" s="10">
        <v>44561</v>
      </c>
      <c r="C262" s="11">
        <v>1</v>
      </c>
      <c r="D262" s="9" t="s">
        <v>740</v>
      </c>
      <c r="E262" s="11">
        <v>21610</v>
      </c>
      <c r="F262" s="9" t="s">
        <v>1528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11">
        <v>1</v>
      </c>
      <c r="L262" s="9" t="s">
        <v>1532</v>
      </c>
      <c r="M262" s="12">
        <v>53426250000</v>
      </c>
      <c r="N262" s="9" t="s">
        <v>1533</v>
      </c>
    </row>
    <row r="263" spans="1:14" x14ac:dyDescent="0.25">
      <c r="A263" s="9" t="s">
        <v>741</v>
      </c>
      <c r="B263" s="10">
        <v>44561</v>
      </c>
      <c r="C263" s="11">
        <v>1</v>
      </c>
      <c r="D263" s="9" t="s">
        <v>742</v>
      </c>
      <c r="E263" s="11">
        <v>25569</v>
      </c>
      <c r="F263" s="9" t="s">
        <v>1528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11">
        <v>1</v>
      </c>
      <c r="L263" s="9" t="s">
        <v>1532</v>
      </c>
      <c r="M263" s="12">
        <v>1542661000</v>
      </c>
      <c r="N263" s="9" t="s">
        <v>1533</v>
      </c>
    </row>
    <row r="264" spans="1:14" x14ac:dyDescent="0.25">
      <c r="A264" s="9" t="s">
        <v>743</v>
      </c>
      <c r="B264" s="10">
        <v>44561</v>
      </c>
      <c r="C264" s="11">
        <v>1</v>
      </c>
      <c r="D264" s="9" t="s">
        <v>744</v>
      </c>
      <c r="E264" s="11">
        <v>26514</v>
      </c>
      <c r="F264" s="9" t="s">
        <v>1528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11">
        <v>1</v>
      </c>
      <c r="L264" s="9" t="s">
        <v>1532</v>
      </c>
      <c r="M264" s="12">
        <v>426746000</v>
      </c>
      <c r="N264" s="9" t="s">
        <v>1533</v>
      </c>
    </row>
    <row r="265" spans="1:14" x14ac:dyDescent="0.25">
      <c r="A265" s="9" t="s">
        <v>745</v>
      </c>
      <c r="B265" s="10">
        <v>44561</v>
      </c>
      <c r="C265" s="11">
        <v>1</v>
      </c>
      <c r="D265" s="9" t="s">
        <v>746</v>
      </c>
      <c r="E265" s="11">
        <v>23388</v>
      </c>
      <c r="F265" s="9" t="s">
        <v>1528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11">
        <v>1</v>
      </c>
      <c r="L265" s="9" t="s">
        <v>1532</v>
      </c>
      <c r="M265" s="12">
        <v>23594199000</v>
      </c>
      <c r="N265" s="9" t="s">
        <v>1533</v>
      </c>
    </row>
    <row r="266" spans="1:14" x14ac:dyDescent="0.25">
      <c r="A266" s="9" t="s">
        <v>747</v>
      </c>
      <c r="B266" s="10">
        <v>44561</v>
      </c>
      <c r="C266" s="11">
        <v>2</v>
      </c>
      <c r="D266" s="9" t="s">
        <v>748</v>
      </c>
      <c r="E266" s="11">
        <v>22446</v>
      </c>
      <c r="F266" s="9" t="s">
        <v>1528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11">
        <v>1</v>
      </c>
      <c r="L266" s="9" t="s">
        <v>1532</v>
      </c>
      <c r="M266" s="12">
        <v>463533000</v>
      </c>
      <c r="N266" s="9" t="s">
        <v>1533</v>
      </c>
    </row>
    <row r="267" spans="1:14" x14ac:dyDescent="0.25">
      <c r="A267" s="9" t="s">
        <v>749</v>
      </c>
      <c r="B267" s="10">
        <v>44561</v>
      </c>
      <c r="C267" s="11">
        <v>1</v>
      </c>
      <c r="D267" s="9" t="s">
        <v>750</v>
      </c>
      <c r="E267" s="11">
        <v>26271</v>
      </c>
      <c r="F267" s="9" t="s">
        <v>1528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11">
        <v>1</v>
      </c>
      <c r="L267" s="9" t="s">
        <v>1532</v>
      </c>
      <c r="M267" s="12">
        <v>2092369000</v>
      </c>
      <c r="N267" s="9" t="s">
        <v>1533</v>
      </c>
    </row>
    <row r="268" spans="1:14" x14ac:dyDescent="0.25">
      <c r="A268" s="9" t="s">
        <v>751</v>
      </c>
      <c r="B268" s="10">
        <v>44561</v>
      </c>
      <c r="C268" s="11">
        <v>1</v>
      </c>
      <c r="D268" s="9" t="s">
        <v>752</v>
      </c>
      <c r="E268" s="11">
        <v>21644</v>
      </c>
      <c r="F268" s="9" t="s">
        <v>1528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11">
        <v>1</v>
      </c>
      <c r="L268" s="9" t="s">
        <v>1532</v>
      </c>
      <c r="M268" s="12">
        <v>57802000</v>
      </c>
      <c r="N268" s="9" t="s">
        <v>1533</v>
      </c>
    </row>
    <row r="269" spans="1:14" x14ac:dyDescent="0.25">
      <c r="A269" s="9" t="s">
        <v>753</v>
      </c>
      <c r="B269" s="10">
        <v>44561</v>
      </c>
      <c r="C269" s="11">
        <v>1</v>
      </c>
      <c r="D269" s="9" t="s">
        <v>754</v>
      </c>
      <c r="E269" s="11">
        <v>26719</v>
      </c>
      <c r="F269" s="9" t="s">
        <v>1528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11">
        <v>1</v>
      </c>
      <c r="L269" s="9" t="s">
        <v>1532</v>
      </c>
      <c r="M269" s="12">
        <v>2322469000</v>
      </c>
      <c r="N269" s="9" t="s">
        <v>1533</v>
      </c>
    </row>
    <row r="270" spans="1:14" x14ac:dyDescent="0.25">
      <c r="A270" s="9" t="s">
        <v>755</v>
      </c>
      <c r="B270" s="10">
        <v>44561</v>
      </c>
      <c r="C270" s="11">
        <v>1</v>
      </c>
      <c r="D270" s="9" t="s">
        <v>756</v>
      </c>
      <c r="E270" s="11">
        <v>24279</v>
      </c>
      <c r="F270" s="9" t="s">
        <v>1528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11">
        <v>1</v>
      </c>
      <c r="L270" s="9" t="s">
        <v>1532</v>
      </c>
      <c r="M270" s="12">
        <v>430759000</v>
      </c>
      <c r="N270" s="9" t="s">
        <v>1533</v>
      </c>
    </row>
    <row r="271" spans="1:14" x14ac:dyDescent="0.25">
      <c r="A271" s="9" t="s">
        <v>757</v>
      </c>
      <c r="B271" s="10">
        <v>44561</v>
      </c>
      <c r="C271" s="11">
        <v>1</v>
      </c>
      <c r="D271" s="9" t="s">
        <v>758</v>
      </c>
      <c r="E271" s="11">
        <v>24988</v>
      </c>
      <c r="F271" s="9" t="s">
        <v>1528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11">
        <v>1</v>
      </c>
      <c r="L271" s="9" t="s">
        <v>1532</v>
      </c>
      <c r="M271" s="12">
        <v>3752796000</v>
      </c>
      <c r="N271" s="9" t="s">
        <v>1533</v>
      </c>
    </row>
    <row r="272" spans="1:14" x14ac:dyDescent="0.25">
      <c r="A272" s="9" t="s">
        <v>759</v>
      </c>
      <c r="B272" s="10">
        <v>44561</v>
      </c>
      <c r="C272" s="11">
        <v>1</v>
      </c>
      <c r="D272" s="9" t="s">
        <v>760</v>
      </c>
      <c r="E272" s="11">
        <v>25852</v>
      </c>
      <c r="F272" s="9" t="s">
        <v>1528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11">
        <v>1</v>
      </c>
      <c r="L272" s="9" t="s">
        <v>1532</v>
      </c>
      <c r="M272" s="12">
        <v>517051000</v>
      </c>
      <c r="N272" s="9" t="s">
        <v>1533</v>
      </c>
    </row>
    <row r="273" spans="1:14" x14ac:dyDescent="0.25">
      <c r="A273" s="9" t="s">
        <v>761</v>
      </c>
      <c r="B273" s="10">
        <v>44561</v>
      </c>
      <c r="C273" s="11">
        <v>1</v>
      </c>
      <c r="D273" s="9" t="s">
        <v>762</v>
      </c>
      <c r="E273" s="11">
        <v>25399</v>
      </c>
      <c r="F273" s="9" t="s">
        <v>1528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11">
        <v>1</v>
      </c>
      <c r="L273" s="9" t="s">
        <v>1532</v>
      </c>
      <c r="M273" s="12">
        <v>540870000</v>
      </c>
      <c r="N273" s="9" t="s">
        <v>1533</v>
      </c>
    </row>
    <row r="274" spans="1:14" x14ac:dyDescent="0.25">
      <c r="A274" s="9" t="s">
        <v>763</v>
      </c>
      <c r="B274" s="10">
        <v>44561</v>
      </c>
      <c r="C274" s="11">
        <v>1</v>
      </c>
      <c r="D274" s="9" t="s">
        <v>764</v>
      </c>
      <c r="E274" s="11">
        <v>22691</v>
      </c>
      <c r="F274" s="9" t="s">
        <v>1528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11">
        <v>1</v>
      </c>
      <c r="L274" s="9" t="s">
        <v>1532</v>
      </c>
      <c r="M274" s="12">
        <v>12786816000</v>
      </c>
      <c r="N274" s="9" t="s">
        <v>1533</v>
      </c>
    </row>
    <row r="275" spans="1:14" x14ac:dyDescent="0.25">
      <c r="A275" s="9" t="s">
        <v>765</v>
      </c>
      <c r="B275" s="10">
        <v>44561</v>
      </c>
      <c r="C275" s="11">
        <v>1</v>
      </c>
      <c r="D275" s="9" t="s">
        <v>766</v>
      </c>
      <c r="E275" s="11">
        <v>23680</v>
      </c>
      <c r="F275" s="9" t="s">
        <v>1528</v>
      </c>
      <c r="G275" s="9" t="s">
        <v>1529</v>
      </c>
      <c r="H275" s="9" t="s">
        <v>1530</v>
      </c>
      <c r="I275" s="9" t="s">
        <v>1531</v>
      </c>
      <c r="J275" s="10">
        <v>44561</v>
      </c>
      <c r="K275" s="11">
        <v>1</v>
      </c>
      <c r="L275" s="9" t="s">
        <v>1532</v>
      </c>
      <c r="M275" s="12">
        <v>1975084000</v>
      </c>
      <c r="N275" s="9" t="s">
        <v>1533</v>
      </c>
    </row>
    <row r="276" spans="1:14" x14ac:dyDescent="0.25">
      <c r="A276" s="9" t="s">
        <v>767</v>
      </c>
      <c r="B276" s="10">
        <v>44561</v>
      </c>
      <c r="C276" s="11">
        <v>1</v>
      </c>
      <c r="D276" s="9" t="s">
        <v>768</v>
      </c>
      <c r="E276" s="11">
        <v>23671</v>
      </c>
      <c r="F276" s="9" t="s">
        <v>1528</v>
      </c>
      <c r="G276" s="9" t="s">
        <v>1529</v>
      </c>
      <c r="H276" s="9" t="s">
        <v>1530</v>
      </c>
      <c r="I276" s="9" t="s">
        <v>1531</v>
      </c>
      <c r="J276" s="10">
        <v>44561</v>
      </c>
      <c r="K276" s="11">
        <v>1</v>
      </c>
      <c r="L276" s="9" t="s">
        <v>1532</v>
      </c>
      <c r="M276" s="12">
        <v>2207972000</v>
      </c>
      <c r="N276" s="9" t="s">
        <v>1533</v>
      </c>
    </row>
    <row r="277" spans="1:14" x14ac:dyDescent="0.25">
      <c r="A277" s="9" t="s">
        <v>769</v>
      </c>
      <c r="B277" s="10">
        <v>44561</v>
      </c>
      <c r="C277" s="11">
        <v>1</v>
      </c>
      <c r="D277" s="9" t="s">
        <v>770</v>
      </c>
      <c r="E277" s="11">
        <v>25011</v>
      </c>
      <c r="F277" s="9" t="s">
        <v>1528</v>
      </c>
      <c r="G277" s="9" t="s">
        <v>1529</v>
      </c>
      <c r="H277" s="9" t="s">
        <v>1530</v>
      </c>
      <c r="I277" s="9" t="s">
        <v>1531</v>
      </c>
      <c r="J277" s="10">
        <v>44561</v>
      </c>
      <c r="K277" s="11">
        <v>1</v>
      </c>
      <c r="L277" s="9" t="s">
        <v>1532</v>
      </c>
      <c r="M277" s="12">
        <v>7908586000</v>
      </c>
      <c r="N277" s="9" t="s">
        <v>1533</v>
      </c>
    </row>
    <row r="278" spans="1:14" x14ac:dyDescent="0.25">
      <c r="A278" s="9" t="s">
        <v>771</v>
      </c>
      <c r="B278" s="10">
        <v>44561</v>
      </c>
      <c r="C278" s="11">
        <v>1</v>
      </c>
      <c r="D278" s="9" t="s">
        <v>772</v>
      </c>
      <c r="E278" s="11">
        <v>26921</v>
      </c>
      <c r="F278" s="9" t="s">
        <v>1528</v>
      </c>
      <c r="G278" s="9" t="s">
        <v>1529</v>
      </c>
      <c r="H278" s="9" t="s">
        <v>1530</v>
      </c>
      <c r="I278" s="9" t="s">
        <v>1531</v>
      </c>
      <c r="J278" s="10">
        <v>44561</v>
      </c>
      <c r="K278" s="11">
        <v>1</v>
      </c>
      <c r="L278" s="9" t="s">
        <v>1532</v>
      </c>
      <c r="M278" s="12">
        <v>1117212000</v>
      </c>
      <c r="N278" s="9" t="s">
        <v>1533</v>
      </c>
    </row>
    <row r="279" spans="1:14" x14ac:dyDescent="0.25">
      <c r="A279" s="9" t="s">
        <v>773</v>
      </c>
      <c r="B279" s="10">
        <v>44561</v>
      </c>
      <c r="C279" s="11">
        <v>1</v>
      </c>
      <c r="D279" s="9" t="s">
        <v>141</v>
      </c>
      <c r="E279" s="11">
        <v>22144</v>
      </c>
      <c r="F279" s="9" t="s">
        <v>1528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11">
        <v>1</v>
      </c>
      <c r="L279" s="9" t="s">
        <v>1532</v>
      </c>
      <c r="M279" s="12">
        <v>2589900000</v>
      </c>
      <c r="N279" s="9" t="s">
        <v>1533</v>
      </c>
    </row>
    <row r="280" spans="1:14" x14ac:dyDescent="0.25">
      <c r="A280" s="9" t="s">
        <v>774</v>
      </c>
      <c r="B280" s="10">
        <v>44561</v>
      </c>
      <c r="C280" s="11">
        <v>1</v>
      </c>
      <c r="D280" s="9" t="s">
        <v>51</v>
      </c>
      <c r="E280" s="11">
        <v>22179</v>
      </c>
      <c r="F280" s="9" t="s">
        <v>1528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11">
        <v>1</v>
      </c>
      <c r="L280" s="9" t="s">
        <v>1532</v>
      </c>
      <c r="M280" s="12">
        <v>275945000</v>
      </c>
      <c r="N280" s="9" t="s">
        <v>1533</v>
      </c>
    </row>
    <row r="281" spans="1:14" x14ac:dyDescent="0.25">
      <c r="A281" s="9" t="s">
        <v>775</v>
      </c>
      <c r="B281" s="10">
        <v>44561</v>
      </c>
      <c r="C281" s="11">
        <v>1</v>
      </c>
      <c r="D281" s="9" t="s">
        <v>776</v>
      </c>
      <c r="E281" s="11">
        <v>26140</v>
      </c>
      <c r="F281" s="9" t="s">
        <v>1528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11">
        <v>1</v>
      </c>
      <c r="L281" s="9" t="s">
        <v>1532</v>
      </c>
      <c r="M281" s="12">
        <v>59018553000</v>
      </c>
      <c r="N281" s="9" t="s">
        <v>1533</v>
      </c>
    </row>
    <row r="282" spans="1:14" x14ac:dyDescent="0.25">
      <c r="A282" s="9" t="s">
        <v>777</v>
      </c>
      <c r="B282" s="10">
        <v>44561</v>
      </c>
      <c r="C282" s="11">
        <v>1</v>
      </c>
      <c r="D282" s="9" t="s">
        <v>778</v>
      </c>
      <c r="E282" s="11">
        <v>26964</v>
      </c>
      <c r="F282" s="9" t="s">
        <v>1528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11">
        <v>1</v>
      </c>
      <c r="L282" s="9" t="s">
        <v>1532</v>
      </c>
      <c r="M282" s="12">
        <v>43177000</v>
      </c>
      <c r="N282" s="9" t="s">
        <v>1533</v>
      </c>
    </row>
    <row r="283" spans="1:14" x14ac:dyDescent="0.25">
      <c r="A283" s="9" t="s">
        <v>779</v>
      </c>
      <c r="B283" s="10">
        <v>44561</v>
      </c>
      <c r="C283" s="11">
        <v>1</v>
      </c>
      <c r="D283" s="9" t="s">
        <v>780</v>
      </c>
      <c r="E283" s="11">
        <v>25941</v>
      </c>
      <c r="F283" s="9" t="s">
        <v>1528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11">
        <v>1</v>
      </c>
      <c r="L283" s="9" t="s">
        <v>1532</v>
      </c>
      <c r="M283" s="12">
        <v>448073000</v>
      </c>
      <c r="N283" s="9" t="s">
        <v>1533</v>
      </c>
    </row>
    <row r="284" spans="1:14" x14ac:dyDescent="0.25">
      <c r="A284" s="9" t="s">
        <v>781</v>
      </c>
      <c r="B284" s="10">
        <v>44561</v>
      </c>
      <c r="C284" s="11">
        <v>1</v>
      </c>
      <c r="D284" s="9" t="s">
        <v>782</v>
      </c>
      <c r="E284" s="11">
        <v>21750</v>
      </c>
      <c r="F284" s="9" t="s">
        <v>1528</v>
      </c>
      <c r="G284" s="9" t="s">
        <v>1529</v>
      </c>
      <c r="H284" s="9" t="s">
        <v>1536</v>
      </c>
      <c r="I284" s="9" t="s">
        <v>1531</v>
      </c>
      <c r="J284" s="10">
        <v>44561</v>
      </c>
      <c r="K284" s="11">
        <v>1</v>
      </c>
      <c r="L284" s="9" t="s">
        <v>1532</v>
      </c>
      <c r="M284" s="12">
        <v>1831015000</v>
      </c>
      <c r="N284" s="9" t="s">
        <v>1533</v>
      </c>
    </row>
    <row r="285" spans="1:14" x14ac:dyDescent="0.25">
      <c r="A285" s="9" t="s">
        <v>783</v>
      </c>
      <c r="B285" s="10">
        <v>44561</v>
      </c>
      <c r="C285" s="11">
        <v>1</v>
      </c>
      <c r="D285" s="9" t="s">
        <v>784</v>
      </c>
      <c r="E285" s="11">
        <v>23329</v>
      </c>
      <c r="F285" s="9" t="s">
        <v>1528</v>
      </c>
      <c r="G285" s="9" t="s">
        <v>1529</v>
      </c>
      <c r="H285" s="9" t="s">
        <v>1536</v>
      </c>
      <c r="I285" s="9" t="s">
        <v>1531</v>
      </c>
      <c r="J285" s="10">
        <v>44561</v>
      </c>
      <c r="K285" s="11">
        <v>1</v>
      </c>
      <c r="L285" s="9" t="s">
        <v>1532</v>
      </c>
      <c r="M285" s="12">
        <v>455984000</v>
      </c>
      <c r="N285" s="9" t="s">
        <v>1533</v>
      </c>
    </row>
    <row r="286" spans="1:14" x14ac:dyDescent="0.25">
      <c r="A286" s="9" t="s">
        <v>785</v>
      </c>
      <c r="B286" s="10">
        <v>44561</v>
      </c>
      <c r="C286" s="11">
        <v>1</v>
      </c>
      <c r="D286" s="9" t="s">
        <v>133</v>
      </c>
      <c r="E286" s="11">
        <v>22268</v>
      </c>
      <c r="F286" s="9" t="s">
        <v>1528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11">
        <v>1</v>
      </c>
      <c r="L286" s="9" t="s">
        <v>1532</v>
      </c>
      <c r="M286" s="12">
        <v>3070725000</v>
      </c>
      <c r="N286" s="9" t="s">
        <v>1533</v>
      </c>
    </row>
    <row r="287" spans="1:14" x14ac:dyDescent="0.25">
      <c r="A287" s="9" t="s">
        <v>786</v>
      </c>
      <c r="B287" s="10">
        <v>44561</v>
      </c>
      <c r="C287" s="11">
        <v>1</v>
      </c>
      <c r="D287" s="9" t="s">
        <v>787</v>
      </c>
      <c r="E287" s="11">
        <v>25437</v>
      </c>
      <c r="F287" s="9" t="s">
        <v>1528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11">
        <v>1</v>
      </c>
      <c r="L287" s="9" t="s">
        <v>1532</v>
      </c>
      <c r="M287" s="12">
        <v>505979000</v>
      </c>
      <c r="N287" s="9" t="s">
        <v>1533</v>
      </c>
    </row>
    <row r="288" spans="1:14" x14ac:dyDescent="0.25">
      <c r="A288" s="9" t="s">
        <v>788</v>
      </c>
      <c r="B288" s="10">
        <v>44561</v>
      </c>
      <c r="C288" s="11">
        <v>1</v>
      </c>
      <c r="D288" s="9" t="s">
        <v>789</v>
      </c>
      <c r="E288" s="11">
        <v>21920</v>
      </c>
      <c r="F288" s="9" t="s">
        <v>1528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11">
        <v>1</v>
      </c>
      <c r="L288" s="9" t="s">
        <v>1532</v>
      </c>
      <c r="M288" s="12">
        <v>5939000</v>
      </c>
      <c r="N288" s="9" t="s">
        <v>1533</v>
      </c>
    </row>
    <row r="289" spans="1:14" x14ac:dyDescent="0.25">
      <c r="A289" s="9" t="s">
        <v>790</v>
      </c>
      <c r="B289" s="10">
        <v>44561</v>
      </c>
      <c r="C289" s="11">
        <v>1</v>
      </c>
      <c r="D289" s="9" t="s">
        <v>266</v>
      </c>
      <c r="E289" s="11">
        <v>22187</v>
      </c>
      <c r="F289" s="9" t="s">
        <v>1528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11">
        <v>1</v>
      </c>
      <c r="L289" s="9" t="s">
        <v>1532</v>
      </c>
      <c r="M289" s="12">
        <v>6869233000</v>
      </c>
      <c r="N289" s="9" t="s">
        <v>1533</v>
      </c>
    </row>
    <row r="290" spans="1:14" x14ac:dyDescent="0.25">
      <c r="A290" s="9" t="s">
        <v>791</v>
      </c>
      <c r="B290" s="10">
        <v>44561</v>
      </c>
      <c r="C290" s="11">
        <v>1</v>
      </c>
      <c r="D290" s="9" t="s">
        <v>792</v>
      </c>
      <c r="E290" s="11">
        <v>22543</v>
      </c>
      <c r="F290" s="9" t="s">
        <v>1528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11">
        <v>1</v>
      </c>
      <c r="L290" s="9" t="s">
        <v>1532</v>
      </c>
      <c r="M290" s="12">
        <v>1167003000</v>
      </c>
      <c r="N290" s="9" t="s">
        <v>1533</v>
      </c>
    </row>
    <row r="291" spans="1:14" x14ac:dyDescent="0.25">
      <c r="A291" s="9" t="s">
        <v>793</v>
      </c>
      <c r="B291" s="10">
        <v>44561</v>
      </c>
      <c r="C291" s="11">
        <v>1</v>
      </c>
      <c r="D291" s="9" t="s">
        <v>139</v>
      </c>
      <c r="E291" s="11">
        <v>22071</v>
      </c>
      <c r="F291" s="9" t="s">
        <v>1528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11">
        <v>1</v>
      </c>
      <c r="L291" s="9" t="s">
        <v>1532</v>
      </c>
      <c r="M291" s="12">
        <v>3781559000</v>
      </c>
      <c r="N291" s="9" t="s">
        <v>1533</v>
      </c>
    </row>
    <row r="292" spans="1:14" x14ac:dyDescent="0.25">
      <c r="A292" s="9" t="s">
        <v>794</v>
      </c>
      <c r="B292" s="10">
        <v>44561</v>
      </c>
      <c r="C292" s="11">
        <v>2</v>
      </c>
      <c r="D292" s="9" t="s">
        <v>795</v>
      </c>
      <c r="E292" s="11">
        <v>22926</v>
      </c>
      <c r="F292" s="9" t="s">
        <v>1528</v>
      </c>
      <c r="G292" s="9" t="s">
        <v>1529</v>
      </c>
      <c r="H292" s="9" t="s">
        <v>1530</v>
      </c>
      <c r="I292" s="9" t="s">
        <v>1531</v>
      </c>
      <c r="J292" s="10">
        <v>44561</v>
      </c>
      <c r="K292" s="11">
        <v>1</v>
      </c>
      <c r="L292" s="9" t="s">
        <v>1532</v>
      </c>
      <c r="M292" s="12">
        <v>2071321000</v>
      </c>
      <c r="N292" s="9" t="s">
        <v>1533</v>
      </c>
    </row>
    <row r="293" spans="1:14" x14ac:dyDescent="0.25">
      <c r="A293" s="9" t="s">
        <v>796</v>
      </c>
      <c r="B293" s="10">
        <v>44561</v>
      </c>
      <c r="C293" s="11">
        <v>1</v>
      </c>
      <c r="D293" s="9" t="s">
        <v>797</v>
      </c>
      <c r="E293" s="11">
        <v>22721</v>
      </c>
      <c r="F293" s="9" t="s">
        <v>1528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11">
        <v>1</v>
      </c>
      <c r="L293" s="9" t="s">
        <v>1532</v>
      </c>
      <c r="M293" s="12">
        <v>1998674000</v>
      </c>
      <c r="N293" s="9" t="s">
        <v>1533</v>
      </c>
    </row>
    <row r="294" spans="1:14" x14ac:dyDescent="0.25">
      <c r="A294" s="9" t="s">
        <v>798</v>
      </c>
      <c r="B294" s="10">
        <v>44561</v>
      </c>
      <c r="C294" s="11">
        <v>2</v>
      </c>
      <c r="D294" s="9" t="s">
        <v>799</v>
      </c>
      <c r="E294" s="11">
        <v>25860</v>
      </c>
      <c r="F294" s="9" t="s">
        <v>1528</v>
      </c>
      <c r="G294" s="9" t="s">
        <v>1529</v>
      </c>
      <c r="H294" s="9" t="s">
        <v>1530</v>
      </c>
      <c r="I294" s="9" t="s">
        <v>1531</v>
      </c>
      <c r="J294" s="10">
        <v>44561</v>
      </c>
      <c r="K294" s="11">
        <v>1</v>
      </c>
      <c r="L294" s="9" t="s">
        <v>1532</v>
      </c>
      <c r="M294" s="12">
        <v>825083000</v>
      </c>
      <c r="N294" s="9" t="s">
        <v>1533</v>
      </c>
    </row>
    <row r="295" spans="1:14" x14ac:dyDescent="0.25">
      <c r="A295" s="9" t="s">
        <v>800</v>
      </c>
      <c r="B295" s="10">
        <v>44561</v>
      </c>
      <c r="C295" s="11">
        <v>1</v>
      </c>
      <c r="D295" s="9" t="s">
        <v>801</v>
      </c>
      <c r="E295" s="11">
        <v>21741</v>
      </c>
      <c r="F295" s="9" t="s">
        <v>1528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11">
        <v>1</v>
      </c>
      <c r="L295" s="9" t="s">
        <v>1532</v>
      </c>
      <c r="M295" s="12">
        <v>3993000</v>
      </c>
      <c r="N295" s="9" t="s">
        <v>1533</v>
      </c>
    </row>
    <row r="296" spans="1:14" x14ac:dyDescent="0.25">
      <c r="A296" s="9" t="s">
        <v>802</v>
      </c>
      <c r="B296" s="10">
        <v>44561</v>
      </c>
      <c r="C296" s="11">
        <v>1</v>
      </c>
      <c r="D296" s="9" t="s">
        <v>803</v>
      </c>
      <c r="E296" s="11">
        <v>23310</v>
      </c>
      <c r="F296" s="9" t="s">
        <v>1528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11">
        <v>1</v>
      </c>
      <c r="L296" s="9" t="s">
        <v>1532</v>
      </c>
      <c r="M296" s="12">
        <v>3822974000</v>
      </c>
      <c r="N296" s="9" t="s">
        <v>1533</v>
      </c>
    </row>
    <row r="297" spans="1:14" x14ac:dyDescent="0.25">
      <c r="A297" s="9" t="s">
        <v>804</v>
      </c>
      <c r="B297" s="10">
        <v>44561</v>
      </c>
      <c r="C297" s="11">
        <v>2</v>
      </c>
      <c r="D297" s="9" t="s">
        <v>805</v>
      </c>
      <c r="E297" s="11">
        <v>25704</v>
      </c>
      <c r="F297" s="9" t="s">
        <v>1528</v>
      </c>
      <c r="G297" s="9" t="s">
        <v>1529</v>
      </c>
      <c r="H297" s="9" t="s">
        <v>1530</v>
      </c>
      <c r="I297" s="9" t="s">
        <v>1531</v>
      </c>
      <c r="J297" s="10">
        <v>44561</v>
      </c>
      <c r="K297" s="11">
        <v>1</v>
      </c>
      <c r="L297" s="9" t="s">
        <v>1532</v>
      </c>
      <c r="M297" s="12">
        <v>955127000</v>
      </c>
      <c r="N297" s="9" t="s">
        <v>1533</v>
      </c>
    </row>
    <row r="298" spans="1:14" x14ac:dyDescent="0.25">
      <c r="A298" s="9" t="s">
        <v>806</v>
      </c>
      <c r="B298" s="10">
        <v>44561</v>
      </c>
      <c r="C298" s="11">
        <v>1</v>
      </c>
      <c r="D298" s="9" t="s">
        <v>105</v>
      </c>
      <c r="E298" s="11">
        <v>14362</v>
      </c>
      <c r="F298" s="9" t="s">
        <v>1528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11">
        <v>1</v>
      </c>
      <c r="L298" s="9" t="s">
        <v>1532</v>
      </c>
      <c r="M298" s="12">
        <v>12986000000</v>
      </c>
      <c r="N298" s="9" t="s">
        <v>1533</v>
      </c>
    </row>
    <row r="299" spans="1:14" x14ac:dyDescent="0.25">
      <c r="A299" s="9" t="s">
        <v>807</v>
      </c>
      <c r="B299" s="10">
        <v>44561</v>
      </c>
      <c r="C299" s="11">
        <v>1</v>
      </c>
      <c r="D299" s="9" t="s">
        <v>137</v>
      </c>
      <c r="E299" s="11">
        <v>22411</v>
      </c>
      <c r="F299" s="9" t="s">
        <v>1528</v>
      </c>
      <c r="G299" s="9" t="s">
        <v>1529</v>
      </c>
      <c r="H299" s="9" t="s">
        <v>1530</v>
      </c>
      <c r="I299" s="9" t="s">
        <v>1531</v>
      </c>
      <c r="J299" s="10">
        <v>44561</v>
      </c>
      <c r="K299" s="11">
        <v>1</v>
      </c>
      <c r="L299" s="9" t="s">
        <v>1532</v>
      </c>
      <c r="M299" s="12">
        <v>1657814000</v>
      </c>
      <c r="N299" s="9" t="s">
        <v>1533</v>
      </c>
    </row>
    <row r="300" spans="1:14" x14ac:dyDescent="0.25">
      <c r="A300" s="9" t="s">
        <v>808</v>
      </c>
      <c r="B300" s="10">
        <v>44561</v>
      </c>
      <c r="C300" s="11">
        <v>1</v>
      </c>
      <c r="D300" s="9" t="s">
        <v>809</v>
      </c>
      <c r="E300" s="11">
        <v>24350</v>
      </c>
      <c r="F300" s="9" t="s">
        <v>1528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11">
        <v>1</v>
      </c>
      <c r="L300" s="9" t="s">
        <v>1532</v>
      </c>
      <c r="M300" s="12">
        <v>392393000</v>
      </c>
      <c r="N300" s="9" t="s">
        <v>1533</v>
      </c>
    </row>
    <row r="301" spans="1:14" x14ac:dyDescent="0.25">
      <c r="A301" s="9" t="s">
        <v>810</v>
      </c>
      <c r="B301" s="10">
        <v>44561</v>
      </c>
      <c r="C301" s="11">
        <v>1</v>
      </c>
      <c r="D301" s="9" t="s">
        <v>811</v>
      </c>
      <c r="E301" s="11">
        <v>23132</v>
      </c>
      <c r="F301" s="9" t="s">
        <v>1528</v>
      </c>
      <c r="G301" s="9" t="s">
        <v>1529</v>
      </c>
      <c r="H301" s="9" t="s">
        <v>1536</v>
      </c>
      <c r="I301" s="9" t="s">
        <v>1531</v>
      </c>
      <c r="J301" s="10">
        <v>44561</v>
      </c>
      <c r="K301" s="11">
        <v>1</v>
      </c>
      <c r="L301" s="9" t="s">
        <v>1532</v>
      </c>
      <c r="M301" s="12">
        <v>475291000</v>
      </c>
      <c r="N301" s="9" t="s">
        <v>1533</v>
      </c>
    </row>
    <row r="302" spans="1:14" x14ac:dyDescent="0.25">
      <c r="A302" s="9" t="s">
        <v>812</v>
      </c>
      <c r="B302" s="10">
        <v>44561</v>
      </c>
      <c r="C302" s="11">
        <v>1</v>
      </c>
      <c r="D302" s="9" t="s">
        <v>813</v>
      </c>
      <c r="E302" s="11">
        <v>22080</v>
      </c>
      <c r="F302" s="9" t="s">
        <v>1528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11">
        <v>1</v>
      </c>
      <c r="L302" s="9" t="s">
        <v>1532</v>
      </c>
      <c r="M302" s="12">
        <v>452303000</v>
      </c>
      <c r="N302" s="9" t="s">
        <v>1533</v>
      </c>
    </row>
    <row r="303" spans="1:14" x14ac:dyDescent="0.25">
      <c r="A303" s="9" t="s">
        <v>814</v>
      </c>
      <c r="B303" s="10">
        <v>44561</v>
      </c>
      <c r="C303" s="11">
        <v>1</v>
      </c>
      <c r="D303" s="9" t="s">
        <v>815</v>
      </c>
      <c r="E303" s="11">
        <v>23604</v>
      </c>
      <c r="F303" s="9" t="s">
        <v>1528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11">
        <v>1</v>
      </c>
      <c r="L303" s="9" t="s">
        <v>1532</v>
      </c>
      <c r="M303" s="12">
        <v>302085000</v>
      </c>
      <c r="N303" s="9" t="s">
        <v>1533</v>
      </c>
    </row>
    <row r="304" spans="1:14" x14ac:dyDescent="0.25">
      <c r="A304" s="9" t="s">
        <v>816</v>
      </c>
      <c r="B304" s="10">
        <v>44561</v>
      </c>
      <c r="C304" s="11">
        <v>2</v>
      </c>
      <c r="D304" s="9" t="s">
        <v>817</v>
      </c>
      <c r="E304" s="11">
        <v>25550</v>
      </c>
      <c r="F304" s="9" t="s">
        <v>1528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11">
        <v>1</v>
      </c>
      <c r="L304" s="9" t="s">
        <v>1532</v>
      </c>
      <c r="M304" s="12">
        <v>1090136000</v>
      </c>
      <c r="N304" s="9" t="s">
        <v>1533</v>
      </c>
    </row>
    <row r="305" spans="1:14" x14ac:dyDescent="0.25">
      <c r="A305" s="9" t="s">
        <v>818</v>
      </c>
      <c r="B305" s="10">
        <v>44561</v>
      </c>
      <c r="C305" s="11">
        <v>2</v>
      </c>
      <c r="D305" s="9" t="s">
        <v>172</v>
      </c>
      <c r="E305" s="11">
        <v>22365</v>
      </c>
      <c r="F305" s="9" t="s">
        <v>1528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11">
        <v>1</v>
      </c>
      <c r="L305" s="9" t="s">
        <v>1532</v>
      </c>
      <c r="M305" s="12">
        <v>4179598000</v>
      </c>
      <c r="N305" s="9" t="s">
        <v>1533</v>
      </c>
    </row>
    <row r="306" spans="1:14" x14ac:dyDescent="0.25">
      <c r="A306" s="9" t="s">
        <v>819</v>
      </c>
      <c r="B306" s="10">
        <v>44561</v>
      </c>
      <c r="C306" s="11">
        <v>1</v>
      </c>
      <c r="D306" s="9" t="s">
        <v>820</v>
      </c>
      <c r="E306" s="11">
        <v>22420</v>
      </c>
      <c r="F306" s="9" t="s">
        <v>1528</v>
      </c>
      <c r="G306" s="9" t="s">
        <v>1529</v>
      </c>
      <c r="H306" s="9" t="s">
        <v>1536</v>
      </c>
      <c r="I306" s="9" t="s">
        <v>1531</v>
      </c>
      <c r="J306" s="10">
        <v>44561</v>
      </c>
      <c r="K306" s="11">
        <v>1</v>
      </c>
      <c r="L306" s="9" t="s">
        <v>1532</v>
      </c>
      <c r="M306" s="12">
        <v>92226000</v>
      </c>
      <c r="N306" s="9" t="s">
        <v>1533</v>
      </c>
    </row>
    <row r="307" spans="1:14" x14ac:dyDescent="0.25">
      <c r="A307" s="9" t="s">
        <v>821</v>
      </c>
      <c r="B307" s="10">
        <v>44561</v>
      </c>
      <c r="C307" s="11">
        <v>1</v>
      </c>
      <c r="D307" s="9" t="s">
        <v>822</v>
      </c>
      <c r="E307" s="11">
        <v>22217</v>
      </c>
      <c r="F307" s="9" t="s">
        <v>1528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11">
        <v>1</v>
      </c>
      <c r="L307" s="9" t="s">
        <v>1532</v>
      </c>
      <c r="M307" s="12">
        <v>502352000</v>
      </c>
      <c r="N307" s="9" t="s">
        <v>1533</v>
      </c>
    </row>
    <row r="308" spans="1:14" x14ac:dyDescent="0.25">
      <c r="A308" s="9" t="s">
        <v>823</v>
      </c>
      <c r="B308" s="10">
        <v>44561</v>
      </c>
      <c r="C308" s="11">
        <v>1</v>
      </c>
      <c r="D308" s="9" t="s">
        <v>824</v>
      </c>
      <c r="E308" s="11">
        <v>25135</v>
      </c>
      <c r="F308" s="9" t="s">
        <v>1528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11">
        <v>1</v>
      </c>
      <c r="L308" s="9" t="s">
        <v>1532</v>
      </c>
      <c r="M308" s="12">
        <v>2477892000</v>
      </c>
      <c r="N308" s="9" t="s">
        <v>1533</v>
      </c>
    </row>
    <row r="309" spans="1:14" x14ac:dyDescent="0.25">
      <c r="A309" s="9" t="s">
        <v>825</v>
      </c>
      <c r="B309" s="10">
        <v>44561</v>
      </c>
      <c r="C309" s="11">
        <v>1</v>
      </c>
      <c r="D309" s="9" t="s">
        <v>826</v>
      </c>
      <c r="E309" s="11">
        <v>22497</v>
      </c>
      <c r="F309" s="9" t="s">
        <v>1528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11">
        <v>1</v>
      </c>
      <c r="L309" s="9" t="s">
        <v>1532</v>
      </c>
      <c r="M309" s="12">
        <v>3749585000</v>
      </c>
      <c r="N309" s="9" t="s">
        <v>1533</v>
      </c>
    </row>
    <row r="310" spans="1:14" x14ac:dyDescent="0.25">
      <c r="A310" s="9" t="s">
        <v>827</v>
      </c>
      <c r="B310" s="10">
        <v>44561</v>
      </c>
      <c r="C310" s="11">
        <v>1</v>
      </c>
      <c r="D310" s="9" t="s">
        <v>248</v>
      </c>
      <c r="E310" s="11">
        <v>21067</v>
      </c>
      <c r="F310" s="9" t="s">
        <v>1528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11">
        <v>1</v>
      </c>
      <c r="L310" s="9" t="s">
        <v>1532</v>
      </c>
      <c r="M310" s="12">
        <v>2046068000</v>
      </c>
      <c r="N310" s="9" t="s">
        <v>1533</v>
      </c>
    </row>
    <row r="311" spans="1:14" x14ac:dyDescent="0.25">
      <c r="A311" s="9" t="s">
        <v>828</v>
      </c>
      <c r="B311" s="10">
        <v>44561</v>
      </c>
      <c r="C311" s="11">
        <v>1</v>
      </c>
      <c r="D311" s="9" t="s">
        <v>829</v>
      </c>
      <c r="E311" s="11">
        <v>25291</v>
      </c>
      <c r="F311" s="9" t="s">
        <v>1528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11">
        <v>1</v>
      </c>
      <c r="L311" s="9" t="s">
        <v>1532</v>
      </c>
      <c r="M311" s="12">
        <v>4191203000</v>
      </c>
      <c r="N311" s="9" t="s">
        <v>1533</v>
      </c>
    </row>
    <row r="312" spans="1:14" x14ac:dyDescent="0.25">
      <c r="A312" s="9" t="s">
        <v>830</v>
      </c>
      <c r="B312" s="10">
        <v>44561</v>
      </c>
      <c r="C312" s="11">
        <v>1</v>
      </c>
      <c r="D312" s="9" t="s">
        <v>831</v>
      </c>
      <c r="E312" s="11">
        <v>26123</v>
      </c>
      <c r="F312" s="9" t="s">
        <v>1528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11">
        <v>1</v>
      </c>
      <c r="L312" s="9" t="s">
        <v>1532</v>
      </c>
      <c r="M312" s="12">
        <v>2155545000</v>
      </c>
      <c r="N312" s="9" t="s">
        <v>1533</v>
      </c>
    </row>
    <row r="313" spans="1:14" x14ac:dyDescent="0.25">
      <c r="A313" s="9" t="s">
        <v>832</v>
      </c>
      <c r="B313" s="10">
        <v>44561</v>
      </c>
      <c r="C313" s="11">
        <v>2</v>
      </c>
      <c r="D313" s="9" t="s">
        <v>833</v>
      </c>
      <c r="E313" s="11">
        <v>25046</v>
      </c>
      <c r="F313" s="9" t="s">
        <v>1528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11">
        <v>1</v>
      </c>
      <c r="L313" s="9" t="s">
        <v>1532</v>
      </c>
      <c r="M313" s="12">
        <v>844574000</v>
      </c>
      <c r="N313" s="9" t="s">
        <v>1533</v>
      </c>
    </row>
    <row r="314" spans="1:14" x14ac:dyDescent="0.25">
      <c r="A314" s="9" t="s">
        <v>834</v>
      </c>
      <c r="B314" s="10">
        <v>44561</v>
      </c>
      <c r="C314" s="11">
        <v>1</v>
      </c>
      <c r="D314" s="9" t="s">
        <v>835</v>
      </c>
      <c r="E314" s="11">
        <v>22276</v>
      </c>
      <c r="F314" s="9" t="s">
        <v>1528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11">
        <v>1</v>
      </c>
      <c r="L314" s="9" t="s">
        <v>1532</v>
      </c>
      <c r="M314" s="12">
        <v>5356000</v>
      </c>
      <c r="N314" s="9" t="s">
        <v>1533</v>
      </c>
    </row>
    <row r="315" spans="1:14" x14ac:dyDescent="0.25">
      <c r="A315" s="9" t="s">
        <v>836</v>
      </c>
      <c r="B315" s="10">
        <v>44561</v>
      </c>
      <c r="C315" s="11">
        <v>1</v>
      </c>
      <c r="D315" s="9" t="s">
        <v>837</v>
      </c>
      <c r="E315" s="11">
        <v>22390</v>
      </c>
      <c r="F315" s="9" t="s">
        <v>1528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11">
        <v>1</v>
      </c>
      <c r="L315" s="9" t="s">
        <v>1532</v>
      </c>
      <c r="M315" s="12">
        <v>943000</v>
      </c>
      <c r="N315" s="9" t="s">
        <v>1533</v>
      </c>
    </row>
    <row r="316" spans="1:14" x14ac:dyDescent="0.25">
      <c r="A316" s="9" t="s">
        <v>838</v>
      </c>
      <c r="B316" s="10">
        <v>44561</v>
      </c>
      <c r="C316" s="11">
        <v>1</v>
      </c>
      <c r="D316" s="9" t="s">
        <v>839</v>
      </c>
      <c r="E316" s="11">
        <v>25119</v>
      </c>
      <c r="F316" s="9" t="s">
        <v>1528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11">
        <v>1</v>
      </c>
      <c r="L316" s="9" t="s">
        <v>1532</v>
      </c>
      <c r="M316" s="12">
        <v>1207391000</v>
      </c>
      <c r="N316" s="9" t="s">
        <v>1533</v>
      </c>
    </row>
    <row r="317" spans="1:14" x14ac:dyDescent="0.25">
      <c r="A317" s="9" t="s">
        <v>840</v>
      </c>
      <c r="B317" s="10">
        <v>44561</v>
      </c>
      <c r="C317" s="11">
        <v>1</v>
      </c>
      <c r="D317" s="9" t="s">
        <v>841</v>
      </c>
      <c r="E317" s="11">
        <v>22160</v>
      </c>
      <c r="F317" s="9" t="s">
        <v>1528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11">
        <v>1</v>
      </c>
      <c r="L317" s="9" t="s">
        <v>1532</v>
      </c>
      <c r="M317" s="12">
        <v>1201000</v>
      </c>
      <c r="N317" s="9" t="s">
        <v>1533</v>
      </c>
    </row>
    <row r="318" spans="1:14" x14ac:dyDescent="0.25">
      <c r="A318" s="9" t="s">
        <v>842</v>
      </c>
      <c r="B318" s="10">
        <v>44561</v>
      </c>
      <c r="C318" s="11">
        <v>1</v>
      </c>
      <c r="D318" s="9" t="s">
        <v>843</v>
      </c>
      <c r="E318" s="11">
        <v>25097</v>
      </c>
      <c r="F318" s="9" t="s">
        <v>1528</v>
      </c>
      <c r="G318" s="9" t="s">
        <v>1529</v>
      </c>
      <c r="H318" s="9" t="s">
        <v>1530</v>
      </c>
      <c r="I318" s="9" t="s">
        <v>1531</v>
      </c>
      <c r="J318" s="10">
        <v>44561</v>
      </c>
      <c r="K318" s="11">
        <v>1</v>
      </c>
      <c r="L318" s="9" t="s">
        <v>1532</v>
      </c>
      <c r="M318" s="12">
        <v>43131059000</v>
      </c>
      <c r="N318" s="9" t="s">
        <v>1533</v>
      </c>
    </row>
    <row r="319" spans="1:14" x14ac:dyDescent="0.25">
      <c r="A319" s="9" t="s">
        <v>844</v>
      </c>
      <c r="B319" s="10">
        <v>44561</v>
      </c>
      <c r="C319" s="11">
        <v>1</v>
      </c>
      <c r="D319" s="9" t="s">
        <v>845</v>
      </c>
      <c r="E319" s="11">
        <v>22250</v>
      </c>
      <c r="F319" s="9" t="s">
        <v>1528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11">
        <v>1</v>
      </c>
      <c r="L319" s="9" t="s">
        <v>1532</v>
      </c>
      <c r="M319" s="12">
        <v>2985000</v>
      </c>
      <c r="N319" s="9" t="s">
        <v>1533</v>
      </c>
    </row>
    <row r="320" spans="1:14" x14ac:dyDescent="0.25">
      <c r="A320" s="9" t="s">
        <v>846</v>
      </c>
      <c r="B320" s="10">
        <v>44561</v>
      </c>
      <c r="C320" s="11">
        <v>2</v>
      </c>
      <c r="D320" s="9" t="s">
        <v>847</v>
      </c>
      <c r="E320" s="11">
        <v>25682</v>
      </c>
      <c r="F320" s="9" t="s">
        <v>1528</v>
      </c>
      <c r="G320" s="9" t="s">
        <v>1529</v>
      </c>
      <c r="H320" s="9" t="s">
        <v>1530</v>
      </c>
      <c r="I320" s="9" t="s">
        <v>1531</v>
      </c>
      <c r="J320" s="10">
        <v>44561</v>
      </c>
      <c r="K320" s="11">
        <v>1</v>
      </c>
      <c r="L320" s="9" t="s">
        <v>1532</v>
      </c>
      <c r="M320" s="12">
        <v>5481182000</v>
      </c>
      <c r="N320" s="9" t="s">
        <v>1533</v>
      </c>
    </row>
    <row r="321" spans="1:14" x14ac:dyDescent="0.25">
      <c r="A321" s="9" t="s">
        <v>848</v>
      </c>
      <c r="B321" s="10">
        <v>44561</v>
      </c>
      <c r="C321" s="11">
        <v>1</v>
      </c>
      <c r="D321" s="9" t="s">
        <v>849</v>
      </c>
      <c r="E321" s="11">
        <v>22977</v>
      </c>
      <c r="F321" s="9" t="s">
        <v>1528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11">
        <v>1</v>
      </c>
      <c r="L321" s="9" t="s">
        <v>1532</v>
      </c>
      <c r="M321" s="12">
        <v>1525108000</v>
      </c>
      <c r="N321" s="9" t="s">
        <v>1533</v>
      </c>
    </row>
    <row r="322" spans="1:14" x14ac:dyDescent="0.25">
      <c r="A322" s="9" t="s">
        <v>850</v>
      </c>
      <c r="B322" s="10">
        <v>44561</v>
      </c>
      <c r="C322" s="11">
        <v>1</v>
      </c>
      <c r="D322" s="9" t="s">
        <v>851</v>
      </c>
      <c r="E322" s="11">
        <v>25283</v>
      </c>
      <c r="F322" s="9" t="s">
        <v>1528</v>
      </c>
      <c r="G322" s="9" t="s">
        <v>1529</v>
      </c>
      <c r="H322" s="9" t="s">
        <v>1530</v>
      </c>
      <c r="I322" s="9" t="s">
        <v>1531</v>
      </c>
      <c r="J322" s="10">
        <v>44561</v>
      </c>
      <c r="K322" s="11">
        <v>1</v>
      </c>
      <c r="L322" s="9" t="s">
        <v>1532</v>
      </c>
      <c r="M322" s="12">
        <v>3083914000</v>
      </c>
      <c r="N322" s="9" t="s">
        <v>1533</v>
      </c>
    </row>
    <row r="323" spans="1:14" x14ac:dyDescent="0.25">
      <c r="A323" s="9" t="s">
        <v>852</v>
      </c>
      <c r="B323" s="10">
        <v>44561</v>
      </c>
      <c r="C323" s="11">
        <v>1</v>
      </c>
      <c r="D323" s="9" t="s">
        <v>853</v>
      </c>
      <c r="E323" s="11">
        <v>26611</v>
      </c>
      <c r="F323" s="9" t="s">
        <v>1528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11">
        <v>1</v>
      </c>
      <c r="L323" s="9" t="s">
        <v>1532</v>
      </c>
      <c r="M323" s="12">
        <v>1541268000</v>
      </c>
      <c r="N323" s="9" t="s">
        <v>1533</v>
      </c>
    </row>
    <row r="324" spans="1:14" x14ac:dyDescent="0.25">
      <c r="A324" s="9" t="s">
        <v>854</v>
      </c>
      <c r="B324" s="10">
        <v>44561</v>
      </c>
      <c r="C324" s="11">
        <v>1</v>
      </c>
      <c r="D324" s="9" t="s">
        <v>855</v>
      </c>
      <c r="E324" s="11">
        <v>24961</v>
      </c>
      <c r="F324" s="9" t="s">
        <v>1528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11">
        <v>1</v>
      </c>
      <c r="L324" s="9" t="s">
        <v>1532</v>
      </c>
      <c r="M324" s="12">
        <v>1779113000</v>
      </c>
      <c r="N324" s="9" t="s">
        <v>1533</v>
      </c>
    </row>
    <row r="325" spans="1:14" x14ac:dyDescent="0.25">
      <c r="A325" s="9" t="s">
        <v>856</v>
      </c>
      <c r="B325" s="10">
        <v>44561</v>
      </c>
      <c r="C325" s="11">
        <v>1</v>
      </c>
      <c r="D325" s="9" t="s">
        <v>857</v>
      </c>
      <c r="E325" s="11">
        <v>22675</v>
      </c>
      <c r="F325" s="9" t="s">
        <v>1528</v>
      </c>
      <c r="G325" s="9" t="s">
        <v>1529</v>
      </c>
      <c r="H325" s="9" t="s">
        <v>1530</v>
      </c>
      <c r="I325" s="9" t="s">
        <v>1531</v>
      </c>
      <c r="J325" s="10">
        <v>44561</v>
      </c>
      <c r="K325" s="11">
        <v>1</v>
      </c>
      <c r="L325" s="9" t="s">
        <v>1532</v>
      </c>
      <c r="M325" s="12">
        <v>1688869000</v>
      </c>
      <c r="N325" s="9" t="s">
        <v>1533</v>
      </c>
    </row>
    <row r="326" spans="1:14" x14ac:dyDescent="0.25">
      <c r="A326" s="9" t="s">
        <v>858</v>
      </c>
      <c r="B326" s="10">
        <v>44561</v>
      </c>
      <c r="C326" s="11">
        <v>1</v>
      </c>
      <c r="D326" s="9" t="s">
        <v>859</v>
      </c>
      <c r="E326" s="11">
        <v>24066</v>
      </c>
      <c r="F326" s="9" t="s">
        <v>1528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11">
        <v>1</v>
      </c>
      <c r="L326" s="9" t="s">
        <v>1532</v>
      </c>
      <c r="M326" s="12">
        <v>3294352000</v>
      </c>
      <c r="N326" s="9" t="s">
        <v>1533</v>
      </c>
    </row>
    <row r="327" spans="1:14" x14ac:dyDescent="0.25">
      <c r="A327" s="9" t="s">
        <v>860</v>
      </c>
      <c r="B327" s="10">
        <v>44561</v>
      </c>
      <c r="C327" s="11">
        <v>1</v>
      </c>
      <c r="D327" s="9" t="s">
        <v>861</v>
      </c>
      <c r="E327" s="11">
        <v>22489</v>
      </c>
      <c r="F327" s="9" t="s">
        <v>1528</v>
      </c>
      <c r="G327" s="9" t="s">
        <v>1529</v>
      </c>
      <c r="H327" s="9" t="s">
        <v>1536</v>
      </c>
      <c r="I327" s="9" t="s">
        <v>1531</v>
      </c>
      <c r="J327" s="10">
        <v>44561</v>
      </c>
      <c r="K327" s="11">
        <v>1</v>
      </c>
      <c r="L327" s="9" t="s">
        <v>1532</v>
      </c>
      <c r="M327" s="12">
        <v>23968484000</v>
      </c>
      <c r="N327" s="9" t="s">
        <v>1533</v>
      </c>
    </row>
    <row r="328" spans="1:14" x14ac:dyDescent="0.25">
      <c r="A328" s="9" t="s">
        <v>862</v>
      </c>
      <c r="B328" s="10">
        <v>44561</v>
      </c>
      <c r="C328" s="11">
        <v>1</v>
      </c>
      <c r="D328" s="9" t="s">
        <v>863</v>
      </c>
      <c r="E328" s="11">
        <v>1120</v>
      </c>
      <c r="F328" s="9" t="s">
        <v>1528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11">
        <v>1</v>
      </c>
      <c r="L328" s="9" t="s">
        <v>1532</v>
      </c>
      <c r="M328" s="12">
        <v>7319532000</v>
      </c>
      <c r="N328" s="9" t="s">
        <v>1533</v>
      </c>
    </row>
    <row r="329" spans="1:14" x14ac:dyDescent="0.25">
      <c r="A329" s="9" t="s">
        <v>864</v>
      </c>
      <c r="B329" s="10">
        <v>44561</v>
      </c>
      <c r="C329" s="11">
        <v>1</v>
      </c>
      <c r="D329" s="9" t="s">
        <v>865</v>
      </c>
      <c r="E329" s="11">
        <v>18996</v>
      </c>
      <c r="F329" s="9" t="s">
        <v>1528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11">
        <v>1</v>
      </c>
      <c r="L329" s="9" t="s">
        <v>1532</v>
      </c>
      <c r="M329" s="12">
        <v>2424966000</v>
      </c>
      <c r="N329" s="9" t="s">
        <v>1533</v>
      </c>
    </row>
    <row r="330" spans="1:14" x14ac:dyDescent="0.25">
      <c r="A330" s="9" t="s">
        <v>866</v>
      </c>
      <c r="B330" s="10">
        <v>44561</v>
      </c>
      <c r="C330" s="11">
        <v>1</v>
      </c>
      <c r="D330" s="9" t="s">
        <v>867</v>
      </c>
      <c r="E330" s="11">
        <v>24694</v>
      </c>
      <c r="F330" s="9" t="s">
        <v>1528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11">
        <v>1</v>
      </c>
      <c r="L330" s="9" t="s">
        <v>1532</v>
      </c>
      <c r="M330" s="12">
        <v>2926924000</v>
      </c>
      <c r="N330" s="9" t="s">
        <v>1533</v>
      </c>
    </row>
    <row r="331" spans="1:14" x14ac:dyDescent="0.25">
      <c r="A331" s="9" t="s">
        <v>868</v>
      </c>
      <c r="B331" s="10">
        <v>44561</v>
      </c>
      <c r="C331" s="11">
        <v>1</v>
      </c>
      <c r="D331" s="9" t="s">
        <v>869</v>
      </c>
      <c r="E331" s="11">
        <v>25879</v>
      </c>
      <c r="F331" s="9" t="s">
        <v>1528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11">
        <v>1</v>
      </c>
      <c r="L331" s="9" t="s">
        <v>1532</v>
      </c>
      <c r="M331" s="12">
        <v>1311688000</v>
      </c>
      <c r="N331" s="9" t="s">
        <v>1533</v>
      </c>
    </row>
    <row r="332" spans="1:14" x14ac:dyDescent="0.25">
      <c r="A332" s="9" t="s">
        <v>870</v>
      </c>
      <c r="B332" s="10">
        <v>44561</v>
      </c>
      <c r="C332" s="11">
        <v>1</v>
      </c>
      <c r="D332" s="9" t="s">
        <v>871</v>
      </c>
      <c r="E332" s="11">
        <v>22802</v>
      </c>
      <c r="F332" s="9" t="s">
        <v>1528</v>
      </c>
      <c r="G332" s="9" t="s">
        <v>1529</v>
      </c>
      <c r="H332" s="9" t="s">
        <v>1536</v>
      </c>
      <c r="I332" s="9" t="s">
        <v>1531</v>
      </c>
      <c r="J332" s="10">
        <v>44561</v>
      </c>
      <c r="K332" s="11">
        <v>1</v>
      </c>
      <c r="L332" s="9" t="s">
        <v>1532</v>
      </c>
      <c r="M332" s="12">
        <v>75746000</v>
      </c>
      <c r="N332" s="9" t="s">
        <v>1533</v>
      </c>
    </row>
    <row r="333" spans="1:14" x14ac:dyDescent="0.25">
      <c r="A333" s="9" t="s">
        <v>872</v>
      </c>
      <c r="B333" s="10">
        <v>44561</v>
      </c>
      <c r="C333" s="11">
        <v>1</v>
      </c>
      <c r="D333" s="9" t="s">
        <v>873</v>
      </c>
      <c r="E333" s="11">
        <v>22586</v>
      </c>
      <c r="F333" s="9" t="s">
        <v>1528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11">
        <v>1</v>
      </c>
      <c r="L333" s="9" t="s">
        <v>1532</v>
      </c>
      <c r="M333" s="12">
        <v>1153955000</v>
      </c>
      <c r="N333" s="9" t="s">
        <v>1533</v>
      </c>
    </row>
    <row r="334" spans="1:14" x14ac:dyDescent="0.25">
      <c r="A334" s="9" t="s">
        <v>874</v>
      </c>
      <c r="B334" s="10">
        <v>44561</v>
      </c>
      <c r="C334" s="11">
        <v>1</v>
      </c>
      <c r="D334" s="9" t="s">
        <v>875</v>
      </c>
      <c r="E334" s="11">
        <v>24996</v>
      </c>
      <c r="F334" s="9" t="s">
        <v>1528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11">
        <v>1</v>
      </c>
      <c r="L334" s="9" t="s">
        <v>1532</v>
      </c>
      <c r="M334" s="12">
        <v>570201000</v>
      </c>
      <c r="N334" s="9" t="s">
        <v>1533</v>
      </c>
    </row>
    <row r="335" spans="1:14" x14ac:dyDescent="0.25">
      <c r="A335" s="9" t="s">
        <v>876</v>
      </c>
      <c r="B335" s="10">
        <v>44561</v>
      </c>
      <c r="C335" s="11">
        <v>1</v>
      </c>
      <c r="D335" s="9" t="s">
        <v>877</v>
      </c>
      <c r="E335" s="11">
        <v>24317</v>
      </c>
      <c r="F335" s="9" t="s">
        <v>1528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11">
        <v>1</v>
      </c>
      <c r="L335" s="9" t="s">
        <v>1532</v>
      </c>
      <c r="M335" s="12">
        <v>3813381000</v>
      </c>
      <c r="N335" s="9" t="s">
        <v>1533</v>
      </c>
    </row>
    <row r="336" spans="1:14" x14ac:dyDescent="0.25">
      <c r="A336" s="9" t="s">
        <v>878</v>
      </c>
      <c r="B336" s="10">
        <v>44561</v>
      </c>
      <c r="C336" s="11">
        <v>1</v>
      </c>
      <c r="D336" s="9" t="s">
        <v>879</v>
      </c>
      <c r="E336" s="11">
        <v>23957</v>
      </c>
      <c r="F336" s="9" t="s">
        <v>1528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11">
        <v>1</v>
      </c>
      <c r="L336" s="9" t="s">
        <v>1532</v>
      </c>
      <c r="M336" s="12">
        <v>267533000</v>
      </c>
      <c r="N336" s="9" t="s">
        <v>1533</v>
      </c>
    </row>
    <row r="337" spans="1:14" x14ac:dyDescent="0.25">
      <c r="A337" s="9" t="s">
        <v>880</v>
      </c>
      <c r="B337" s="10">
        <v>44561</v>
      </c>
      <c r="C337" s="11">
        <v>1</v>
      </c>
      <c r="D337" s="9" t="s">
        <v>881</v>
      </c>
      <c r="E337" s="11">
        <v>26379</v>
      </c>
      <c r="F337" s="9" t="s">
        <v>1528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11">
        <v>1</v>
      </c>
      <c r="L337" s="9" t="s">
        <v>1532</v>
      </c>
      <c r="M337" s="12">
        <v>2480827000</v>
      </c>
      <c r="N337" s="9" t="s">
        <v>1533</v>
      </c>
    </row>
    <row r="338" spans="1:14" x14ac:dyDescent="0.25">
      <c r="A338" s="9" t="s">
        <v>882</v>
      </c>
      <c r="B338" s="10">
        <v>44561</v>
      </c>
      <c r="C338" s="11">
        <v>1</v>
      </c>
      <c r="D338" s="9" t="s">
        <v>883</v>
      </c>
      <c r="E338" s="11">
        <v>25232</v>
      </c>
      <c r="F338" s="9" t="s">
        <v>1528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11">
        <v>1</v>
      </c>
      <c r="L338" s="9" t="s">
        <v>1532</v>
      </c>
      <c r="M338" s="12">
        <v>848646000</v>
      </c>
      <c r="N338" s="9" t="s">
        <v>1533</v>
      </c>
    </row>
    <row r="339" spans="1:14" x14ac:dyDescent="0.25">
      <c r="A339" s="9" t="s">
        <v>884</v>
      </c>
      <c r="B339" s="10">
        <v>44561</v>
      </c>
      <c r="C339" s="11">
        <v>1</v>
      </c>
      <c r="D339" s="9" t="s">
        <v>885</v>
      </c>
      <c r="E339" s="11">
        <v>25887</v>
      </c>
      <c r="F339" s="9" t="s">
        <v>1528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11">
        <v>1</v>
      </c>
      <c r="L339" s="9" t="s">
        <v>1532</v>
      </c>
      <c r="M339" s="12">
        <v>306654000</v>
      </c>
      <c r="N339" s="9" t="s">
        <v>1533</v>
      </c>
    </row>
    <row r="340" spans="1:14" x14ac:dyDescent="0.25">
      <c r="A340" s="9" t="s">
        <v>886</v>
      </c>
      <c r="B340" s="10">
        <v>44561</v>
      </c>
      <c r="C340" s="11">
        <v>1</v>
      </c>
      <c r="D340" s="9" t="s">
        <v>887</v>
      </c>
      <c r="E340" s="11">
        <v>25321</v>
      </c>
      <c r="F340" s="9" t="s">
        <v>1528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11">
        <v>1</v>
      </c>
      <c r="L340" s="9" t="s">
        <v>1532</v>
      </c>
      <c r="M340" s="12">
        <v>1049488000</v>
      </c>
      <c r="N340" s="9" t="s">
        <v>1533</v>
      </c>
    </row>
    <row r="341" spans="1:14" x14ac:dyDescent="0.25">
      <c r="A341" s="9" t="s">
        <v>888</v>
      </c>
      <c r="B341" s="10">
        <v>44561</v>
      </c>
      <c r="C341" s="11">
        <v>1</v>
      </c>
      <c r="D341" s="9" t="s">
        <v>889</v>
      </c>
      <c r="E341" s="11">
        <v>20729</v>
      </c>
      <c r="F341" s="9" t="s">
        <v>1528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11">
        <v>1</v>
      </c>
      <c r="L341" s="9" t="s">
        <v>1532</v>
      </c>
      <c r="M341" s="12">
        <v>8805991000</v>
      </c>
      <c r="N341" s="9" t="s">
        <v>1533</v>
      </c>
    </row>
    <row r="342" spans="1:14" x14ac:dyDescent="0.25">
      <c r="A342" s="9" t="s">
        <v>890</v>
      </c>
      <c r="B342" s="10">
        <v>44561</v>
      </c>
      <c r="C342" s="11">
        <v>1</v>
      </c>
      <c r="D342" s="9" t="s">
        <v>891</v>
      </c>
      <c r="E342" s="11">
        <v>25518</v>
      </c>
      <c r="F342" s="9" t="s">
        <v>1528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11">
        <v>1</v>
      </c>
      <c r="L342" s="9" t="s">
        <v>1532</v>
      </c>
      <c r="M342" s="12">
        <v>490970000</v>
      </c>
      <c r="N342" s="9" t="s">
        <v>1533</v>
      </c>
    </row>
    <row r="343" spans="1:14" x14ac:dyDescent="0.25">
      <c r="A343" s="9" t="s">
        <v>892</v>
      </c>
      <c r="B343" s="10">
        <v>44561</v>
      </c>
      <c r="C343" s="11">
        <v>1</v>
      </c>
      <c r="D343" s="9" t="s">
        <v>893</v>
      </c>
      <c r="E343" s="11">
        <v>25402</v>
      </c>
      <c r="F343" s="9" t="s">
        <v>1528</v>
      </c>
      <c r="G343" s="9" t="s">
        <v>1529</v>
      </c>
      <c r="H343" s="9" t="s">
        <v>1530</v>
      </c>
      <c r="I343" s="9" t="s">
        <v>1531</v>
      </c>
      <c r="J343" s="10">
        <v>44561</v>
      </c>
      <c r="K343" s="11">
        <v>1</v>
      </c>
      <c r="L343" s="9" t="s">
        <v>1532</v>
      </c>
      <c r="M343" s="12">
        <v>2361018000</v>
      </c>
      <c r="N343" s="9" t="s">
        <v>1533</v>
      </c>
    </row>
    <row r="344" spans="1:14" x14ac:dyDescent="0.25">
      <c r="A344" s="9" t="s">
        <v>894</v>
      </c>
      <c r="B344" s="10">
        <v>44561</v>
      </c>
      <c r="C344" s="11">
        <v>1</v>
      </c>
      <c r="D344" s="9" t="s">
        <v>895</v>
      </c>
      <c r="E344" s="11">
        <v>12696</v>
      </c>
      <c r="F344" s="9" t="s">
        <v>1528</v>
      </c>
      <c r="G344" s="9" t="s">
        <v>1529</v>
      </c>
      <c r="H344" s="9" t="s">
        <v>1530</v>
      </c>
      <c r="I344" s="9" t="s">
        <v>1531</v>
      </c>
      <c r="J344" s="10">
        <v>44561</v>
      </c>
      <c r="K344" s="11">
        <v>1</v>
      </c>
      <c r="L344" s="9" t="s">
        <v>1532</v>
      </c>
      <c r="M344" s="12">
        <v>319907000</v>
      </c>
      <c r="N344" s="9" t="s">
        <v>1533</v>
      </c>
    </row>
    <row r="345" spans="1:14" x14ac:dyDescent="0.25">
      <c r="A345" s="9" t="s">
        <v>896</v>
      </c>
      <c r="B345" s="10">
        <v>44561</v>
      </c>
      <c r="C345" s="11">
        <v>1</v>
      </c>
      <c r="D345" s="9" t="s">
        <v>897</v>
      </c>
      <c r="E345" s="11">
        <v>22764</v>
      </c>
      <c r="F345" s="9" t="s">
        <v>1528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11">
        <v>1</v>
      </c>
      <c r="L345" s="9" t="s">
        <v>1532</v>
      </c>
      <c r="M345" s="12">
        <v>288000</v>
      </c>
      <c r="N345" s="9" t="s">
        <v>1533</v>
      </c>
    </row>
    <row r="346" spans="1:14" x14ac:dyDescent="0.25">
      <c r="A346" s="9" t="s">
        <v>898</v>
      </c>
      <c r="B346" s="10">
        <v>44561</v>
      </c>
      <c r="C346" s="11">
        <v>2</v>
      </c>
      <c r="D346" s="9" t="s">
        <v>899</v>
      </c>
      <c r="E346" s="11">
        <v>23620</v>
      </c>
      <c r="F346" s="9" t="s">
        <v>1528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11">
        <v>1</v>
      </c>
      <c r="L346" s="9" t="s">
        <v>1532</v>
      </c>
      <c r="M346" s="12">
        <v>1807257000</v>
      </c>
      <c r="N346" s="9" t="s">
        <v>1533</v>
      </c>
    </row>
    <row r="347" spans="1:14" x14ac:dyDescent="0.25">
      <c r="A347" s="9" t="s">
        <v>900</v>
      </c>
      <c r="B347" s="10">
        <v>44561</v>
      </c>
      <c r="C347" s="11">
        <v>1</v>
      </c>
      <c r="D347" s="9" t="s">
        <v>212</v>
      </c>
      <c r="E347" s="11">
        <v>21156</v>
      </c>
      <c r="F347" s="9" t="s">
        <v>1528</v>
      </c>
      <c r="G347" s="9" t="s">
        <v>1529</v>
      </c>
      <c r="H347" s="9" t="s">
        <v>1530</v>
      </c>
      <c r="I347" s="9" t="s">
        <v>1531</v>
      </c>
      <c r="J347" s="10">
        <v>44561</v>
      </c>
      <c r="K347" s="11">
        <v>1</v>
      </c>
      <c r="L347" s="9" t="s">
        <v>1532</v>
      </c>
      <c r="M347" s="12">
        <v>1588082000</v>
      </c>
      <c r="N347" s="9" t="s">
        <v>1533</v>
      </c>
    </row>
    <row r="348" spans="1:14" x14ac:dyDescent="0.25">
      <c r="A348" s="9" t="s">
        <v>1546</v>
      </c>
      <c r="B348" s="10">
        <v>44561</v>
      </c>
      <c r="C348" s="11">
        <v>2</v>
      </c>
      <c r="D348" s="9" t="s">
        <v>1547</v>
      </c>
      <c r="E348" s="11">
        <v>80152</v>
      </c>
      <c r="F348" s="9" t="s">
        <v>1528</v>
      </c>
      <c r="G348" s="9" t="s">
        <v>1529</v>
      </c>
      <c r="H348" s="9" t="s">
        <v>1530</v>
      </c>
      <c r="I348" s="9" t="s">
        <v>1531</v>
      </c>
      <c r="J348" s="10">
        <v>44561</v>
      </c>
      <c r="K348" s="11">
        <v>1</v>
      </c>
      <c r="L348" s="9" t="s">
        <v>1532</v>
      </c>
      <c r="M348" s="12">
        <v>565000</v>
      </c>
      <c r="N348" s="9" t="s">
        <v>1533</v>
      </c>
    </row>
    <row r="349" spans="1:14" x14ac:dyDescent="0.25">
      <c r="A349" s="9" t="s">
        <v>901</v>
      </c>
      <c r="B349" s="10">
        <v>44561</v>
      </c>
      <c r="C349" s="11">
        <v>1</v>
      </c>
      <c r="D349" s="9" t="s">
        <v>902</v>
      </c>
      <c r="E349" s="11">
        <v>26638</v>
      </c>
      <c r="F349" s="9" t="s">
        <v>1528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11">
        <v>1</v>
      </c>
      <c r="L349" s="9" t="s">
        <v>1532</v>
      </c>
      <c r="M349" s="12">
        <v>3026288000</v>
      </c>
      <c r="N349" s="9" t="s">
        <v>1533</v>
      </c>
    </row>
    <row r="350" spans="1:14" x14ac:dyDescent="0.25">
      <c r="A350" s="9" t="s">
        <v>903</v>
      </c>
      <c r="B350" s="10">
        <v>44561</v>
      </c>
      <c r="C350" s="11">
        <v>1</v>
      </c>
      <c r="D350" s="9" t="s">
        <v>904</v>
      </c>
      <c r="E350" s="11">
        <v>4863</v>
      </c>
      <c r="F350" s="9" t="s">
        <v>1528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11">
        <v>1</v>
      </c>
      <c r="L350" s="9" t="s">
        <v>1532</v>
      </c>
      <c r="M350" s="12">
        <v>16878000</v>
      </c>
      <c r="N350" s="9" t="s">
        <v>1533</v>
      </c>
    </row>
    <row r="351" spans="1:14" x14ac:dyDescent="0.25">
      <c r="A351" s="9" t="s">
        <v>905</v>
      </c>
      <c r="B351" s="10">
        <v>44561</v>
      </c>
      <c r="C351" s="11">
        <v>1</v>
      </c>
      <c r="D351" s="9" t="s">
        <v>327</v>
      </c>
      <c r="E351" s="11">
        <v>11398</v>
      </c>
      <c r="F351" s="9" t="s">
        <v>1528</v>
      </c>
      <c r="G351" s="9" t="s">
        <v>1529</v>
      </c>
      <c r="H351" s="9" t="s">
        <v>1530</v>
      </c>
      <c r="I351" s="9" t="s">
        <v>1531</v>
      </c>
      <c r="J351" s="10">
        <v>44561</v>
      </c>
      <c r="K351" s="11">
        <v>1</v>
      </c>
      <c r="L351" s="9" t="s">
        <v>1532</v>
      </c>
      <c r="M351" s="12">
        <v>1198556000</v>
      </c>
      <c r="N351" s="9" t="s">
        <v>1533</v>
      </c>
    </row>
    <row r="352" spans="1:14" x14ac:dyDescent="0.25">
      <c r="A352" s="9" t="s">
        <v>906</v>
      </c>
      <c r="B352" s="10">
        <v>44561</v>
      </c>
      <c r="C352" s="11">
        <v>1</v>
      </c>
      <c r="D352" s="9" t="s">
        <v>102</v>
      </c>
      <c r="E352" s="11">
        <v>14524</v>
      </c>
      <c r="F352" s="9" t="s">
        <v>1528</v>
      </c>
      <c r="G352" s="9" t="s">
        <v>1529</v>
      </c>
      <c r="H352" s="9" t="s">
        <v>1530</v>
      </c>
      <c r="I352" s="9" t="s">
        <v>1531</v>
      </c>
      <c r="J352" s="10">
        <v>44561</v>
      </c>
      <c r="K352" s="11">
        <v>1</v>
      </c>
      <c r="L352" s="9" t="s">
        <v>1532</v>
      </c>
      <c r="M352" s="12">
        <v>24397000000</v>
      </c>
      <c r="N352" s="9" t="s">
        <v>1533</v>
      </c>
    </row>
    <row r="353" spans="1:14" x14ac:dyDescent="0.25">
      <c r="A353" s="9" t="s">
        <v>907</v>
      </c>
      <c r="B353" s="10">
        <v>44561</v>
      </c>
      <c r="C353" s="11">
        <v>1</v>
      </c>
      <c r="D353" s="9" t="s">
        <v>111</v>
      </c>
      <c r="E353" s="11">
        <v>3069</v>
      </c>
      <c r="F353" s="9" t="s">
        <v>1528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11">
        <v>1</v>
      </c>
      <c r="L353" s="9" t="s">
        <v>1532</v>
      </c>
      <c r="M353" s="12">
        <v>3029386000</v>
      </c>
      <c r="N353" s="9" t="s">
        <v>1533</v>
      </c>
    </row>
    <row r="354" spans="1:14" x14ac:dyDescent="0.25">
      <c r="A354" s="9" t="s">
        <v>908</v>
      </c>
      <c r="B354" s="10">
        <v>44561</v>
      </c>
      <c r="C354" s="11">
        <v>2</v>
      </c>
      <c r="D354" s="9" t="s">
        <v>909</v>
      </c>
      <c r="E354" s="11">
        <v>3115</v>
      </c>
      <c r="F354" s="9" t="s">
        <v>1528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11">
        <v>1</v>
      </c>
      <c r="L354" s="9" t="s">
        <v>1532</v>
      </c>
      <c r="M354" s="12">
        <v>373922000</v>
      </c>
      <c r="N354" s="9" t="s">
        <v>1533</v>
      </c>
    </row>
    <row r="355" spans="1:14" x14ac:dyDescent="0.25">
      <c r="A355" s="9" t="s">
        <v>910</v>
      </c>
      <c r="B355" s="10">
        <v>44561</v>
      </c>
      <c r="C355" s="11">
        <v>1</v>
      </c>
      <c r="D355" s="9" t="s">
        <v>911</v>
      </c>
      <c r="E355" s="11">
        <v>23353</v>
      </c>
      <c r="F355" s="9" t="s">
        <v>1528</v>
      </c>
      <c r="G355" s="9" t="s">
        <v>1529</v>
      </c>
      <c r="H355" s="9" t="s">
        <v>1536</v>
      </c>
      <c r="I355" s="9" t="s">
        <v>1531</v>
      </c>
      <c r="J355" s="10">
        <v>44561</v>
      </c>
      <c r="K355" s="11">
        <v>1</v>
      </c>
      <c r="L355" s="9" t="s">
        <v>1532</v>
      </c>
      <c r="M355" s="12">
        <v>16676434000</v>
      </c>
      <c r="N355" s="9" t="s">
        <v>1533</v>
      </c>
    </row>
    <row r="356" spans="1:14" x14ac:dyDescent="0.25">
      <c r="A356" s="9" t="s">
        <v>912</v>
      </c>
      <c r="B356" s="10">
        <v>44561</v>
      </c>
      <c r="C356" s="11">
        <v>1</v>
      </c>
      <c r="D356" s="9" t="s">
        <v>913</v>
      </c>
      <c r="E356" s="11">
        <v>23906</v>
      </c>
      <c r="F356" s="9" t="s">
        <v>1528</v>
      </c>
      <c r="G356" s="9" t="s">
        <v>1529</v>
      </c>
      <c r="H356" s="9" t="s">
        <v>1536</v>
      </c>
      <c r="I356" s="9" t="s">
        <v>1531</v>
      </c>
      <c r="J356" s="10">
        <v>44561</v>
      </c>
      <c r="K356" s="11">
        <v>1</v>
      </c>
      <c r="L356" s="9" t="s">
        <v>1532</v>
      </c>
      <c r="M356" s="12">
        <v>59000095000</v>
      </c>
      <c r="N356" s="9" t="s">
        <v>1533</v>
      </c>
    </row>
    <row r="357" spans="1:14" x14ac:dyDescent="0.25">
      <c r="A357" s="9" t="s">
        <v>914</v>
      </c>
      <c r="B357" s="10">
        <v>44561</v>
      </c>
      <c r="C357" s="11">
        <v>1</v>
      </c>
      <c r="D357" s="9" t="s">
        <v>174</v>
      </c>
      <c r="E357" s="11">
        <v>5576</v>
      </c>
      <c r="F357" s="9" t="s">
        <v>1528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11">
        <v>1</v>
      </c>
      <c r="L357" s="9" t="s">
        <v>1532</v>
      </c>
      <c r="M357" s="12">
        <v>5222166000</v>
      </c>
      <c r="N357" s="9" t="s">
        <v>1533</v>
      </c>
    </row>
    <row r="358" spans="1:14" x14ac:dyDescent="0.25">
      <c r="A358" s="9" t="s">
        <v>915</v>
      </c>
      <c r="B358" s="10">
        <v>44561</v>
      </c>
      <c r="C358" s="11">
        <v>1</v>
      </c>
      <c r="D358" s="9" t="s">
        <v>916</v>
      </c>
      <c r="E358" s="11">
        <v>23582</v>
      </c>
      <c r="F358" s="9" t="s">
        <v>1528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11">
        <v>1</v>
      </c>
      <c r="L358" s="9" t="s">
        <v>1532</v>
      </c>
      <c r="M358" s="12">
        <v>1439611000</v>
      </c>
      <c r="N358" s="9" t="s">
        <v>1533</v>
      </c>
    </row>
    <row r="359" spans="1:14" x14ac:dyDescent="0.25">
      <c r="A359" s="9" t="s">
        <v>917</v>
      </c>
      <c r="B359" s="10">
        <v>44561</v>
      </c>
      <c r="C359" s="11">
        <v>1</v>
      </c>
      <c r="D359" s="9" t="s">
        <v>918</v>
      </c>
      <c r="E359" s="11">
        <v>23540</v>
      </c>
      <c r="F359" s="9" t="s">
        <v>1528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11">
        <v>1</v>
      </c>
      <c r="L359" s="9" t="s">
        <v>1532</v>
      </c>
      <c r="M359" s="12">
        <v>211757000</v>
      </c>
      <c r="N359" s="9" t="s">
        <v>1533</v>
      </c>
    </row>
    <row r="360" spans="1:14" x14ac:dyDescent="0.25">
      <c r="A360" s="9" t="s">
        <v>919</v>
      </c>
      <c r="B360" s="10">
        <v>44286</v>
      </c>
      <c r="C360" s="11">
        <v>2</v>
      </c>
      <c r="D360" s="9" t="s">
        <v>920</v>
      </c>
      <c r="E360" s="11">
        <v>22845</v>
      </c>
      <c r="F360" s="9" t="s">
        <v>1528</v>
      </c>
      <c r="G360" s="9" t="s">
        <v>1529</v>
      </c>
      <c r="H360" s="9" t="s">
        <v>1530</v>
      </c>
      <c r="I360" s="9" t="s">
        <v>1531</v>
      </c>
      <c r="J360" s="10">
        <v>44286</v>
      </c>
      <c r="K360" s="11">
        <v>1</v>
      </c>
      <c r="L360" s="9" t="s">
        <v>1532</v>
      </c>
      <c r="M360" s="12">
        <v>6671053000</v>
      </c>
      <c r="N360" s="9" t="s">
        <v>1533</v>
      </c>
    </row>
    <row r="361" spans="1:14" x14ac:dyDescent="0.25">
      <c r="A361" s="9" t="s">
        <v>921</v>
      </c>
      <c r="B361" s="10">
        <v>44561</v>
      </c>
      <c r="C361" s="11">
        <v>1</v>
      </c>
      <c r="D361" s="9" t="s">
        <v>922</v>
      </c>
      <c r="E361" s="11">
        <v>23515</v>
      </c>
      <c r="F361" s="9" t="s">
        <v>1528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11">
        <v>1</v>
      </c>
      <c r="L361" s="9" t="s">
        <v>1532</v>
      </c>
      <c r="M361" s="12">
        <v>15385639000</v>
      </c>
      <c r="N361" s="9" t="s">
        <v>1533</v>
      </c>
    </row>
    <row r="362" spans="1:14" x14ac:dyDescent="0.25">
      <c r="A362" s="9" t="s">
        <v>923</v>
      </c>
      <c r="B362" s="10">
        <v>44561</v>
      </c>
      <c r="C362" s="11">
        <v>1</v>
      </c>
      <c r="D362" s="9" t="s">
        <v>924</v>
      </c>
      <c r="E362" s="11">
        <v>25313</v>
      </c>
      <c r="F362" s="9" t="s">
        <v>1528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11">
        <v>1</v>
      </c>
      <c r="L362" s="9" t="s">
        <v>1532</v>
      </c>
      <c r="M362" s="12">
        <v>25653000</v>
      </c>
      <c r="N362" s="9" t="s">
        <v>1533</v>
      </c>
    </row>
    <row r="363" spans="1:14" x14ac:dyDescent="0.25">
      <c r="A363" s="9" t="s">
        <v>925</v>
      </c>
      <c r="B363" s="10">
        <v>44561</v>
      </c>
      <c r="C363" s="11">
        <v>1</v>
      </c>
      <c r="D363" s="9" t="s">
        <v>926</v>
      </c>
      <c r="E363" s="11">
        <v>22861</v>
      </c>
      <c r="F363" s="9" t="s">
        <v>1528</v>
      </c>
      <c r="G363" s="9" t="s">
        <v>1529</v>
      </c>
      <c r="H363" s="9" t="s">
        <v>1536</v>
      </c>
      <c r="I363" s="9" t="s">
        <v>1531</v>
      </c>
      <c r="J363" s="10">
        <v>44561</v>
      </c>
      <c r="K363" s="11">
        <v>1</v>
      </c>
      <c r="L363" s="9" t="s">
        <v>1532</v>
      </c>
      <c r="M363" s="12">
        <v>564918000</v>
      </c>
      <c r="N363" s="9" t="s">
        <v>1533</v>
      </c>
    </row>
    <row r="364" spans="1:14" x14ac:dyDescent="0.25">
      <c r="A364" s="9" t="s">
        <v>927</v>
      </c>
      <c r="B364" s="10">
        <v>44561</v>
      </c>
      <c r="C364" s="11">
        <v>1</v>
      </c>
      <c r="D364" s="9" t="s">
        <v>928</v>
      </c>
      <c r="E364" s="11">
        <v>25542</v>
      </c>
      <c r="F364" s="9" t="s">
        <v>1528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11">
        <v>1</v>
      </c>
      <c r="L364" s="9" t="s">
        <v>1532</v>
      </c>
      <c r="M364" s="12">
        <v>1232482000</v>
      </c>
      <c r="N364" s="9" t="s">
        <v>1533</v>
      </c>
    </row>
    <row r="365" spans="1:14" x14ac:dyDescent="0.25">
      <c r="A365" s="9" t="s">
        <v>929</v>
      </c>
      <c r="B365" s="10">
        <v>44561</v>
      </c>
      <c r="C365" s="11">
        <v>1</v>
      </c>
      <c r="D365" s="9" t="s">
        <v>243</v>
      </c>
      <c r="E365" s="11">
        <v>8745</v>
      </c>
      <c r="F365" s="9" t="s">
        <v>1528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11">
        <v>1</v>
      </c>
      <c r="L365" s="9" t="s">
        <v>1532</v>
      </c>
      <c r="M365" s="12">
        <v>94796000</v>
      </c>
      <c r="N365" s="9" t="s">
        <v>1533</v>
      </c>
    </row>
    <row r="366" spans="1:14" x14ac:dyDescent="0.25">
      <c r="A366" s="9" t="s">
        <v>930</v>
      </c>
      <c r="B366" s="10">
        <v>44561</v>
      </c>
      <c r="C366" s="11">
        <v>1</v>
      </c>
      <c r="D366" s="9" t="s">
        <v>307</v>
      </c>
      <c r="E366" s="11">
        <v>13986</v>
      </c>
      <c r="F366" s="9" t="s">
        <v>1528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11">
        <v>1</v>
      </c>
      <c r="L366" s="9" t="s">
        <v>1532</v>
      </c>
      <c r="M366" s="12">
        <v>122925562000</v>
      </c>
      <c r="N366" s="9" t="s">
        <v>1533</v>
      </c>
    </row>
    <row r="367" spans="1:14" x14ac:dyDescent="0.25">
      <c r="A367" s="9" t="s">
        <v>931</v>
      </c>
      <c r="B367" s="10">
        <v>44561</v>
      </c>
      <c r="C367" s="11">
        <v>2</v>
      </c>
      <c r="D367" s="9" t="s">
        <v>62</v>
      </c>
      <c r="E367" s="11">
        <v>22349</v>
      </c>
      <c r="F367" s="9" t="s">
        <v>1528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11">
        <v>1</v>
      </c>
      <c r="L367" s="9" t="s">
        <v>1532</v>
      </c>
      <c r="M367" s="12">
        <v>2664878000</v>
      </c>
      <c r="N367" s="9" t="s">
        <v>1533</v>
      </c>
    </row>
    <row r="368" spans="1:14" x14ac:dyDescent="0.25">
      <c r="A368" s="9" t="s">
        <v>932</v>
      </c>
      <c r="B368" s="10">
        <v>44561</v>
      </c>
      <c r="C368" s="11">
        <v>1</v>
      </c>
      <c r="D368" s="9" t="s">
        <v>157</v>
      </c>
      <c r="E368" s="11">
        <v>21350</v>
      </c>
      <c r="F368" s="9" t="s">
        <v>1528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11">
        <v>1</v>
      </c>
      <c r="L368" s="9" t="s">
        <v>1532</v>
      </c>
      <c r="M368" s="12">
        <v>2640272000</v>
      </c>
      <c r="N368" s="9" t="s">
        <v>1533</v>
      </c>
    </row>
    <row r="369" spans="1:14" x14ac:dyDescent="0.25">
      <c r="A369" s="9" t="s">
        <v>933</v>
      </c>
      <c r="B369" s="10">
        <v>44561</v>
      </c>
      <c r="C369" s="11">
        <v>1</v>
      </c>
      <c r="D369" s="9" t="s">
        <v>225</v>
      </c>
      <c r="E369" s="11">
        <v>19739</v>
      </c>
      <c r="F369" s="9" t="s">
        <v>1528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11">
        <v>1</v>
      </c>
      <c r="L369" s="9" t="s">
        <v>1532</v>
      </c>
      <c r="M369" s="12">
        <v>21453404000</v>
      </c>
      <c r="N369" s="9" t="s">
        <v>1533</v>
      </c>
    </row>
    <row r="370" spans="1:14" x14ac:dyDescent="0.25">
      <c r="A370" s="9" t="s">
        <v>934</v>
      </c>
      <c r="B370" s="10">
        <v>44561</v>
      </c>
      <c r="C370" s="11">
        <v>1</v>
      </c>
      <c r="D370" s="9" t="s">
        <v>935</v>
      </c>
      <c r="E370" s="11">
        <v>25690</v>
      </c>
      <c r="F370" s="9" t="s">
        <v>1528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11">
        <v>1</v>
      </c>
      <c r="L370" s="9" t="s">
        <v>1532</v>
      </c>
      <c r="M370" s="12">
        <v>3720514000</v>
      </c>
      <c r="N370" s="9" t="s">
        <v>1533</v>
      </c>
    </row>
    <row r="371" spans="1:14" x14ac:dyDescent="0.25">
      <c r="A371" s="9" t="s">
        <v>936</v>
      </c>
      <c r="B371" s="10">
        <v>44561</v>
      </c>
      <c r="C371" s="11">
        <v>2</v>
      </c>
      <c r="D371" s="9" t="s">
        <v>937</v>
      </c>
      <c r="E371" s="11">
        <v>25275</v>
      </c>
      <c r="F371" s="9" t="s">
        <v>1528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11">
        <v>1</v>
      </c>
      <c r="L371" s="9" t="s">
        <v>1532</v>
      </c>
      <c r="M371" s="12">
        <v>153440000</v>
      </c>
      <c r="N371" s="9" t="s">
        <v>1533</v>
      </c>
    </row>
    <row r="372" spans="1:14" x14ac:dyDescent="0.25">
      <c r="A372" s="9" t="s">
        <v>938</v>
      </c>
      <c r="B372" s="10">
        <v>44561</v>
      </c>
      <c r="C372" s="11">
        <v>1</v>
      </c>
      <c r="D372" s="9" t="s">
        <v>939</v>
      </c>
      <c r="E372" s="11">
        <v>25259</v>
      </c>
      <c r="F372" s="9" t="s">
        <v>1528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11">
        <v>1</v>
      </c>
      <c r="L372" s="9" t="s">
        <v>1532</v>
      </c>
      <c r="M372" s="12">
        <v>472295000</v>
      </c>
      <c r="N372" s="9" t="s">
        <v>1533</v>
      </c>
    </row>
    <row r="373" spans="1:14" x14ac:dyDescent="0.25">
      <c r="A373" s="9" t="s">
        <v>940</v>
      </c>
      <c r="B373" s="10">
        <v>44561</v>
      </c>
      <c r="C373" s="11">
        <v>1</v>
      </c>
      <c r="D373" s="9" t="s">
        <v>104</v>
      </c>
      <c r="E373" s="11">
        <v>2453</v>
      </c>
      <c r="F373" s="9" t="s">
        <v>1528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11">
        <v>1</v>
      </c>
      <c r="L373" s="9" t="s">
        <v>1532</v>
      </c>
      <c r="M373" s="12">
        <v>22619454000</v>
      </c>
      <c r="N373" s="9" t="s">
        <v>1533</v>
      </c>
    </row>
    <row r="374" spans="1:14" x14ac:dyDescent="0.25">
      <c r="A374" s="9" t="s">
        <v>941</v>
      </c>
      <c r="B374" s="10">
        <v>44561</v>
      </c>
      <c r="C374" s="11">
        <v>1</v>
      </c>
      <c r="D374" s="9" t="s">
        <v>942</v>
      </c>
      <c r="E374" s="11">
        <v>5983</v>
      </c>
      <c r="F374" s="9" t="s">
        <v>1528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11">
        <v>1</v>
      </c>
      <c r="L374" s="9" t="s">
        <v>1532</v>
      </c>
      <c r="M374" s="12">
        <v>24339000</v>
      </c>
      <c r="N374" s="9" t="s">
        <v>1533</v>
      </c>
    </row>
    <row r="375" spans="1:14" x14ac:dyDescent="0.25">
      <c r="A375" s="9" t="s">
        <v>943</v>
      </c>
      <c r="B375" s="10">
        <v>44561</v>
      </c>
      <c r="C375" s="11">
        <v>2</v>
      </c>
      <c r="D375" s="9" t="s">
        <v>944</v>
      </c>
      <c r="E375" s="11">
        <v>26182</v>
      </c>
      <c r="F375" s="9" t="s">
        <v>1528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11">
        <v>1</v>
      </c>
      <c r="L375" s="9" t="s">
        <v>1532</v>
      </c>
      <c r="M375" s="12">
        <v>1353262000</v>
      </c>
      <c r="N375" s="9" t="s">
        <v>1533</v>
      </c>
    </row>
    <row r="376" spans="1:14" x14ac:dyDescent="0.25">
      <c r="A376" s="9" t="s">
        <v>945</v>
      </c>
      <c r="B376" s="10">
        <v>44561</v>
      </c>
      <c r="C376" s="11">
        <v>1</v>
      </c>
      <c r="D376" s="9" t="s">
        <v>245</v>
      </c>
      <c r="E376" s="11">
        <v>8818</v>
      </c>
      <c r="F376" s="9" t="s">
        <v>1528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11">
        <v>1</v>
      </c>
      <c r="L376" s="9" t="s">
        <v>1532</v>
      </c>
      <c r="M376" s="12">
        <v>300900000</v>
      </c>
      <c r="N376" s="9" t="s">
        <v>1533</v>
      </c>
    </row>
    <row r="377" spans="1:14" x14ac:dyDescent="0.25">
      <c r="A377" s="9" t="s">
        <v>946</v>
      </c>
      <c r="B377" s="10">
        <v>44561</v>
      </c>
      <c r="C377" s="11">
        <v>1</v>
      </c>
      <c r="D377" s="9" t="s">
        <v>238</v>
      </c>
      <c r="E377" s="11">
        <v>4782</v>
      </c>
      <c r="F377" s="9" t="s">
        <v>1528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11">
        <v>1</v>
      </c>
      <c r="L377" s="9" t="s">
        <v>1532</v>
      </c>
      <c r="M377" s="12">
        <v>953757000</v>
      </c>
      <c r="N377" s="9" t="s">
        <v>1533</v>
      </c>
    </row>
    <row r="378" spans="1:14" x14ac:dyDescent="0.25">
      <c r="A378" s="9" t="s">
        <v>947</v>
      </c>
      <c r="B378" s="10">
        <v>44561</v>
      </c>
      <c r="C378" s="11">
        <v>1</v>
      </c>
      <c r="D378" s="9" t="s">
        <v>948</v>
      </c>
      <c r="E378" s="11">
        <v>9954</v>
      </c>
      <c r="F378" s="9" t="s">
        <v>1528</v>
      </c>
      <c r="G378" s="9" t="s">
        <v>1529</v>
      </c>
      <c r="H378" s="9" t="s">
        <v>1530</v>
      </c>
      <c r="I378" s="9" t="s">
        <v>1531</v>
      </c>
      <c r="J378" s="10">
        <v>44561</v>
      </c>
      <c r="K378" s="11">
        <v>1</v>
      </c>
      <c r="L378" s="9" t="s">
        <v>1532</v>
      </c>
      <c r="M378" s="12">
        <v>1048687000</v>
      </c>
      <c r="N378" s="9" t="s">
        <v>1533</v>
      </c>
    </row>
    <row r="379" spans="1:14" x14ac:dyDescent="0.25">
      <c r="A379" s="9" t="s">
        <v>1548</v>
      </c>
      <c r="B379" s="10">
        <v>44561</v>
      </c>
      <c r="C379" s="11">
        <v>1</v>
      </c>
      <c r="D379" s="9" t="s">
        <v>1549</v>
      </c>
      <c r="E379" s="11">
        <v>3891</v>
      </c>
      <c r="F379" s="9" t="s">
        <v>1528</v>
      </c>
      <c r="G379" s="9" t="s">
        <v>1529</v>
      </c>
      <c r="H379" s="9" t="s">
        <v>1530</v>
      </c>
      <c r="I379" s="9" t="s">
        <v>1531</v>
      </c>
      <c r="J379" s="10">
        <v>44561</v>
      </c>
      <c r="K379" s="11">
        <v>1</v>
      </c>
      <c r="L379" s="9" t="s">
        <v>1532</v>
      </c>
      <c r="M379" s="12">
        <v>9951832000</v>
      </c>
      <c r="N379" s="9" t="s">
        <v>1533</v>
      </c>
    </row>
    <row r="380" spans="1:14" x14ac:dyDescent="0.25">
      <c r="A380" s="9" t="s">
        <v>949</v>
      </c>
      <c r="B380" s="10">
        <v>44561</v>
      </c>
      <c r="C380" s="11">
        <v>3</v>
      </c>
      <c r="D380" s="9" t="s">
        <v>950</v>
      </c>
      <c r="E380" s="11">
        <v>1325</v>
      </c>
      <c r="F380" s="9" t="s">
        <v>1528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11">
        <v>1</v>
      </c>
      <c r="L380" s="9" t="s">
        <v>1532</v>
      </c>
      <c r="M380" s="12">
        <v>12455378000</v>
      </c>
      <c r="N380" s="9" t="s">
        <v>1533</v>
      </c>
    </row>
    <row r="381" spans="1:14" x14ac:dyDescent="0.25">
      <c r="A381" s="9" t="s">
        <v>951</v>
      </c>
      <c r="B381" s="10">
        <v>44561</v>
      </c>
      <c r="C381" s="11">
        <v>1</v>
      </c>
      <c r="D381" s="9" t="s">
        <v>952</v>
      </c>
      <c r="E381" s="11">
        <v>4707</v>
      </c>
      <c r="F381" s="9" t="s">
        <v>1528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11">
        <v>1</v>
      </c>
      <c r="L381" s="9" t="s">
        <v>1532</v>
      </c>
      <c r="M381" s="12">
        <v>1256155000</v>
      </c>
      <c r="N381" s="9" t="s">
        <v>1533</v>
      </c>
    </row>
    <row r="382" spans="1:14" x14ac:dyDescent="0.25">
      <c r="A382" s="9" t="s">
        <v>953</v>
      </c>
      <c r="B382" s="10">
        <v>44561</v>
      </c>
      <c r="C382" s="11">
        <v>1</v>
      </c>
      <c r="D382" s="9" t="s">
        <v>954</v>
      </c>
      <c r="E382" s="11">
        <v>23370</v>
      </c>
      <c r="F382" s="9" t="s">
        <v>1528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11">
        <v>1</v>
      </c>
      <c r="L382" s="9" t="s">
        <v>1532</v>
      </c>
      <c r="M382" s="12">
        <v>529213000</v>
      </c>
      <c r="N382" s="9" t="s">
        <v>1533</v>
      </c>
    </row>
    <row r="383" spans="1:14" x14ac:dyDescent="0.25">
      <c r="A383" s="9" t="s">
        <v>955</v>
      </c>
      <c r="B383" s="10">
        <v>44561</v>
      </c>
      <c r="C383" s="11">
        <v>2</v>
      </c>
      <c r="D383" s="9" t="s">
        <v>112</v>
      </c>
      <c r="E383" s="11">
        <v>3077</v>
      </c>
      <c r="F383" s="9" t="s">
        <v>1528</v>
      </c>
      <c r="G383" s="9" t="s">
        <v>1529</v>
      </c>
      <c r="H383" s="9" t="s">
        <v>1530</v>
      </c>
      <c r="I383" s="9" t="s">
        <v>1531</v>
      </c>
      <c r="J383" s="10">
        <v>44561</v>
      </c>
      <c r="K383" s="11">
        <v>1</v>
      </c>
      <c r="L383" s="9" t="s">
        <v>1532</v>
      </c>
      <c r="M383" s="12">
        <v>584632000</v>
      </c>
      <c r="N383" s="9" t="s">
        <v>1533</v>
      </c>
    </row>
    <row r="384" spans="1:14" x14ac:dyDescent="0.25">
      <c r="A384" s="9" t="s">
        <v>956</v>
      </c>
      <c r="B384" s="10">
        <v>44561</v>
      </c>
      <c r="C384" s="11">
        <v>3</v>
      </c>
      <c r="D384" s="9" t="s">
        <v>125</v>
      </c>
      <c r="E384" s="11">
        <v>19445</v>
      </c>
      <c r="F384" s="9" t="s">
        <v>1528</v>
      </c>
      <c r="G384" s="9" t="s">
        <v>1529</v>
      </c>
      <c r="H384" s="9" t="s">
        <v>1530</v>
      </c>
      <c r="I384" s="9" t="s">
        <v>1531</v>
      </c>
      <c r="J384" s="10">
        <v>44561</v>
      </c>
      <c r="K384" s="11">
        <v>1</v>
      </c>
      <c r="L384" s="9" t="s">
        <v>1532</v>
      </c>
      <c r="M384" s="12">
        <v>12696792000</v>
      </c>
      <c r="N384" s="9" t="s">
        <v>1533</v>
      </c>
    </row>
    <row r="385" spans="1:14" x14ac:dyDescent="0.25">
      <c r="A385" s="9" t="s">
        <v>957</v>
      </c>
      <c r="B385" s="10">
        <v>44561</v>
      </c>
      <c r="C385" s="11">
        <v>1</v>
      </c>
      <c r="D385" s="9" t="s">
        <v>958</v>
      </c>
      <c r="E385" s="11">
        <v>23574</v>
      </c>
      <c r="F385" s="9" t="s">
        <v>1528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11">
        <v>1</v>
      </c>
      <c r="L385" s="9" t="s">
        <v>1532</v>
      </c>
      <c r="M385" s="12">
        <v>1822231000</v>
      </c>
      <c r="N385" s="9" t="s">
        <v>1533</v>
      </c>
    </row>
    <row r="386" spans="1:14" x14ac:dyDescent="0.25">
      <c r="A386" s="9" t="s">
        <v>959</v>
      </c>
      <c r="B386" s="10">
        <v>44561</v>
      </c>
      <c r="C386" s="11">
        <v>1</v>
      </c>
      <c r="D386" s="9" t="s">
        <v>960</v>
      </c>
      <c r="E386" s="11">
        <v>23159</v>
      </c>
      <c r="F386" s="9" t="s">
        <v>1528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11">
        <v>1</v>
      </c>
      <c r="L386" s="9" t="s">
        <v>1532</v>
      </c>
      <c r="M386" s="12">
        <v>9124418000</v>
      </c>
      <c r="N386" s="9" t="s">
        <v>1533</v>
      </c>
    </row>
    <row r="387" spans="1:14" x14ac:dyDescent="0.25">
      <c r="A387" s="9" t="s">
        <v>961</v>
      </c>
      <c r="B387" s="10">
        <v>44561</v>
      </c>
      <c r="C387" s="11">
        <v>1</v>
      </c>
      <c r="D387" s="9" t="s">
        <v>962</v>
      </c>
      <c r="E387" s="11">
        <v>26760</v>
      </c>
      <c r="F387" s="9" t="s">
        <v>1528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11">
        <v>1</v>
      </c>
      <c r="L387" s="9" t="s">
        <v>1532</v>
      </c>
      <c r="M387" s="12">
        <v>1884901000</v>
      </c>
      <c r="N387" s="9" t="s">
        <v>1533</v>
      </c>
    </row>
    <row r="388" spans="1:14" x14ac:dyDescent="0.25">
      <c r="A388" s="9" t="s">
        <v>963</v>
      </c>
      <c r="B388" s="10">
        <v>44561</v>
      </c>
      <c r="C388" s="11">
        <v>1</v>
      </c>
      <c r="D388" s="9" t="s">
        <v>964</v>
      </c>
      <c r="E388" s="11">
        <v>26336</v>
      </c>
      <c r="F388" s="9" t="s">
        <v>1528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11">
        <v>1</v>
      </c>
      <c r="L388" s="9" t="s">
        <v>1532</v>
      </c>
      <c r="M388" s="12">
        <v>210362000</v>
      </c>
      <c r="N388" s="9" t="s">
        <v>1533</v>
      </c>
    </row>
    <row r="389" spans="1:14" x14ac:dyDescent="0.25">
      <c r="A389" s="9" t="s">
        <v>965</v>
      </c>
      <c r="B389" s="10">
        <v>44561</v>
      </c>
      <c r="C389" s="11">
        <v>2</v>
      </c>
      <c r="D389" s="9" t="s">
        <v>966</v>
      </c>
      <c r="E389" s="11">
        <v>25836</v>
      </c>
      <c r="F389" s="9" t="s">
        <v>1528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11">
        <v>1</v>
      </c>
      <c r="L389" s="9" t="s">
        <v>1532</v>
      </c>
      <c r="M389" s="12">
        <v>243660000</v>
      </c>
      <c r="N389" s="9" t="s">
        <v>1533</v>
      </c>
    </row>
    <row r="390" spans="1:14" x14ac:dyDescent="0.25">
      <c r="A390" s="9" t="s">
        <v>967</v>
      </c>
      <c r="B390" s="10">
        <v>44561</v>
      </c>
      <c r="C390" s="11">
        <v>2</v>
      </c>
      <c r="D390" s="9" t="s">
        <v>968</v>
      </c>
      <c r="E390" s="11">
        <v>25089</v>
      </c>
      <c r="F390" s="9" t="s">
        <v>1528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11">
        <v>1</v>
      </c>
      <c r="L390" s="9" t="s">
        <v>1532</v>
      </c>
      <c r="M390" s="12">
        <v>3369991000</v>
      </c>
      <c r="N390" s="9" t="s">
        <v>1533</v>
      </c>
    </row>
    <row r="391" spans="1:14" x14ac:dyDescent="0.25">
      <c r="A391" s="9" t="s">
        <v>969</v>
      </c>
      <c r="B391" s="10">
        <v>44561</v>
      </c>
      <c r="C391" s="11">
        <v>1</v>
      </c>
      <c r="D391" s="9" t="s">
        <v>970</v>
      </c>
      <c r="E391" s="11">
        <v>25933</v>
      </c>
      <c r="F391" s="9" t="s">
        <v>1528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11">
        <v>1</v>
      </c>
      <c r="L391" s="9" t="s">
        <v>1532</v>
      </c>
      <c r="M391" s="12">
        <v>957253000</v>
      </c>
      <c r="N391" s="9" t="s">
        <v>1533</v>
      </c>
    </row>
    <row r="392" spans="1:14" x14ac:dyDescent="0.25">
      <c r="A392" s="9" t="s">
        <v>971</v>
      </c>
      <c r="B392" s="10">
        <v>44561</v>
      </c>
      <c r="C392" s="11">
        <v>1</v>
      </c>
      <c r="D392" s="9" t="s">
        <v>972</v>
      </c>
      <c r="E392" s="11">
        <v>23523</v>
      </c>
      <c r="F392" s="9" t="s">
        <v>1528</v>
      </c>
      <c r="G392" s="9" t="s">
        <v>1529</v>
      </c>
      <c r="H392" s="9" t="s">
        <v>1536</v>
      </c>
      <c r="I392" s="9" t="s">
        <v>1531</v>
      </c>
      <c r="J392" s="10">
        <v>44561</v>
      </c>
      <c r="K392" s="11">
        <v>1</v>
      </c>
      <c r="L392" s="9" t="s">
        <v>1532</v>
      </c>
      <c r="M392" s="12">
        <v>60416356000</v>
      </c>
      <c r="N392" s="9" t="s">
        <v>1533</v>
      </c>
    </row>
    <row r="393" spans="1:14" x14ac:dyDescent="0.25">
      <c r="A393" s="9" t="s">
        <v>973</v>
      </c>
      <c r="B393" s="10">
        <v>44561</v>
      </c>
      <c r="C393" s="11">
        <v>1</v>
      </c>
      <c r="D393" s="9" t="s">
        <v>974</v>
      </c>
      <c r="E393" s="11">
        <v>23868</v>
      </c>
      <c r="F393" s="9" t="s">
        <v>1528</v>
      </c>
      <c r="G393" s="9" t="s">
        <v>1529</v>
      </c>
      <c r="H393" s="9" t="s">
        <v>1536</v>
      </c>
      <c r="I393" s="9" t="s">
        <v>1531</v>
      </c>
      <c r="J393" s="10">
        <v>44561</v>
      </c>
      <c r="K393" s="11">
        <v>1</v>
      </c>
      <c r="L393" s="9" t="s">
        <v>1532</v>
      </c>
      <c r="M393" s="12">
        <v>1605913000</v>
      </c>
      <c r="N393" s="9" t="s">
        <v>1533</v>
      </c>
    </row>
    <row r="394" spans="1:14" x14ac:dyDescent="0.25">
      <c r="A394" s="9" t="s">
        <v>975</v>
      </c>
      <c r="B394" s="10">
        <v>44561</v>
      </c>
      <c r="C394" s="11">
        <v>1</v>
      </c>
      <c r="D394" s="9" t="s">
        <v>976</v>
      </c>
      <c r="E394" s="11">
        <v>24236</v>
      </c>
      <c r="F394" s="9" t="s">
        <v>1528</v>
      </c>
      <c r="G394" s="9" t="s">
        <v>1529</v>
      </c>
      <c r="H394" s="9" t="s">
        <v>1530</v>
      </c>
      <c r="I394" s="9" t="s">
        <v>1531</v>
      </c>
      <c r="J394" s="10">
        <v>44561</v>
      </c>
      <c r="K394" s="11">
        <v>1</v>
      </c>
      <c r="L394" s="9" t="s">
        <v>1532</v>
      </c>
      <c r="M394" s="12">
        <v>341778000</v>
      </c>
      <c r="N394" s="9" t="s">
        <v>1533</v>
      </c>
    </row>
    <row r="395" spans="1:14" x14ac:dyDescent="0.25">
      <c r="A395" s="9" t="s">
        <v>977</v>
      </c>
      <c r="B395" s="10">
        <v>44561</v>
      </c>
      <c r="C395" s="11">
        <v>1</v>
      </c>
      <c r="D395" s="9" t="s">
        <v>978</v>
      </c>
      <c r="E395" s="11">
        <v>26565</v>
      </c>
      <c r="F395" s="9" t="s">
        <v>1528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11">
        <v>1</v>
      </c>
      <c r="L395" s="9" t="s">
        <v>1532</v>
      </c>
      <c r="M395" s="12">
        <v>1989703000</v>
      </c>
      <c r="N395" s="9" t="s">
        <v>1533</v>
      </c>
    </row>
    <row r="396" spans="1:14" x14ac:dyDescent="0.25">
      <c r="A396" s="9" t="s">
        <v>979</v>
      </c>
      <c r="B396" s="10">
        <v>44561</v>
      </c>
      <c r="C396" s="11">
        <v>1</v>
      </c>
      <c r="D396" s="9" t="s">
        <v>980</v>
      </c>
      <c r="E396" s="11">
        <v>23884</v>
      </c>
      <c r="F396" s="9" t="s">
        <v>1528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11">
        <v>1</v>
      </c>
      <c r="L396" s="9" t="s">
        <v>1532</v>
      </c>
      <c r="M396" s="12">
        <v>1674450000</v>
      </c>
      <c r="N396" s="9" t="s">
        <v>1533</v>
      </c>
    </row>
    <row r="397" spans="1:14" x14ac:dyDescent="0.25">
      <c r="A397" s="9" t="s">
        <v>981</v>
      </c>
      <c r="B397" s="10">
        <v>44561</v>
      </c>
      <c r="C397" s="11">
        <v>1</v>
      </c>
      <c r="D397" s="9" t="s">
        <v>982</v>
      </c>
      <c r="E397" s="11">
        <v>24775</v>
      </c>
      <c r="F397" s="9" t="s">
        <v>1528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11">
        <v>1</v>
      </c>
      <c r="L397" s="9" t="s">
        <v>1532</v>
      </c>
      <c r="M397" s="12">
        <v>10655252000</v>
      </c>
      <c r="N397" s="9" t="s">
        <v>1533</v>
      </c>
    </row>
    <row r="398" spans="1:14" x14ac:dyDescent="0.25">
      <c r="A398" s="9" t="s">
        <v>983</v>
      </c>
      <c r="B398" s="10">
        <v>44561</v>
      </c>
      <c r="C398" s="11">
        <v>1</v>
      </c>
      <c r="D398" s="9" t="s">
        <v>984</v>
      </c>
      <c r="E398" s="11">
        <v>22942</v>
      </c>
      <c r="F398" s="9" t="s">
        <v>1528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11">
        <v>1</v>
      </c>
      <c r="L398" s="9" t="s">
        <v>1532</v>
      </c>
      <c r="M398" s="12">
        <v>2790927000</v>
      </c>
      <c r="N398" s="9" t="s">
        <v>1533</v>
      </c>
    </row>
    <row r="399" spans="1:14" x14ac:dyDescent="0.25">
      <c r="A399" s="9" t="s">
        <v>985</v>
      </c>
      <c r="B399" s="10">
        <v>44561</v>
      </c>
      <c r="C399" s="11">
        <v>1</v>
      </c>
      <c r="D399" s="9" t="s">
        <v>986</v>
      </c>
      <c r="E399" s="11">
        <v>24090</v>
      </c>
      <c r="F399" s="9" t="s">
        <v>1528</v>
      </c>
      <c r="G399" s="9" t="s">
        <v>1529</v>
      </c>
      <c r="H399" s="9" t="s">
        <v>1530</v>
      </c>
      <c r="I399" s="9" t="s">
        <v>1531</v>
      </c>
      <c r="J399" s="10">
        <v>44561</v>
      </c>
      <c r="K399" s="11">
        <v>1</v>
      </c>
      <c r="L399" s="9" t="s">
        <v>1532</v>
      </c>
      <c r="M399" s="12">
        <v>2190071000</v>
      </c>
      <c r="N399" s="9" t="s">
        <v>1533</v>
      </c>
    </row>
    <row r="400" spans="1:14" x14ac:dyDescent="0.25">
      <c r="A400" s="9" t="s">
        <v>987</v>
      </c>
      <c r="B400" s="10">
        <v>44561</v>
      </c>
      <c r="C400" s="11">
        <v>1</v>
      </c>
      <c r="D400" s="9" t="s">
        <v>988</v>
      </c>
      <c r="E400" s="11">
        <v>25909</v>
      </c>
      <c r="F400" s="9" t="s">
        <v>1528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11">
        <v>1</v>
      </c>
      <c r="L400" s="9" t="s">
        <v>1532</v>
      </c>
      <c r="M400" s="12">
        <v>675165000</v>
      </c>
      <c r="N400" s="9" t="s">
        <v>1533</v>
      </c>
    </row>
    <row r="401" spans="1:14" x14ac:dyDescent="0.25">
      <c r="A401" s="9" t="s">
        <v>989</v>
      </c>
      <c r="B401" s="10">
        <v>44561</v>
      </c>
      <c r="C401" s="11">
        <v>1</v>
      </c>
      <c r="D401" s="9" t="s">
        <v>990</v>
      </c>
      <c r="E401" s="11">
        <v>23922</v>
      </c>
      <c r="F401" s="9" t="s">
        <v>1528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11">
        <v>1</v>
      </c>
      <c r="L401" s="9" t="s">
        <v>1532</v>
      </c>
      <c r="M401" s="12">
        <v>2153144000</v>
      </c>
      <c r="N401" s="9" t="s">
        <v>1533</v>
      </c>
    </row>
    <row r="402" spans="1:14" x14ac:dyDescent="0.25">
      <c r="A402" s="9" t="s">
        <v>991</v>
      </c>
      <c r="B402" s="10">
        <v>44561</v>
      </c>
      <c r="C402" s="11">
        <v>1</v>
      </c>
      <c r="D402" s="9" t="s">
        <v>116</v>
      </c>
      <c r="E402" s="11">
        <v>3395</v>
      </c>
      <c r="F402" s="9" t="s">
        <v>1528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11">
        <v>1</v>
      </c>
      <c r="L402" s="9" t="s">
        <v>1532</v>
      </c>
      <c r="M402" s="12">
        <v>329955000</v>
      </c>
      <c r="N402" s="9" t="s">
        <v>1533</v>
      </c>
    </row>
    <row r="403" spans="1:14" x14ac:dyDescent="0.25">
      <c r="A403" s="9" t="s">
        <v>992</v>
      </c>
      <c r="B403" s="10">
        <v>44561</v>
      </c>
      <c r="C403" s="11">
        <v>1</v>
      </c>
      <c r="D403" s="9" t="s">
        <v>993</v>
      </c>
      <c r="E403" s="11">
        <v>24155</v>
      </c>
      <c r="F403" s="9" t="s">
        <v>1528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11">
        <v>1</v>
      </c>
      <c r="L403" s="9" t="s">
        <v>1532</v>
      </c>
      <c r="M403" s="12">
        <v>2978402000</v>
      </c>
      <c r="N403" s="9" t="s">
        <v>1533</v>
      </c>
    </row>
    <row r="404" spans="1:14" x14ac:dyDescent="0.25">
      <c r="A404" s="9" t="s">
        <v>994</v>
      </c>
      <c r="B404" s="10">
        <v>44561</v>
      </c>
      <c r="C404" s="11">
        <v>1</v>
      </c>
      <c r="D404" s="9" t="s">
        <v>995</v>
      </c>
      <c r="E404" s="11">
        <v>3271</v>
      </c>
      <c r="F404" s="9" t="s">
        <v>1528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11">
        <v>1</v>
      </c>
      <c r="L404" s="9" t="s">
        <v>1532</v>
      </c>
      <c r="M404" s="12">
        <v>1345358000</v>
      </c>
      <c r="N404" s="9" t="s">
        <v>1533</v>
      </c>
    </row>
    <row r="405" spans="1:14" x14ac:dyDescent="0.25">
      <c r="A405" s="9" t="s">
        <v>996</v>
      </c>
      <c r="B405" s="10">
        <v>44561</v>
      </c>
      <c r="C405" s="11">
        <v>1</v>
      </c>
      <c r="D405" s="9" t="s">
        <v>997</v>
      </c>
      <c r="E405" s="11">
        <v>23833</v>
      </c>
      <c r="F405" s="9" t="s">
        <v>1528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11">
        <v>1</v>
      </c>
      <c r="L405" s="9" t="s">
        <v>1532</v>
      </c>
      <c r="M405" s="12">
        <v>1573489000</v>
      </c>
      <c r="N405" s="9" t="s">
        <v>1533</v>
      </c>
    </row>
    <row r="406" spans="1:14" x14ac:dyDescent="0.25">
      <c r="A406" s="9" t="s">
        <v>998</v>
      </c>
      <c r="B406" s="10">
        <v>44561</v>
      </c>
      <c r="C406" s="11">
        <v>1</v>
      </c>
      <c r="D406" s="9" t="s">
        <v>999</v>
      </c>
      <c r="E406" s="11">
        <v>23892</v>
      </c>
      <c r="F406" s="9" t="s">
        <v>1528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11">
        <v>1</v>
      </c>
      <c r="L406" s="9" t="s">
        <v>1532</v>
      </c>
      <c r="M406" s="12">
        <v>987828000</v>
      </c>
      <c r="N406" s="9" t="s">
        <v>1533</v>
      </c>
    </row>
    <row r="407" spans="1:14" x14ac:dyDescent="0.25">
      <c r="A407" s="9" t="s">
        <v>1000</v>
      </c>
      <c r="B407" s="10">
        <v>44561</v>
      </c>
      <c r="C407" s="11">
        <v>1</v>
      </c>
      <c r="D407" s="9" t="s">
        <v>1001</v>
      </c>
      <c r="E407" s="11">
        <v>26085</v>
      </c>
      <c r="F407" s="9" t="s">
        <v>1528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11">
        <v>1</v>
      </c>
      <c r="L407" s="9" t="s">
        <v>1532</v>
      </c>
      <c r="M407" s="12">
        <v>1346123000</v>
      </c>
      <c r="N407" s="9" t="s">
        <v>1533</v>
      </c>
    </row>
    <row r="408" spans="1:14" x14ac:dyDescent="0.25">
      <c r="A408" s="9" t="s">
        <v>1002</v>
      </c>
      <c r="B408" s="10">
        <v>44561</v>
      </c>
      <c r="C408" s="11">
        <v>2</v>
      </c>
      <c r="D408" s="9" t="s">
        <v>1003</v>
      </c>
      <c r="E408" s="11">
        <v>23477</v>
      </c>
      <c r="F408" s="9" t="s">
        <v>1528</v>
      </c>
      <c r="G408" s="9" t="s">
        <v>1529</v>
      </c>
      <c r="H408" s="9" t="s">
        <v>1536</v>
      </c>
      <c r="I408" s="9" t="s">
        <v>1531</v>
      </c>
      <c r="J408" s="10">
        <v>44561</v>
      </c>
      <c r="K408" s="11">
        <v>1</v>
      </c>
      <c r="L408" s="9" t="s">
        <v>1532</v>
      </c>
      <c r="M408" s="12">
        <v>879556000</v>
      </c>
      <c r="N408" s="9" t="s">
        <v>1533</v>
      </c>
    </row>
    <row r="409" spans="1:14" x14ac:dyDescent="0.25">
      <c r="A409" s="9" t="s">
        <v>1004</v>
      </c>
      <c r="B409" s="10">
        <v>44561</v>
      </c>
      <c r="C409" s="11">
        <v>2</v>
      </c>
      <c r="D409" s="9" t="s">
        <v>1005</v>
      </c>
      <c r="E409" s="11">
        <v>25330</v>
      </c>
      <c r="F409" s="9" t="s">
        <v>1528</v>
      </c>
      <c r="G409" s="9" t="s">
        <v>1529</v>
      </c>
      <c r="H409" s="9" t="s">
        <v>1530</v>
      </c>
      <c r="I409" s="9" t="s">
        <v>1531</v>
      </c>
      <c r="J409" s="10">
        <v>44561</v>
      </c>
      <c r="K409" s="11">
        <v>1</v>
      </c>
      <c r="L409" s="9" t="s">
        <v>1532</v>
      </c>
      <c r="M409" s="12">
        <v>4307312000</v>
      </c>
      <c r="N409" s="9" t="s">
        <v>1533</v>
      </c>
    </row>
    <row r="410" spans="1:14" x14ac:dyDescent="0.25">
      <c r="A410" s="9" t="s">
        <v>1006</v>
      </c>
      <c r="B410" s="10">
        <v>44561</v>
      </c>
      <c r="C410" s="11">
        <v>1</v>
      </c>
      <c r="D410" s="9" t="s">
        <v>1007</v>
      </c>
      <c r="E410" s="11">
        <v>23507</v>
      </c>
      <c r="F410" s="9" t="s">
        <v>1528</v>
      </c>
      <c r="G410" s="9" t="s">
        <v>1529</v>
      </c>
      <c r="H410" s="9" t="s">
        <v>1530</v>
      </c>
      <c r="I410" s="9" t="s">
        <v>1531</v>
      </c>
      <c r="J410" s="10">
        <v>44561</v>
      </c>
      <c r="K410" s="11">
        <v>1</v>
      </c>
      <c r="L410" s="9" t="s">
        <v>1532</v>
      </c>
      <c r="M410" s="12">
        <v>659085000</v>
      </c>
      <c r="N410" s="9" t="s">
        <v>1533</v>
      </c>
    </row>
    <row r="411" spans="1:14" x14ac:dyDescent="0.25">
      <c r="A411" s="9" t="s">
        <v>1008</v>
      </c>
      <c r="B411" s="10">
        <v>44561</v>
      </c>
      <c r="C411" s="11">
        <v>1</v>
      </c>
      <c r="D411" s="9" t="s">
        <v>1009</v>
      </c>
      <c r="E411" s="11">
        <v>23760</v>
      </c>
      <c r="F411" s="9" t="s">
        <v>1528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11">
        <v>1</v>
      </c>
      <c r="L411" s="9" t="s">
        <v>1532</v>
      </c>
      <c r="M411" s="12">
        <v>797000</v>
      </c>
      <c r="N411" s="9" t="s">
        <v>1533</v>
      </c>
    </row>
    <row r="412" spans="1:14" x14ac:dyDescent="0.25">
      <c r="A412" s="9" t="s">
        <v>1010</v>
      </c>
      <c r="B412" s="10">
        <v>44561</v>
      </c>
      <c r="C412" s="11">
        <v>1</v>
      </c>
      <c r="D412" s="9" t="s">
        <v>1011</v>
      </c>
      <c r="E412" s="11">
        <v>26670</v>
      </c>
      <c r="F412" s="9" t="s">
        <v>1528</v>
      </c>
      <c r="G412" s="9" t="s">
        <v>1529</v>
      </c>
      <c r="H412" s="9" t="s">
        <v>1530</v>
      </c>
      <c r="I412" s="9" t="s">
        <v>1531</v>
      </c>
      <c r="J412" s="10">
        <v>44561</v>
      </c>
      <c r="K412" s="11">
        <v>1</v>
      </c>
      <c r="L412" s="9" t="s">
        <v>1532</v>
      </c>
      <c r="M412" s="12">
        <v>953747000</v>
      </c>
      <c r="N412" s="9" t="s">
        <v>1533</v>
      </c>
    </row>
    <row r="413" spans="1:14" x14ac:dyDescent="0.25">
      <c r="A413" s="9" t="s">
        <v>1012</v>
      </c>
      <c r="B413" s="10">
        <v>44561</v>
      </c>
      <c r="C413" s="11">
        <v>1</v>
      </c>
      <c r="D413" s="9" t="s">
        <v>1013</v>
      </c>
      <c r="E413" s="11">
        <v>26662</v>
      </c>
      <c r="F413" s="9" t="s">
        <v>1528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11">
        <v>1</v>
      </c>
      <c r="L413" s="9" t="s">
        <v>1532</v>
      </c>
      <c r="M413" s="12">
        <v>843782000</v>
      </c>
      <c r="N413" s="9" t="s">
        <v>1533</v>
      </c>
    </row>
    <row r="414" spans="1:14" x14ac:dyDescent="0.25">
      <c r="A414" s="9" t="s">
        <v>1014</v>
      </c>
      <c r="B414" s="10">
        <v>44561</v>
      </c>
      <c r="C414" s="11">
        <v>1</v>
      </c>
      <c r="D414" s="9" t="s">
        <v>1015</v>
      </c>
      <c r="E414" s="11">
        <v>26417</v>
      </c>
      <c r="F414" s="9" t="s">
        <v>1528</v>
      </c>
      <c r="G414" s="9" t="s">
        <v>1529</v>
      </c>
      <c r="H414" s="9" t="s">
        <v>1530</v>
      </c>
      <c r="I414" s="9" t="s">
        <v>1531</v>
      </c>
      <c r="J414" s="10">
        <v>44561</v>
      </c>
      <c r="K414" s="11">
        <v>1</v>
      </c>
      <c r="L414" s="9" t="s">
        <v>1532</v>
      </c>
      <c r="M414" s="12">
        <v>66726000</v>
      </c>
      <c r="N414" s="9" t="s">
        <v>1533</v>
      </c>
    </row>
    <row r="415" spans="1:14" x14ac:dyDescent="0.25">
      <c r="A415" s="9" t="s">
        <v>1016</v>
      </c>
      <c r="B415" s="10">
        <v>44561</v>
      </c>
      <c r="C415" s="11">
        <v>1</v>
      </c>
      <c r="D415" s="9" t="s">
        <v>1017</v>
      </c>
      <c r="E415" s="11">
        <v>25658</v>
      </c>
      <c r="F415" s="9" t="s">
        <v>1528</v>
      </c>
      <c r="G415" s="9" t="s">
        <v>1529</v>
      </c>
      <c r="H415" s="9" t="s">
        <v>1530</v>
      </c>
      <c r="I415" s="9" t="s">
        <v>1531</v>
      </c>
      <c r="J415" s="10">
        <v>44561</v>
      </c>
      <c r="K415" s="11">
        <v>1</v>
      </c>
      <c r="L415" s="9" t="s">
        <v>1532</v>
      </c>
      <c r="M415" s="12">
        <v>1521748000</v>
      </c>
      <c r="N415" s="9" t="s">
        <v>1533</v>
      </c>
    </row>
    <row r="416" spans="1:14" x14ac:dyDescent="0.25">
      <c r="A416" s="9" t="s">
        <v>1018</v>
      </c>
      <c r="B416" s="10">
        <v>44561</v>
      </c>
      <c r="C416" s="11">
        <v>1</v>
      </c>
      <c r="D416" s="9" t="s">
        <v>1019</v>
      </c>
      <c r="E416" s="11">
        <v>3450</v>
      </c>
      <c r="F416" s="9" t="s">
        <v>1528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11">
        <v>1</v>
      </c>
      <c r="L416" s="9" t="s">
        <v>1532</v>
      </c>
      <c r="M416" s="12">
        <v>53225000</v>
      </c>
      <c r="N416" s="9" t="s">
        <v>1533</v>
      </c>
    </row>
    <row r="417" spans="1:14" x14ac:dyDescent="0.25">
      <c r="A417" s="9" t="s">
        <v>1020</v>
      </c>
      <c r="B417" s="10">
        <v>44561</v>
      </c>
      <c r="C417" s="11">
        <v>1</v>
      </c>
      <c r="D417" s="9" t="s">
        <v>129</v>
      </c>
      <c r="E417" s="11">
        <v>4081</v>
      </c>
      <c r="F417" s="9" t="s">
        <v>1528</v>
      </c>
      <c r="G417" s="9" t="s">
        <v>1529</v>
      </c>
      <c r="H417" s="9" t="s">
        <v>1530</v>
      </c>
      <c r="I417" s="9" t="s">
        <v>1531</v>
      </c>
      <c r="J417" s="10">
        <v>44561</v>
      </c>
      <c r="K417" s="11">
        <v>1</v>
      </c>
      <c r="L417" s="9" t="s">
        <v>1532</v>
      </c>
      <c r="M417" s="12">
        <v>672149000</v>
      </c>
      <c r="N417" s="9" t="s">
        <v>1533</v>
      </c>
    </row>
    <row r="418" spans="1:14" x14ac:dyDescent="0.25">
      <c r="A418" s="9" t="s">
        <v>1021</v>
      </c>
      <c r="B418" s="10">
        <v>44561</v>
      </c>
      <c r="C418" s="11">
        <v>2</v>
      </c>
      <c r="D418" s="9" t="s">
        <v>1022</v>
      </c>
      <c r="E418" s="11">
        <v>23701</v>
      </c>
      <c r="F418" s="9" t="s">
        <v>1528</v>
      </c>
      <c r="G418" s="9" t="s">
        <v>1529</v>
      </c>
      <c r="H418" s="9" t="s">
        <v>1530</v>
      </c>
      <c r="I418" s="9" t="s">
        <v>1531</v>
      </c>
      <c r="J418" s="10">
        <v>44561</v>
      </c>
      <c r="K418" s="11">
        <v>1</v>
      </c>
      <c r="L418" s="9" t="s">
        <v>1532</v>
      </c>
      <c r="M418" s="12">
        <v>315035000</v>
      </c>
      <c r="N418" s="9" t="s">
        <v>1533</v>
      </c>
    </row>
    <row r="419" spans="1:14" x14ac:dyDescent="0.25">
      <c r="A419" s="9" t="s">
        <v>1023</v>
      </c>
      <c r="B419" s="10">
        <v>44561</v>
      </c>
      <c r="C419" s="11">
        <v>2</v>
      </c>
      <c r="D419" s="9" t="s">
        <v>1024</v>
      </c>
      <c r="E419" s="11">
        <v>23825</v>
      </c>
      <c r="F419" s="9" t="s">
        <v>1528</v>
      </c>
      <c r="G419" s="9" t="s">
        <v>1529</v>
      </c>
      <c r="H419" s="9" t="s">
        <v>1530</v>
      </c>
      <c r="I419" s="9" t="s">
        <v>1531</v>
      </c>
      <c r="J419" s="10">
        <v>44561</v>
      </c>
      <c r="K419" s="11">
        <v>1</v>
      </c>
      <c r="L419" s="9" t="s">
        <v>1532</v>
      </c>
      <c r="M419" s="12">
        <v>8053089000</v>
      </c>
      <c r="N419" s="9" t="s">
        <v>1533</v>
      </c>
    </row>
    <row r="420" spans="1:14" x14ac:dyDescent="0.25">
      <c r="A420" s="9" t="s">
        <v>1025</v>
      </c>
      <c r="B420" s="10">
        <v>44561</v>
      </c>
      <c r="C420" s="11">
        <v>1</v>
      </c>
      <c r="D420" s="9" t="s">
        <v>1026</v>
      </c>
      <c r="E420" s="11">
        <v>26972</v>
      </c>
      <c r="F420" s="9" t="s">
        <v>1528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11">
        <v>1</v>
      </c>
      <c r="L420" s="9" t="s">
        <v>1532</v>
      </c>
      <c r="M420" s="12">
        <v>4111120000</v>
      </c>
      <c r="N420" s="9" t="s">
        <v>1533</v>
      </c>
    </row>
    <row r="421" spans="1:14" x14ac:dyDescent="0.25">
      <c r="A421" s="9" t="s">
        <v>1025</v>
      </c>
      <c r="B421" s="10">
        <v>44561</v>
      </c>
      <c r="C421" s="11">
        <v>1</v>
      </c>
      <c r="D421" s="9" t="s">
        <v>1026</v>
      </c>
      <c r="E421" s="11">
        <v>26972</v>
      </c>
      <c r="F421" s="9" t="s">
        <v>1528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11">
        <v>1</v>
      </c>
      <c r="L421" s="9" t="s">
        <v>1532</v>
      </c>
      <c r="M421" s="12">
        <v>4111120000</v>
      </c>
      <c r="N421" s="9" t="s">
        <v>1533</v>
      </c>
    </row>
    <row r="422" spans="1:14" x14ac:dyDescent="0.25">
      <c r="A422" s="9" t="s">
        <v>1027</v>
      </c>
      <c r="B422" s="10">
        <v>44561</v>
      </c>
      <c r="C422" s="11">
        <v>1</v>
      </c>
      <c r="D422" s="9" t="s">
        <v>1028</v>
      </c>
      <c r="E422" s="11">
        <v>25127</v>
      </c>
      <c r="F422" s="9" t="s">
        <v>1528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11">
        <v>1</v>
      </c>
      <c r="L422" s="9" t="s">
        <v>1532</v>
      </c>
      <c r="M422" s="12">
        <v>6383316000</v>
      </c>
      <c r="N422" s="9" t="s">
        <v>1533</v>
      </c>
    </row>
    <row r="423" spans="1:14" x14ac:dyDescent="0.25">
      <c r="A423" s="9" t="s">
        <v>1029</v>
      </c>
      <c r="B423" s="10">
        <v>44561</v>
      </c>
      <c r="C423" s="11">
        <v>1</v>
      </c>
      <c r="D423" s="9" t="s">
        <v>1030</v>
      </c>
      <c r="E423" s="11">
        <v>23558</v>
      </c>
      <c r="F423" s="9" t="s">
        <v>1528</v>
      </c>
      <c r="G423" s="9" t="s">
        <v>1529</v>
      </c>
      <c r="H423" s="9" t="s">
        <v>1536</v>
      </c>
      <c r="I423" s="9" t="s">
        <v>1531</v>
      </c>
      <c r="J423" s="10">
        <v>44561</v>
      </c>
      <c r="K423" s="11">
        <v>1</v>
      </c>
      <c r="L423" s="9" t="s">
        <v>1532</v>
      </c>
      <c r="M423" s="12">
        <v>382690000</v>
      </c>
      <c r="N423" s="9" t="s">
        <v>1533</v>
      </c>
    </row>
    <row r="424" spans="1:14" x14ac:dyDescent="0.25">
      <c r="A424" s="9" t="s">
        <v>1031</v>
      </c>
      <c r="B424" s="10">
        <v>44561</v>
      </c>
      <c r="C424" s="11">
        <v>1</v>
      </c>
      <c r="D424" s="9" t="s">
        <v>1032</v>
      </c>
      <c r="E424" s="11">
        <v>23566</v>
      </c>
      <c r="F424" s="9" t="s">
        <v>1528</v>
      </c>
      <c r="G424" s="9" t="s">
        <v>1529</v>
      </c>
      <c r="H424" s="9" t="s">
        <v>1536</v>
      </c>
      <c r="I424" s="9" t="s">
        <v>1531</v>
      </c>
      <c r="J424" s="10">
        <v>44561</v>
      </c>
      <c r="K424" s="11">
        <v>1</v>
      </c>
      <c r="L424" s="9" t="s">
        <v>1532</v>
      </c>
      <c r="M424" s="12">
        <v>11432722000</v>
      </c>
      <c r="N424" s="9" t="s">
        <v>1533</v>
      </c>
    </row>
    <row r="425" spans="1:14" x14ac:dyDescent="0.25">
      <c r="A425" s="9" t="s">
        <v>1033</v>
      </c>
      <c r="B425" s="10">
        <v>44561</v>
      </c>
      <c r="C425" s="11">
        <v>1</v>
      </c>
      <c r="D425" s="9" t="s">
        <v>1034</v>
      </c>
      <c r="E425" s="11">
        <v>26654</v>
      </c>
      <c r="F425" s="9" t="s">
        <v>1528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11">
        <v>1</v>
      </c>
      <c r="L425" s="9" t="s">
        <v>1532</v>
      </c>
      <c r="M425" s="12">
        <v>2476832000</v>
      </c>
      <c r="N425" s="9" t="s">
        <v>1533</v>
      </c>
    </row>
    <row r="426" spans="1:14" x14ac:dyDescent="0.25">
      <c r="A426" s="9" t="s">
        <v>1035</v>
      </c>
      <c r="B426" s="10">
        <v>44561</v>
      </c>
      <c r="C426" s="11">
        <v>1</v>
      </c>
      <c r="D426" s="9" t="s">
        <v>1036</v>
      </c>
      <c r="E426" s="11">
        <v>23850</v>
      </c>
      <c r="F426" s="9" t="s">
        <v>1528</v>
      </c>
      <c r="G426" s="9" t="s">
        <v>1529</v>
      </c>
      <c r="H426" s="9" t="s">
        <v>1536</v>
      </c>
      <c r="I426" s="9" t="s">
        <v>1531</v>
      </c>
      <c r="J426" s="10">
        <v>44561</v>
      </c>
      <c r="K426" s="11">
        <v>1</v>
      </c>
      <c r="L426" s="9" t="s">
        <v>1532</v>
      </c>
      <c r="M426" s="12">
        <v>91958000</v>
      </c>
      <c r="N426" s="9" t="s">
        <v>1533</v>
      </c>
    </row>
    <row r="427" spans="1:14" x14ac:dyDescent="0.25">
      <c r="A427" s="9" t="s">
        <v>1037</v>
      </c>
      <c r="B427" s="10">
        <v>44561</v>
      </c>
      <c r="C427" s="11">
        <v>1</v>
      </c>
      <c r="D427" s="9" t="s">
        <v>1038</v>
      </c>
      <c r="E427" s="11">
        <v>24538</v>
      </c>
      <c r="F427" s="9" t="s">
        <v>1528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11">
        <v>1</v>
      </c>
      <c r="L427" s="9" t="s">
        <v>1532</v>
      </c>
      <c r="M427" s="12">
        <v>29564000</v>
      </c>
      <c r="N427" s="9" t="s">
        <v>1533</v>
      </c>
    </row>
    <row r="428" spans="1:14" x14ac:dyDescent="0.25">
      <c r="A428" s="9" t="s">
        <v>1039</v>
      </c>
      <c r="B428" s="10">
        <v>44561</v>
      </c>
      <c r="C428" s="11">
        <v>1</v>
      </c>
      <c r="D428" s="9" t="s">
        <v>1040</v>
      </c>
      <c r="E428" s="11">
        <v>23841</v>
      </c>
      <c r="F428" s="9" t="s">
        <v>1528</v>
      </c>
      <c r="G428" s="9" t="s">
        <v>1529</v>
      </c>
      <c r="H428" s="9" t="s">
        <v>1536</v>
      </c>
      <c r="I428" s="9" t="s">
        <v>1531</v>
      </c>
      <c r="J428" s="10">
        <v>44561</v>
      </c>
      <c r="K428" s="11">
        <v>1</v>
      </c>
      <c r="L428" s="9" t="s">
        <v>1532</v>
      </c>
      <c r="M428" s="12">
        <v>93787000</v>
      </c>
      <c r="N428" s="9" t="s">
        <v>1533</v>
      </c>
    </row>
    <row r="429" spans="1:14" x14ac:dyDescent="0.25">
      <c r="A429" s="9" t="s">
        <v>1041</v>
      </c>
      <c r="B429" s="10">
        <v>44561</v>
      </c>
      <c r="C429" s="11">
        <v>1</v>
      </c>
      <c r="D429" s="9" t="s">
        <v>1042</v>
      </c>
      <c r="E429" s="11">
        <v>24139</v>
      </c>
      <c r="F429" s="9" t="s">
        <v>1528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11">
        <v>1</v>
      </c>
      <c r="L429" s="9" t="s">
        <v>1532</v>
      </c>
      <c r="M429" s="12">
        <v>769016000</v>
      </c>
      <c r="N429" s="9" t="s">
        <v>1533</v>
      </c>
    </row>
    <row r="430" spans="1:14" x14ac:dyDescent="0.25">
      <c r="A430" s="9" t="s">
        <v>1043</v>
      </c>
      <c r="B430" s="10">
        <v>44561</v>
      </c>
      <c r="C430" s="11">
        <v>1</v>
      </c>
      <c r="D430" s="9" t="s">
        <v>1044</v>
      </c>
      <c r="E430" s="11">
        <v>25178</v>
      </c>
      <c r="F430" s="9" t="s">
        <v>1528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11">
        <v>1</v>
      </c>
      <c r="L430" s="9" t="s">
        <v>1532</v>
      </c>
      <c r="M430" s="12">
        <v>2939600000</v>
      </c>
      <c r="N430" s="9" t="s">
        <v>1533</v>
      </c>
    </row>
    <row r="431" spans="1:14" x14ac:dyDescent="0.25">
      <c r="A431" s="9" t="s">
        <v>1045</v>
      </c>
      <c r="B431" s="10">
        <v>44561</v>
      </c>
      <c r="C431" s="11">
        <v>1</v>
      </c>
      <c r="D431" s="9" t="s">
        <v>1046</v>
      </c>
      <c r="E431" s="11">
        <v>20621</v>
      </c>
      <c r="F431" s="9" t="s">
        <v>1528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11">
        <v>1</v>
      </c>
      <c r="L431" s="9" t="s">
        <v>1532</v>
      </c>
      <c r="M431" s="12">
        <v>2881373000</v>
      </c>
      <c r="N431" s="9" t="s">
        <v>1533</v>
      </c>
    </row>
    <row r="432" spans="1:14" x14ac:dyDescent="0.25">
      <c r="A432" s="9" t="s">
        <v>1047</v>
      </c>
      <c r="B432" s="10">
        <v>44561</v>
      </c>
      <c r="C432" s="11">
        <v>1</v>
      </c>
      <c r="D432" s="9" t="s">
        <v>1048</v>
      </c>
      <c r="E432" s="11">
        <v>23698</v>
      </c>
      <c r="F432" s="9" t="s">
        <v>1528</v>
      </c>
      <c r="G432" s="9" t="s">
        <v>1529</v>
      </c>
      <c r="H432" s="9" t="s">
        <v>1536</v>
      </c>
      <c r="I432" s="9" t="s">
        <v>1531</v>
      </c>
      <c r="J432" s="10">
        <v>44561</v>
      </c>
      <c r="K432" s="11">
        <v>1</v>
      </c>
      <c r="L432" s="9" t="s">
        <v>1532</v>
      </c>
      <c r="M432" s="12">
        <v>15539859000</v>
      </c>
      <c r="N432" s="9" t="s">
        <v>1533</v>
      </c>
    </row>
    <row r="433" spans="1:14" x14ac:dyDescent="0.25">
      <c r="A433" s="9" t="s">
        <v>1049</v>
      </c>
      <c r="B433" s="10">
        <v>44561</v>
      </c>
      <c r="C433" s="11">
        <v>1</v>
      </c>
      <c r="D433" s="9" t="s">
        <v>1050</v>
      </c>
      <c r="E433" s="11">
        <v>23795</v>
      </c>
      <c r="F433" s="9" t="s">
        <v>1528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11">
        <v>1</v>
      </c>
      <c r="L433" s="9" t="s">
        <v>1532</v>
      </c>
      <c r="M433" s="12">
        <v>10576183000</v>
      </c>
      <c r="N433" s="9" t="s">
        <v>1533</v>
      </c>
    </row>
    <row r="434" spans="1:14" x14ac:dyDescent="0.25">
      <c r="A434" s="9" t="s">
        <v>1051</v>
      </c>
      <c r="B434" s="10">
        <v>44561</v>
      </c>
      <c r="C434" s="11">
        <v>1</v>
      </c>
      <c r="D434" s="9" t="s">
        <v>128</v>
      </c>
      <c r="E434" s="11">
        <v>3158</v>
      </c>
      <c r="F434" s="9" t="s">
        <v>1528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11">
        <v>1</v>
      </c>
      <c r="L434" s="9" t="s">
        <v>1532</v>
      </c>
      <c r="M434" s="12">
        <v>1482274000</v>
      </c>
      <c r="N434" s="9" t="s">
        <v>1533</v>
      </c>
    </row>
    <row r="435" spans="1:14" x14ac:dyDescent="0.25">
      <c r="A435" s="9" t="s">
        <v>1052</v>
      </c>
      <c r="B435" s="10">
        <v>44561</v>
      </c>
      <c r="C435" s="11">
        <v>1</v>
      </c>
      <c r="D435" s="9" t="s">
        <v>1053</v>
      </c>
      <c r="E435" s="11">
        <v>26794</v>
      </c>
      <c r="F435" s="9" t="s">
        <v>1528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11">
        <v>1</v>
      </c>
      <c r="L435" s="9" t="s">
        <v>1532</v>
      </c>
      <c r="M435" s="12">
        <v>422747000</v>
      </c>
      <c r="N435" s="9" t="s">
        <v>1533</v>
      </c>
    </row>
    <row r="436" spans="1:14" x14ac:dyDescent="0.25">
      <c r="A436" s="9" t="s">
        <v>1054</v>
      </c>
      <c r="B436" s="10">
        <v>44561</v>
      </c>
      <c r="C436" s="11">
        <v>1</v>
      </c>
      <c r="D436" s="9" t="s">
        <v>1055</v>
      </c>
      <c r="E436" s="11">
        <v>25623</v>
      </c>
      <c r="F436" s="9" t="s">
        <v>1528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11">
        <v>1</v>
      </c>
      <c r="L436" s="9" t="s">
        <v>1532</v>
      </c>
      <c r="M436" s="12">
        <v>19342339000</v>
      </c>
      <c r="N436" s="9" t="s">
        <v>1533</v>
      </c>
    </row>
    <row r="437" spans="1:14" x14ac:dyDescent="0.25">
      <c r="A437" s="9" t="s">
        <v>1056</v>
      </c>
      <c r="B437" s="10">
        <v>44561</v>
      </c>
      <c r="C437" s="11">
        <v>1</v>
      </c>
      <c r="D437" s="9" t="s">
        <v>1057</v>
      </c>
      <c r="E437" s="11">
        <v>25305</v>
      </c>
      <c r="F437" s="9" t="s">
        <v>1528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11">
        <v>1</v>
      </c>
      <c r="L437" s="9" t="s">
        <v>1532</v>
      </c>
      <c r="M437" s="12">
        <v>567864000</v>
      </c>
      <c r="N437" s="9" t="s">
        <v>1533</v>
      </c>
    </row>
    <row r="438" spans="1:14" x14ac:dyDescent="0.25">
      <c r="A438" s="9" t="s">
        <v>1058</v>
      </c>
      <c r="B438" s="10">
        <v>44561</v>
      </c>
      <c r="C438" s="11">
        <v>1</v>
      </c>
      <c r="D438" s="9" t="s">
        <v>1059</v>
      </c>
      <c r="E438" s="11">
        <v>24716</v>
      </c>
      <c r="F438" s="9" t="s">
        <v>1528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11">
        <v>1</v>
      </c>
      <c r="L438" s="9" t="s">
        <v>1532</v>
      </c>
      <c r="M438" s="12">
        <v>9639239000</v>
      </c>
      <c r="N438" s="9" t="s">
        <v>1533</v>
      </c>
    </row>
    <row r="439" spans="1:14" x14ac:dyDescent="0.25">
      <c r="A439" s="9" t="s">
        <v>1060</v>
      </c>
      <c r="B439" s="10">
        <v>44561</v>
      </c>
      <c r="C439" s="11">
        <v>1</v>
      </c>
      <c r="D439" s="9" t="s">
        <v>1061</v>
      </c>
      <c r="E439" s="11">
        <v>25194</v>
      </c>
      <c r="F439" s="9" t="s">
        <v>1528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11">
        <v>1</v>
      </c>
      <c r="L439" s="9" t="s">
        <v>1532</v>
      </c>
      <c r="M439" s="12">
        <v>1339103000</v>
      </c>
      <c r="N439" s="9" t="s">
        <v>1533</v>
      </c>
    </row>
    <row r="440" spans="1:14" x14ac:dyDescent="0.25">
      <c r="A440" s="9" t="s">
        <v>1062</v>
      </c>
      <c r="B440" s="10">
        <v>44561</v>
      </c>
      <c r="C440" s="11">
        <v>1</v>
      </c>
      <c r="D440" s="9" t="s">
        <v>1063</v>
      </c>
      <c r="E440" s="11">
        <v>26689</v>
      </c>
      <c r="F440" s="9" t="s">
        <v>1528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11">
        <v>1</v>
      </c>
      <c r="L440" s="9" t="s">
        <v>1532</v>
      </c>
      <c r="M440" s="12">
        <v>200612000</v>
      </c>
      <c r="N440" s="9" t="s">
        <v>1533</v>
      </c>
    </row>
    <row r="441" spans="1:14" x14ac:dyDescent="0.25">
      <c r="A441" s="9" t="s">
        <v>1064</v>
      </c>
      <c r="B441" s="10">
        <v>44561</v>
      </c>
      <c r="C441" s="11">
        <v>2</v>
      </c>
      <c r="D441" s="9" t="s">
        <v>1065</v>
      </c>
      <c r="E441" s="11">
        <v>25070</v>
      </c>
      <c r="F441" s="9" t="s">
        <v>1528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11">
        <v>1</v>
      </c>
      <c r="L441" s="9" t="s">
        <v>1532</v>
      </c>
      <c r="M441" s="12">
        <v>1047786000</v>
      </c>
      <c r="N441" s="9" t="s">
        <v>1533</v>
      </c>
    </row>
    <row r="442" spans="1:14" x14ac:dyDescent="0.25">
      <c r="A442" s="9" t="s">
        <v>1066</v>
      </c>
      <c r="B442" s="10">
        <v>44561</v>
      </c>
      <c r="C442" s="11">
        <v>3</v>
      </c>
      <c r="D442" s="9" t="s">
        <v>1067</v>
      </c>
      <c r="E442" s="11">
        <v>24830</v>
      </c>
      <c r="F442" s="9" t="s">
        <v>1528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11">
        <v>1</v>
      </c>
      <c r="L442" s="9" t="s">
        <v>1532</v>
      </c>
      <c r="M442" s="12">
        <v>5030310000</v>
      </c>
      <c r="N442" s="9" t="s">
        <v>1533</v>
      </c>
    </row>
    <row r="443" spans="1:14" x14ac:dyDescent="0.25">
      <c r="A443" s="9" t="s">
        <v>1550</v>
      </c>
      <c r="B443" s="10">
        <v>44561</v>
      </c>
      <c r="C443" s="11">
        <v>1</v>
      </c>
      <c r="D443" s="9" t="s">
        <v>1551</v>
      </c>
      <c r="E443" s="11">
        <v>80209</v>
      </c>
      <c r="F443" s="9" t="s">
        <v>1528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11">
        <v>1</v>
      </c>
      <c r="L443" s="9" t="s">
        <v>1532</v>
      </c>
      <c r="M443" s="12">
        <v>0</v>
      </c>
      <c r="N443" s="9" t="s">
        <v>1533</v>
      </c>
    </row>
    <row r="444" spans="1:14" x14ac:dyDescent="0.25">
      <c r="A444" s="9" t="s">
        <v>1068</v>
      </c>
      <c r="B444" s="10">
        <v>44561</v>
      </c>
      <c r="C444" s="11">
        <v>1</v>
      </c>
      <c r="D444" s="9" t="s">
        <v>1069</v>
      </c>
      <c r="E444" s="11">
        <v>24210</v>
      </c>
      <c r="F444" s="9" t="s">
        <v>1528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11">
        <v>1</v>
      </c>
      <c r="L444" s="9" t="s">
        <v>1532</v>
      </c>
      <c r="M444" s="12">
        <v>5627267000</v>
      </c>
      <c r="N444" s="9" t="s">
        <v>1533</v>
      </c>
    </row>
    <row r="445" spans="1:14" x14ac:dyDescent="0.25">
      <c r="A445" s="9" t="s">
        <v>1070</v>
      </c>
      <c r="B445" s="10">
        <v>44561</v>
      </c>
      <c r="C445" s="11">
        <v>1</v>
      </c>
      <c r="D445" s="9" t="s">
        <v>1071</v>
      </c>
      <c r="E445" s="11">
        <v>24120</v>
      </c>
      <c r="F445" s="9" t="s">
        <v>1528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11">
        <v>1</v>
      </c>
      <c r="L445" s="9" t="s">
        <v>1532</v>
      </c>
      <c r="M445" s="12">
        <v>2351335000</v>
      </c>
      <c r="N445" s="9" t="s">
        <v>1533</v>
      </c>
    </row>
    <row r="446" spans="1:14" x14ac:dyDescent="0.25">
      <c r="A446" s="9" t="s">
        <v>1072</v>
      </c>
      <c r="B446" s="10">
        <v>44561</v>
      </c>
      <c r="C446" s="11">
        <v>1</v>
      </c>
      <c r="D446" s="9" t="s">
        <v>1073</v>
      </c>
      <c r="E446" s="11">
        <v>26204</v>
      </c>
      <c r="F446" s="9" t="s">
        <v>1528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11">
        <v>1</v>
      </c>
      <c r="L446" s="9" t="s">
        <v>1532</v>
      </c>
      <c r="M446" s="12">
        <v>441488000</v>
      </c>
      <c r="N446" s="9" t="s">
        <v>1533</v>
      </c>
    </row>
    <row r="447" spans="1:14" x14ac:dyDescent="0.25">
      <c r="A447" s="9" t="s">
        <v>1074</v>
      </c>
      <c r="B447" s="10">
        <v>44561</v>
      </c>
      <c r="C447" s="11">
        <v>1</v>
      </c>
      <c r="D447" s="9" t="s">
        <v>289</v>
      </c>
      <c r="E447" s="11">
        <v>15300</v>
      </c>
      <c r="F447" s="9" t="s">
        <v>1528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11">
        <v>1</v>
      </c>
      <c r="L447" s="9" t="s">
        <v>1532</v>
      </c>
      <c r="M447" s="12">
        <v>9123394000</v>
      </c>
      <c r="N447" s="9" t="s">
        <v>1533</v>
      </c>
    </row>
    <row r="448" spans="1:14" x14ac:dyDescent="0.25">
      <c r="A448" s="9" t="s">
        <v>1075</v>
      </c>
      <c r="B448" s="10">
        <v>44561</v>
      </c>
      <c r="C448" s="11">
        <v>1</v>
      </c>
      <c r="D448" s="9" t="s">
        <v>1076</v>
      </c>
      <c r="E448" s="11">
        <v>25186</v>
      </c>
      <c r="F448" s="9" t="s">
        <v>1528</v>
      </c>
      <c r="G448" s="9" t="s">
        <v>1529</v>
      </c>
      <c r="H448" s="9" t="s">
        <v>1530</v>
      </c>
      <c r="I448" s="9" t="s">
        <v>1531</v>
      </c>
      <c r="J448" s="10">
        <v>44561</v>
      </c>
      <c r="K448" s="11">
        <v>1</v>
      </c>
      <c r="L448" s="9" t="s">
        <v>1532</v>
      </c>
      <c r="M448" s="12">
        <v>6407623000</v>
      </c>
      <c r="N448" s="9" t="s">
        <v>1533</v>
      </c>
    </row>
    <row r="449" spans="1:14" x14ac:dyDescent="0.25">
      <c r="A449" s="9" t="s">
        <v>1077</v>
      </c>
      <c r="B449" s="10">
        <v>44561</v>
      </c>
      <c r="C449" s="11">
        <v>1</v>
      </c>
      <c r="D449" s="9" t="s">
        <v>1078</v>
      </c>
      <c r="E449" s="11">
        <v>23990</v>
      </c>
      <c r="F449" s="9" t="s">
        <v>1528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11">
        <v>1</v>
      </c>
      <c r="L449" s="9" t="s">
        <v>1532</v>
      </c>
      <c r="M449" s="12">
        <v>5323000</v>
      </c>
      <c r="N449" s="9" t="s">
        <v>1533</v>
      </c>
    </row>
    <row r="450" spans="1:14" x14ac:dyDescent="0.25">
      <c r="A450" s="9" t="s">
        <v>1079</v>
      </c>
      <c r="B450" s="10">
        <v>44561</v>
      </c>
      <c r="C450" s="11">
        <v>1</v>
      </c>
      <c r="D450" s="9" t="s">
        <v>1080</v>
      </c>
      <c r="E450" s="11">
        <v>23809</v>
      </c>
      <c r="F450" s="9" t="s">
        <v>1528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11">
        <v>1</v>
      </c>
      <c r="L450" s="9" t="s">
        <v>1532</v>
      </c>
      <c r="M450" s="12">
        <v>1738956000</v>
      </c>
      <c r="N450" s="9" t="s">
        <v>1533</v>
      </c>
    </row>
    <row r="451" spans="1:14" x14ac:dyDescent="0.25">
      <c r="A451" s="9" t="s">
        <v>1081</v>
      </c>
      <c r="B451" s="10">
        <v>44561</v>
      </c>
      <c r="C451" s="11">
        <v>1</v>
      </c>
      <c r="D451" s="9" t="s">
        <v>1082</v>
      </c>
      <c r="E451" s="11">
        <v>25771</v>
      </c>
      <c r="F451" s="9" t="s">
        <v>1528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11">
        <v>1</v>
      </c>
      <c r="L451" s="9" t="s">
        <v>1532</v>
      </c>
      <c r="M451" s="12">
        <v>1152584000</v>
      </c>
      <c r="N451" s="9" t="s">
        <v>1533</v>
      </c>
    </row>
    <row r="452" spans="1:14" x14ac:dyDescent="0.25">
      <c r="A452" s="9" t="s">
        <v>1083</v>
      </c>
      <c r="B452" s="10">
        <v>44561</v>
      </c>
      <c r="C452" s="11">
        <v>1</v>
      </c>
      <c r="D452" s="9" t="s">
        <v>1084</v>
      </c>
      <c r="E452" s="11">
        <v>26280</v>
      </c>
      <c r="F452" s="9" t="s">
        <v>1528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11">
        <v>1</v>
      </c>
      <c r="L452" s="9" t="s">
        <v>1532</v>
      </c>
      <c r="M452" s="12">
        <v>3236384000</v>
      </c>
      <c r="N452" s="9" t="s">
        <v>1533</v>
      </c>
    </row>
    <row r="453" spans="1:14" x14ac:dyDescent="0.25">
      <c r="A453" s="9" t="s">
        <v>1085</v>
      </c>
      <c r="B453" s="10">
        <v>44561</v>
      </c>
      <c r="C453" s="11">
        <v>1</v>
      </c>
      <c r="D453" s="9" t="s">
        <v>1086</v>
      </c>
      <c r="E453" s="11">
        <v>26816</v>
      </c>
      <c r="F453" s="9" t="s">
        <v>1528</v>
      </c>
      <c r="G453" s="9" t="s">
        <v>1529</v>
      </c>
      <c r="H453" s="9" t="s">
        <v>1530</v>
      </c>
      <c r="I453" s="9" t="s">
        <v>1531</v>
      </c>
      <c r="J453" s="10">
        <v>44561</v>
      </c>
      <c r="K453" s="11">
        <v>1</v>
      </c>
      <c r="L453" s="9" t="s">
        <v>1532</v>
      </c>
      <c r="M453" s="12">
        <v>118000</v>
      </c>
      <c r="N453" s="9" t="s">
        <v>1533</v>
      </c>
    </row>
    <row r="454" spans="1:14" x14ac:dyDescent="0.25">
      <c r="A454" s="9" t="s">
        <v>1087</v>
      </c>
      <c r="B454" s="10">
        <v>44561</v>
      </c>
      <c r="C454" s="11">
        <v>3</v>
      </c>
      <c r="D454" s="9" t="s">
        <v>1088</v>
      </c>
      <c r="E454" s="11">
        <v>26077</v>
      </c>
      <c r="F454" s="9" t="s">
        <v>1528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11">
        <v>1</v>
      </c>
      <c r="L454" s="9" t="s">
        <v>1532</v>
      </c>
      <c r="M454" s="12">
        <v>643509000</v>
      </c>
      <c r="N454" s="9" t="s">
        <v>1533</v>
      </c>
    </row>
    <row r="455" spans="1:14" x14ac:dyDescent="0.25">
      <c r="A455" s="9" t="s">
        <v>1089</v>
      </c>
      <c r="B455" s="10">
        <v>44561</v>
      </c>
      <c r="C455" s="11">
        <v>2</v>
      </c>
      <c r="D455" s="9" t="s">
        <v>1090</v>
      </c>
      <c r="E455" s="11">
        <v>25062</v>
      </c>
      <c r="F455" s="9" t="s">
        <v>1528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11">
        <v>1</v>
      </c>
      <c r="L455" s="9" t="s">
        <v>1532</v>
      </c>
      <c r="M455" s="12">
        <v>1234672000</v>
      </c>
      <c r="N455" s="9" t="s">
        <v>1533</v>
      </c>
    </row>
    <row r="456" spans="1:14" x14ac:dyDescent="0.25">
      <c r="A456" s="9" t="s">
        <v>1091</v>
      </c>
      <c r="B456" s="10">
        <v>44561</v>
      </c>
      <c r="C456" s="11">
        <v>1</v>
      </c>
      <c r="D456" s="9" t="s">
        <v>1092</v>
      </c>
      <c r="E456" s="11">
        <v>24082</v>
      </c>
      <c r="F456" s="9" t="s">
        <v>1528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11">
        <v>1</v>
      </c>
      <c r="L456" s="9" t="s">
        <v>1532</v>
      </c>
      <c r="M456" s="12">
        <v>1408000</v>
      </c>
      <c r="N456" s="9" t="s">
        <v>1533</v>
      </c>
    </row>
    <row r="457" spans="1:14" x14ac:dyDescent="0.25">
      <c r="A457" s="9" t="s">
        <v>1093</v>
      </c>
      <c r="B457" s="10">
        <v>44561</v>
      </c>
      <c r="C457" s="11">
        <v>1</v>
      </c>
      <c r="D457" s="9" t="s">
        <v>1094</v>
      </c>
      <c r="E457" s="11">
        <v>25445</v>
      </c>
      <c r="F457" s="9" t="s">
        <v>1528</v>
      </c>
      <c r="G457" s="9" t="s">
        <v>1529</v>
      </c>
      <c r="H457" s="9" t="s">
        <v>1530</v>
      </c>
      <c r="I457" s="9" t="s">
        <v>1531</v>
      </c>
      <c r="J457" s="10">
        <v>44561</v>
      </c>
      <c r="K457" s="11">
        <v>1</v>
      </c>
      <c r="L457" s="9" t="s">
        <v>1532</v>
      </c>
      <c r="M457" s="12">
        <v>1010095000</v>
      </c>
      <c r="N457" s="9" t="s">
        <v>1533</v>
      </c>
    </row>
    <row r="458" spans="1:14" x14ac:dyDescent="0.25">
      <c r="A458" s="9" t="s">
        <v>1095</v>
      </c>
      <c r="B458" s="10">
        <v>44561</v>
      </c>
      <c r="C458" s="11">
        <v>1</v>
      </c>
      <c r="D458" s="9" t="s">
        <v>1096</v>
      </c>
      <c r="E458" s="11">
        <v>24341</v>
      </c>
      <c r="F458" s="9" t="s">
        <v>1528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11">
        <v>1</v>
      </c>
      <c r="L458" s="9" t="s">
        <v>1532</v>
      </c>
      <c r="M458" s="12">
        <v>2723091000</v>
      </c>
      <c r="N458" s="9" t="s">
        <v>1533</v>
      </c>
    </row>
    <row r="459" spans="1:14" x14ac:dyDescent="0.25">
      <c r="A459" s="9" t="s">
        <v>1097</v>
      </c>
      <c r="B459" s="10">
        <v>44561</v>
      </c>
      <c r="C459" s="11">
        <v>2</v>
      </c>
      <c r="D459" s="9" t="s">
        <v>1098</v>
      </c>
      <c r="E459" s="11">
        <v>24457</v>
      </c>
      <c r="F459" s="9" t="s">
        <v>1528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11">
        <v>1</v>
      </c>
      <c r="L459" s="9" t="s">
        <v>1532</v>
      </c>
      <c r="M459" s="12">
        <v>1165290000</v>
      </c>
      <c r="N459" s="9" t="s">
        <v>1533</v>
      </c>
    </row>
    <row r="460" spans="1:14" x14ac:dyDescent="0.25">
      <c r="A460" s="9" t="s">
        <v>1099</v>
      </c>
      <c r="B460" s="10">
        <v>44561</v>
      </c>
      <c r="C460" s="11">
        <v>2</v>
      </c>
      <c r="D460" s="9" t="s">
        <v>1100</v>
      </c>
      <c r="E460" s="11">
        <v>22012</v>
      </c>
      <c r="F460" s="9" t="s">
        <v>1528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11">
        <v>1</v>
      </c>
      <c r="L460" s="9" t="s">
        <v>1532</v>
      </c>
      <c r="M460" s="12">
        <v>1426100000</v>
      </c>
      <c r="N460" s="9" t="s">
        <v>1533</v>
      </c>
    </row>
    <row r="461" spans="1:14" x14ac:dyDescent="0.25">
      <c r="A461" s="9" t="s">
        <v>1101</v>
      </c>
      <c r="B461" s="10">
        <v>44561</v>
      </c>
      <c r="C461" s="11">
        <v>1</v>
      </c>
      <c r="D461" s="9" t="s">
        <v>1102</v>
      </c>
      <c r="E461" s="11">
        <v>24147</v>
      </c>
      <c r="F461" s="9" t="s">
        <v>1528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11">
        <v>1</v>
      </c>
      <c r="L461" s="9" t="s">
        <v>1532</v>
      </c>
      <c r="M461" s="12">
        <v>355000</v>
      </c>
      <c r="N461" s="9" t="s">
        <v>1533</v>
      </c>
    </row>
    <row r="462" spans="1:14" x14ac:dyDescent="0.25">
      <c r="A462" s="9" t="s">
        <v>1103</v>
      </c>
      <c r="B462" s="10">
        <v>44561</v>
      </c>
      <c r="C462" s="11">
        <v>1</v>
      </c>
      <c r="D462" s="9" t="s">
        <v>1104</v>
      </c>
      <c r="E462" s="11">
        <v>25615</v>
      </c>
      <c r="F462" s="9" t="s">
        <v>1528</v>
      </c>
      <c r="G462" s="9" t="s">
        <v>1529</v>
      </c>
      <c r="H462" s="9" t="s">
        <v>1530</v>
      </c>
      <c r="I462" s="9" t="s">
        <v>1531</v>
      </c>
      <c r="J462" s="10">
        <v>44561</v>
      </c>
      <c r="K462" s="11">
        <v>1</v>
      </c>
      <c r="L462" s="9" t="s">
        <v>1532</v>
      </c>
      <c r="M462" s="12">
        <v>776538000</v>
      </c>
      <c r="N462" s="9" t="s">
        <v>1533</v>
      </c>
    </row>
    <row r="463" spans="1:14" x14ac:dyDescent="0.25">
      <c r="A463" s="9" t="s">
        <v>1105</v>
      </c>
      <c r="B463" s="10">
        <v>44561</v>
      </c>
      <c r="C463" s="11">
        <v>2</v>
      </c>
      <c r="D463" s="9" t="s">
        <v>1106</v>
      </c>
      <c r="E463" s="11">
        <v>24333</v>
      </c>
      <c r="F463" s="9" t="s">
        <v>1528</v>
      </c>
      <c r="G463" s="9" t="s">
        <v>1529</v>
      </c>
      <c r="H463" s="9" t="s">
        <v>1536</v>
      </c>
      <c r="I463" s="9" t="s">
        <v>1531</v>
      </c>
      <c r="J463" s="10">
        <v>44561</v>
      </c>
      <c r="K463" s="11">
        <v>1</v>
      </c>
      <c r="L463" s="9" t="s">
        <v>1532</v>
      </c>
      <c r="M463" s="12">
        <v>14697884000</v>
      </c>
      <c r="N463" s="9" t="s">
        <v>1533</v>
      </c>
    </row>
    <row r="464" spans="1:14" x14ac:dyDescent="0.25">
      <c r="A464" s="9" t="s">
        <v>1107</v>
      </c>
      <c r="B464" s="10">
        <v>44561</v>
      </c>
      <c r="C464" s="11">
        <v>2</v>
      </c>
      <c r="D464" s="9" t="s">
        <v>1108</v>
      </c>
      <c r="E464" s="11">
        <v>24481</v>
      </c>
      <c r="F464" s="9" t="s">
        <v>1528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11">
        <v>1</v>
      </c>
      <c r="L464" s="9" t="s">
        <v>1532</v>
      </c>
      <c r="M464" s="12">
        <v>1366184000</v>
      </c>
      <c r="N464" s="9" t="s">
        <v>1533</v>
      </c>
    </row>
    <row r="465" spans="1:14" x14ac:dyDescent="0.25">
      <c r="A465" s="9" t="s">
        <v>1109</v>
      </c>
      <c r="B465" s="10">
        <v>44561</v>
      </c>
      <c r="C465" s="11">
        <v>1</v>
      </c>
      <c r="D465" s="9" t="s">
        <v>1110</v>
      </c>
      <c r="E465" s="11">
        <v>25607</v>
      </c>
      <c r="F465" s="9" t="s">
        <v>1528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11">
        <v>1</v>
      </c>
      <c r="L465" s="9" t="s">
        <v>1532</v>
      </c>
      <c r="M465" s="12">
        <v>3013226000</v>
      </c>
      <c r="N465" s="9" t="s">
        <v>1533</v>
      </c>
    </row>
    <row r="466" spans="1:14" x14ac:dyDescent="0.25">
      <c r="A466" s="9" t="s">
        <v>1552</v>
      </c>
      <c r="B466" s="10">
        <v>44561</v>
      </c>
      <c r="C466" s="11">
        <v>2</v>
      </c>
      <c r="D466" s="9" t="s">
        <v>1553</v>
      </c>
      <c r="E466" s="11">
        <v>1155</v>
      </c>
      <c r="F466" s="9" t="s">
        <v>1528</v>
      </c>
      <c r="G466" s="9" t="s">
        <v>1529</v>
      </c>
      <c r="H466" s="9" t="s">
        <v>1530</v>
      </c>
      <c r="I466" s="9" t="s">
        <v>1531</v>
      </c>
      <c r="J466" s="10">
        <v>44561</v>
      </c>
      <c r="K466" s="11">
        <v>1</v>
      </c>
      <c r="L466" s="9" t="s">
        <v>1532</v>
      </c>
      <c r="M466" s="12">
        <v>33947402000</v>
      </c>
      <c r="N466" s="9" t="s">
        <v>1533</v>
      </c>
    </row>
    <row r="467" spans="1:14" x14ac:dyDescent="0.25">
      <c r="A467" s="9" t="s">
        <v>1111</v>
      </c>
      <c r="B467" s="10">
        <v>44561</v>
      </c>
      <c r="C467" s="11">
        <v>1</v>
      </c>
      <c r="D467" s="9" t="s">
        <v>164</v>
      </c>
      <c r="E467" s="11">
        <v>15342</v>
      </c>
      <c r="F467" s="9" t="s">
        <v>1528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11">
        <v>1</v>
      </c>
      <c r="L467" s="9" t="s">
        <v>1532</v>
      </c>
      <c r="M467" s="12">
        <v>6588861000</v>
      </c>
      <c r="N467" s="9" t="s">
        <v>1533</v>
      </c>
    </row>
    <row r="468" spans="1:14" x14ac:dyDescent="0.25">
      <c r="A468" s="9" t="s">
        <v>1554</v>
      </c>
      <c r="B468" s="10">
        <v>44561</v>
      </c>
      <c r="C468" s="11">
        <v>2</v>
      </c>
      <c r="D468" s="9" t="s">
        <v>1555</v>
      </c>
      <c r="E468" s="11">
        <v>20958</v>
      </c>
      <c r="F468" s="9" t="s">
        <v>1528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11">
        <v>1</v>
      </c>
      <c r="L468" s="9" t="s">
        <v>1532</v>
      </c>
      <c r="M468" s="12">
        <v>49353594000</v>
      </c>
      <c r="N468" s="9" t="s">
        <v>1533</v>
      </c>
    </row>
    <row r="469" spans="1:14" x14ac:dyDescent="0.25">
      <c r="A469" s="9" t="s">
        <v>1112</v>
      </c>
      <c r="B469" s="10">
        <v>44561</v>
      </c>
      <c r="C469" s="11">
        <v>1</v>
      </c>
      <c r="D469" s="9" t="s">
        <v>1113</v>
      </c>
      <c r="E469" s="11">
        <v>24589</v>
      </c>
      <c r="F469" s="9" t="s">
        <v>1528</v>
      </c>
      <c r="G469" s="9" t="s">
        <v>1529</v>
      </c>
      <c r="H469" s="9" t="s">
        <v>1530</v>
      </c>
      <c r="I469" s="9" t="s">
        <v>1531</v>
      </c>
      <c r="J469" s="10">
        <v>44561</v>
      </c>
      <c r="K469" s="11">
        <v>1</v>
      </c>
      <c r="L469" s="9" t="s">
        <v>1532</v>
      </c>
      <c r="M469" s="12">
        <v>1701085000</v>
      </c>
      <c r="N469" s="9" t="s">
        <v>1533</v>
      </c>
    </row>
    <row r="470" spans="1:14" x14ac:dyDescent="0.25">
      <c r="A470" s="9" t="s">
        <v>1114</v>
      </c>
      <c r="B470" s="10">
        <v>44561</v>
      </c>
      <c r="C470" s="11">
        <v>1</v>
      </c>
      <c r="D470" s="9" t="s">
        <v>1115</v>
      </c>
      <c r="E470" s="11">
        <v>24368</v>
      </c>
      <c r="F470" s="9" t="s">
        <v>1528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11">
        <v>1</v>
      </c>
      <c r="L470" s="9" t="s">
        <v>1532</v>
      </c>
      <c r="M470" s="12">
        <v>4000</v>
      </c>
      <c r="N470" s="9" t="s">
        <v>1533</v>
      </c>
    </row>
    <row r="471" spans="1:14" x14ac:dyDescent="0.25">
      <c r="A471" s="9" t="s">
        <v>1116</v>
      </c>
      <c r="B471" s="10">
        <v>44561</v>
      </c>
      <c r="C471" s="11">
        <v>1</v>
      </c>
      <c r="D471" s="9" t="s">
        <v>1117</v>
      </c>
      <c r="E471" s="11">
        <v>26620</v>
      </c>
      <c r="F471" s="9" t="s">
        <v>1528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11">
        <v>1</v>
      </c>
      <c r="L471" s="9" t="s">
        <v>1532</v>
      </c>
      <c r="M471" s="12">
        <v>5304312000</v>
      </c>
      <c r="N471" s="9" t="s">
        <v>1533</v>
      </c>
    </row>
    <row r="472" spans="1:14" x14ac:dyDescent="0.25">
      <c r="A472" s="9" t="s">
        <v>1118</v>
      </c>
      <c r="B472" s="10">
        <v>44561</v>
      </c>
      <c r="C472" s="11">
        <v>1</v>
      </c>
      <c r="D472" s="9" t="s">
        <v>1119</v>
      </c>
      <c r="E472" s="11">
        <v>24422</v>
      </c>
      <c r="F472" s="9" t="s">
        <v>1528</v>
      </c>
      <c r="G472" s="9" t="s">
        <v>1529</v>
      </c>
      <c r="H472" s="9" t="s">
        <v>1530</v>
      </c>
      <c r="I472" s="9" t="s">
        <v>1531</v>
      </c>
      <c r="J472" s="10">
        <v>44561</v>
      </c>
      <c r="K472" s="11">
        <v>1</v>
      </c>
      <c r="L472" s="9" t="s">
        <v>1532</v>
      </c>
      <c r="M472" s="12">
        <v>2546663000</v>
      </c>
      <c r="N472" s="9" t="s">
        <v>1533</v>
      </c>
    </row>
    <row r="473" spans="1:14" x14ac:dyDescent="0.25">
      <c r="A473" s="9" t="s">
        <v>1120</v>
      </c>
      <c r="B473" s="10">
        <v>44561</v>
      </c>
      <c r="C473" s="11">
        <v>1</v>
      </c>
      <c r="D473" s="9" t="s">
        <v>1121</v>
      </c>
      <c r="E473" s="11">
        <v>24430</v>
      </c>
      <c r="F473" s="9" t="s">
        <v>1528</v>
      </c>
      <c r="G473" s="9" t="s">
        <v>1529</v>
      </c>
      <c r="H473" s="9" t="s">
        <v>1530</v>
      </c>
      <c r="I473" s="9" t="s">
        <v>1531</v>
      </c>
      <c r="J473" s="10">
        <v>44561</v>
      </c>
      <c r="K473" s="11">
        <v>1</v>
      </c>
      <c r="L473" s="9" t="s">
        <v>1532</v>
      </c>
      <c r="M473" s="12">
        <v>1597326000</v>
      </c>
      <c r="N473" s="9" t="s">
        <v>1533</v>
      </c>
    </row>
    <row r="474" spans="1:14" x14ac:dyDescent="0.25">
      <c r="A474" s="9" t="s">
        <v>1122</v>
      </c>
      <c r="B474" s="10">
        <v>44561</v>
      </c>
      <c r="C474" s="11">
        <v>1</v>
      </c>
      <c r="D474" s="9" t="s">
        <v>1123</v>
      </c>
      <c r="E474" s="11">
        <v>24686</v>
      </c>
      <c r="F474" s="9" t="s">
        <v>1528</v>
      </c>
      <c r="G474" s="9" t="s">
        <v>1529</v>
      </c>
      <c r="H474" s="9" t="s">
        <v>1536</v>
      </c>
      <c r="I474" s="9" t="s">
        <v>1531</v>
      </c>
      <c r="J474" s="10">
        <v>44561</v>
      </c>
      <c r="K474" s="11">
        <v>1</v>
      </c>
      <c r="L474" s="9" t="s">
        <v>1532</v>
      </c>
      <c r="M474" s="12">
        <v>23982125000</v>
      </c>
      <c r="N474" s="9" t="s">
        <v>1533</v>
      </c>
    </row>
    <row r="475" spans="1:14" x14ac:dyDescent="0.25">
      <c r="A475" s="9" t="s">
        <v>1124</v>
      </c>
      <c r="B475" s="10">
        <v>44561</v>
      </c>
      <c r="C475" s="11">
        <v>1</v>
      </c>
      <c r="D475" s="9" t="s">
        <v>1125</v>
      </c>
      <c r="E475" s="11">
        <v>13781</v>
      </c>
      <c r="F475" s="9" t="s">
        <v>1528</v>
      </c>
      <c r="G475" s="9" t="s">
        <v>1529</v>
      </c>
      <c r="H475" s="9" t="s">
        <v>1530</v>
      </c>
      <c r="I475" s="9" t="s">
        <v>1531</v>
      </c>
      <c r="J475" s="10">
        <v>44561</v>
      </c>
      <c r="K475" s="11">
        <v>1</v>
      </c>
      <c r="L475" s="9" t="s">
        <v>1532</v>
      </c>
      <c r="M475" s="12">
        <v>2907774000</v>
      </c>
      <c r="N475" s="9" t="s">
        <v>1533</v>
      </c>
    </row>
    <row r="476" spans="1:14" x14ac:dyDescent="0.25">
      <c r="A476" s="9" t="s">
        <v>1126</v>
      </c>
      <c r="B476" s="10">
        <v>44561</v>
      </c>
      <c r="C476" s="11">
        <v>1</v>
      </c>
      <c r="D476" s="9" t="s">
        <v>1127</v>
      </c>
      <c r="E476" s="11">
        <v>24899</v>
      </c>
      <c r="F476" s="9" t="s">
        <v>1528</v>
      </c>
      <c r="G476" s="9" t="s">
        <v>1529</v>
      </c>
      <c r="H476" s="9" t="s">
        <v>1530</v>
      </c>
      <c r="I476" s="9" t="s">
        <v>1531</v>
      </c>
      <c r="J476" s="10">
        <v>44561</v>
      </c>
      <c r="K476" s="11">
        <v>1</v>
      </c>
      <c r="L476" s="9" t="s">
        <v>1532</v>
      </c>
      <c r="M476" s="12">
        <v>8825000</v>
      </c>
      <c r="N476" s="9" t="s">
        <v>1533</v>
      </c>
    </row>
    <row r="477" spans="1:14" x14ac:dyDescent="0.25">
      <c r="A477" s="9" t="s">
        <v>1128</v>
      </c>
      <c r="B477" s="10">
        <v>44561</v>
      </c>
      <c r="C477" s="11">
        <v>1</v>
      </c>
      <c r="D477" s="9" t="s">
        <v>1129</v>
      </c>
      <c r="E477" s="11">
        <v>22985</v>
      </c>
      <c r="F477" s="9" t="s">
        <v>1528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11">
        <v>1</v>
      </c>
      <c r="L477" s="9" t="s">
        <v>1532</v>
      </c>
      <c r="M477" s="12">
        <v>268117000</v>
      </c>
      <c r="N477" s="9" t="s">
        <v>1533</v>
      </c>
    </row>
    <row r="478" spans="1:14" x14ac:dyDescent="0.25">
      <c r="A478" s="9" t="s">
        <v>1130</v>
      </c>
      <c r="B478" s="10">
        <v>44561</v>
      </c>
      <c r="C478" s="11">
        <v>1</v>
      </c>
      <c r="D478" s="9" t="s">
        <v>1131</v>
      </c>
      <c r="E478" s="11">
        <v>21121</v>
      </c>
      <c r="F478" s="9" t="s">
        <v>1528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11">
        <v>1</v>
      </c>
      <c r="L478" s="9" t="s">
        <v>1532</v>
      </c>
      <c r="M478" s="12">
        <v>11499793000</v>
      </c>
      <c r="N478" s="9" t="s">
        <v>1533</v>
      </c>
    </row>
    <row r="479" spans="1:14" x14ac:dyDescent="0.25">
      <c r="A479" s="9" t="s">
        <v>1132</v>
      </c>
      <c r="B479" s="10">
        <v>44561</v>
      </c>
      <c r="C479" s="11">
        <v>1</v>
      </c>
      <c r="D479" s="9" t="s">
        <v>1133</v>
      </c>
      <c r="E479" s="11">
        <v>26956</v>
      </c>
      <c r="F479" s="9" t="s">
        <v>1528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11">
        <v>1</v>
      </c>
      <c r="L479" s="9" t="s">
        <v>1532</v>
      </c>
      <c r="M479" s="12">
        <v>466932000</v>
      </c>
      <c r="N479" s="9" t="s">
        <v>1533</v>
      </c>
    </row>
    <row r="480" spans="1:14" x14ac:dyDescent="0.25">
      <c r="A480" s="9" t="s">
        <v>1134</v>
      </c>
      <c r="B480" s="10">
        <v>44561</v>
      </c>
      <c r="C480" s="11">
        <v>2</v>
      </c>
      <c r="D480" s="9" t="s">
        <v>1135</v>
      </c>
      <c r="E480" s="11">
        <v>25844</v>
      </c>
      <c r="F480" s="9" t="s">
        <v>1528</v>
      </c>
      <c r="G480" s="9" t="s">
        <v>1529</v>
      </c>
      <c r="H480" s="9" t="s">
        <v>1530</v>
      </c>
      <c r="I480" s="9" t="s">
        <v>1531</v>
      </c>
      <c r="J480" s="10">
        <v>44561</v>
      </c>
      <c r="K480" s="11">
        <v>1</v>
      </c>
      <c r="L480" s="9" t="s">
        <v>1532</v>
      </c>
      <c r="M480" s="12">
        <v>2797310000</v>
      </c>
      <c r="N480" s="9" t="s">
        <v>1533</v>
      </c>
    </row>
    <row r="481" spans="1:14" x14ac:dyDescent="0.25">
      <c r="A481" s="9" t="s">
        <v>1136</v>
      </c>
      <c r="B481" s="10">
        <v>44561</v>
      </c>
      <c r="C481" s="11">
        <v>1</v>
      </c>
      <c r="D481" s="9" t="s">
        <v>1137</v>
      </c>
      <c r="E481" s="11">
        <v>24511</v>
      </c>
      <c r="F481" s="9" t="s">
        <v>1528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11">
        <v>1</v>
      </c>
      <c r="L481" s="9" t="s">
        <v>1532</v>
      </c>
      <c r="M481" s="12">
        <v>56674000</v>
      </c>
      <c r="N481" s="9" t="s">
        <v>1533</v>
      </c>
    </row>
    <row r="482" spans="1:14" x14ac:dyDescent="0.25">
      <c r="A482" s="9" t="s">
        <v>1138</v>
      </c>
      <c r="B482" s="10">
        <v>44561</v>
      </c>
      <c r="C482" s="11">
        <v>1</v>
      </c>
      <c r="D482" s="9" t="s">
        <v>1139</v>
      </c>
      <c r="E482" s="11">
        <v>22616</v>
      </c>
      <c r="F482" s="9" t="s">
        <v>1528</v>
      </c>
      <c r="G482" s="9" t="s">
        <v>1529</v>
      </c>
      <c r="H482" s="9" t="s">
        <v>1530</v>
      </c>
      <c r="I482" s="9" t="s">
        <v>1531</v>
      </c>
      <c r="J482" s="10">
        <v>44561</v>
      </c>
      <c r="K482" s="11">
        <v>1</v>
      </c>
      <c r="L482" s="9" t="s">
        <v>1532</v>
      </c>
      <c r="M482" s="12">
        <v>318201799000</v>
      </c>
      <c r="N482" s="9" t="s">
        <v>1533</v>
      </c>
    </row>
    <row r="483" spans="1:14" x14ac:dyDescent="0.25">
      <c r="A483" s="9" t="s">
        <v>1140</v>
      </c>
      <c r="B483" s="10">
        <v>44561</v>
      </c>
      <c r="C483" s="11">
        <v>1</v>
      </c>
      <c r="D483" s="9" t="s">
        <v>1141</v>
      </c>
      <c r="E483" s="11">
        <v>24520</v>
      </c>
      <c r="F483" s="9" t="s">
        <v>1528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11">
        <v>1</v>
      </c>
      <c r="L483" s="9" t="s">
        <v>1532</v>
      </c>
      <c r="M483" s="12">
        <v>9965000</v>
      </c>
      <c r="N483" s="9" t="s">
        <v>1533</v>
      </c>
    </row>
    <row r="484" spans="1:14" x14ac:dyDescent="0.25">
      <c r="A484" s="9" t="s">
        <v>1142</v>
      </c>
      <c r="B484" s="10">
        <v>44561</v>
      </c>
      <c r="C484" s="11">
        <v>1</v>
      </c>
      <c r="D484" s="9" t="s">
        <v>199</v>
      </c>
      <c r="E484" s="11">
        <v>13366</v>
      </c>
      <c r="F484" s="9" t="s">
        <v>1528</v>
      </c>
      <c r="G484" s="9" t="s">
        <v>1529</v>
      </c>
      <c r="H484" s="9" t="s">
        <v>1536</v>
      </c>
      <c r="I484" s="9" t="s">
        <v>1531</v>
      </c>
      <c r="J484" s="10">
        <v>44561</v>
      </c>
      <c r="K484" s="11">
        <v>1</v>
      </c>
      <c r="L484" s="9" t="s">
        <v>1532</v>
      </c>
      <c r="M484" s="12">
        <v>59695644000</v>
      </c>
      <c r="N484" s="9" t="s">
        <v>1533</v>
      </c>
    </row>
    <row r="485" spans="1:14" x14ac:dyDescent="0.25">
      <c r="A485" s="9" t="s">
        <v>1143</v>
      </c>
      <c r="B485" s="10">
        <v>44561</v>
      </c>
      <c r="C485" s="11">
        <v>1</v>
      </c>
      <c r="D485" s="9" t="s">
        <v>1144</v>
      </c>
      <c r="E485" s="11">
        <v>25216</v>
      </c>
      <c r="F485" s="9" t="s">
        <v>1528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11">
        <v>1</v>
      </c>
      <c r="L485" s="9" t="s">
        <v>1532</v>
      </c>
      <c r="M485" s="12">
        <v>29522000</v>
      </c>
      <c r="N485" s="9" t="s">
        <v>1533</v>
      </c>
    </row>
    <row r="486" spans="1:14" x14ac:dyDescent="0.25">
      <c r="A486" s="9" t="s">
        <v>1145</v>
      </c>
      <c r="B486" s="10">
        <v>44561</v>
      </c>
      <c r="C486" s="11">
        <v>2</v>
      </c>
      <c r="D486" s="9" t="s">
        <v>1146</v>
      </c>
      <c r="E486" s="11">
        <v>25755</v>
      </c>
      <c r="F486" s="9" t="s">
        <v>1528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11">
        <v>1</v>
      </c>
      <c r="L486" s="9" t="s">
        <v>1532</v>
      </c>
      <c r="M486" s="12">
        <v>6975752000</v>
      </c>
      <c r="N486" s="9" t="s">
        <v>1533</v>
      </c>
    </row>
    <row r="487" spans="1:14" x14ac:dyDescent="0.25">
      <c r="A487" s="9" t="s">
        <v>1556</v>
      </c>
      <c r="B487" s="10">
        <v>44561</v>
      </c>
      <c r="C487" s="11">
        <v>1</v>
      </c>
      <c r="D487" s="9" t="s">
        <v>1557</v>
      </c>
      <c r="E487" s="11">
        <v>24562</v>
      </c>
      <c r="F487" s="9" t="s">
        <v>1528</v>
      </c>
      <c r="G487" s="9" t="s">
        <v>1529</v>
      </c>
      <c r="H487" s="9" t="s">
        <v>1536</v>
      </c>
      <c r="I487" s="9" t="s">
        <v>1531</v>
      </c>
      <c r="J487" s="10">
        <v>44561</v>
      </c>
      <c r="K487" s="11">
        <v>1</v>
      </c>
      <c r="L487" s="9" t="s">
        <v>1532</v>
      </c>
      <c r="M487" s="12">
        <v>181886000</v>
      </c>
      <c r="N487" s="9" t="s">
        <v>1533</v>
      </c>
    </row>
    <row r="488" spans="1:14" x14ac:dyDescent="0.25">
      <c r="A488" s="9" t="s">
        <v>1147</v>
      </c>
      <c r="B488" s="10">
        <v>44561</v>
      </c>
      <c r="C488" s="11">
        <v>1</v>
      </c>
      <c r="D488" s="9" t="s">
        <v>1148</v>
      </c>
      <c r="E488" s="11">
        <v>24597</v>
      </c>
      <c r="F488" s="9" t="s">
        <v>1528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11">
        <v>1</v>
      </c>
      <c r="L488" s="9" t="s">
        <v>1532</v>
      </c>
      <c r="M488" s="12">
        <v>732987000</v>
      </c>
      <c r="N488" s="9" t="s">
        <v>1533</v>
      </c>
    </row>
    <row r="489" spans="1:14" x14ac:dyDescent="0.25">
      <c r="A489" s="9" t="s">
        <v>1149</v>
      </c>
      <c r="B489" s="10">
        <v>44561</v>
      </c>
      <c r="C489" s="11">
        <v>1</v>
      </c>
      <c r="D489" s="9" t="s">
        <v>1150</v>
      </c>
      <c r="E489" s="11">
        <v>24643</v>
      </c>
      <c r="F489" s="9" t="s">
        <v>1528</v>
      </c>
      <c r="G489" s="9" t="s">
        <v>1529</v>
      </c>
      <c r="H489" s="9" t="s">
        <v>1536</v>
      </c>
      <c r="I489" s="9" t="s">
        <v>1531</v>
      </c>
      <c r="J489" s="10">
        <v>44561</v>
      </c>
      <c r="K489" s="11">
        <v>1</v>
      </c>
      <c r="L489" s="9" t="s">
        <v>1532</v>
      </c>
      <c r="M489" s="12">
        <v>1100000</v>
      </c>
      <c r="N489" s="9" t="s">
        <v>1533</v>
      </c>
    </row>
    <row r="490" spans="1:14" x14ac:dyDescent="0.25">
      <c r="A490" s="9" t="s">
        <v>1151</v>
      </c>
      <c r="B490" s="10">
        <v>44561</v>
      </c>
      <c r="C490" s="11">
        <v>1</v>
      </c>
      <c r="D490" s="9" t="s">
        <v>1152</v>
      </c>
      <c r="E490" s="11">
        <v>25461</v>
      </c>
      <c r="F490" s="9" t="s">
        <v>1528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11">
        <v>1</v>
      </c>
      <c r="L490" s="9" t="s">
        <v>1532</v>
      </c>
      <c r="M490" s="12">
        <v>649328000</v>
      </c>
      <c r="N490" s="9" t="s">
        <v>1533</v>
      </c>
    </row>
    <row r="491" spans="1:14" x14ac:dyDescent="0.25">
      <c r="A491" s="9" t="s">
        <v>1153</v>
      </c>
      <c r="B491" s="10">
        <v>44561</v>
      </c>
      <c r="C491" s="11">
        <v>1</v>
      </c>
      <c r="D491" s="9" t="s">
        <v>1154</v>
      </c>
      <c r="E491" s="11">
        <v>25810</v>
      </c>
      <c r="F491" s="9" t="s">
        <v>1528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11">
        <v>1</v>
      </c>
      <c r="L491" s="9" t="s">
        <v>1532</v>
      </c>
      <c r="M491" s="12">
        <v>2811686000</v>
      </c>
      <c r="N491" s="9" t="s">
        <v>1533</v>
      </c>
    </row>
    <row r="492" spans="1:14" x14ac:dyDescent="0.25">
      <c r="A492" s="9" t="s">
        <v>1155</v>
      </c>
      <c r="B492" s="10">
        <v>44561</v>
      </c>
      <c r="C492" s="11">
        <v>1</v>
      </c>
      <c r="D492" s="9" t="s">
        <v>1156</v>
      </c>
      <c r="E492" s="11">
        <v>26409</v>
      </c>
      <c r="F492" s="9" t="s">
        <v>1528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11">
        <v>1</v>
      </c>
      <c r="L492" s="9" t="s">
        <v>1532</v>
      </c>
      <c r="M492" s="12">
        <v>1882576000</v>
      </c>
      <c r="N492" s="9" t="s">
        <v>1533</v>
      </c>
    </row>
    <row r="493" spans="1:14" x14ac:dyDescent="0.25">
      <c r="A493" s="9" t="s">
        <v>1157</v>
      </c>
      <c r="B493" s="10">
        <v>44561</v>
      </c>
      <c r="C493" s="11">
        <v>1</v>
      </c>
      <c r="D493" s="9" t="s">
        <v>1158</v>
      </c>
      <c r="E493" s="11">
        <v>24732</v>
      </c>
      <c r="F493" s="9" t="s">
        <v>1528</v>
      </c>
      <c r="G493" s="9" t="s">
        <v>1529</v>
      </c>
      <c r="H493" s="9" t="s">
        <v>1536</v>
      </c>
      <c r="I493" s="9" t="s">
        <v>1531</v>
      </c>
      <c r="J493" s="10">
        <v>44561</v>
      </c>
      <c r="K493" s="11">
        <v>1</v>
      </c>
      <c r="L493" s="9" t="s">
        <v>1532</v>
      </c>
      <c r="M493" s="12">
        <v>1466000</v>
      </c>
      <c r="N493" s="9" t="s">
        <v>1533</v>
      </c>
    </row>
    <row r="494" spans="1:14" x14ac:dyDescent="0.25">
      <c r="A494" s="9" t="s">
        <v>1159</v>
      </c>
      <c r="B494" s="10">
        <v>44561</v>
      </c>
      <c r="C494" s="11">
        <v>1</v>
      </c>
      <c r="D494" s="9" t="s">
        <v>1160</v>
      </c>
      <c r="E494" s="11">
        <v>25356</v>
      </c>
      <c r="F494" s="9" t="s">
        <v>1528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11">
        <v>1</v>
      </c>
      <c r="L494" s="9" t="s">
        <v>1532</v>
      </c>
      <c r="M494" s="12">
        <v>1342092000</v>
      </c>
      <c r="N494" s="9" t="s">
        <v>1533</v>
      </c>
    </row>
    <row r="495" spans="1:14" x14ac:dyDescent="0.25">
      <c r="A495" s="9" t="s">
        <v>1161</v>
      </c>
      <c r="B495" s="10">
        <v>44561</v>
      </c>
      <c r="C495" s="11">
        <v>1</v>
      </c>
      <c r="D495" s="9" t="s">
        <v>1162</v>
      </c>
      <c r="E495" s="11">
        <v>24724</v>
      </c>
      <c r="F495" s="9" t="s">
        <v>1528</v>
      </c>
      <c r="G495" s="9" t="s">
        <v>1529</v>
      </c>
      <c r="H495" s="9" t="s">
        <v>1536</v>
      </c>
      <c r="I495" s="9" t="s">
        <v>1531</v>
      </c>
      <c r="J495" s="10">
        <v>44561</v>
      </c>
      <c r="K495" s="11">
        <v>1</v>
      </c>
      <c r="L495" s="9" t="s">
        <v>1532</v>
      </c>
      <c r="M495" s="12">
        <v>42035876000</v>
      </c>
      <c r="N495" s="9" t="s">
        <v>1533</v>
      </c>
    </row>
    <row r="496" spans="1:14" x14ac:dyDescent="0.25">
      <c r="A496" s="9" t="s">
        <v>1163</v>
      </c>
      <c r="B496" s="10">
        <v>44561</v>
      </c>
      <c r="C496" s="11">
        <v>1</v>
      </c>
      <c r="D496" s="9" t="s">
        <v>337</v>
      </c>
      <c r="E496" s="11">
        <v>21202</v>
      </c>
      <c r="F496" s="9" t="s">
        <v>1528</v>
      </c>
      <c r="G496" s="9" t="s">
        <v>1529</v>
      </c>
      <c r="H496" s="9" t="s">
        <v>1530</v>
      </c>
      <c r="I496" s="9" t="s">
        <v>1531</v>
      </c>
      <c r="J496" s="10">
        <v>44561</v>
      </c>
      <c r="K496" s="11">
        <v>1</v>
      </c>
      <c r="L496" s="9" t="s">
        <v>1532</v>
      </c>
      <c r="M496" s="12">
        <v>2837098000</v>
      </c>
      <c r="N496" s="9" t="s">
        <v>1533</v>
      </c>
    </row>
    <row r="497" spans="1:14" x14ac:dyDescent="0.25">
      <c r="A497" s="9" t="s">
        <v>1164</v>
      </c>
      <c r="B497" s="10">
        <v>44561</v>
      </c>
      <c r="C497" s="11">
        <v>1</v>
      </c>
      <c r="D497" s="9" t="s">
        <v>1165</v>
      </c>
      <c r="E497" s="11">
        <v>25020</v>
      </c>
      <c r="F497" s="9" t="s">
        <v>1528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11">
        <v>1</v>
      </c>
      <c r="L497" s="9" t="s">
        <v>1532</v>
      </c>
      <c r="M497" s="12">
        <v>113427000</v>
      </c>
      <c r="N497" s="9" t="s">
        <v>1533</v>
      </c>
    </row>
    <row r="498" spans="1:14" x14ac:dyDescent="0.25">
      <c r="A498" s="9" t="s">
        <v>1166</v>
      </c>
      <c r="B498" s="10">
        <v>44561</v>
      </c>
      <c r="C498" s="11">
        <v>1</v>
      </c>
      <c r="D498" s="9" t="s">
        <v>1167</v>
      </c>
      <c r="E498" s="11">
        <v>24783</v>
      </c>
      <c r="F498" s="9" t="s">
        <v>1528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11">
        <v>1</v>
      </c>
      <c r="L498" s="9" t="s">
        <v>1532</v>
      </c>
      <c r="M498" s="12">
        <v>28831141000</v>
      </c>
      <c r="N498" s="9" t="s">
        <v>1533</v>
      </c>
    </row>
    <row r="499" spans="1:14" x14ac:dyDescent="0.25">
      <c r="A499" s="9" t="s">
        <v>1168</v>
      </c>
      <c r="B499" s="10">
        <v>44561</v>
      </c>
      <c r="C499" s="11">
        <v>1</v>
      </c>
      <c r="D499" s="9" t="s">
        <v>267</v>
      </c>
      <c r="E499" s="11">
        <v>9512</v>
      </c>
      <c r="F499" s="9" t="s">
        <v>1528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11">
        <v>1</v>
      </c>
      <c r="L499" s="9" t="s">
        <v>1532</v>
      </c>
      <c r="M499" s="12">
        <v>1248196000000</v>
      </c>
      <c r="N499" s="9" t="s">
        <v>1533</v>
      </c>
    </row>
    <row r="500" spans="1:14" x14ac:dyDescent="0.25">
      <c r="A500" s="9" t="s">
        <v>1169</v>
      </c>
      <c r="B500" s="10">
        <v>44561</v>
      </c>
      <c r="C500" s="11">
        <v>1</v>
      </c>
      <c r="D500" s="9" t="s">
        <v>216</v>
      </c>
      <c r="E500" s="11">
        <v>7811</v>
      </c>
      <c r="F500" s="9" t="s">
        <v>1528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11">
        <v>1</v>
      </c>
      <c r="L500" s="9" t="s">
        <v>1532</v>
      </c>
      <c r="M500" s="12">
        <v>1026501000</v>
      </c>
      <c r="N500" s="9" t="s">
        <v>1533</v>
      </c>
    </row>
    <row r="501" spans="1:14" x14ac:dyDescent="0.25">
      <c r="A501" s="9" t="s">
        <v>1170</v>
      </c>
      <c r="B501" s="10">
        <v>44561</v>
      </c>
      <c r="C501" s="11">
        <v>1</v>
      </c>
      <c r="D501" s="9" t="s">
        <v>1171</v>
      </c>
      <c r="E501" s="11">
        <v>8540</v>
      </c>
      <c r="F501" s="9" t="s">
        <v>1528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11">
        <v>1</v>
      </c>
      <c r="L501" s="9" t="s">
        <v>1532</v>
      </c>
      <c r="M501" s="12">
        <v>299805000</v>
      </c>
      <c r="N501" s="9" t="s">
        <v>1533</v>
      </c>
    </row>
    <row r="502" spans="1:14" x14ac:dyDescent="0.25">
      <c r="A502" s="9" t="s">
        <v>1172</v>
      </c>
      <c r="B502" s="10">
        <v>44561</v>
      </c>
      <c r="C502" s="11">
        <v>1</v>
      </c>
      <c r="D502" s="9" t="s">
        <v>1173</v>
      </c>
      <c r="E502" s="11">
        <v>6505</v>
      </c>
      <c r="F502" s="9" t="s">
        <v>1528</v>
      </c>
      <c r="G502" s="9" t="s">
        <v>1529</v>
      </c>
      <c r="H502" s="9" t="s">
        <v>1530</v>
      </c>
      <c r="I502" s="9" t="s">
        <v>1531</v>
      </c>
      <c r="J502" s="10">
        <v>44561</v>
      </c>
      <c r="K502" s="11">
        <v>1</v>
      </c>
      <c r="L502" s="9" t="s">
        <v>1532</v>
      </c>
      <c r="M502" s="12">
        <v>34848000000</v>
      </c>
      <c r="N502" s="9" t="s">
        <v>1533</v>
      </c>
    </row>
    <row r="503" spans="1:14" x14ac:dyDescent="0.25">
      <c r="A503" s="9" t="s">
        <v>1174</v>
      </c>
      <c r="B503" s="10">
        <v>44561</v>
      </c>
      <c r="C503" s="11">
        <v>1</v>
      </c>
      <c r="D503" s="9" t="s">
        <v>127</v>
      </c>
      <c r="E503" s="11">
        <v>4030</v>
      </c>
      <c r="F503" s="9" t="s">
        <v>1528</v>
      </c>
      <c r="G503" s="9" t="s">
        <v>1529</v>
      </c>
      <c r="H503" s="9" t="s">
        <v>1530</v>
      </c>
      <c r="I503" s="9" t="s">
        <v>1531</v>
      </c>
      <c r="J503" s="10">
        <v>44561</v>
      </c>
      <c r="K503" s="11">
        <v>1</v>
      </c>
      <c r="L503" s="9" t="s">
        <v>1532</v>
      </c>
      <c r="M503" s="12">
        <v>61933890000</v>
      </c>
      <c r="N503" s="9" t="s">
        <v>1533</v>
      </c>
    </row>
    <row r="504" spans="1:14" x14ac:dyDescent="0.25">
      <c r="A504" s="9" t="s">
        <v>1175</v>
      </c>
      <c r="B504" s="10">
        <v>44561</v>
      </c>
      <c r="C504" s="11">
        <v>1</v>
      </c>
      <c r="D504" s="9" t="s">
        <v>61</v>
      </c>
      <c r="E504" s="11">
        <v>3050</v>
      </c>
      <c r="F504" s="9" t="s">
        <v>1528</v>
      </c>
      <c r="G504" s="9" t="s">
        <v>1529</v>
      </c>
      <c r="H504" s="9" t="s">
        <v>1530</v>
      </c>
      <c r="I504" s="9" t="s">
        <v>1531</v>
      </c>
      <c r="J504" s="10">
        <v>44561</v>
      </c>
      <c r="K504" s="11">
        <v>1</v>
      </c>
      <c r="L504" s="9" t="s">
        <v>1532</v>
      </c>
      <c r="M504" s="12">
        <v>16228463000</v>
      </c>
      <c r="N504" s="9" t="s">
        <v>1533</v>
      </c>
    </row>
    <row r="505" spans="1:14" x14ac:dyDescent="0.25">
      <c r="A505" s="9" t="s">
        <v>1176</v>
      </c>
      <c r="B505" s="10">
        <v>44561</v>
      </c>
      <c r="C505" s="11">
        <v>1</v>
      </c>
      <c r="D505" s="9" t="s">
        <v>121</v>
      </c>
      <c r="E505" s="11">
        <v>3824</v>
      </c>
      <c r="F505" s="9" t="s">
        <v>1528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11">
        <v>1</v>
      </c>
      <c r="L505" s="9" t="s">
        <v>1532</v>
      </c>
      <c r="M505" s="12">
        <v>18252154000</v>
      </c>
      <c r="N505" s="9" t="s">
        <v>1533</v>
      </c>
    </row>
    <row r="506" spans="1:14" x14ac:dyDescent="0.25">
      <c r="A506" s="9" t="s">
        <v>1177</v>
      </c>
      <c r="B506" s="10">
        <v>44561</v>
      </c>
      <c r="C506" s="11">
        <v>1</v>
      </c>
      <c r="D506" s="9" t="s">
        <v>1178</v>
      </c>
      <c r="E506" s="11">
        <v>8893</v>
      </c>
      <c r="F506" s="9" t="s">
        <v>1528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11">
        <v>1</v>
      </c>
      <c r="L506" s="9" t="s">
        <v>1532</v>
      </c>
      <c r="M506" s="12">
        <v>2155324000</v>
      </c>
      <c r="N506" s="9" t="s">
        <v>1533</v>
      </c>
    </row>
    <row r="507" spans="1:14" x14ac:dyDescent="0.25">
      <c r="A507" s="9" t="s">
        <v>1179</v>
      </c>
      <c r="B507" s="10">
        <v>44561</v>
      </c>
      <c r="C507" s="11">
        <v>1</v>
      </c>
      <c r="D507" s="9" t="s">
        <v>1180</v>
      </c>
      <c r="E507" s="11">
        <v>11207</v>
      </c>
      <c r="F507" s="9" t="s">
        <v>1528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11">
        <v>1</v>
      </c>
      <c r="L507" s="9" t="s">
        <v>1532</v>
      </c>
      <c r="M507" s="12">
        <v>213797000</v>
      </c>
      <c r="N507" s="9" t="s">
        <v>1533</v>
      </c>
    </row>
    <row r="508" spans="1:14" x14ac:dyDescent="0.25">
      <c r="A508" s="9" t="s">
        <v>1181</v>
      </c>
      <c r="B508" s="10">
        <v>44561</v>
      </c>
      <c r="C508" s="11">
        <v>2</v>
      </c>
      <c r="D508" s="9" t="s">
        <v>335</v>
      </c>
      <c r="E508" s="11">
        <v>20028</v>
      </c>
      <c r="F508" s="9" t="s">
        <v>1528</v>
      </c>
      <c r="G508" s="9" t="s">
        <v>1529</v>
      </c>
      <c r="H508" s="9" t="s">
        <v>1530</v>
      </c>
      <c r="I508" s="9" t="s">
        <v>1531</v>
      </c>
      <c r="J508" s="10">
        <v>44561</v>
      </c>
      <c r="K508" s="11">
        <v>1</v>
      </c>
      <c r="L508" s="9" t="s">
        <v>1532</v>
      </c>
      <c r="M508" s="12">
        <v>2363222000</v>
      </c>
      <c r="N508" s="9" t="s">
        <v>1533</v>
      </c>
    </row>
    <row r="509" spans="1:14" x14ac:dyDescent="0.25">
      <c r="A509" s="9" t="s">
        <v>1182</v>
      </c>
      <c r="B509" s="10">
        <v>44561</v>
      </c>
      <c r="C509" s="11">
        <v>1</v>
      </c>
      <c r="D509" s="9" t="s">
        <v>1183</v>
      </c>
      <c r="E509" s="11">
        <v>26247</v>
      </c>
      <c r="F509" s="9" t="s">
        <v>1528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11">
        <v>1</v>
      </c>
      <c r="L509" s="9" t="s">
        <v>1532</v>
      </c>
      <c r="M509" s="12">
        <v>2534387000</v>
      </c>
      <c r="N509" s="9" t="s">
        <v>1533</v>
      </c>
    </row>
    <row r="510" spans="1:14" x14ac:dyDescent="0.25">
      <c r="A510" s="9" t="s">
        <v>1184</v>
      </c>
      <c r="B510" s="10">
        <v>44561</v>
      </c>
      <c r="C510" s="11">
        <v>1</v>
      </c>
      <c r="D510" s="9" t="s">
        <v>202</v>
      </c>
      <c r="E510" s="11">
        <v>6700</v>
      </c>
      <c r="F510" s="9" t="s">
        <v>1528</v>
      </c>
      <c r="G510" s="9" t="s">
        <v>1529</v>
      </c>
      <c r="H510" s="9" t="s">
        <v>1530</v>
      </c>
      <c r="I510" s="9" t="s">
        <v>1531</v>
      </c>
      <c r="J510" s="10">
        <v>44561</v>
      </c>
      <c r="K510" s="11">
        <v>1</v>
      </c>
      <c r="L510" s="9" t="s">
        <v>1532</v>
      </c>
      <c r="M510" s="12">
        <v>540802000</v>
      </c>
      <c r="N510" s="9" t="s">
        <v>1533</v>
      </c>
    </row>
    <row r="511" spans="1:14" x14ac:dyDescent="0.25">
      <c r="A511" s="9" t="s">
        <v>1185</v>
      </c>
      <c r="B511" s="10">
        <v>44561</v>
      </c>
      <c r="C511" s="11">
        <v>1</v>
      </c>
      <c r="D511" s="9" t="s">
        <v>341</v>
      </c>
      <c r="E511" s="11">
        <v>11070</v>
      </c>
      <c r="F511" s="9" t="s">
        <v>1528</v>
      </c>
      <c r="G511" s="9" t="s">
        <v>1529</v>
      </c>
      <c r="H511" s="9" t="s">
        <v>1530</v>
      </c>
      <c r="I511" s="9" t="s">
        <v>1531</v>
      </c>
      <c r="J511" s="10">
        <v>44561</v>
      </c>
      <c r="K511" s="11">
        <v>1</v>
      </c>
      <c r="L511" s="9" t="s">
        <v>1532</v>
      </c>
      <c r="M511" s="12">
        <v>618559000</v>
      </c>
      <c r="N511" s="9" t="s">
        <v>1533</v>
      </c>
    </row>
    <row r="512" spans="1:14" x14ac:dyDescent="0.25">
      <c r="A512" s="9" t="s">
        <v>1186</v>
      </c>
      <c r="B512" s="10">
        <v>44561</v>
      </c>
      <c r="C512" s="11">
        <v>2</v>
      </c>
      <c r="D512" s="9" t="s">
        <v>329</v>
      </c>
      <c r="E512" s="11">
        <v>18465</v>
      </c>
      <c r="F512" s="9" t="s">
        <v>1528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11">
        <v>1</v>
      </c>
      <c r="L512" s="9" t="s">
        <v>1532</v>
      </c>
      <c r="M512" s="12">
        <v>12236969000</v>
      </c>
      <c r="N512" s="9" t="s">
        <v>1533</v>
      </c>
    </row>
    <row r="513" spans="1:14" x14ac:dyDescent="0.25">
      <c r="A513" s="9" t="s">
        <v>1187</v>
      </c>
      <c r="B513" s="10">
        <v>44561</v>
      </c>
      <c r="C513" s="11">
        <v>1</v>
      </c>
      <c r="D513" s="9" t="s">
        <v>108</v>
      </c>
      <c r="E513" s="11">
        <v>16373</v>
      </c>
      <c r="F513" s="9" t="s">
        <v>1528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11">
        <v>1</v>
      </c>
      <c r="L513" s="9" t="s">
        <v>1532</v>
      </c>
      <c r="M513" s="12">
        <v>16484643000</v>
      </c>
      <c r="N513" s="9" t="s">
        <v>1533</v>
      </c>
    </row>
    <row r="514" spans="1:14" x14ac:dyDescent="0.25">
      <c r="A514" s="9" t="s">
        <v>1188</v>
      </c>
      <c r="B514" s="10">
        <v>44561</v>
      </c>
      <c r="C514" s="11">
        <v>1</v>
      </c>
      <c r="D514" s="9" t="s">
        <v>1189</v>
      </c>
      <c r="E514" s="11">
        <v>24180</v>
      </c>
      <c r="F514" s="9" t="s">
        <v>1528</v>
      </c>
      <c r="G514" s="9" t="s">
        <v>1529</v>
      </c>
      <c r="H514" s="9" t="s">
        <v>1530</v>
      </c>
      <c r="I514" s="9" t="s">
        <v>1531</v>
      </c>
      <c r="J514" s="10">
        <v>44561</v>
      </c>
      <c r="K514" s="11">
        <v>1</v>
      </c>
      <c r="L514" s="9" t="s">
        <v>1532</v>
      </c>
      <c r="M514" s="12">
        <v>22566048000</v>
      </c>
      <c r="N514" s="9" t="s">
        <v>1533</v>
      </c>
    </row>
    <row r="515" spans="1:14" x14ac:dyDescent="0.25">
      <c r="A515" s="9" t="s">
        <v>1190</v>
      </c>
      <c r="B515" s="10">
        <v>44561</v>
      </c>
      <c r="C515" s="11">
        <v>2</v>
      </c>
      <c r="D515" s="9" t="s">
        <v>303</v>
      </c>
      <c r="E515" s="11">
        <v>10880</v>
      </c>
      <c r="F515" s="9" t="s">
        <v>1528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11">
        <v>1</v>
      </c>
      <c r="L515" s="9" t="s">
        <v>1532</v>
      </c>
      <c r="M515" s="12">
        <v>96083000</v>
      </c>
      <c r="N515" s="9" t="s">
        <v>1533</v>
      </c>
    </row>
    <row r="516" spans="1:14" x14ac:dyDescent="0.25">
      <c r="A516" s="9" t="s">
        <v>1191</v>
      </c>
      <c r="B516" s="10">
        <v>44561</v>
      </c>
      <c r="C516" s="11">
        <v>2</v>
      </c>
      <c r="D516" s="9" t="s">
        <v>282</v>
      </c>
      <c r="E516" s="11">
        <v>9989</v>
      </c>
      <c r="F516" s="9" t="s">
        <v>1528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11">
        <v>1</v>
      </c>
      <c r="L516" s="9" t="s">
        <v>1532</v>
      </c>
      <c r="M516" s="12">
        <v>4183401000</v>
      </c>
      <c r="N516" s="9" t="s">
        <v>1533</v>
      </c>
    </row>
    <row r="517" spans="1:14" x14ac:dyDescent="0.25">
      <c r="A517" s="9" t="s">
        <v>1192</v>
      </c>
      <c r="B517" s="10">
        <v>44286</v>
      </c>
      <c r="C517" s="11">
        <v>1</v>
      </c>
      <c r="D517" s="9" t="s">
        <v>1193</v>
      </c>
      <c r="E517" s="11">
        <v>25917</v>
      </c>
      <c r="F517" s="9" t="s">
        <v>1528</v>
      </c>
      <c r="G517" s="9" t="s">
        <v>1529</v>
      </c>
      <c r="H517" s="9" t="s">
        <v>1530</v>
      </c>
      <c r="I517" s="9" t="s">
        <v>1531</v>
      </c>
      <c r="J517" s="10">
        <v>44286</v>
      </c>
      <c r="K517" s="11">
        <v>1</v>
      </c>
      <c r="L517" s="9" t="s">
        <v>1532</v>
      </c>
      <c r="M517" s="12">
        <v>24286740000</v>
      </c>
      <c r="N517" s="9" t="s">
        <v>1533</v>
      </c>
    </row>
    <row r="518" spans="1:14" x14ac:dyDescent="0.25">
      <c r="A518" s="9" t="s">
        <v>1194</v>
      </c>
      <c r="B518" s="10">
        <v>44561</v>
      </c>
      <c r="C518" s="11">
        <v>1</v>
      </c>
      <c r="D518" s="9" t="s">
        <v>313</v>
      </c>
      <c r="E518" s="11">
        <v>11231</v>
      </c>
      <c r="F518" s="9" t="s">
        <v>1528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11">
        <v>1</v>
      </c>
      <c r="L518" s="9" t="s">
        <v>1532</v>
      </c>
      <c r="M518" s="12">
        <v>330760000</v>
      </c>
      <c r="N518" s="9" t="s">
        <v>1533</v>
      </c>
    </row>
    <row r="519" spans="1:14" x14ac:dyDescent="0.25">
      <c r="A519" s="9" t="s">
        <v>1195</v>
      </c>
      <c r="B519" s="10">
        <v>44561</v>
      </c>
      <c r="C519" s="11">
        <v>1</v>
      </c>
      <c r="D519" s="9" t="s">
        <v>115</v>
      </c>
      <c r="E519" s="11">
        <v>3328</v>
      </c>
      <c r="F519" s="9" t="s">
        <v>1528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11">
        <v>1</v>
      </c>
      <c r="L519" s="9" t="s">
        <v>1532</v>
      </c>
      <c r="M519" s="12">
        <v>32432394000</v>
      </c>
      <c r="N519" s="9" t="s">
        <v>1533</v>
      </c>
    </row>
    <row r="520" spans="1:14" x14ac:dyDescent="0.25">
      <c r="A520" s="9" t="s">
        <v>1196</v>
      </c>
      <c r="B520" s="10">
        <v>44561</v>
      </c>
      <c r="C520" s="11">
        <v>1</v>
      </c>
      <c r="D520" s="9" t="s">
        <v>1197</v>
      </c>
      <c r="E520" s="11">
        <v>26484</v>
      </c>
      <c r="F520" s="9" t="s">
        <v>1528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11">
        <v>1</v>
      </c>
      <c r="L520" s="9" t="s">
        <v>1532</v>
      </c>
      <c r="M520" s="12">
        <v>6872693000</v>
      </c>
      <c r="N520" s="9" t="s">
        <v>1533</v>
      </c>
    </row>
    <row r="521" spans="1:14" x14ac:dyDescent="0.25">
      <c r="A521" s="9" t="s">
        <v>1198</v>
      </c>
      <c r="B521" s="10">
        <v>44561</v>
      </c>
      <c r="C521" s="11">
        <v>1</v>
      </c>
      <c r="D521" s="9" t="s">
        <v>334</v>
      </c>
      <c r="E521" s="11">
        <v>4170</v>
      </c>
      <c r="F521" s="9" t="s">
        <v>1528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11">
        <v>1</v>
      </c>
      <c r="L521" s="9" t="s">
        <v>1532</v>
      </c>
      <c r="M521" s="12">
        <v>457886000000</v>
      </c>
      <c r="N521" s="9" t="s">
        <v>1533</v>
      </c>
    </row>
    <row r="522" spans="1:14" x14ac:dyDescent="0.25">
      <c r="A522" s="9" t="s">
        <v>1199</v>
      </c>
      <c r="B522" s="10">
        <v>44561</v>
      </c>
      <c r="C522" s="11">
        <v>1</v>
      </c>
      <c r="D522" s="9" t="s">
        <v>194</v>
      </c>
      <c r="E522" s="11">
        <v>3980</v>
      </c>
      <c r="F522" s="9" t="s">
        <v>1528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11">
        <v>1</v>
      </c>
      <c r="L522" s="9" t="s">
        <v>1532</v>
      </c>
      <c r="M522" s="12">
        <v>54341473000</v>
      </c>
      <c r="N522" s="9" t="s">
        <v>1533</v>
      </c>
    </row>
    <row r="523" spans="1:14" x14ac:dyDescent="0.25">
      <c r="A523" s="9" t="s">
        <v>1200</v>
      </c>
      <c r="B523" s="10">
        <v>44561</v>
      </c>
      <c r="C523" s="11">
        <v>1</v>
      </c>
      <c r="D523" s="9" t="s">
        <v>1201</v>
      </c>
      <c r="E523" s="11">
        <v>24791</v>
      </c>
      <c r="F523" s="9" t="s">
        <v>1528</v>
      </c>
      <c r="G523" s="9" t="s">
        <v>1529</v>
      </c>
      <c r="H523" s="9" t="s">
        <v>1536</v>
      </c>
      <c r="I523" s="9" t="s">
        <v>1531</v>
      </c>
      <c r="J523" s="10">
        <v>44561</v>
      </c>
      <c r="K523" s="11">
        <v>1</v>
      </c>
      <c r="L523" s="9" t="s">
        <v>1532</v>
      </c>
      <c r="M523" s="12">
        <v>5228415000</v>
      </c>
      <c r="N523" s="9" t="s">
        <v>1533</v>
      </c>
    </row>
    <row r="524" spans="1:14" x14ac:dyDescent="0.25">
      <c r="A524" s="9" t="s">
        <v>1202</v>
      </c>
      <c r="B524" s="10">
        <v>44561</v>
      </c>
      <c r="C524" s="11">
        <v>1</v>
      </c>
      <c r="D524" s="9" t="s">
        <v>1203</v>
      </c>
      <c r="E524" s="11">
        <v>24805</v>
      </c>
      <c r="F524" s="9" t="s">
        <v>1528</v>
      </c>
      <c r="G524" s="9" t="s">
        <v>1529</v>
      </c>
      <c r="H524" s="9" t="s">
        <v>1536</v>
      </c>
      <c r="I524" s="9" t="s">
        <v>1531</v>
      </c>
      <c r="J524" s="10">
        <v>44561</v>
      </c>
      <c r="K524" s="11">
        <v>1</v>
      </c>
      <c r="L524" s="9" t="s">
        <v>1532</v>
      </c>
      <c r="M524" s="12">
        <v>1477832227000</v>
      </c>
      <c r="N524" s="9" t="s">
        <v>1533</v>
      </c>
    </row>
    <row r="525" spans="1:14" x14ac:dyDescent="0.25">
      <c r="A525" s="9" t="s">
        <v>1204</v>
      </c>
      <c r="B525" s="10">
        <v>44561</v>
      </c>
      <c r="C525" s="11">
        <v>2</v>
      </c>
      <c r="D525" s="9" t="s">
        <v>101</v>
      </c>
      <c r="E525" s="11">
        <v>16616</v>
      </c>
      <c r="F525" s="9" t="s">
        <v>1528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11">
        <v>1</v>
      </c>
      <c r="L525" s="9" t="s">
        <v>1532</v>
      </c>
      <c r="M525" s="12">
        <v>3739598000</v>
      </c>
      <c r="N525" s="9" t="s">
        <v>1533</v>
      </c>
    </row>
    <row r="526" spans="1:14" x14ac:dyDescent="0.25">
      <c r="A526" s="9" t="s">
        <v>1205</v>
      </c>
      <c r="B526" s="10">
        <v>44561</v>
      </c>
      <c r="C526" s="11">
        <v>1</v>
      </c>
      <c r="D526" s="9" t="s">
        <v>331</v>
      </c>
      <c r="E526" s="11">
        <v>11592</v>
      </c>
      <c r="F526" s="9" t="s">
        <v>1528</v>
      </c>
      <c r="G526" s="9" t="s">
        <v>1529</v>
      </c>
      <c r="H526" s="9" t="s">
        <v>1530</v>
      </c>
      <c r="I526" s="9" t="s">
        <v>1531</v>
      </c>
      <c r="J526" s="10">
        <v>44561</v>
      </c>
      <c r="K526" s="11">
        <v>1</v>
      </c>
      <c r="L526" s="9" t="s">
        <v>1532</v>
      </c>
      <c r="M526" s="12">
        <v>4979306000</v>
      </c>
      <c r="N526" s="9" t="s">
        <v>1533</v>
      </c>
    </row>
    <row r="527" spans="1:14" x14ac:dyDescent="0.25">
      <c r="A527" s="9" t="s">
        <v>1206</v>
      </c>
      <c r="B527" s="10">
        <v>44561</v>
      </c>
      <c r="C527" s="11">
        <v>1</v>
      </c>
      <c r="D527" s="9" t="s">
        <v>1207</v>
      </c>
      <c r="E527" s="11">
        <v>1309</v>
      </c>
      <c r="F527" s="9" t="s">
        <v>1528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11">
        <v>1</v>
      </c>
      <c r="L527" s="9" t="s">
        <v>1532</v>
      </c>
      <c r="M527" s="12">
        <v>322728000</v>
      </c>
      <c r="N527" s="9" t="s">
        <v>1533</v>
      </c>
    </row>
    <row r="528" spans="1:14" x14ac:dyDescent="0.25">
      <c r="A528" s="9" t="s">
        <v>1208</v>
      </c>
      <c r="B528" s="10">
        <v>44561</v>
      </c>
      <c r="C528" s="11">
        <v>1</v>
      </c>
      <c r="D528" s="9" t="s">
        <v>1209</v>
      </c>
      <c r="E528" s="11">
        <v>24295</v>
      </c>
      <c r="F528" s="9" t="s">
        <v>1528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11">
        <v>1</v>
      </c>
      <c r="L528" s="9" t="s">
        <v>1532</v>
      </c>
      <c r="M528" s="12">
        <v>33718000000</v>
      </c>
      <c r="N528" s="9" t="s">
        <v>1533</v>
      </c>
    </row>
    <row r="529" spans="1:14" x14ac:dyDescent="0.25">
      <c r="A529" s="9" t="s">
        <v>1210</v>
      </c>
      <c r="B529" s="10">
        <v>44561</v>
      </c>
      <c r="C529" s="11">
        <v>2</v>
      </c>
      <c r="D529" s="9" t="s">
        <v>1211</v>
      </c>
      <c r="E529" s="11">
        <v>25267</v>
      </c>
      <c r="F529" s="9" t="s">
        <v>1528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11">
        <v>1</v>
      </c>
      <c r="L529" s="9" t="s">
        <v>1532</v>
      </c>
      <c r="M529" s="12">
        <v>63093000</v>
      </c>
      <c r="N529" s="9" t="s">
        <v>1533</v>
      </c>
    </row>
    <row r="530" spans="1:14" x14ac:dyDescent="0.25">
      <c r="A530" s="9" t="s">
        <v>1212</v>
      </c>
      <c r="B530" s="10">
        <v>44561</v>
      </c>
      <c r="C530" s="11">
        <v>1</v>
      </c>
      <c r="D530" s="9" t="s">
        <v>1213</v>
      </c>
      <c r="E530" s="11">
        <v>24970</v>
      </c>
      <c r="F530" s="9" t="s">
        <v>1528</v>
      </c>
      <c r="G530" s="9" t="s">
        <v>1529</v>
      </c>
      <c r="H530" s="9" t="s">
        <v>1536</v>
      </c>
      <c r="I530" s="9" t="s">
        <v>1531</v>
      </c>
      <c r="J530" s="10">
        <v>44561</v>
      </c>
      <c r="K530" s="11">
        <v>1</v>
      </c>
      <c r="L530" s="9" t="s">
        <v>1532</v>
      </c>
      <c r="M530" s="12">
        <v>1240654000</v>
      </c>
      <c r="N530" s="9" t="s">
        <v>1533</v>
      </c>
    </row>
    <row r="531" spans="1:14" x14ac:dyDescent="0.25">
      <c r="A531" s="9" t="s">
        <v>1214</v>
      </c>
      <c r="B531" s="10">
        <v>44561</v>
      </c>
      <c r="C531" s="11">
        <v>1</v>
      </c>
      <c r="D531" s="9" t="s">
        <v>1215</v>
      </c>
      <c r="E531" s="11">
        <v>25739</v>
      </c>
      <c r="F531" s="9" t="s">
        <v>1528</v>
      </c>
      <c r="G531" s="9" t="s">
        <v>1529</v>
      </c>
      <c r="H531" s="9" t="s">
        <v>1530</v>
      </c>
      <c r="I531" s="9" t="s">
        <v>1531</v>
      </c>
      <c r="J531" s="10">
        <v>44561</v>
      </c>
      <c r="K531" s="11">
        <v>1</v>
      </c>
      <c r="L531" s="9" t="s">
        <v>1532</v>
      </c>
      <c r="M531" s="12">
        <v>1104757000</v>
      </c>
      <c r="N531" s="9" t="s">
        <v>1533</v>
      </c>
    </row>
    <row r="532" spans="1:14" x14ac:dyDescent="0.25">
      <c r="A532" s="9" t="s">
        <v>1216</v>
      </c>
      <c r="B532" s="10">
        <v>44561</v>
      </c>
      <c r="C532" s="11">
        <v>1</v>
      </c>
      <c r="D532" s="9" t="s">
        <v>1217</v>
      </c>
      <c r="E532" s="11">
        <v>26107</v>
      </c>
      <c r="F532" s="9" t="s">
        <v>1528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11">
        <v>1</v>
      </c>
      <c r="L532" s="9" t="s">
        <v>1532</v>
      </c>
      <c r="M532" s="12">
        <v>1339111000</v>
      </c>
      <c r="N532" s="9" t="s">
        <v>1533</v>
      </c>
    </row>
    <row r="533" spans="1:14" x14ac:dyDescent="0.25">
      <c r="A533" s="9" t="s">
        <v>1218</v>
      </c>
      <c r="B533" s="10">
        <v>44561</v>
      </c>
      <c r="C533" s="11">
        <v>1</v>
      </c>
      <c r="D533" s="9" t="s">
        <v>1219</v>
      </c>
      <c r="E533" s="11">
        <v>26263</v>
      </c>
      <c r="F533" s="9" t="s">
        <v>1528</v>
      </c>
      <c r="G533" s="9" t="s">
        <v>1529</v>
      </c>
      <c r="H533" s="9" t="s">
        <v>1530</v>
      </c>
      <c r="I533" s="9" t="s">
        <v>1531</v>
      </c>
      <c r="J533" s="10">
        <v>44561</v>
      </c>
      <c r="K533" s="11">
        <v>1</v>
      </c>
      <c r="L533" s="9" t="s">
        <v>1532</v>
      </c>
      <c r="M533" s="12">
        <v>45585000</v>
      </c>
      <c r="N533" s="9" t="s">
        <v>1533</v>
      </c>
    </row>
    <row r="534" spans="1:14" x14ac:dyDescent="0.25">
      <c r="A534" s="9" t="s">
        <v>1220</v>
      </c>
      <c r="B534" s="10">
        <v>44561</v>
      </c>
      <c r="C534" s="11">
        <v>1</v>
      </c>
      <c r="D534" s="9" t="s">
        <v>1221</v>
      </c>
      <c r="E534" s="11">
        <v>26581</v>
      </c>
      <c r="F534" s="9" t="s">
        <v>1528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11">
        <v>1</v>
      </c>
      <c r="L534" s="9" t="s">
        <v>1532</v>
      </c>
      <c r="M534" s="12">
        <v>695116000</v>
      </c>
      <c r="N534" s="9" t="s">
        <v>1533</v>
      </c>
    </row>
    <row r="535" spans="1:14" x14ac:dyDescent="0.25">
      <c r="A535" s="9" t="s">
        <v>1222</v>
      </c>
      <c r="B535" s="10">
        <v>44561</v>
      </c>
      <c r="C535" s="11">
        <v>1</v>
      </c>
      <c r="D535" s="9" t="s">
        <v>1223</v>
      </c>
      <c r="E535" s="11">
        <v>25380</v>
      </c>
      <c r="F535" s="9" t="s">
        <v>1528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11">
        <v>1</v>
      </c>
      <c r="L535" s="9" t="s">
        <v>1532</v>
      </c>
      <c r="M535" s="12">
        <v>908742000</v>
      </c>
      <c r="N535" s="9" t="s">
        <v>1533</v>
      </c>
    </row>
    <row r="536" spans="1:14" x14ac:dyDescent="0.25">
      <c r="A536" s="9" t="s">
        <v>1224</v>
      </c>
      <c r="B536" s="10">
        <v>44561</v>
      </c>
      <c r="C536" s="11">
        <v>2</v>
      </c>
      <c r="D536" s="9" t="s">
        <v>1225</v>
      </c>
      <c r="E536" s="11">
        <v>23302</v>
      </c>
      <c r="F536" s="9" t="s">
        <v>1528</v>
      </c>
      <c r="G536" s="9" t="s">
        <v>1529</v>
      </c>
      <c r="H536" s="9" t="s">
        <v>1536</v>
      </c>
      <c r="I536" s="9" t="s">
        <v>1531</v>
      </c>
      <c r="J536" s="10">
        <v>44561</v>
      </c>
      <c r="K536" s="11">
        <v>1</v>
      </c>
      <c r="L536" s="9" t="s">
        <v>1532</v>
      </c>
      <c r="M536" s="12">
        <v>105544080000</v>
      </c>
      <c r="N536" s="9" t="s">
        <v>1533</v>
      </c>
    </row>
    <row r="537" spans="1:14" x14ac:dyDescent="0.25">
      <c r="A537" s="9" t="s">
        <v>1226</v>
      </c>
      <c r="B537" s="10">
        <v>44561</v>
      </c>
      <c r="C537" s="11">
        <v>1</v>
      </c>
      <c r="D537" s="9" t="s">
        <v>1227</v>
      </c>
      <c r="E537" s="11">
        <v>26948</v>
      </c>
      <c r="F537" s="9" t="s">
        <v>1528</v>
      </c>
      <c r="G537" s="9" t="s">
        <v>1529</v>
      </c>
      <c r="H537" s="9" t="s">
        <v>1530</v>
      </c>
      <c r="I537" s="9" t="s">
        <v>1531</v>
      </c>
      <c r="J537" s="10">
        <v>44561</v>
      </c>
      <c r="K537" s="11">
        <v>1</v>
      </c>
      <c r="L537" s="9" t="s">
        <v>1532</v>
      </c>
      <c r="M537" s="12">
        <v>679433000</v>
      </c>
      <c r="N537" s="9" t="s">
        <v>1533</v>
      </c>
    </row>
    <row r="538" spans="1:14" x14ac:dyDescent="0.25">
      <c r="A538" s="9" t="s">
        <v>1228</v>
      </c>
      <c r="B538" s="10">
        <v>44561</v>
      </c>
      <c r="C538" s="11">
        <v>1</v>
      </c>
      <c r="D538" s="9" t="s">
        <v>1229</v>
      </c>
      <c r="E538" s="11">
        <v>26875</v>
      </c>
      <c r="F538" s="9" t="s">
        <v>1528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11">
        <v>1</v>
      </c>
      <c r="L538" s="9" t="s">
        <v>1532</v>
      </c>
      <c r="M538" s="12">
        <v>2714819000</v>
      </c>
      <c r="N538" s="9" t="s">
        <v>1533</v>
      </c>
    </row>
    <row r="539" spans="1:14" x14ac:dyDescent="0.25">
      <c r="A539" s="9" t="s">
        <v>1230</v>
      </c>
      <c r="B539" s="10">
        <v>44561</v>
      </c>
      <c r="C539" s="11">
        <v>1</v>
      </c>
      <c r="D539" s="9" t="s">
        <v>1231</v>
      </c>
      <c r="E539" s="11">
        <v>25054</v>
      </c>
      <c r="F539" s="9" t="s">
        <v>1528</v>
      </c>
      <c r="G539" s="9" t="s">
        <v>1529</v>
      </c>
      <c r="H539" s="9" t="s">
        <v>1536</v>
      </c>
      <c r="I539" s="9" t="s">
        <v>1531</v>
      </c>
      <c r="J539" s="10">
        <v>44561</v>
      </c>
      <c r="K539" s="11">
        <v>1</v>
      </c>
      <c r="L539" s="9" t="s">
        <v>1532</v>
      </c>
      <c r="M539" s="12">
        <v>187000</v>
      </c>
      <c r="N539" s="9" t="s">
        <v>1533</v>
      </c>
    </row>
    <row r="540" spans="1:14" x14ac:dyDescent="0.25">
      <c r="A540" s="9" t="s">
        <v>1232</v>
      </c>
      <c r="B540" s="10">
        <v>44561</v>
      </c>
      <c r="C540" s="11">
        <v>2</v>
      </c>
      <c r="D540" s="9" t="s">
        <v>1233</v>
      </c>
      <c r="E540" s="11">
        <v>23817</v>
      </c>
      <c r="F540" s="9" t="s">
        <v>1528</v>
      </c>
      <c r="G540" s="9" t="s">
        <v>1529</v>
      </c>
      <c r="H540" s="9" t="s">
        <v>1530</v>
      </c>
      <c r="I540" s="9" t="s">
        <v>1531</v>
      </c>
      <c r="J540" s="10">
        <v>44561</v>
      </c>
      <c r="K540" s="11">
        <v>1</v>
      </c>
      <c r="L540" s="9" t="s">
        <v>1532</v>
      </c>
      <c r="M540" s="12">
        <v>326978000</v>
      </c>
      <c r="N540" s="9" t="s">
        <v>1533</v>
      </c>
    </row>
    <row r="541" spans="1:14" x14ac:dyDescent="0.25">
      <c r="A541" s="9" t="s">
        <v>1234</v>
      </c>
      <c r="B541" s="10">
        <v>44561</v>
      </c>
      <c r="C541" s="11">
        <v>1</v>
      </c>
      <c r="D541" s="9" t="s">
        <v>1235</v>
      </c>
      <c r="E541" s="11">
        <v>26018</v>
      </c>
      <c r="F541" s="9" t="s">
        <v>1528</v>
      </c>
      <c r="G541" s="9" t="s">
        <v>1529</v>
      </c>
      <c r="H541" s="9" t="s">
        <v>1530</v>
      </c>
      <c r="I541" s="9" t="s">
        <v>1531</v>
      </c>
      <c r="J541" s="10">
        <v>44561</v>
      </c>
      <c r="K541" s="11">
        <v>1</v>
      </c>
      <c r="L541" s="9" t="s">
        <v>1532</v>
      </c>
      <c r="M541" s="12">
        <v>71831000</v>
      </c>
      <c r="N541" s="9" t="s">
        <v>1533</v>
      </c>
    </row>
    <row r="542" spans="1:14" x14ac:dyDescent="0.25">
      <c r="A542" s="9" t="s">
        <v>1236</v>
      </c>
      <c r="B542" s="10">
        <v>44561</v>
      </c>
      <c r="C542" s="11">
        <v>1</v>
      </c>
      <c r="D542" s="9" t="s">
        <v>1237</v>
      </c>
      <c r="E542" s="11">
        <v>26859</v>
      </c>
      <c r="F542" s="9" t="s">
        <v>1528</v>
      </c>
      <c r="G542" s="9" t="s">
        <v>1529</v>
      </c>
      <c r="H542" s="9" t="s">
        <v>1530</v>
      </c>
      <c r="I542" s="9" t="s">
        <v>1531</v>
      </c>
      <c r="J542" s="10">
        <v>44561</v>
      </c>
      <c r="K542" s="11">
        <v>1</v>
      </c>
      <c r="L542" s="9" t="s">
        <v>1532</v>
      </c>
      <c r="M542" s="12">
        <v>1024430000</v>
      </c>
      <c r="N542" s="9" t="s">
        <v>1533</v>
      </c>
    </row>
    <row r="543" spans="1:14" x14ac:dyDescent="0.25">
      <c r="A543" s="9" t="s">
        <v>1238</v>
      </c>
      <c r="B543" s="10">
        <v>44561</v>
      </c>
      <c r="C543" s="11">
        <v>1</v>
      </c>
      <c r="D543" s="9" t="s">
        <v>1239</v>
      </c>
      <c r="E543" s="11">
        <v>25593</v>
      </c>
      <c r="F543" s="9" t="s">
        <v>1528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11">
        <v>1</v>
      </c>
      <c r="L543" s="9" t="s">
        <v>1532</v>
      </c>
      <c r="M543" s="12">
        <v>5000</v>
      </c>
      <c r="N543" s="9" t="s">
        <v>1533</v>
      </c>
    </row>
    <row r="544" spans="1:14" x14ac:dyDescent="0.25">
      <c r="A544" s="9" t="s">
        <v>1240</v>
      </c>
      <c r="B544" s="10">
        <v>44561</v>
      </c>
      <c r="C544" s="11">
        <v>1</v>
      </c>
      <c r="D544" s="9" t="s">
        <v>1241</v>
      </c>
      <c r="E544" s="11">
        <v>25151</v>
      </c>
      <c r="F544" s="9" t="s">
        <v>1528</v>
      </c>
      <c r="G544" s="9" t="s">
        <v>1529</v>
      </c>
      <c r="H544" s="9" t="s">
        <v>1536</v>
      </c>
      <c r="I544" s="9" t="s">
        <v>1531</v>
      </c>
      <c r="J544" s="10">
        <v>44561</v>
      </c>
      <c r="K544" s="11">
        <v>1</v>
      </c>
      <c r="L544" s="9" t="s">
        <v>1532</v>
      </c>
      <c r="M544" s="12">
        <v>221000</v>
      </c>
      <c r="N544" s="9" t="s">
        <v>1533</v>
      </c>
    </row>
    <row r="545" spans="1:14" x14ac:dyDescent="0.25">
      <c r="A545" s="9" t="s">
        <v>1242</v>
      </c>
      <c r="B545" s="10">
        <v>44561</v>
      </c>
      <c r="C545" s="11">
        <v>3</v>
      </c>
      <c r="D545" s="9" t="s">
        <v>1243</v>
      </c>
      <c r="E545" s="11">
        <v>25640</v>
      </c>
      <c r="F545" s="9" t="s">
        <v>1528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11">
        <v>1</v>
      </c>
      <c r="L545" s="9" t="s">
        <v>1532</v>
      </c>
      <c r="M545" s="12">
        <v>3882921000</v>
      </c>
      <c r="N545" s="9" t="s">
        <v>1533</v>
      </c>
    </row>
    <row r="546" spans="1:14" x14ac:dyDescent="0.25">
      <c r="A546" s="9" t="s">
        <v>1244</v>
      </c>
      <c r="B546" s="10">
        <v>44377</v>
      </c>
      <c r="C546" s="11">
        <v>1</v>
      </c>
      <c r="D546" s="9" t="s">
        <v>1245</v>
      </c>
      <c r="E546" s="11">
        <v>26328</v>
      </c>
      <c r="F546" s="9" t="s">
        <v>1528</v>
      </c>
      <c r="G546" s="9" t="s">
        <v>1529</v>
      </c>
      <c r="H546" s="9" t="s">
        <v>1530</v>
      </c>
      <c r="I546" s="9" t="s">
        <v>1531</v>
      </c>
      <c r="J546" s="10">
        <v>44377</v>
      </c>
      <c r="K546" s="11">
        <v>1</v>
      </c>
      <c r="L546" s="9" t="s">
        <v>1532</v>
      </c>
      <c r="M546" s="12">
        <v>610401000</v>
      </c>
      <c r="N546" s="9" t="s">
        <v>1533</v>
      </c>
    </row>
    <row r="547" spans="1:14" x14ac:dyDescent="0.25">
      <c r="A547" s="9" t="s">
        <v>1244</v>
      </c>
      <c r="B547" s="10">
        <v>44561</v>
      </c>
      <c r="C547" s="11">
        <v>2</v>
      </c>
      <c r="D547" s="9" t="s">
        <v>1245</v>
      </c>
      <c r="E547" s="11">
        <v>26328</v>
      </c>
      <c r="F547" s="9" t="s">
        <v>1528</v>
      </c>
      <c r="G547" s="9" t="s">
        <v>1529</v>
      </c>
      <c r="H547" s="9" t="s">
        <v>1530</v>
      </c>
      <c r="I547" s="9" t="s">
        <v>1531</v>
      </c>
      <c r="J547" s="10">
        <v>44561</v>
      </c>
      <c r="K547" s="11">
        <v>1</v>
      </c>
      <c r="L547" s="9" t="s">
        <v>1532</v>
      </c>
      <c r="M547" s="12">
        <v>644368000</v>
      </c>
      <c r="N547" s="9" t="s">
        <v>1533</v>
      </c>
    </row>
    <row r="548" spans="1:14" x14ac:dyDescent="0.25">
      <c r="A548" s="9" t="s">
        <v>1246</v>
      </c>
      <c r="B548" s="10">
        <v>44561</v>
      </c>
      <c r="C548" s="11">
        <v>2</v>
      </c>
      <c r="D548" s="9" t="s">
        <v>1247</v>
      </c>
      <c r="E548" s="11">
        <v>25240</v>
      </c>
      <c r="F548" s="9" t="s">
        <v>1528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11">
        <v>1</v>
      </c>
      <c r="L548" s="9" t="s">
        <v>1532</v>
      </c>
      <c r="M548" s="12">
        <v>404000</v>
      </c>
      <c r="N548" s="9" t="s">
        <v>1533</v>
      </c>
    </row>
    <row r="549" spans="1:14" x14ac:dyDescent="0.25">
      <c r="A549" s="9" t="s">
        <v>1248</v>
      </c>
      <c r="B549" s="10">
        <v>44561</v>
      </c>
      <c r="C549" s="11">
        <v>1</v>
      </c>
      <c r="D549" s="9" t="s">
        <v>1249</v>
      </c>
      <c r="E549" s="11">
        <v>26298</v>
      </c>
      <c r="F549" s="9" t="s">
        <v>1528</v>
      </c>
      <c r="G549" s="9" t="s">
        <v>1529</v>
      </c>
      <c r="H549" s="9" t="s">
        <v>1530</v>
      </c>
      <c r="I549" s="9" t="s">
        <v>1531</v>
      </c>
      <c r="J549" s="10">
        <v>44561</v>
      </c>
      <c r="K549" s="11">
        <v>1</v>
      </c>
      <c r="L549" s="9" t="s">
        <v>1532</v>
      </c>
      <c r="M549" s="12">
        <v>1306142000</v>
      </c>
      <c r="N549" s="9" t="s">
        <v>1533</v>
      </c>
    </row>
    <row r="550" spans="1:14" x14ac:dyDescent="0.25">
      <c r="A550" s="9" t="s">
        <v>1250</v>
      </c>
      <c r="B550" s="10">
        <v>44561</v>
      </c>
      <c r="C550" s="11">
        <v>1</v>
      </c>
      <c r="D550" s="9" t="s">
        <v>1251</v>
      </c>
      <c r="E550" s="11">
        <v>25720</v>
      </c>
      <c r="F550" s="9" t="s">
        <v>1528</v>
      </c>
      <c r="G550" s="9" t="s">
        <v>1529</v>
      </c>
      <c r="H550" s="9" t="s">
        <v>1530</v>
      </c>
      <c r="I550" s="9" t="s">
        <v>1531</v>
      </c>
      <c r="J550" s="10">
        <v>44561</v>
      </c>
      <c r="K550" s="11">
        <v>1</v>
      </c>
      <c r="L550" s="9" t="s">
        <v>1532</v>
      </c>
      <c r="M550" s="12">
        <v>551431000</v>
      </c>
      <c r="N550" s="9" t="s">
        <v>1533</v>
      </c>
    </row>
    <row r="551" spans="1:14" x14ac:dyDescent="0.25">
      <c r="A551" s="9" t="s">
        <v>1252</v>
      </c>
      <c r="B551" s="10">
        <v>44561</v>
      </c>
      <c r="C551" s="11">
        <v>1</v>
      </c>
      <c r="D551" s="9" t="s">
        <v>1253</v>
      </c>
      <c r="E551" s="11">
        <v>80195</v>
      </c>
      <c r="F551" s="9" t="s">
        <v>1528</v>
      </c>
      <c r="G551" s="9" t="s">
        <v>1529</v>
      </c>
      <c r="H551" s="9" t="s">
        <v>1530</v>
      </c>
      <c r="I551" s="9" t="s">
        <v>1531</v>
      </c>
      <c r="J551" s="10">
        <v>44561</v>
      </c>
      <c r="K551" s="11">
        <v>1</v>
      </c>
      <c r="L551" s="9" t="s">
        <v>1532</v>
      </c>
      <c r="M551" s="12">
        <v>1330702000</v>
      </c>
      <c r="N551" s="9" t="s">
        <v>1533</v>
      </c>
    </row>
    <row r="552" spans="1:14" x14ac:dyDescent="0.25">
      <c r="A552" s="9" t="s">
        <v>1254</v>
      </c>
      <c r="B552" s="10">
        <v>44561</v>
      </c>
      <c r="C552" s="11">
        <v>2</v>
      </c>
      <c r="D552" s="9" t="s">
        <v>1255</v>
      </c>
      <c r="E552" s="11">
        <v>25747</v>
      </c>
      <c r="F552" s="9" t="s">
        <v>1528</v>
      </c>
      <c r="G552" s="9" t="s">
        <v>1529</v>
      </c>
      <c r="H552" s="9" t="s">
        <v>1530</v>
      </c>
      <c r="I552" s="9" t="s">
        <v>1531</v>
      </c>
      <c r="J552" s="10">
        <v>44561</v>
      </c>
      <c r="K552" s="11">
        <v>1</v>
      </c>
      <c r="L552" s="9" t="s">
        <v>1532</v>
      </c>
      <c r="M552" s="12">
        <v>1965123000</v>
      </c>
      <c r="N552" s="9" t="s">
        <v>1533</v>
      </c>
    </row>
    <row r="553" spans="1:14" x14ac:dyDescent="0.25">
      <c r="A553" s="9" t="s">
        <v>1256</v>
      </c>
      <c r="B553" s="10">
        <v>44561</v>
      </c>
      <c r="C553" s="11">
        <v>1</v>
      </c>
      <c r="D553" s="9" t="s">
        <v>1257</v>
      </c>
      <c r="E553" s="11">
        <v>26832</v>
      </c>
      <c r="F553" s="9" t="s">
        <v>1528</v>
      </c>
      <c r="G553" s="9" t="s">
        <v>1529</v>
      </c>
      <c r="H553" s="9" t="s">
        <v>1530</v>
      </c>
      <c r="I553" s="9" t="s">
        <v>1531</v>
      </c>
      <c r="J553" s="10">
        <v>44561</v>
      </c>
      <c r="K553" s="11">
        <v>1</v>
      </c>
      <c r="L553" s="9" t="s">
        <v>1532</v>
      </c>
      <c r="M553" s="12">
        <v>703176000</v>
      </c>
      <c r="N553" s="9" t="s">
        <v>1533</v>
      </c>
    </row>
    <row r="554" spans="1:14" x14ac:dyDescent="0.25">
      <c r="A554" s="9" t="s">
        <v>1258</v>
      </c>
      <c r="B554" s="10">
        <v>44561</v>
      </c>
      <c r="C554" s="11">
        <v>1</v>
      </c>
      <c r="D554" s="9" t="s">
        <v>1259</v>
      </c>
      <c r="E554" s="11">
        <v>26930</v>
      </c>
      <c r="F554" s="9" t="s">
        <v>1528</v>
      </c>
      <c r="G554" s="9" t="s">
        <v>1529</v>
      </c>
      <c r="H554" s="9" t="s">
        <v>1536</v>
      </c>
      <c r="I554" s="9" t="s">
        <v>1531</v>
      </c>
      <c r="J554" s="10">
        <v>44561</v>
      </c>
      <c r="K554" s="11">
        <v>1</v>
      </c>
      <c r="L554" s="9" t="s">
        <v>1532</v>
      </c>
      <c r="M554" s="12">
        <v>3345350000</v>
      </c>
      <c r="N554" s="9" t="s">
        <v>1533</v>
      </c>
    </row>
    <row r="555" spans="1:14" x14ac:dyDescent="0.25">
      <c r="A555" s="9" t="s">
        <v>1260</v>
      </c>
      <c r="B555" s="10">
        <v>44561</v>
      </c>
      <c r="C555" s="11">
        <v>1</v>
      </c>
      <c r="D555" s="9" t="s">
        <v>1261</v>
      </c>
      <c r="E555" s="11">
        <v>17850</v>
      </c>
      <c r="F555" s="9" t="s">
        <v>1528</v>
      </c>
      <c r="G555" s="9" t="s">
        <v>1529</v>
      </c>
      <c r="H555" s="9" t="s">
        <v>1530</v>
      </c>
      <c r="I555" s="9" t="s">
        <v>1531</v>
      </c>
      <c r="J555" s="10">
        <v>44561</v>
      </c>
      <c r="K555" s="11">
        <v>1</v>
      </c>
      <c r="L555" s="9" t="s">
        <v>1532</v>
      </c>
      <c r="M555" s="12">
        <v>132210000</v>
      </c>
      <c r="N555" s="9" t="s">
        <v>1533</v>
      </c>
    </row>
    <row r="556" spans="1:14" x14ac:dyDescent="0.25">
      <c r="A556" s="9" t="s">
        <v>1262</v>
      </c>
      <c r="B556" s="10">
        <v>44561</v>
      </c>
      <c r="C556" s="11">
        <v>1</v>
      </c>
      <c r="D556" s="9" t="s">
        <v>1263</v>
      </c>
      <c r="E556" s="11">
        <v>26530</v>
      </c>
      <c r="F556" s="9" t="s">
        <v>1528</v>
      </c>
      <c r="G556" s="9" t="s">
        <v>1529</v>
      </c>
      <c r="H556" s="9" t="s">
        <v>1530</v>
      </c>
      <c r="I556" s="9" t="s">
        <v>1531</v>
      </c>
      <c r="J556" s="10">
        <v>44561</v>
      </c>
      <c r="K556" s="11">
        <v>1</v>
      </c>
      <c r="L556" s="9" t="s">
        <v>1532</v>
      </c>
      <c r="M556" s="12">
        <v>5978726000</v>
      </c>
      <c r="N556" s="9" t="s">
        <v>1533</v>
      </c>
    </row>
    <row r="557" spans="1:14" x14ac:dyDescent="0.25">
      <c r="A557" s="9" t="s">
        <v>1264</v>
      </c>
      <c r="B557" s="10">
        <v>44561</v>
      </c>
      <c r="C557" s="11">
        <v>1</v>
      </c>
      <c r="D557" s="9" t="s">
        <v>1265</v>
      </c>
      <c r="E557" s="11">
        <v>26999</v>
      </c>
      <c r="F557" s="9" t="s">
        <v>1528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11">
        <v>1</v>
      </c>
      <c r="L557" s="9" t="s">
        <v>1532</v>
      </c>
      <c r="M557" s="12">
        <v>2289871000</v>
      </c>
      <c r="N557" s="9" t="s">
        <v>1533</v>
      </c>
    </row>
    <row r="558" spans="1:14" x14ac:dyDescent="0.25">
      <c r="A558" s="9" t="s">
        <v>1266</v>
      </c>
      <c r="B558" s="10">
        <v>44561</v>
      </c>
      <c r="C558" s="11">
        <v>2</v>
      </c>
      <c r="D558" s="9" t="s">
        <v>1267</v>
      </c>
      <c r="E558" s="11">
        <v>25674</v>
      </c>
      <c r="F558" s="9" t="s">
        <v>1528</v>
      </c>
      <c r="G558" s="9" t="s">
        <v>1529</v>
      </c>
      <c r="H558" s="9" t="s">
        <v>1530</v>
      </c>
      <c r="I558" s="9" t="s">
        <v>1531</v>
      </c>
      <c r="J558" s="10">
        <v>44561</v>
      </c>
      <c r="K558" s="11">
        <v>1</v>
      </c>
      <c r="L558" s="9" t="s">
        <v>1532</v>
      </c>
      <c r="M558" s="12">
        <v>1910006000</v>
      </c>
      <c r="N558" s="9" t="s">
        <v>1533</v>
      </c>
    </row>
    <row r="559" spans="1:14" x14ac:dyDescent="0.25">
      <c r="A559" s="9" t="s">
        <v>1268</v>
      </c>
      <c r="B559" s="10">
        <v>44561</v>
      </c>
      <c r="C559" s="11">
        <v>1</v>
      </c>
      <c r="D559" s="9" t="s">
        <v>1269</v>
      </c>
      <c r="E559" s="11">
        <v>26000</v>
      </c>
      <c r="F559" s="9" t="s">
        <v>1528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11">
        <v>1</v>
      </c>
      <c r="L559" s="9" t="s">
        <v>1532</v>
      </c>
      <c r="M559" s="12">
        <v>809379000</v>
      </c>
      <c r="N559" s="9" t="s">
        <v>1533</v>
      </c>
    </row>
    <row r="560" spans="1:14" x14ac:dyDescent="0.25">
      <c r="A560" s="9" t="s">
        <v>1270</v>
      </c>
      <c r="B560" s="10">
        <v>44286</v>
      </c>
      <c r="C560" s="11">
        <v>1</v>
      </c>
      <c r="D560" s="9" t="s">
        <v>1271</v>
      </c>
      <c r="E560" s="11">
        <v>26042</v>
      </c>
      <c r="F560" s="9" t="s">
        <v>1528</v>
      </c>
      <c r="G560" s="9" t="s">
        <v>1529</v>
      </c>
      <c r="H560" s="9" t="s">
        <v>1536</v>
      </c>
      <c r="I560" s="9" t="s">
        <v>1531</v>
      </c>
      <c r="J560" s="10">
        <v>44286</v>
      </c>
      <c r="K560" s="11">
        <v>1</v>
      </c>
      <c r="L560" s="9" t="s">
        <v>1532</v>
      </c>
      <c r="M560" s="12">
        <v>1045000</v>
      </c>
      <c r="N560" s="9" t="s">
        <v>1533</v>
      </c>
    </row>
    <row r="561" spans="1:14" x14ac:dyDescent="0.25">
      <c r="A561" s="9" t="s">
        <v>1270</v>
      </c>
      <c r="B561" s="10">
        <v>44561</v>
      </c>
      <c r="C561" s="11">
        <v>1</v>
      </c>
      <c r="D561" s="9" t="s">
        <v>1271</v>
      </c>
      <c r="E561" s="11">
        <v>26042</v>
      </c>
      <c r="F561" s="9" t="s">
        <v>1528</v>
      </c>
      <c r="G561" s="9" t="s">
        <v>1529</v>
      </c>
      <c r="H561" s="9" t="s">
        <v>1530</v>
      </c>
      <c r="I561" s="9" t="s">
        <v>1531</v>
      </c>
      <c r="J561" s="10">
        <v>44561</v>
      </c>
      <c r="K561" s="11">
        <v>1</v>
      </c>
      <c r="L561" s="9" t="s">
        <v>1532</v>
      </c>
      <c r="M561" s="12">
        <v>12077000</v>
      </c>
      <c r="N561" s="9" t="s">
        <v>1533</v>
      </c>
    </row>
    <row r="562" spans="1:14" x14ac:dyDescent="0.25">
      <c r="A562" s="9" t="s">
        <v>1558</v>
      </c>
      <c r="B562" s="10">
        <v>44561</v>
      </c>
      <c r="C562" s="11">
        <v>1</v>
      </c>
      <c r="D562" s="9" t="s">
        <v>1559</v>
      </c>
      <c r="E562" s="11">
        <v>27006</v>
      </c>
      <c r="F562" s="9" t="s">
        <v>1528</v>
      </c>
      <c r="G562" s="9" t="s">
        <v>1529</v>
      </c>
      <c r="H562" s="9" t="s">
        <v>1536</v>
      </c>
      <c r="I562" s="9" t="s">
        <v>1531</v>
      </c>
      <c r="J562" s="10">
        <v>44561</v>
      </c>
      <c r="K562" s="11">
        <v>1</v>
      </c>
      <c r="L562" s="9" t="s">
        <v>1532</v>
      </c>
      <c r="M562" s="12">
        <v>46769093000</v>
      </c>
      <c r="N562" s="9" t="s">
        <v>1533</v>
      </c>
    </row>
    <row r="563" spans="1:14" x14ac:dyDescent="0.25">
      <c r="A563" s="9" t="s">
        <v>1558</v>
      </c>
      <c r="B563" s="10">
        <v>44561</v>
      </c>
      <c r="C563" s="11">
        <v>1</v>
      </c>
      <c r="D563" s="9" t="s">
        <v>1559</v>
      </c>
      <c r="E563" s="11">
        <v>27006</v>
      </c>
      <c r="F563" s="9" t="s">
        <v>1528</v>
      </c>
      <c r="G563" s="9" t="s">
        <v>1529</v>
      </c>
      <c r="H563" s="9" t="s">
        <v>1536</v>
      </c>
      <c r="I563" s="9" t="s">
        <v>1531</v>
      </c>
      <c r="J563" s="10">
        <v>44561</v>
      </c>
      <c r="K563" s="11">
        <v>1</v>
      </c>
      <c r="L563" s="9" t="s">
        <v>1532</v>
      </c>
      <c r="M563" s="12">
        <v>46769093000</v>
      </c>
      <c r="N563" s="9" t="s">
        <v>1533</v>
      </c>
    </row>
    <row r="564" spans="1:14" x14ac:dyDescent="0.25">
      <c r="A564" s="9" t="s">
        <v>1558</v>
      </c>
      <c r="B564" s="10">
        <v>44561</v>
      </c>
      <c r="C564" s="11">
        <v>1</v>
      </c>
      <c r="D564" s="9" t="s">
        <v>1559</v>
      </c>
      <c r="E564" s="11">
        <v>27006</v>
      </c>
      <c r="F564" s="9" t="s">
        <v>1528</v>
      </c>
      <c r="G564" s="9" t="s">
        <v>1529</v>
      </c>
      <c r="H564" s="9" t="s">
        <v>1536</v>
      </c>
      <c r="I564" s="9" t="s">
        <v>1531</v>
      </c>
      <c r="J564" s="10">
        <v>44561</v>
      </c>
      <c r="K564" s="11">
        <v>1</v>
      </c>
      <c r="L564" s="9" t="s">
        <v>1532</v>
      </c>
      <c r="M564" s="12">
        <v>46769093000</v>
      </c>
      <c r="N564" s="9" t="s">
        <v>1533</v>
      </c>
    </row>
    <row r="565" spans="1:14" x14ac:dyDescent="0.25">
      <c r="A565" s="9" t="s">
        <v>1272</v>
      </c>
      <c r="B565" s="10">
        <v>44561</v>
      </c>
      <c r="C565" s="11">
        <v>1</v>
      </c>
      <c r="D565" s="9" t="s">
        <v>1273</v>
      </c>
      <c r="E565" s="11">
        <v>26905</v>
      </c>
      <c r="F565" s="9" t="s">
        <v>1528</v>
      </c>
      <c r="G565" s="9" t="s">
        <v>1529</v>
      </c>
      <c r="H565" s="9" t="s">
        <v>1536</v>
      </c>
      <c r="I565" s="9" t="s">
        <v>1531</v>
      </c>
      <c r="J565" s="10">
        <v>44561</v>
      </c>
      <c r="K565" s="11">
        <v>1</v>
      </c>
      <c r="L565" s="9" t="s">
        <v>1532</v>
      </c>
      <c r="M565" s="12">
        <v>600057327000</v>
      </c>
      <c r="N565" s="9" t="s">
        <v>1533</v>
      </c>
    </row>
    <row r="566" spans="1:14" x14ac:dyDescent="0.25">
      <c r="A566" s="9" t="s">
        <v>1274</v>
      </c>
      <c r="B566" s="10">
        <v>44561</v>
      </c>
      <c r="C566" s="11">
        <v>1</v>
      </c>
      <c r="D566" s="9" t="s">
        <v>1275</v>
      </c>
      <c r="E566" s="11">
        <v>25968</v>
      </c>
      <c r="F566" s="9" t="s">
        <v>1528</v>
      </c>
      <c r="G566" s="9" t="s">
        <v>1529</v>
      </c>
      <c r="H566" s="9" t="s">
        <v>1536</v>
      </c>
      <c r="I566" s="9" t="s">
        <v>1531</v>
      </c>
      <c r="J566" s="10">
        <v>44561</v>
      </c>
      <c r="K566" s="11">
        <v>1</v>
      </c>
      <c r="L566" s="9" t="s">
        <v>1532</v>
      </c>
      <c r="M566" s="12">
        <v>2190000</v>
      </c>
      <c r="N566" s="9" t="s">
        <v>1533</v>
      </c>
    </row>
    <row r="567" spans="1:14" x14ac:dyDescent="0.25">
      <c r="A567" s="9" t="s">
        <v>1560</v>
      </c>
      <c r="B567" s="10">
        <v>44561</v>
      </c>
      <c r="C567" s="11">
        <v>1</v>
      </c>
      <c r="D567" s="9" t="s">
        <v>1561</v>
      </c>
      <c r="E567" s="11">
        <v>26310</v>
      </c>
      <c r="F567" s="9" t="s">
        <v>1528</v>
      </c>
      <c r="G567" s="9" t="s">
        <v>1529</v>
      </c>
      <c r="H567" s="9" t="s">
        <v>1530</v>
      </c>
      <c r="I567" s="9" t="s">
        <v>1531</v>
      </c>
      <c r="J567" s="10">
        <v>44561</v>
      </c>
      <c r="K567" s="11">
        <v>1</v>
      </c>
      <c r="L567" s="9" t="s">
        <v>1532</v>
      </c>
      <c r="M567" s="12">
        <v>11161000</v>
      </c>
      <c r="N567" s="9" t="s">
        <v>1533</v>
      </c>
    </row>
    <row r="568" spans="1:14" x14ac:dyDescent="0.25">
      <c r="A568" s="9" t="s">
        <v>1562</v>
      </c>
      <c r="B568" s="10">
        <v>44286</v>
      </c>
      <c r="C568" s="11">
        <v>1</v>
      </c>
      <c r="D568" s="9" t="s">
        <v>1563</v>
      </c>
      <c r="E568" s="11">
        <v>26239</v>
      </c>
      <c r="F568" s="9" t="s">
        <v>1528</v>
      </c>
      <c r="G568" s="9" t="s">
        <v>1529</v>
      </c>
      <c r="H568" s="9" t="s">
        <v>1530</v>
      </c>
      <c r="I568" s="9" t="s">
        <v>1531</v>
      </c>
      <c r="J568" s="10">
        <v>44286</v>
      </c>
      <c r="K568" s="11">
        <v>1</v>
      </c>
      <c r="L568" s="9" t="s">
        <v>1532</v>
      </c>
      <c r="M568" s="12">
        <v>1000</v>
      </c>
      <c r="N568" s="9" t="s">
        <v>1533</v>
      </c>
    </row>
    <row r="569" spans="1:14" x14ac:dyDescent="0.25">
      <c r="A569" s="9" t="s">
        <v>1562</v>
      </c>
      <c r="B569" s="10">
        <v>44561</v>
      </c>
      <c r="C569" s="11">
        <v>2</v>
      </c>
      <c r="D569" s="9" t="s">
        <v>1563</v>
      </c>
      <c r="E569" s="11">
        <v>26239</v>
      </c>
      <c r="F569" s="9" t="s">
        <v>1528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11">
        <v>1</v>
      </c>
      <c r="L569" s="9" t="s">
        <v>1532</v>
      </c>
      <c r="M569" s="12">
        <v>1000</v>
      </c>
      <c r="N569" s="9" t="s">
        <v>1533</v>
      </c>
    </row>
    <row r="570" spans="1:14" x14ac:dyDescent="0.25">
      <c r="A570" s="9" t="s">
        <v>1564</v>
      </c>
      <c r="B570" s="10">
        <v>44561</v>
      </c>
      <c r="C570" s="11">
        <v>1</v>
      </c>
      <c r="D570" s="9" t="s">
        <v>1565</v>
      </c>
      <c r="E570" s="11">
        <v>27014</v>
      </c>
      <c r="F570" s="9" t="s">
        <v>1528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11">
        <v>1</v>
      </c>
      <c r="L570" s="9" t="s">
        <v>1532</v>
      </c>
      <c r="M570" s="12">
        <v>2683409000</v>
      </c>
      <c r="N570" s="9" t="s">
        <v>1533</v>
      </c>
    </row>
    <row r="571" spans="1:14" x14ac:dyDescent="0.25">
      <c r="A571" s="9" t="s">
        <v>1566</v>
      </c>
      <c r="B571" s="10">
        <v>44561</v>
      </c>
      <c r="C571" s="11">
        <v>1</v>
      </c>
      <c r="D571" s="9" t="s">
        <v>1567</v>
      </c>
      <c r="E571" s="11">
        <v>26646</v>
      </c>
      <c r="F571" s="9" t="s">
        <v>1528</v>
      </c>
      <c r="G571" s="9" t="s">
        <v>1529</v>
      </c>
      <c r="H571" s="9" t="s">
        <v>1536</v>
      </c>
      <c r="I571" s="9" t="s">
        <v>1531</v>
      </c>
      <c r="J571" s="10">
        <v>44561</v>
      </c>
      <c r="K571" s="11">
        <v>1</v>
      </c>
      <c r="L571" s="9" t="s">
        <v>1532</v>
      </c>
      <c r="M571" s="12">
        <v>100500000</v>
      </c>
      <c r="N571" s="9" t="s">
        <v>1533</v>
      </c>
    </row>
    <row r="572" spans="1:14" x14ac:dyDescent="0.25">
      <c r="A572" s="9" t="s">
        <v>1568</v>
      </c>
      <c r="B572" s="10">
        <v>44561</v>
      </c>
      <c r="C572" s="11">
        <v>1</v>
      </c>
      <c r="D572" s="9" t="s">
        <v>1569</v>
      </c>
      <c r="E572" s="11">
        <v>26344</v>
      </c>
      <c r="F572" s="9" t="s">
        <v>1528</v>
      </c>
      <c r="G572" s="9" t="s">
        <v>1529</v>
      </c>
      <c r="H572" s="9" t="s">
        <v>1530</v>
      </c>
      <c r="I572" s="9" t="s">
        <v>1531</v>
      </c>
      <c r="J572" s="10">
        <v>44561</v>
      </c>
      <c r="K572" s="11">
        <v>1</v>
      </c>
      <c r="L572" s="9" t="s">
        <v>1532</v>
      </c>
      <c r="M572" s="12">
        <v>5000</v>
      </c>
      <c r="N572" s="9" t="s">
        <v>1533</v>
      </c>
    </row>
    <row r="573" spans="1:14" x14ac:dyDescent="0.25">
      <c r="A573" s="9" t="s">
        <v>1570</v>
      </c>
      <c r="B573" s="10">
        <v>44561</v>
      </c>
      <c r="C573" s="11">
        <v>1</v>
      </c>
      <c r="D573" s="9" t="s">
        <v>1571</v>
      </c>
      <c r="E573" s="11">
        <v>26352</v>
      </c>
      <c r="F573" s="9" t="s">
        <v>1528</v>
      </c>
      <c r="G573" s="9" t="s">
        <v>1529</v>
      </c>
      <c r="H573" s="9" t="s">
        <v>1530</v>
      </c>
      <c r="I573" s="9" t="s">
        <v>1531</v>
      </c>
      <c r="J573" s="10">
        <v>44561</v>
      </c>
      <c r="K573" s="11">
        <v>1</v>
      </c>
      <c r="L573" s="9" t="s">
        <v>1532</v>
      </c>
      <c r="M573" s="12">
        <v>723145000</v>
      </c>
      <c r="N573" s="9" t="s">
        <v>1533</v>
      </c>
    </row>
    <row r="574" spans="1:14" x14ac:dyDescent="0.25">
      <c r="A574" s="9" t="s">
        <v>1276</v>
      </c>
      <c r="B574" s="10">
        <v>44561</v>
      </c>
      <c r="C574" s="11">
        <v>1</v>
      </c>
      <c r="D574" s="9" t="s">
        <v>1277</v>
      </c>
      <c r="E574" s="11">
        <v>26220</v>
      </c>
      <c r="F574" s="9" t="s">
        <v>1528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11">
        <v>1</v>
      </c>
      <c r="L574" s="9" t="s">
        <v>1532</v>
      </c>
      <c r="M574" s="12">
        <v>251000</v>
      </c>
      <c r="N574" s="9" t="s">
        <v>1533</v>
      </c>
    </row>
    <row r="575" spans="1:14" x14ac:dyDescent="0.25">
      <c r="A575" s="9" t="s">
        <v>1572</v>
      </c>
      <c r="B575" s="10">
        <v>44561</v>
      </c>
      <c r="C575" s="11">
        <v>1</v>
      </c>
      <c r="D575" s="9" t="s">
        <v>1573</v>
      </c>
      <c r="E575" s="11">
        <v>26212</v>
      </c>
      <c r="F575" s="9" t="s">
        <v>1528</v>
      </c>
      <c r="G575" s="9" t="s">
        <v>1529</v>
      </c>
      <c r="H575" s="9" t="s">
        <v>1536</v>
      </c>
      <c r="I575" s="9" t="s">
        <v>1531</v>
      </c>
      <c r="J575" s="10">
        <v>44561</v>
      </c>
      <c r="K575" s="11">
        <v>1</v>
      </c>
      <c r="L575" s="9" t="s">
        <v>1532</v>
      </c>
      <c r="M575" s="12">
        <v>17170000</v>
      </c>
      <c r="N575" s="9" t="s">
        <v>1533</v>
      </c>
    </row>
    <row r="576" spans="1:14" x14ac:dyDescent="0.25">
      <c r="A576" s="9" t="s">
        <v>1278</v>
      </c>
      <c r="B576" s="10">
        <v>44561</v>
      </c>
      <c r="C576" s="11">
        <v>1</v>
      </c>
      <c r="D576" s="9" t="s">
        <v>82</v>
      </c>
      <c r="E576" s="11">
        <v>4820</v>
      </c>
      <c r="F576" s="9" t="s">
        <v>1528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11">
        <v>1</v>
      </c>
      <c r="L576" s="9" t="s">
        <v>1532</v>
      </c>
      <c r="M576" s="12">
        <v>75826062000</v>
      </c>
      <c r="N576" s="9" t="s">
        <v>1533</v>
      </c>
    </row>
    <row r="577" spans="1:14" x14ac:dyDescent="0.25">
      <c r="A577" s="9" t="s">
        <v>1279</v>
      </c>
      <c r="B577" s="10">
        <v>44561</v>
      </c>
      <c r="C577" s="11">
        <v>1</v>
      </c>
      <c r="D577" s="9" t="s">
        <v>1280</v>
      </c>
      <c r="E577" s="11">
        <v>26433</v>
      </c>
      <c r="F577" s="9" t="s">
        <v>1528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11">
        <v>1</v>
      </c>
      <c r="L577" s="9" t="s">
        <v>1532</v>
      </c>
      <c r="M577" s="12">
        <v>969833000</v>
      </c>
      <c r="N577" s="9" t="s">
        <v>1533</v>
      </c>
    </row>
    <row r="578" spans="1:14" x14ac:dyDescent="0.25">
      <c r="A578" s="9" t="s">
        <v>1281</v>
      </c>
      <c r="B578" s="10">
        <v>44561</v>
      </c>
      <c r="C578" s="11">
        <v>1</v>
      </c>
      <c r="D578" s="9" t="s">
        <v>226</v>
      </c>
      <c r="E578" s="11">
        <v>20710</v>
      </c>
      <c r="F578" s="9" t="s">
        <v>1528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11">
        <v>1</v>
      </c>
      <c r="L578" s="9" t="s">
        <v>1532</v>
      </c>
      <c r="M578" s="12">
        <v>1948030000</v>
      </c>
      <c r="N578" s="9" t="s">
        <v>1533</v>
      </c>
    </row>
    <row r="579" spans="1:14" x14ac:dyDescent="0.25">
      <c r="A579" s="9" t="s">
        <v>1282</v>
      </c>
      <c r="B579" s="10">
        <v>44561</v>
      </c>
      <c r="C579" s="11">
        <v>1</v>
      </c>
      <c r="D579" s="9" t="s">
        <v>1283</v>
      </c>
      <c r="E579" s="11">
        <v>23590</v>
      </c>
      <c r="F579" s="9" t="s">
        <v>1528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11">
        <v>1</v>
      </c>
      <c r="L579" s="9" t="s">
        <v>1532</v>
      </c>
      <c r="M579" s="12">
        <v>1643184000</v>
      </c>
      <c r="N579" s="9" t="s">
        <v>1533</v>
      </c>
    </row>
    <row r="580" spans="1:14" x14ac:dyDescent="0.25">
      <c r="A580" s="9" t="s">
        <v>1574</v>
      </c>
      <c r="B580" s="10">
        <v>44408</v>
      </c>
      <c r="C580" s="11">
        <v>1</v>
      </c>
      <c r="D580" s="9" t="s">
        <v>1575</v>
      </c>
      <c r="E580" s="11">
        <v>26735</v>
      </c>
      <c r="F580" s="9" t="s">
        <v>1528</v>
      </c>
      <c r="G580" s="9" t="s">
        <v>1529</v>
      </c>
      <c r="H580" s="9" t="s">
        <v>1530</v>
      </c>
      <c r="I580" s="9" t="s">
        <v>1531</v>
      </c>
      <c r="J580" s="10">
        <v>44408</v>
      </c>
      <c r="K580" s="11">
        <v>1</v>
      </c>
      <c r="L580" s="9" t="s">
        <v>1532</v>
      </c>
      <c r="M580" s="12">
        <v>5616595000</v>
      </c>
      <c r="N580" s="9" t="s">
        <v>1533</v>
      </c>
    </row>
    <row r="581" spans="1:14" x14ac:dyDescent="0.25">
      <c r="A581" s="9" t="s">
        <v>1574</v>
      </c>
      <c r="B581" s="10">
        <v>44561</v>
      </c>
      <c r="C581" s="11">
        <v>1</v>
      </c>
      <c r="D581" s="9" t="s">
        <v>1575</v>
      </c>
      <c r="E581" s="11">
        <v>26735</v>
      </c>
      <c r="F581" s="9" t="s">
        <v>1528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11">
        <v>1</v>
      </c>
      <c r="L581" s="9" t="s">
        <v>1532</v>
      </c>
      <c r="M581" s="12">
        <v>9091205000</v>
      </c>
      <c r="N581" s="9" t="s">
        <v>1533</v>
      </c>
    </row>
    <row r="582" spans="1:14" x14ac:dyDescent="0.25">
      <c r="A582" s="9" t="s">
        <v>1284</v>
      </c>
      <c r="B582" s="10">
        <v>44561</v>
      </c>
      <c r="C582" s="11">
        <v>1</v>
      </c>
      <c r="D582" s="9" t="s">
        <v>170</v>
      </c>
      <c r="E582" s="11">
        <v>15458</v>
      </c>
      <c r="F582" s="9" t="s">
        <v>1528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11">
        <v>1</v>
      </c>
      <c r="L582" s="9" t="s">
        <v>1532</v>
      </c>
      <c r="M582" s="12">
        <v>112858000</v>
      </c>
      <c r="N582" s="9" t="s">
        <v>1533</v>
      </c>
    </row>
    <row r="583" spans="1:14" x14ac:dyDescent="0.25">
      <c r="A583" s="9" t="s">
        <v>1285</v>
      </c>
      <c r="B583" s="10">
        <v>44561</v>
      </c>
      <c r="C583" s="11">
        <v>1</v>
      </c>
      <c r="D583" s="9" t="s">
        <v>1286</v>
      </c>
      <c r="E583" s="11">
        <v>26727</v>
      </c>
      <c r="F583" s="9" t="s">
        <v>1528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11">
        <v>1</v>
      </c>
      <c r="L583" s="9" t="s">
        <v>1532</v>
      </c>
      <c r="M583" s="12">
        <v>7502617000</v>
      </c>
      <c r="N583" s="9" t="s">
        <v>1533</v>
      </c>
    </row>
    <row r="584" spans="1:14" x14ac:dyDescent="0.25">
      <c r="A584" s="9" t="s">
        <v>1287</v>
      </c>
      <c r="B584" s="10">
        <v>44561</v>
      </c>
      <c r="C584" s="11">
        <v>3</v>
      </c>
      <c r="D584" s="9" t="s">
        <v>1288</v>
      </c>
      <c r="E584" s="11">
        <v>26441</v>
      </c>
      <c r="F584" s="9" t="s">
        <v>1528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11">
        <v>1</v>
      </c>
      <c r="L584" s="9" t="s">
        <v>1532</v>
      </c>
      <c r="M584" s="12">
        <v>4306778000</v>
      </c>
      <c r="N584" s="9" t="s">
        <v>1533</v>
      </c>
    </row>
    <row r="585" spans="1:14" x14ac:dyDescent="0.25">
      <c r="A585" s="9" t="s">
        <v>1576</v>
      </c>
      <c r="B585" s="10">
        <v>44561</v>
      </c>
      <c r="C585" s="11">
        <v>1</v>
      </c>
      <c r="D585" s="9" t="s">
        <v>1577</v>
      </c>
      <c r="E585" s="11">
        <v>26492</v>
      </c>
      <c r="F585" s="9" t="s">
        <v>1528</v>
      </c>
      <c r="G585" s="9" t="s">
        <v>1529</v>
      </c>
      <c r="H585" s="9" t="s">
        <v>1536</v>
      </c>
      <c r="I585" s="9" t="s">
        <v>1531</v>
      </c>
      <c r="J585" s="10">
        <v>44561</v>
      </c>
      <c r="K585" s="11">
        <v>1</v>
      </c>
      <c r="L585" s="9" t="s">
        <v>1532</v>
      </c>
      <c r="M585" s="12">
        <v>442000</v>
      </c>
      <c r="N585" s="9" t="s">
        <v>1533</v>
      </c>
    </row>
    <row r="586" spans="1:14" x14ac:dyDescent="0.25">
      <c r="A586" s="9" t="s">
        <v>1578</v>
      </c>
      <c r="B586" s="10">
        <v>44408</v>
      </c>
      <c r="C586" s="11">
        <v>1</v>
      </c>
      <c r="D586" s="9" t="s">
        <v>1579</v>
      </c>
      <c r="E586" s="11">
        <v>26743</v>
      </c>
      <c r="F586" s="9" t="s">
        <v>1528</v>
      </c>
      <c r="G586" s="9" t="s">
        <v>1529</v>
      </c>
      <c r="H586" s="9" t="s">
        <v>1530</v>
      </c>
      <c r="I586" s="9" t="s">
        <v>1531</v>
      </c>
      <c r="J586" s="10">
        <v>44408</v>
      </c>
      <c r="K586" s="11">
        <v>1</v>
      </c>
      <c r="L586" s="9" t="s">
        <v>1532</v>
      </c>
      <c r="M586" s="12">
        <v>4928465000</v>
      </c>
      <c r="N586" s="9" t="s">
        <v>1533</v>
      </c>
    </row>
    <row r="587" spans="1:14" x14ac:dyDescent="0.25">
      <c r="A587" s="9" t="s">
        <v>1578</v>
      </c>
      <c r="B587" s="10">
        <v>44561</v>
      </c>
      <c r="C587" s="11">
        <v>1</v>
      </c>
      <c r="D587" s="9" t="s">
        <v>1579</v>
      </c>
      <c r="E587" s="11">
        <v>26743</v>
      </c>
      <c r="F587" s="9" t="s">
        <v>1528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11">
        <v>1</v>
      </c>
      <c r="L587" s="9" t="s">
        <v>1532</v>
      </c>
      <c r="M587" s="12">
        <v>8180526000</v>
      </c>
      <c r="N587" s="9" t="s">
        <v>1533</v>
      </c>
    </row>
    <row r="588" spans="1:14" x14ac:dyDescent="0.25">
      <c r="A588" s="9" t="s">
        <v>1289</v>
      </c>
      <c r="B588" s="10">
        <v>44561</v>
      </c>
      <c r="C588" s="11">
        <v>1</v>
      </c>
      <c r="D588" s="9" t="s">
        <v>1290</v>
      </c>
      <c r="E588" s="11">
        <v>80217</v>
      </c>
      <c r="F588" s="9" t="s">
        <v>1528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11">
        <v>1</v>
      </c>
      <c r="L588" s="9" t="s">
        <v>1532</v>
      </c>
      <c r="M588" s="12">
        <v>0</v>
      </c>
      <c r="N588" s="9" t="s">
        <v>1533</v>
      </c>
    </row>
    <row r="589" spans="1:14" x14ac:dyDescent="0.25">
      <c r="A589" s="9" t="s">
        <v>1291</v>
      </c>
      <c r="B589" s="10">
        <v>44561</v>
      </c>
      <c r="C589" s="11">
        <v>1</v>
      </c>
      <c r="D589" s="9" t="s">
        <v>1292</v>
      </c>
      <c r="E589" s="11">
        <v>24058</v>
      </c>
      <c r="F589" s="9" t="s">
        <v>1528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11">
        <v>1</v>
      </c>
      <c r="L589" s="9" t="s">
        <v>1532</v>
      </c>
      <c r="M589" s="12">
        <v>1994445000</v>
      </c>
      <c r="N589" s="9" t="s">
        <v>1533</v>
      </c>
    </row>
    <row r="590" spans="1:14" x14ac:dyDescent="0.25">
      <c r="A590" s="9" t="s">
        <v>1580</v>
      </c>
      <c r="B590" s="10">
        <v>44561</v>
      </c>
      <c r="C590" s="11">
        <v>1</v>
      </c>
      <c r="D590" s="9" t="s">
        <v>1581</v>
      </c>
      <c r="E590" s="11">
        <v>26778</v>
      </c>
      <c r="F590" s="9" t="s">
        <v>1528</v>
      </c>
      <c r="G590" s="9" t="s">
        <v>1529</v>
      </c>
      <c r="H590" s="9" t="s">
        <v>1530</v>
      </c>
      <c r="I590" s="9" t="s">
        <v>1531</v>
      </c>
      <c r="J590" s="10">
        <v>44561</v>
      </c>
      <c r="K590" s="11">
        <v>1</v>
      </c>
      <c r="L590" s="9" t="s">
        <v>1532</v>
      </c>
      <c r="M590" s="12">
        <v>5000</v>
      </c>
      <c r="N590" s="9" t="s">
        <v>1533</v>
      </c>
    </row>
    <row r="591" spans="1:14" x14ac:dyDescent="0.25">
      <c r="A591" s="9" t="s">
        <v>1582</v>
      </c>
      <c r="B591" s="10">
        <v>44561</v>
      </c>
      <c r="C591" s="11">
        <v>1</v>
      </c>
      <c r="D591" s="9" t="s">
        <v>1583</v>
      </c>
      <c r="E591" s="11">
        <v>26450</v>
      </c>
      <c r="F591" s="9" t="s">
        <v>1528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11">
        <v>1</v>
      </c>
      <c r="L591" s="9" t="s">
        <v>1532</v>
      </c>
      <c r="M591" s="12">
        <v>5000</v>
      </c>
      <c r="N591" s="9" t="s">
        <v>1533</v>
      </c>
    </row>
    <row r="592" spans="1:14" x14ac:dyDescent="0.25">
      <c r="A592" s="9" t="s">
        <v>1584</v>
      </c>
      <c r="B592" s="10">
        <v>44561</v>
      </c>
      <c r="C592" s="11">
        <v>1</v>
      </c>
      <c r="D592" s="9" t="s">
        <v>1585</v>
      </c>
      <c r="E592" s="11">
        <v>26751</v>
      </c>
      <c r="F592" s="9" t="s">
        <v>1528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11">
        <v>1</v>
      </c>
      <c r="L592" s="9" t="s">
        <v>1532</v>
      </c>
      <c r="M592" s="12">
        <v>5000</v>
      </c>
      <c r="N592" s="9" t="s">
        <v>1533</v>
      </c>
    </row>
    <row r="593" spans="1:14" x14ac:dyDescent="0.25">
      <c r="A593" s="9" t="s">
        <v>1293</v>
      </c>
      <c r="B593" s="10">
        <v>44561</v>
      </c>
      <c r="C593" s="11">
        <v>1</v>
      </c>
      <c r="D593" s="9" t="s">
        <v>1294</v>
      </c>
      <c r="E593" s="11">
        <v>6815</v>
      </c>
      <c r="F593" s="9" t="s">
        <v>1528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11">
        <v>1</v>
      </c>
      <c r="L593" s="9" t="s">
        <v>1532</v>
      </c>
      <c r="M593" s="12">
        <v>161996000</v>
      </c>
      <c r="N593" s="9" t="s">
        <v>1533</v>
      </c>
    </row>
    <row r="594" spans="1:14" x14ac:dyDescent="0.25">
      <c r="A594" s="9" t="s">
        <v>1295</v>
      </c>
      <c r="B594" s="10">
        <v>44561</v>
      </c>
      <c r="C594" s="11">
        <v>2</v>
      </c>
      <c r="D594" s="9" t="s">
        <v>1296</v>
      </c>
      <c r="E594" s="11">
        <v>25631</v>
      </c>
      <c r="F594" s="9" t="s">
        <v>1528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11">
        <v>1</v>
      </c>
      <c r="L594" s="9" t="s">
        <v>1532</v>
      </c>
      <c r="M594" s="12">
        <v>2323794000</v>
      </c>
      <c r="N594" s="9" t="s">
        <v>1533</v>
      </c>
    </row>
    <row r="595" spans="1:14" x14ac:dyDescent="0.25">
      <c r="A595" s="9" t="s">
        <v>1586</v>
      </c>
      <c r="B595" s="10">
        <v>44561</v>
      </c>
      <c r="C595" s="11">
        <v>1</v>
      </c>
      <c r="D595" s="9" t="s">
        <v>1587</v>
      </c>
      <c r="E595" s="11">
        <v>26824</v>
      </c>
      <c r="F595" s="9" t="s">
        <v>1528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11">
        <v>1</v>
      </c>
      <c r="L595" s="9" t="s">
        <v>1532</v>
      </c>
      <c r="M595" s="12">
        <v>2024391000</v>
      </c>
      <c r="N595" s="9" t="s">
        <v>1533</v>
      </c>
    </row>
    <row r="596" spans="1:14" x14ac:dyDescent="0.25">
      <c r="A596" s="9" t="s">
        <v>1297</v>
      </c>
      <c r="B596" s="10">
        <v>44561</v>
      </c>
      <c r="C596" s="11">
        <v>1</v>
      </c>
      <c r="D596" s="9" t="s">
        <v>185</v>
      </c>
      <c r="E596" s="11">
        <v>20524</v>
      </c>
      <c r="F596" s="9" t="s">
        <v>1528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11">
        <v>1</v>
      </c>
      <c r="L596" s="9" t="s">
        <v>1532</v>
      </c>
      <c r="M596" s="12">
        <v>2094837000</v>
      </c>
      <c r="N596" s="9" t="s">
        <v>1533</v>
      </c>
    </row>
    <row r="597" spans="1:14" x14ac:dyDescent="0.25">
      <c r="A597" s="9" t="s">
        <v>1298</v>
      </c>
      <c r="B597" s="10">
        <v>44561</v>
      </c>
      <c r="C597" s="11">
        <v>1</v>
      </c>
      <c r="D597" s="9" t="s">
        <v>124</v>
      </c>
      <c r="E597" s="11">
        <v>14443</v>
      </c>
      <c r="F597" s="9" t="s">
        <v>1528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11">
        <v>1</v>
      </c>
      <c r="L597" s="9" t="s">
        <v>1532</v>
      </c>
      <c r="M597" s="12">
        <v>53165485000</v>
      </c>
      <c r="N597" s="9" t="s">
        <v>1533</v>
      </c>
    </row>
    <row r="598" spans="1:14" x14ac:dyDescent="0.25">
      <c r="A598" s="9" t="s">
        <v>1299</v>
      </c>
      <c r="B598" s="10">
        <v>44561</v>
      </c>
      <c r="C598" s="11">
        <v>1</v>
      </c>
      <c r="D598" s="9" t="s">
        <v>1300</v>
      </c>
      <c r="E598" s="11">
        <v>26506</v>
      </c>
      <c r="F598" s="9" t="s">
        <v>1528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11">
        <v>1</v>
      </c>
      <c r="L598" s="9" t="s">
        <v>1532</v>
      </c>
      <c r="M598" s="12">
        <v>1179395000</v>
      </c>
      <c r="N598" s="9" t="s">
        <v>1533</v>
      </c>
    </row>
    <row r="599" spans="1:14" x14ac:dyDescent="0.25">
      <c r="A599" s="9" t="s">
        <v>1301</v>
      </c>
      <c r="B599" s="10">
        <v>44561</v>
      </c>
      <c r="C599" s="11">
        <v>1</v>
      </c>
      <c r="D599" s="9" t="s">
        <v>1302</v>
      </c>
      <c r="E599" s="11">
        <v>26913</v>
      </c>
      <c r="F599" s="9" t="s">
        <v>1528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11">
        <v>1</v>
      </c>
      <c r="L599" s="9" t="s">
        <v>1532</v>
      </c>
      <c r="M599" s="12">
        <v>56309000</v>
      </c>
      <c r="N599" s="9" t="s">
        <v>1533</v>
      </c>
    </row>
    <row r="600" spans="1:14" x14ac:dyDescent="0.25">
      <c r="A600" s="9" t="s">
        <v>1303</v>
      </c>
      <c r="B600" s="10">
        <v>44561</v>
      </c>
      <c r="C600" s="11">
        <v>1</v>
      </c>
      <c r="D600" s="9" t="s">
        <v>1304</v>
      </c>
      <c r="E600" s="11">
        <v>24848</v>
      </c>
      <c r="F600" s="9" t="s">
        <v>1528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11">
        <v>1</v>
      </c>
      <c r="L600" s="9" t="s">
        <v>1532</v>
      </c>
      <c r="M600" s="12">
        <v>8654886000</v>
      </c>
      <c r="N600" s="9" t="s">
        <v>1533</v>
      </c>
    </row>
    <row r="601" spans="1:14" x14ac:dyDescent="0.25">
      <c r="A601" s="9" t="s">
        <v>1305</v>
      </c>
      <c r="B601" s="10">
        <v>44561</v>
      </c>
      <c r="C601" s="11">
        <v>2</v>
      </c>
      <c r="D601" s="9" t="s">
        <v>1306</v>
      </c>
      <c r="E601" s="11">
        <v>25763</v>
      </c>
      <c r="F601" s="9" t="s">
        <v>1528</v>
      </c>
      <c r="G601" s="9" t="s">
        <v>1529</v>
      </c>
      <c r="H601" s="9" t="s">
        <v>1530</v>
      </c>
      <c r="I601" s="9" t="s">
        <v>1531</v>
      </c>
      <c r="J601" s="10">
        <v>44561</v>
      </c>
      <c r="K601" s="11">
        <v>1</v>
      </c>
      <c r="L601" s="9" t="s">
        <v>1532</v>
      </c>
      <c r="M601" s="12">
        <v>769659000</v>
      </c>
      <c r="N601" s="9" t="s">
        <v>1533</v>
      </c>
    </row>
    <row r="602" spans="1:14" x14ac:dyDescent="0.25">
      <c r="A602" s="9" t="s">
        <v>1307</v>
      </c>
      <c r="B602" s="10">
        <v>44561</v>
      </c>
      <c r="C602" s="11">
        <v>1</v>
      </c>
      <c r="D602" s="9" t="s">
        <v>276</v>
      </c>
      <c r="E602" s="11">
        <v>20346</v>
      </c>
      <c r="F602" s="9" t="s">
        <v>1528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11">
        <v>1</v>
      </c>
      <c r="L602" s="9" t="s">
        <v>1532</v>
      </c>
      <c r="M602" s="12">
        <v>3188849000</v>
      </c>
      <c r="N602" s="9" t="s">
        <v>1533</v>
      </c>
    </row>
    <row r="603" spans="1:14" x14ac:dyDescent="0.25">
      <c r="A603" s="9" t="s">
        <v>1308</v>
      </c>
      <c r="B603" s="10">
        <v>44561</v>
      </c>
      <c r="C603" s="11">
        <v>1</v>
      </c>
      <c r="D603" s="9" t="s">
        <v>71</v>
      </c>
      <c r="E603" s="11">
        <v>701</v>
      </c>
      <c r="F603" s="9" t="s">
        <v>1528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11">
        <v>1</v>
      </c>
      <c r="L603" s="9" t="s">
        <v>1532</v>
      </c>
      <c r="M603" s="12">
        <v>177865000</v>
      </c>
      <c r="N603" s="9" t="s">
        <v>1533</v>
      </c>
    </row>
    <row r="604" spans="1:14" x14ac:dyDescent="0.25">
      <c r="A604" s="9" t="s">
        <v>1309</v>
      </c>
      <c r="B604" s="10">
        <v>44561</v>
      </c>
      <c r="C604" s="11">
        <v>1</v>
      </c>
      <c r="D604" s="9" t="s">
        <v>1310</v>
      </c>
      <c r="E604" s="11">
        <v>16241</v>
      </c>
      <c r="F604" s="9" t="s">
        <v>1528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11">
        <v>1</v>
      </c>
      <c r="L604" s="9" t="s">
        <v>1532</v>
      </c>
      <c r="M604" s="12">
        <v>1722567000</v>
      </c>
      <c r="N604" s="9" t="s">
        <v>1533</v>
      </c>
    </row>
    <row r="605" spans="1:14" x14ac:dyDescent="0.25">
      <c r="A605" s="9" t="s">
        <v>1311</v>
      </c>
      <c r="B605" s="10">
        <v>44561</v>
      </c>
      <c r="C605" s="11">
        <v>1</v>
      </c>
      <c r="D605" s="9" t="s">
        <v>98</v>
      </c>
      <c r="E605" s="11">
        <v>14826</v>
      </c>
      <c r="F605" s="9" t="s">
        <v>1528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11">
        <v>1</v>
      </c>
      <c r="L605" s="9" t="s">
        <v>1532</v>
      </c>
      <c r="M605" s="12">
        <v>33646000000</v>
      </c>
      <c r="N605" s="9" t="s">
        <v>1533</v>
      </c>
    </row>
    <row r="606" spans="1:14" x14ac:dyDescent="0.25">
      <c r="A606" s="9" t="s">
        <v>1588</v>
      </c>
      <c r="B606" s="10">
        <v>44561</v>
      </c>
      <c r="C606" s="11">
        <v>2</v>
      </c>
      <c r="D606" s="9" t="s">
        <v>1589</v>
      </c>
      <c r="E606" s="11">
        <v>19640</v>
      </c>
      <c r="F606" s="9" t="s">
        <v>1528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11">
        <v>1</v>
      </c>
      <c r="L606" s="9" t="s">
        <v>1532</v>
      </c>
      <c r="M606" s="12">
        <v>9812277000</v>
      </c>
      <c r="N606" s="9" t="s">
        <v>1533</v>
      </c>
    </row>
    <row r="607" spans="1:14" x14ac:dyDescent="0.25">
      <c r="A607" s="9" t="s">
        <v>1312</v>
      </c>
      <c r="B607" s="10">
        <v>44561</v>
      </c>
      <c r="C607" s="11">
        <v>1</v>
      </c>
      <c r="D607" s="9" t="s">
        <v>1313</v>
      </c>
      <c r="E607" s="11">
        <v>22470</v>
      </c>
      <c r="F607" s="9" t="s">
        <v>1528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11">
        <v>1</v>
      </c>
      <c r="L607" s="9" t="s">
        <v>1532</v>
      </c>
      <c r="M607" s="12">
        <v>34262739000</v>
      </c>
      <c r="N607" s="9" t="s">
        <v>1533</v>
      </c>
    </row>
    <row r="608" spans="1:14" x14ac:dyDescent="0.25">
      <c r="A608" s="9" t="s">
        <v>1314</v>
      </c>
      <c r="B608" s="10">
        <v>44561</v>
      </c>
      <c r="C608" s="11">
        <v>1</v>
      </c>
      <c r="D608" s="9" t="s">
        <v>200</v>
      </c>
      <c r="E608" s="11">
        <v>20877</v>
      </c>
      <c r="F608" s="9" t="s">
        <v>1528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11">
        <v>1</v>
      </c>
      <c r="L608" s="9" t="s">
        <v>1532</v>
      </c>
      <c r="M608" s="12">
        <v>3116133000</v>
      </c>
      <c r="N608" s="9" t="s">
        <v>1533</v>
      </c>
    </row>
    <row r="609" spans="1:14" x14ac:dyDescent="0.25">
      <c r="A609" s="9" t="s">
        <v>1315</v>
      </c>
      <c r="B609" s="10">
        <v>44561</v>
      </c>
      <c r="C609" s="11">
        <v>1</v>
      </c>
      <c r="D609" s="9" t="s">
        <v>284</v>
      </c>
      <c r="E609" s="11">
        <v>21440</v>
      </c>
      <c r="F609" s="9" t="s">
        <v>1528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11">
        <v>1</v>
      </c>
      <c r="L609" s="9" t="s">
        <v>1532</v>
      </c>
      <c r="M609" s="12">
        <v>1521356000</v>
      </c>
      <c r="N609" s="9" t="s">
        <v>1533</v>
      </c>
    </row>
    <row r="610" spans="1:14" x14ac:dyDescent="0.25">
      <c r="A610" s="9" t="s">
        <v>1316</v>
      </c>
      <c r="B610" s="10">
        <v>44561</v>
      </c>
      <c r="C610" s="11">
        <v>1</v>
      </c>
      <c r="D610" s="9" t="s">
        <v>78</v>
      </c>
      <c r="E610" s="11">
        <v>12190</v>
      </c>
      <c r="F610" s="9" t="s">
        <v>1528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11">
        <v>1</v>
      </c>
      <c r="L610" s="9" t="s">
        <v>1532</v>
      </c>
      <c r="M610" s="12">
        <v>843185000</v>
      </c>
      <c r="N610" s="9" t="s">
        <v>1533</v>
      </c>
    </row>
    <row r="611" spans="1:14" x14ac:dyDescent="0.25">
      <c r="A611" s="9" t="s">
        <v>1317</v>
      </c>
      <c r="B611" s="10">
        <v>44561</v>
      </c>
      <c r="C611" s="11">
        <v>2</v>
      </c>
      <c r="D611" s="9" t="s">
        <v>1318</v>
      </c>
      <c r="E611" s="11">
        <v>19836</v>
      </c>
      <c r="F611" s="9" t="s">
        <v>1528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11">
        <v>1</v>
      </c>
      <c r="L611" s="9" t="s">
        <v>1532</v>
      </c>
      <c r="M611" s="12">
        <v>33789040000</v>
      </c>
      <c r="N611" s="9" t="s">
        <v>1533</v>
      </c>
    </row>
    <row r="612" spans="1:14" x14ac:dyDescent="0.25">
      <c r="A612" s="9" t="s">
        <v>1319</v>
      </c>
      <c r="B612" s="10">
        <v>44561</v>
      </c>
      <c r="C612" s="11">
        <v>1</v>
      </c>
      <c r="D612" s="9" t="s">
        <v>338</v>
      </c>
      <c r="E612" s="11">
        <v>11762</v>
      </c>
      <c r="F612" s="9" t="s">
        <v>1528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11">
        <v>1</v>
      </c>
      <c r="L612" s="9" t="s">
        <v>1532</v>
      </c>
      <c r="M612" s="12">
        <v>1565279000</v>
      </c>
      <c r="N612" s="9" t="s">
        <v>1533</v>
      </c>
    </row>
    <row r="613" spans="1:14" x14ac:dyDescent="0.25">
      <c r="A613" s="9" t="s">
        <v>1320</v>
      </c>
      <c r="B613" s="10">
        <v>44561</v>
      </c>
      <c r="C613" s="11">
        <v>1</v>
      </c>
      <c r="D613" s="9" t="s">
        <v>257</v>
      </c>
      <c r="E613" s="11">
        <v>21334</v>
      </c>
      <c r="F613" s="9" t="s">
        <v>1528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11">
        <v>1</v>
      </c>
      <c r="L613" s="9" t="s">
        <v>1532</v>
      </c>
      <c r="M613" s="12">
        <v>82061000</v>
      </c>
      <c r="N613" s="9" t="s">
        <v>1533</v>
      </c>
    </row>
    <row r="614" spans="1:14" x14ac:dyDescent="0.25">
      <c r="A614" s="9" t="s">
        <v>1321</v>
      </c>
      <c r="B614" s="10">
        <v>44561</v>
      </c>
      <c r="C614" s="11">
        <v>2</v>
      </c>
      <c r="D614" s="9" t="s">
        <v>1322</v>
      </c>
      <c r="E614" s="11">
        <v>20494</v>
      </c>
      <c r="F614" s="9" t="s">
        <v>1528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11">
        <v>1</v>
      </c>
      <c r="L614" s="9" t="s">
        <v>1532</v>
      </c>
      <c r="M614" s="12">
        <v>6350943000</v>
      </c>
      <c r="N614" s="9" t="s">
        <v>1533</v>
      </c>
    </row>
    <row r="615" spans="1:14" x14ac:dyDescent="0.25">
      <c r="A615" s="9" t="s">
        <v>1323</v>
      </c>
      <c r="B615" s="10">
        <v>44286</v>
      </c>
      <c r="C615" s="11">
        <v>1</v>
      </c>
      <c r="D615" s="9" t="s">
        <v>1324</v>
      </c>
      <c r="E615" s="11">
        <v>20516</v>
      </c>
      <c r="F615" s="9" t="s">
        <v>1528</v>
      </c>
      <c r="G615" s="9" t="s">
        <v>1529</v>
      </c>
      <c r="H615" s="9" t="s">
        <v>1530</v>
      </c>
      <c r="I615" s="9" t="s">
        <v>1531</v>
      </c>
      <c r="J615" s="10">
        <v>44286</v>
      </c>
      <c r="K615" s="11">
        <v>1</v>
      </c>
      <c r="L615" s="9" t="s">
        <v>1532</v>
      </c>
      <c r="M615" s="12">
        <v>11872090000</v>
      </c>
      <c r="N615" s="9" t="s">
        <v>1533</v>
      </c>
    </row>
    <row r="616" spans="1:14" x14ac:dyDescent="0.25">
      <c r="A616" s="9" t="s">
        <v>1325</v>
      </c>
      <c r="B616" s="10">
        <v>44561</v>
      </c>
      <c r="C616" s="11">
        <v>1</v>
      </c>
      <c r="D616" s="9" t="s">
        <v>269</v>
      </c>
      <c r="E616" s="11">
        <v>13471</v>
      </c>
      <c r="F616" s="9" t="s">
        <v>1528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11">
        <v>1</v>
      </c>
      <c r="L616" s="9" t="s">
        <v>1532</v>
      </c>
      <c r="M616" s="12">
        <v>7408000</v>
      </c>
      <c r="N616" s="9" t="s">
        <v>1533</v>
      </c>
    </row>
    <row r="617" spans="1:14" x14ac:dyDescent="0.25">
      <c r="A617" s="9" t="s">
        <v>1326</v>
      </c>
      <c r="B617" s="10">
        <v>44561</v>
      </c>
      <c r="C617" s="11">
        <v>1</v>
      </c>
      <c r="D617" s="9" t="s">
        <v>1327</v>
      </c>
      <c r="E617" s="11">
        <v>26360</v>
      </c>
      <c r="F617" s="9" t="s">
        <v>1528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11">
        <v>1</v>
      </c>
      <c r="L617" s="9" t="s">
        <v>1532</v>
      </c>
      <c r="M617" s="12">
        <v>733176000</v>
      </c>
      <c r="N617" s="9" t="s">
        <v>1533</v>
      </c>
    </row>
    <row r="618" spans="1:14" x14ac:dyDescent="0.25">
      <c r="A618" s="9" t="s">
        <v>1328</v>
      </c>
      <c r="B618" s="10">
        <v>44561</v>
      </c>
      <c r="C618" s="11">
        <v>3</v>
      </c>
      <c r="D618" s="9" t="s">
        <v>218</v>
      </c>
      <c r="E618" s="11">
        <v>22020</v>
      </c>
      <c r="F618" s="9" t="s">
        <v>1528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11">
        <v>1</v>
      </c>
      <c r="L618" s="9" t="s">
        <v>1532</v>
      </c>
      <c r="M618" s="12">
        <v>5722325000</v>
      </c>
      <c r="N618" s="9" t="s">
        <v>1533</v>
      </c>
    </row>
    <row r="619" spans="1:14" x14ac:dyDescent="0.25">
      <c r="A619" s="9" t="s">
        <v>1329</v>
      </c>
      <c r="B619" s="10">
        <v>44561</v>
      </c>
      <c r="C619" s="11">
        <v>1</v>
      </c>
      <c r="D619" s="9" t="s">
        <v>320</v>
      </c>
      <c r="E619" s="11">
        <v>19992</v>
      </c>
      <c r="F619" s="9" t="s">
        <v>1528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11">
        <v>1</v>
      </c>
      <c r="L619" s="9" t="s">
        <v>1532</v>
      </c>
      <c r="M619" s="12">
        <v>6860183000</v>
      </c>
      <c r="N619" s="9" t="s">
        <v>1533</v>
      </c>
    </row>
    <row r="620" spans="1:14" x14ac:dyDescent="0.25">
      <c r="A620" s="9" t="s">
        <v>1330</v>
      </c>
      <c r="B620" s="10">
        <v>44561</v>
      </c>
      <c r="C620" s="11">
        <v>1</v>
      </c>
      <c r="D620" s="9" t="s">
        <v>1331</v>
      </c>
      <c r="E620" s="11">
        <v>14850</v>
      </c>
      <c r="F620" s="9" t="s">
        <v>1528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11">
        <v>1</v>
      </c>
      <c r="L620" s="9" t="s">
        <v>1532</v>
      </c>
      <c r="M620" s="12">
        <v>4744000</v>
      </c>
      <c r="N620" s="9" t="s">
        <v>1533</v>
      </c>
    </row>
    <row r="621" spans="1:14" x14ac:dyDescent="0.25">
      <c r="A621" s="9" t="s">
        <v>1332</v>
      </c>
      <c r="B621" s="10">
        <v>44561</v>
      </c>
      <c r="C621" s="11">
        <v>1</v>
      </c>
      <c r="D621" s="9" t="s">
        <v>184</v>
      </c>
      <c r="E621" s="11">
        <v>5770</v>
      </c>
      <c r="F621" s="9" t="s">
        <v>1528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11">
        <v>1</v>
      </c>
      <c r="L621" s="9" t="s">
        <v>1532</v>
      </c>
      <c r="M621" s="12">
        <v>3047012000</v>
      </c>
      <c r="N621" s="9" t="s">
        <v>1533</v>
      </c>
    </row>
    <row r="622" spans="1:14" x14ac:dyDescent="0.25">
      <c r="A622" s="9" t="s">
        <v>1333</v>
      </c>
      <c r="B622" s="10">
        <v>44561</v>
      </c>
      <c r="C622" s="11">
        <v>2</v>
      </c>
      <c r="D622" s="9" t="s">
        <v>1334</v>
      </c>
      <c r="E622" s="11">
        <v>7510</v>
      </c>
      <c r="F622" s="9" t="s">
        <v>1528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11">
        <v>1</v>
      </c>
      <c r="L622" s="9" t="s">
        <v>1532</v>
      </c>
      <c r="M622" s="12">
        <v>1773660000</v>
      </c>
      <c r="N622" s="9" t="s">
        <v>1533</v>
      </c>
    </row>
    <row r="623" spans="1:14" x14ac:dyDescent="0.25">
      <c r="A623" s="9" t="s">
        <v>1335</v>
      </c>
      <c r="B623" s="10">
        <v>44561</v>
      </c>
      <c r="C623" s="11">
        <v>1</v>
      </c>
      <c r="D623" s="9" t="s">
        <v>76</v>
      </c>
      <c r="E623" s="11">
        <v>1694</v>
      </c>
      <c r="F623" s="9" t="s">
        <v>1528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11">
        <v>1</v>
      </c>
      <c r="L623" s="9" t="s">
        <v>1532</v>
      </c>
      <c r="M623" s="12">
        <v>216030000</v>
      </c>
      <c r="N623" s="9" t="s">
        <v>1533</v>
      </c>
    </row>
    <row r="624" spans="1:14" x14ac:dyDescent="0.25">
      <c r="A624" s="9" t="s">
        <v>1336</v>
      </c>
      <c r="B624" s="10">
        <v>44561</v>
      </c>
      <c r="C624" s="11">
        <v>1</v>
      </c>
      <c r="D624" s="9" t="s">
        <v>258</v>
      </c>
      <c r="E624" s="11">
        <v>20125</v>
      </c>
      <c r="F624" s="9" t="s">
        <v>1528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11">
        <v>1</v>
      </c>
      <c r="L624" s="9" t="s">
        <v>1532</v>
      </c>
      <c r="M624" s="12">
        <v>1860898000</v>
      </c>
      <c r="N624" s="9" t="s">
        <v>1533</v>
      </c>
    </row>
    <row r="625" spans="1:14" x14ac:dyDescent="0.25">
      <c r="A625" s="9" t="s">
        <v>1337</v>
      </c>
      <c r="B625" s="10">
        <v>44561</v>
      </c>
      <c r="C625" s="11">
        <v>1</v>
      </c>
      <c r="D625" s="9" t="s">
        <v>1338</v>
      </c>
      <c r="E625" s="11">
        <v>24627</v>
      </c>
      <c r="F625" s="9" t="s">
        <v>1528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11">
        <v>1</v>
      </c>
      <c r="L625" s="9" t="s">
        <v>1532</v>
      </c>
      <c r="M625" s="12">
        <v>2320595000</v>
      </c>
      <c r="N625" s="9" t="s">
        <v>1533</v>
      </c>
    </row>
    <row r="626" spans="1:14" x14ac:dyDescent="0.25">
      <c r="A626" s="9" t="s">
        <v>1339</v>
      </c>
      <c r="B626" s="10">
        <v>44561</v>
      </c>
      <c r="C626" s="11">
        <v>1</v>
      </c>
      <c r="D626" s="9" t="s">
        <v>340</v>
      </c>
      <c r="E626" s="11">
        <v>14346</v>
      </c>
      <c r="F626" s="9" t="s">
        <v>1528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11">
        <v>1</v>
      </c>
      <c r="L626" s="9" t="s">
        <v>1532</v>
      </c>
      <c r="M626" s="12">
        <v>8747004000</v>
      </c>
      <c r="N626" s="9" t="s">
        <v>1533</v>
      </c>
    </row>
    <row r="627" spans="1:14" x14ac:dyDescent="0.25">
      <c r="A627" s="9" t="s">
        <v>1340</v>
      </c>
      <c r="B627" s="10">
        <v>44561</v>
      </c>
      <c r="C627" s="11">
        <v>2</v>
      </c>
      <c r="D627" s="9" t="s">
        <v>1341</v>
      </c>
      <c r="E627" s="11">
        <v>21199</v>
      </c>
      <c r="F627" s="9" t="s">
        <v>1528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11">
        <v>1</v>
      </c>
      <c r="L627" s="9" t="s">
        <v>1532</v>
      </c>
      <c r="M627" s="12">
        <v>48433409000</v>
      </c>
      <c r="N627" s="9" t="s">
        <v>1533</v>
      </c>
    </row>
    <row r="628" spans="1:14" x14ac:dyDescent="0.25">
      <c r="A628" s="9" t="s">
        <v>1342</v>
      </c>
      <c r="B628" s="10">
        <v>44561</v>
      </c>
      <c r="C628" s="11">
        <v>3</v>
      </c>
      <c r="D628" s="9" t="s">
        <v>1343</v>
      </c>
      <c r="E628" s="11">
        <v>25208</v>
      </c>
      <c r="F628" s="9" t="s">
        <v>1528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11">
        <v>1</v>
      </c>
      <c r="L628" s="9" t="s">
        <v>1532</v>
      </c>
      <c r="M628" s="12">
        <v>458346000</v>
      </c>
      <c r="N628" s="9" t="s">
        <v>1533</v>
      </c>
    </row>
    <row r="629" spans="1:14" x14ac:dyDescent="0.25">
      <c r="A629" s="9" t="s">
        <v>1344</v>
      </c>
      <c r="B629" s="10">
        <v>44561</v>
      </c>
      <c r="C629" s="11">
        <v>1</v>
      </c>
      <c r="D629" s="9" t="s">
        <v>1345</v>
      </c>
      <c r="E629" s="11">
        <v>26034</v>
      </c>
      <c r="F629" s="9" t="s">
        <v>1528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11">
        <v>1</v>
      </c>
      <c r="L629" s="9" t="s">
        <v>1532</v>
      </c>
      <c r="M629" s="12">
        <v>6560050000</v>
      </c>
      <c r="N629" s="9" t="s">
        <v>1533</v>
      </c>
    </row>
    <row r="630" spans="1:14" x14ac:dyDescent="0.25">
      <c r="A630" s="9" t="s">
        <v>1346</v>
      </c>
      <c r="B630" s="10">
        <v>44561</v>
      </c>
      <c r="C630" s="11">
        <v>1</v>
      </c>
      <c r="D630" s="9" t="s">
        <v>270</v>
      </c>
      <c r="E630" s="11">
        <v>13447</v>
      </c>
      <c r="F630" s="9" t="s">
        <v>1528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11">
        <v>1</v>
      </c>
      <c r="L630" s="9" t="s">
        <v>1532</v>
      </c>
      <c r="M630" s="12">
        <v>75889000</v>
      </c>
      <c r="N630" s="9" t="s">
        <v>1533</v>
      </c>
    </row>
    <row r="631" spans="1:14" x14ac:dyDescent="0.25">
      <c r="A631" s="9" t="s">
        <v>1347</v>
      </c>
      <c r="B631" s="10">
        <v>44561</v>
      </c>
      <c r="C631" s="11">
        <v>1</v>
      </c>
      <c r="D631" s="9" t="s">
        <v>1348</v>
      </c>
      <c r="E631" s="11">
        <v>25801</v>
      </c>
      <c r="F631" s="9" t="s">
        <v>1528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11">
        <v>1</v>
      </c>
      <c r="L631" s="9" t="s">
        <v>1532</v>
      </c>
      <c r="M631" s="12">
        <v>1757260000</v>
      </c>
      <c r="N631" s="9" t="s">
        <v>1533</v>
      </c>
    </row>
    <row r="632" spans="1:14" x14ac:dyDescent="0.25">
      <c r="A632" s="9" t="s">
        <v>1349</v>
      </c>
      <c r="B632" s="10">
        <v>44561</v>
      </c>
      <c r="C632" s="11">
        <v>1</v>
      </c>
      <c r="D632" s="9" t="s">
        <v>263</v>
      </c>
      <c r="E632" s="11">
        <v>9393</v>
      </c>
      <c r="F632" s="9" t="s">
        <v>1528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11">
        <v>1</v>
      </c>
      <c r="L632" s="9" t="s">
        <v>1532</v>
      </c>
      <c r="M632" s="12">
        <v>3054294000</v>
      </c>
      <c r="N632" s="9" t="s">
        <v>1533</v>
      </c>
    </row>
    <row r="633" spans="1:14" x14ac:dyDescent="0.25">
      <c r="A633" s="9" t="s">
        <v>1350</v>
      </c>
      <c r="B633" s="10">
        <v>44561</v>
      </c>
      <c r="C633" s="11">
        <v>1</v>
      </c>
      <c r="D633" s="9" t="s">
        <v>224</v>
      </c>
      <c r="E633" s="11">
        <v>8036</v>
      </c>
      <c r="F633" s="9" t="s">
        <v>1528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11">
        <v>1</v>
      </c>
      <c r="L633" s="9" t="s">
        <v>1532</v>
      </c>
      <c r="M633" s="12">
        <v>24459188000</v>
      </c>
      <c r="N633" s="9" t="s">
        <v>1533</v>
      </c>
    </row>
    <row r="634" spans="1:14" x14ac:dyDescent="0.25">
      <c r="A634" s="9" t="s">
        <v>1351</v>
      </c>
      <c r="B634" s="10">
        <v>44561</v>
      </c>
      <c r="C634" s="11">
        <v>3</v>
      </c>
      <c r="D634" s="9" t="s">
        <v>231</v>
      </c>
      <c r="E634" s="11">
        <v>8575</v>
      </c>
      <c r="F634" s="9" t="s">
        <v>1528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11">
        <v>1</v>
      </c>
      <c r="L634" s="9" t="s">
        <v>1532</v>
      </c>
      <c r="M634" s="12">
        <v>2809333000</v>
      </c>
      <c r="N634" s="9" t="s">
        <v>1533</v>
      </c>
    </row>
    <row r="635" spans="1:14" x14ac:dyDescent="0.25">
      <c r="A635" s="9" t="s">
        <v>1352</v>
      </c>
      <c r="B635" s="10">
        <v>44561</v>
      </c>
      <c r="C635" s="11">
        <v>1</v>
      </c>
      <c r="D635" s="9" t="s">
        <v>296</v>
      </c>
      <c r="E635" s="11">
        <v>10472</v>
      </c>
      <c r="F635" s="9" t="s">
        <v>1528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11">
        <v>1</v>
      </c>
      <c r="L635" s="9" t="s">
        <v>1532</v>
      </c>
      <c r="M635" s="12">
        <v>76356000</v>
      </c>
      <c r="N635" s="9" t="s">
        <v>1533</v>
      </c>
    </row>
    <row r="636" spans="1:14" x14ac:dyDescent="0.25">
      <c r="A636" s="9" t="s">
        <v>1353</v>
      </c>
      <c r="B636" s="10">
        <v>44561</v>
      </c>
      <c r="C636" s="11">
        <v>2</v>
      </c>
      <c r="D636" s="9" t="s">
        <v>1354</v>
      </c>
      <c r="E636" s="11">
        <v>24953</v>
      </c>
      <c r="F636" s="9" t="s">
        <v>1528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11">
        <v>1</v>
      </c>
      <c r="L636" s="9" t="s">
        <v>1532</v>
      </c>
      <c r="M636" s="12">
        <v>1326467000</v>
      </c>
      <c r="N636" s="9" t="s">
        <v>1533</v>
      </c>
    </row>
    <row r="637" spans="1:14" x14ac:dyDescent="0.25">
      <c r="A637" s="9" t="s">
        <v>1355</v>
      </c>
      <c r="B637" s="10">
        <v>44561</v>
      </c>
      <c r="C637" s="11">
        <v>2</v>
      </c>
      <c r="D637" s="9" t="s">
        <v>1356</v>
      </c>
      <c r="E637" s="11">
        <v>8672</v>
      </c>
      <c r="F637" s="9" t="s">
        <v>1528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11">
        <v>1</v>
      </c>
      <c r="L637" s="9" t="s">
        <v>1532</v>
      </c>
      <c r="M637" s="12">
        <v>3709676000</v>
      </c>
      <c r="N637" s="9" t="s">
        <v>1533</v>
      </c>
    </row>
    <row r="638" spans="1:14" x14ac:dyDescent="0.25">
      <c r="A638" s="9" t="s">
        <v>1357</v>
      </c>
      <c r="B638" s="10">
        <v>44561</v>
      </c>
      <c r="C638" s="11">
        <v>1</v>
      </c>
      <c r="D638" s="9" t="s">
        <v>1358</v>
      </c>
      <c r="E638" s="11">
        <v>12319</v>
      </c>
      <c r="F638" s="9" t="s">
        <v>1528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11">
        <v>1</v>
      </c>
      <c r="L638" s="9" t="s">
        <v>1532</v>
      </c>
      <c r="M638" s="12">
        <v>189656000</v>
      </c>
      <c r="N638" s="9" t="s">
        <v>1533</v>
      </c>
    </row>
    <row r="639" spans="1:14" x14ac:dyDescent="0.25">
      <c r="A639" s="9" t="s">
        <v>1359</v>
      </c>
      <c r="B639" s="10">
        <v>44561</v>
      </c>
      <c r="C639" s="11">
        <v>1</v>
      </c>
      <c r="D639" s="9" t="s">
        <v>1360</v>
      </c>
      <c r="E639" s="11">
        <v>9067</v>
      </c>
      <c r="F639" s="9" t="s">
        <v>1528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11">
        <v>1</v>
      </c>
      <c r="L639" s="9" t="s">
        <v>1532</v>
      </c>
      <c r="M639" s="12">
        <v>4414763000</v>
      </c>
      <c r="N639" s="9" t="s">
        <v>1533</v>
      </c>
    </row>
    <row r="640" spans="1:14" x14ac:dyDescent="0.25">
      <c r="A640" s="9" t="s">
        <v>1361</v>
      </c>
      <c r="B640" s="10">
        <v>44561</v>
      </c>
      <c r="C640" s="11">
        <v>1</v>
      </c>
      <c r="D640" s="9" t="s">
        <v>1362</v>
      </c>
      <c r="E640" s="11">
        <v>26867</v>
      </c>
      <c r="F640" s="9" t="s">
        <v>1528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11">
        <v>1</v>
      </c>
      <c r="L640" s="9" t="s">
        <v>1532</v>
      </c>
      <c r="M640" s="12">
        <v>3716810000</v>
      </c>
      <c r="N640" s="9" t="s">
        <v>1533</v>
      </c>
    </row>
    <row r="641" spans="1:14" x14ac:dyDescent="0.25">
      <c r="A641" s="9" t="s">
        <v>1363</v>
      </c>
      <c r="B641" s="10">
        <v>44561</v>
      </c>
      <c r="C641" s="11">
        <v>2</v>
      </c>
      <c r="D641" s="9" t="s">
        <v>118</v>
      </c>
      <c r="E641" s="11">
        <v>3654</v>
      </c>
      <c r="F641" s="9" t="s">
        <v>1528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11">
        <v>1</v>
      </c>
      <c r="L641" s="9" t="s">
        <v>1532</v>
      </c>
      <c r="M641" s="12">
        <v>1369468000</v>
      </c>
      <c r="N641" s="9" t="s">
        <v>1533</v>
      </c>
    </row>
    <row r="642" spans="1:14" x14ac:dyDescent="0.25">
      <c r="A642" s="9" t="s">
        <v>1590</v>
      </c>
      <c r="B642" s="10">
        <v>44561</v>
      </c>
      <c r="C642" s="11">
        <v>2</v>
      </c>
      <c r="D642" s="9" t="s">
        <v>1591</v>
      </c>
      <c r="E642" s="11">
        <v>906</v>
      </c>
      <c r="F642" s="9" t="s">
        <v>1528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11">
        <v>1</v>
      </c>
      <c r="L642" s="9" t="s">
        <v>1532</v>
      </c>
      <c r="M642" s="12">
        <v>1420384836000</v>
      </c>
      <c r="N642" s="9" t="s">
        <v>1533</v>
      </c>
    </row>
    <row r="643" spans="1:14" x14ac:dyDescent="0.25">
      <c r="A643" s="9" t="s">
        <v>1592</v>
      </c>
      <c r="B643" s="10">
        <v>44561</v>
      </c>
      <c r="C643" s="11">
        <v>1</v>
      </c>
      <c r="D643" s="9" t="s">
        <v>1593</v>
      </c>
      <c r="E643" s="11">
        <v>1384</v>
      </c>
      <c r="F643" s="9" t="s">
        <v>1528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11">
        <v>1</v>
      </c>
      <c r="L643" s="9" t="s">
        <v>1532</v>
      </c>
      <c r="M643" s="12">
        <v>24827879000</v>
      </c>
      <c r="N643" s="9" t="s">
        <v>1533</v>
      </c>
    </row>
    <row r="644" spans="1:14" x14ac:dyDescent="0.25">
      <c r="A644" s="9" t="s">
        <v>1364</v>
      </c>
      <c r="B644" s="10">
        <v>44561</v>
      </c>
      <c r="C644" s="11">
        <v>1</v>
      </c>
      <c r="D644" s="9" t="s">
        <v>190</v>
      </c>
      <c r="E644" s="11">
        <v>21881</v>
      </c>
      <c r="F644" s="9" t="s">
        <v>1528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11">
        <v>1</v>
      </c>
      <c r="L644" s="9" t="s">
        <v>1532</v>
      </c>
      <c r="M644" s="12">
        <v>5761952000</v>
      </c>
      <c r="N644" s="9" t="s">
        <v>1533</v>
      </c>
    </row>
    <row r="645" spans="1:14" x14ac:dyDescent="0.25">
      <c r="A645" s="9" t="s">
        <v>1365</v>
      </c>
      <c r="B645" s="10">
        <v>44561</v>
      </c>
      <c r="C645" s="11">
        <v>1</v>
      </c>
      <c r="D645" s="9" t="s">
        <v>73</v>
      </c>
      <c r="E645" s="11">
        <v>1520</v>
      </c>
      <c r="F645" s="9" t="s">
        <v>1528</v>
      </c>
      <c r="G645" s="9" t="s">
        <v>1529</v>
      </c>
      <c r="H645" s="9" t="s">
        <v>1530</v>
      </c>
      <c r="I645" s="9" t="s">
        <v>1531</v>
      </c>
      <c r="J645" s="10">
        <v>44561</v>
      </c>
      <c r="K645" s="11">
        <v>1</v>
      </c>
      <c r="L645" s="9" t="s">
        <v>1532</v>
      </c>
      <c r="M645" s="12">
        <v>671642000</v>
      </c>
      <c r="N645" s="9" t="s">
        <v>1533</v>
      </c>
    </row>
    <row r="646" spans="1:14" x14ac:dyDescent="0.25">
      <c r="A646" s="9" t="s">
        <v>1366</v>
      </c>
      <c r="B646" s="10">
        <v>44561</v>
      </c>
      <c r="C646" s="11">
        <v>1</v>
      </c>
      <c r="D646" s="9" t="s">
        <v>1367</v>
      </c>
      <c r="E646" s="11">
        <v>19348</v>
      </c>
      <c r="F646" s="9" t="s">
        <v>1528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11">
        <v>1</v>
      </c>
      <c r="L646" s="9" t="s">
        <v>1532</v>
      </c>
      <c r="M646" s="12">
        <v>218457000000</v>
      </c>
      <c r="N646" s="9" t="s">
        <v>1533</v>
      </c>
    </row>
    <row r="647" spans="1:14" x14ac:dyDescent="0.25">
      <c r="A647" s="9" t="s">
        <v>1368</v>
      </c>
      <c r="B647" s="10">
        <v>44561</v>
      </c>
      <c r="C647" s="11">
        <v>1</v>
      </c>
      <c r="D647" s="9" t="s">
        <v>256</v>
      </c>
      <c r="E647" s="11">
        <v>9083</v>
      </c>
      <c r="F647" s="9" t="s">
        <v>1528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11">
        <v>1</v>
      </c>
      <c r="L647" s="9" t="s">
        <v>1532</v>
      </c>
      <c r="M647" s="12">
        <v>17661000</v>
      </c>
      <c r="N647" s="9" t="s">
        <v>1533</v>
      </c>
    </row>
    <row r="648" spans="1:14" x14ac:dyDescent="0.25">
      <c r="A648" s="9" t="s">
        <v>1369</v>
      </c>
      <c r="B648" s="10">
        <v>44561</v>
      </c>
      <c r="C648" s="11">
        <v>1</v>
      </c>
      <c r="D648" s="9" t="s">
        <v>333</v>
      </c>
      <c r="E648" s="11">
        <v>14320</v>
      </c>
      <c r="F648" s="9" t="s">
        <v>1528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11">
        <v>1</v>
      </c>
      <c r="L648" s="9" t="s">
        <v>1532</v>
      </c>
      <c r="M648" s="12">
        <v>34636377000</v>
      </c>
      <c r="N648" s="9" t="s">
        <v>1533</v>
      </c>
    </row>
    <row r="649" spans="1:14" x14ac:dyDescent="0.25">
      <c r="A649" s="9" t="s">
        <v>1370</v>
      </c>
      <c r="B649" s="10">
        <v>44561</v>
      </c>
      <c r="C649" s="11">
        <v>1</v>
      </c>
      <c r="D649" s="9" t="s">
        <v>97</v>
      </c>
      <c r="E649" s="11">
        <v>2577</v>
      </c>
      <c r="F649" s="9" t="s">
        <v>1528</v>
      </c>
      <c r="G649" s="9" t="s">
        <v>1529</v>
      </c>
      <c r="H649" s="9" t="s">
        <v>1530</v>
      </c>
      <c r="I649" s="9" t="s">
        <v>1531</v>
      </c>
      <c r="J649" s="10">
        <v>44561</v>
      </c>
      <c r="K649" s="11">
        <v>1</v>
      </c>
      <c r="L649" s="9" t="s">
        <v>1532</v>
      </c>
      <c r="M649" s="12">
        <v>13719043000</v>
      </c>
      <c r="N649" s="9" t="s">
        <v>1533</v>
      </c>
    </row>
    <row r="650" spans="1:14" x14ac:dyDescent="0.25">
      <c r="A650" s="9" t="s">
        <v>1371</v>
      </c>
      <c r="B650" s="10">
        <v>44561</v>
      </c>
      <c r="C650" s="11">
        <v>1</v>
      </c>
      <c r="D650" s="9" t="s">
        <v>145</v>
      </c>
      <c r="E650" s="11">
        <v>4723</v>
      </c>
      <c r="F650" s="9" t="s">
        <v>1528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11">
        <v>1</v>
      </c>
      <c r="L650" s="9" t="s">
        <v>1532</v>
      </c>
      <c r="M650" s="12">
        <v>82840000</v>
      </c>
      <c r="N650" s="9" t="s">
        <v>1533</v>
      </c>
    </row>
    <row r="651" spans="1:14" x14ac:dyDescent="0.25">
      <c r="A651" s="9" t="s">
        <v>1372</v>
      </c>
      <c r="B651" s="10">
        <v>44561</v>
      </c>
      <c r="C651" s="11">
        <v>1</v>
      </c>
      <c r="D651" s="9" t="s">
        <v>232</v>
      </c>
      <c r="E651" s="11">
        <v>8397</v>
      </c>
      <c r="F651" s="9" t="s">
        <v>1528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11">
        <v>1</v>
      </c>
      <c r="L651" s="9" t="s">
        <v>1532</v>
      </c>
      <c r="M651" s="12">
        <v>609978000</v>
      </c>
      <c r="N651" s="9" t="s">
        <v>1533</v>
      </c>
    </row>
    <row r="652" spans="1:14" x14ac:dyDescent="0.25">
      <c r="A652" s="9" t="s">
        <v>1373</v>
      </c>
      <c r="B652" s="10">
        <v>44561</v>
      </c>
      <c r="C652" s="11">
        <v>1</v>
      </c>
      <c r="D652" s="9" t="s">
        <v>1374</v>
      </c>
      <c r="E652" s="11">
        <v>16306</v>
      </c>
      <c r="F652" s="9" t="s">
        <v>1528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11">
        <v>1</v>
      </c>
      <c r="L652" s="9" t="s">
        <v>1532</v>
      </c>
      <c r="M652" s="12">
        <v>4013619000</v>
      </c>
      <c r="N652" s="9" t="s">
        <v>1533</v>
      </c>
    </row>
    <row r="653" spans="1:14" x14ac:dyDescent="0.25">
      <c r="A653" s="9" t="s">
        <v>1375</v>
      </c>
      <c r="B653" s="10">
        <v>44561</v>
      </c>
      <c r="C653" s="11">
        <v>3</v>
      </c>
      <c r="D653" s="9" t="s">
        <v>57</v>
      </c>
      <c r="E653" s="11">
        <v>10456</v>
      </c>
      <c r="F653" s="9" t="s">
        <v>1528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11">
        <v>1</v>
      </c>
      <c r="L653" s="9" t="s">
        <v>1532</v>
      </c>
      <c r="M653" s="12">
        <v>7369472000</v>
      </c>
      <c r="N653" s="9" t="s">
        <v>1533</v>
      </c>
    </row>
    <row r="654" spans="1:14" x14ac:dyDescent="0.25">
      <c r="A654" s="9" t="s">
        <v>1376</v>
      </c>
      <c r="B654" s="10">
        <v>44561</v>
      </c>
      <c r="C654" s="11">
        <v>1</v>
      </c>
      <c r="D654" s="9" t="s">
        <v>131</v>
      </c>
      <c r="E654" s="11">
        <v>4448</v>
      </c>
      <c r="F654" s="9" t="s">
        <v>1528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11">
        <v>1</v>
      </c>
      <c r="L654" s="9" t="s">
        <v>1532</v>
      </c>
      <c r="M654" s="12">
        <v>145376000</v>
      </c>
      <c r="N654" s="9" t="s">
        <v>1533</v>
      </c>
    </row>
    <row r="655" spans="1:14" x14ac:dyDescent="0.25">
      <c r="A655" s="9" t="s">
        <v>1377</v>
      </c>
      <c r="B655" s="10">
        <v>44561</v>
      </c>
      <c r="C655" s="11">
        <v>2</v>
      </c>
      <c r="D655" s="9" t="s">
        <v>233</v>
      </c>
      <c r="E655" s="11">
        <v>8427</v>
      </c>
      <c r="F655" s="9" t="s">
        <v>1528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11">
        <v>1</v>
      </c>
      <c r="L655" s="9" t="s">
        <v>1532</v>
      </c>
      <c r="M655" s="12">
        <v>145895000</v>
      </c>
      <c r="N655" s="9" t="s">
        <v>1533</v>
      </c>
    </row>
    <row r="656" spans="1:14" x14ac:dyDescent="0.25">
      <c r="A656" s="9" t="s">
        <v>1378</v>
      </c>
      <c r="B656" s="10">
        <v>44561</v>
      </c>
      <c r="C656" s="11">
        <v>1</v>
      </c>
      <c r="D656" s="9" t="s">
        <v>87</v>
      </c>
      <c r="E656" s="11">
        <v>2100</v>
      </c>
      <c r="F656" s="9" t="s">
        <v>1528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11">
        <v>1</v>
      </c>
      <c r="L656" s="9" t="s">
        <v>1532</v>
      </c>
      <c r="M656" s="12">
        <v>334543000</v>
      </c>
      <c r="N656" s="9" t="s">
        <v>1533</v>
      </c>
    </row>
    <row r="657" spans="1:14" x14ac:dyDescent="0.25">
      <c r="A657" s="9" t="s">
        <v>1379</v>
      </c>
      <c r="B657" s="10">
        <v>44561</v>
      </c>
      <c r="C657" s="11">
        <v>2</v>
      </c>
      <c r="D657" s="9" t="s">
        <v>183</v>
      </c>
      <c r="E657" s="11">
        <v>5762</v>
      </c>
      <c r="F657" s="9" t="s">
        <v>1528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11">
        <v>1</v>
      </c>
      <c r="L657" s="9" t="s">
        <v>1532</v>
      </c>
      <c r="M657" s="12">
        <v>934326000</v>
      </c>
      <c r="N657" s="9" t="s">
        <v>1533</v>
      </c>
    </row>
    <row r="658" spans="1:14" x14ac:dyDescent="0.25">
      <c r="A658" s="9" t="s">
        <v>1380</v>
      </c>
      <c r="B658" s="10">
        <v>44561</v>
      </c>
      <c r="C658" s="11">
        <v>1</v>
      </c>
      <c r="D658" s="9" t="s">
        <v>209</v>
      </c>
      <c r="E658" s="11">
        <v>11932</v>
      </c>
      <c r="F658" s="9" t="s">
        <v>1528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11">
        <v>1</v>
      </c>
      <c r="L658" s="9" t="s">
        <v>1532</v>
      </c>
      <c r="M658" s="12">
        <v>7300109000</v>
      </c>
      <c r="N658" s="9" t="s">
        <v>1533</v>
      </c>
    </row>
    <row r="659" spans="1:14" x14ac:dyDescent="0.25">
      <c r="A659" s="9" t="s">
        <v>1381</v>
      </c>
      <c r="B659" s="10">
        <v>44561</v>
      </c>
      <c r="C659" s="11">
        <v>1</v>
      </c>
      <c r="D659" s="9" t="s">
        <v>300</v>
      </c>
      <c r="E659" s="11">
        <v>12823</v>
      </c>
      <c r="F659" s="9" t="s">
        <v>1528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11">
        <v>1</v>
      </c>
      <c r="L659" s="9" t="s">
        <v>1532</v>
      </c>
      <c r="M659" s="12">
        <v>372893000</v>
      </c>
      <c r="N659" s="9" t="s">
        <v>1533</v>
      </c>
    </row>
    <row r="660" spans="1:14" x14ac:dyDescent="0.25">
      <c r="A660" s="9" t="s">
        <v>1382</v>
      </c>
      <c r="B660" s="10">
        <v>44561</v>
      </c>
      <c r="C660" s="11">
        <v>1</v>
      </c>
      <c r="D660" s="9" t="s">
        <v>1383</v>
      </c>
      <c r="E660" s="11">
        <v>24600</v>
      </c>
      <c r="F660" s="9" t="s">
        <v>1528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11">
        <v>1</v>
      </c>
      <c r="L660" s="9" t="s">
        <v>1532</v>
      </c>
      <c r="M660" s="12">
        <v>36930533000</v>
      </c>
      <c r="N660" s="9" t="s">
        <v>1533</v>
      </c>
    </row>
    <row r="661" spans="1:14" x14ac:dyDescent="0.25">
      <c r="A661" s="9" t="s">
        <v>1382</v>
      </c>
      <c r="B661" s="10">
        <v>44561</v>
      </c>
      <c r="C661" s="11">
        <v>1</v>
      </c>
      <c r="D661" s="9" t="s">
        <v>1383</v>
      </c>
      <c r="E661" s="11">
        <v>24600</v>
      </c>
      <c r="F661" s="9" t="s">
        <v>1528</v>
      </c>
      <c r="G661" s="9" t="s">
        <v>1529</v>
      </c>
      <c r="H661" s="9" t="s">
        <v>1530</v>
      </c>
      <c r="I661" s="9" t="s">
        <v>1531</v>
      </c>
      <c r="J661" s="10">
        <v>44561</v>
      </c>
      <c r="K661" s="11">
        <v>1</v>
      </c>
      <c r="L661" s="9" t="s">
        <v>1532</v>
      </c>
      <c r="M661" s="12">
        <v>36930533000</v>
      </c>
      <c r="N661" s="9" t="s">
        <v>1533</v>
      </c>
    </row>
    <row r="662" spans="1:14" x14ac:dyDescent="0.25">
      <c r="A662" s="9" t="s">
        <v>1384</v>
      </c>
      <c r="B662" s="10">
        <v>44561</v>
      </c>
      <c r="C662" s="11">
        <v>1</v>
      </c>
      <c r="D662" s="9" t="s">
        <v>237</v>
      </c>
      <c r="E662" s="11">
        <v>22055</v>
      </c>
      <c r="F662" s="9" t="s">
        <v>1528</v>
      </c>
      <c r="G662" s="9" t="s">
        <v>1529</v>
      </c>
      <c r="H662" s="9" t="s">
        <v>1530</v>
      </c>
      <c r="I662" s="9" t="s">
        <v>1531</v>
      </c>
      <c r="J662" s="10">
        <v>44561</v>
      </c>
      <c r="K662" s="11">
        <v>1</v>
      </c>
      <c r="L662" s="9" t="s">
        <v>1532</v>
      </c>
      <c r="M662" s="12">
        <v>2883140000</v>
      </c>
      <c r="N662" s="9" t="s">
        <v>1533</v>
      </c>
    </row>
    <row r="663" spans="1:14" x14ac:dyDescent="0.25">
      <c r="A663" s="9" t="s">
        <v>1385</v>
      </c>
      <c r="B663" s="10">
        <v>44561</v>
      </c>
      <c r="C663" s="11">
        <v>1</v>
      </c>
      <c r="D663" s="9" t="s">
        <v>1386</v>
      </c>
      <c r="E663" s="11">
        <v>26700</v>
      </c>
      <c r="F663" s="9" t="s">
        <v>1528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11">
        <v>1</v>
      </c>
      <c r="L663" s="9" t="s">
        <v>1532</v>
      </c>
      <c r="M663" s="12">
        <v>7271972000</v>
      </c>
      <c r="N663" s="9" t="s">
        <v>1533</v>
      </c>
    </row>
    <row r="664" spans="1:14" x14ac:dyDescent="0.25">
      <c r="A664" s="9" t="s">
        <v>1387</v>
      </c>
      <c r="B664" s="10">
        <v>44561</v>
      </c>
      <c r="C664" s="11">
        <v>2</v>
      </c>
      <c r="D664" s="9" t="s">
        <v>70</v>
      </c>
      <c r="E664" s="11">
        <v>11975</v>
      </c>
      <c r="F664" s="9" t="s">
        <v>1528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11">
        <v>1</v>
      </c>
      <c r="L664" s="9" t="s">
        <v>1532</v>
      </c>
      <c r="M664" s="12">
        <v>333177000</v>
      </c>
      <c r="N664" s="9" t="s">
        <v>1533</v>
      </c>
    </row>
    <row r="665" spans="1:14" x14ac:dyDescent="0.25">
      <c r="A665" s="9" t="s">
        <v>1388</v>
      </c>
      <c r="B665" s="10">
        <v>44561</v>
      </c>
      <c r="C665" s="11">
        <v>2</v>
      </c>
      <c r="D665" s="9" t="s">
        <v>74</v>
      </c>
      <c r="E665" s="11">
        <v>1562</v>
      </c>
      <c r="F665" s="9" t="s">
        <v>1528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11">
        <v>1</v>
      </c>
      <c r="L665" s="9" t="s">
        <v>1532</v>
      </c>
      <c r="M665" s="12">
        <v>218593000</v>
      </c>
      <c r="N665" s="9" t="s">
        <v>1533</v>
      </c>
    </row>
    <row r="666" spans="1:14" x14ac:dyDescent="0.25">
      <c r="A666" s="9" t="s">
        <v>1389</v>
      </c>
      <c r="B666" s="10">
        <v>44561</v>
      </c>
      <c r="C666" s="11">
        <v>2</v>
      </c>
      <c r="D666" s="9" t="s">
        <v>1390</v>
      </c>
      <c r="E666" s="11">
        <v>25984</v>
      </c>
      <c r="F666" s="9" t="s">
        <v>1528</v>
      </c>
      <c r="G666" s="9" t="s">
        <v>1529</v>
      </c>
      <c r="H666" s="9" t="s">
        <v>1530</v>
      </c>
      <c r="I666" s="9" t="s">
        <v>1531</v>
      </c>
      <c r="J666" s="10">
        <v>44561</v>
      </c>
      <c r="K666" s="11">
        <v>1</v>
      </c>
      <c r="L666" s="9" t="s">
        <v>1532</v>
      </c>
      <c r="M666" s="12">
        <v>11241222000</v>
      </c>
      <c r="N666" s="9" t="s">
        <v>1533</v>
      </c>
    </row>
    <row r="667" spans="1:14" x14ac:dyDescent="0.25">
      <c r="A667" s="9" t="s">
        <v>1391</v>
      </c>
      <c r="B667" s="10">
        <v>44561</v>
      </c>
      <c r="C667" s="11">
        <v>2</v>
      </c>
      <c r="D667" s="9" t="s">
        <v>155</v>
      </c>
      <c r="E667" s="11">
        <v>19623</v>
      </c>
      <c r="F667" s="9" t="s">
        <v>1528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11">
        <v>1</v>
      </c>
      <c r="L667" s="9" t="s">
        <v>1532</v>
      </c>
      <c r="M667" s="12">
        <v>16609595000</v>
      </c>
      <c r="N667" s="9" t="s">
        <v>1533</v>
      </c>
    </row>
    <row r="668" spans="1:14" x14ac:dyDescent="0.25">
      <c r="A668" s="9" t="s">
        <v>1392</v>
      </c>
      <c r="B668" s="10">
        <v>44561</v>
      </c>
      <c r="C668" s="11">
        <v>1</v>
      </c>
      <c r="D668" s="9" t="s">
        <v>1393</v>
      </c>
      <c r="E668" s="11">
        <v>7617</v>
      </c>
      <c r="F668" s="9" t="s">
        <v>1528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11">
        <v>1</v>
      </c>
      <c r="L668" s="9" t="s">
        <v>1532</v>
      </c>
      <c r="M668" s="12">
        <v>74602000000</v>
      </c>
      <c r="N668" s="9" t="s">
        <v>1533</v>
      </c>
    </row>
    <row r="669" spans="1:14" x14ac:dyDescent="0.25">
      <c r="A669" s="9" t="s">
        <v>1394</v>
      </c>
      <c r="B669" s="10">
        <v>44561</v>
      </c>
      <c r="C669" s="11">
        <v>2</v>
      </c>
      <c r="D669" s="9" t="s">
        <v>281</v>
      </c>
      <c r="E669" s="11">
        <v>3190</v>
      </c>
      <c r="F669" s="9" t="s">
        <v>1528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11">
        <v>1</v>
      </c>
      <c r="L669" s="9" t="s">
        <v>1532</v>
      </c>
      <c r="M669" s="12">
        <v>4764026000</v>
      </c>
      <c r="N669" s="9" t="s">
        <v>1533</v>
      </c>
    </row>
    <row r="670" spans="1:14" x14ac:dyDescent="0.25">
      <c r="A670" s="9" t="s">
        <v>1395</v>
      </c>
      <c r="B670" s="10">
        <v>44561</v>
      </c>
      <c r="C670" s="11">
        <v>1</v>
      </c>
      <c r="D670" s="9" t="s">
        <v>278</v>
      </c>
      <c r="E670" s="11">
        <v>5258</v>
      </c>
      <c r="F670" s="9" t="s">
        <v>1528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11">
        <v>1</v>
      </c>
      <c r="L670" s="9" t="s">
        <v>1532</v>
      </c>
      <c r="M670" s="12">
        <v>14441135000</v>
      </c>
      <c r="N670" s="9" t="s">
        <v>1533</v>
      </c>
    </row>
    <row r="671" spans="1:14" x14ac:dyDescent="0.25">
      <c r="A671" s="9" t="s">
        <v>1396</v>
      </c>
      <c r="B671" s="10">
        <v>44561</v>
      </c>
      <c r="C671" s="11">
        <v>1</v>
      </c>
      <c r="D671" s="9" t="s">
        <v>168</v>
      </c>
      <c r="E671" s="11">
        <v>14176</v>
      </c>
      <c r="F671" s="9" t="s">
        <v>1528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11">
        <v>1</v>
      </c>
      <c r="L671" s="9" t="s">
        <v>1532</v>
      </c>
      <c r="M671" s="12">
        <v>32712953000</v>
      </c>
      <c r="N671" s="9" t="s">
        <v>1533</v>
      </c>
    </row>
    <row r="672" spans="1:14" x14ac:dyDescent="0.25">
      <c r="A672" s="9" t="s">
        <v>1397</v>
      </c>
      <c r="B672" s="10">
        <v>44561</v>
      </c>
      <c r="C672" s="11">
        <v>1</v>
      </c>
      <c r="D672" s="9" t="s">
        <v>113</v>
      </c>
      <c r="E672" s="11">
        <v>15636</v>
      </c>
      <c r="F672" s="9" t="s">
        <v>1528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11">
        <v>1</v>
      </c>
      <c r="L672" s="9" t="s">
        <v>1532</v>
      </c>
      <c r="M672" s="12">
        <v>12271498000</v>
      </c>
      <c r="N672" s="9" t="s">
        <v>1533</v>
      </c>
    </row>
    <row r="673" spans="1:14" x14ac:dyDescent="0.25">
      <c r="A673" s="9" t="s">
        <v>1398</v>
      </c>
      <c r="B673" s="10">
        <v>44561</v>
      </c>
      <c r="C673" s="11">
        <v>3</v>
      </c>
      <c r="D673" s="9" t="s">
        <v>295</v>
      </c>
      <c r="E673" s="11">
        <v>9415</v>
      </c>
      <c r="F673" s="9" t="s">
        <v>1528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11">
        <v>1</v>
      </c>
      <c r="L673" s="9" t="s">
        <v>1532</v>
      </c>
      <c r="M673" s="12">
        <v>313575000</v>
      </c>
      <c r="N673" s="9" t="s">
        <v>1533</v>
      </c>
    </row>
    <row r="674" spans="1:14" x14ac:dyDescent="0.25">
      <c r="A674" s="9" t="s">
        <v>1399</v>
      </c>
      <c r="B674" s="10">
        <v>44561</v>
      </c>
      <c r="C674" s="11">
        <v>2</v>
      </c>
      <c r="D674" s="9" t="s">
        <v>1400</v>
      </c>
      <c r="E674" s="11">
        <v>20567</v>
      </c>
      <c r="F674" s="9" t="s">
        <v>1528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11">
        <v>1</v>
      </c>
      <c r="L674" s="9" t="s">
        <v>1532</v>
      </c>
      <c r="M674" s="12">
        <v>15367043000</v>
      </c>
      <c r="N674" s="9" t="s">
        <v>1533</v>
      </c>
    </row>
    <row r="675" spans="1:14" x14ac:dyDescent="0.25">
      <c r="A675" s="9" t="s">
        <v>1594</v>
      </c>
      <c r="B675" s="10">
        <v>44561</v>
      </c>
      <c r="C675" s="11">
        <v>2</v>
      </c>
      <c r="D675" s="9" t="s">
        <v>1595</v>
      </c>
      <c r="E675" s="11">
        <v>20796</v>
      </c>
      <c r="F675" s="9" t="s">
        <v>1528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11">
        <v>1</v>
      </c>
      <c r="L675" s="9" t="s">
        <v>1532</v>
      </c>
      <c r="M675" s="12">
        <v>62121825000</v>
      </c>
      <c r="N675" s="9" t="s">
        <v>1533</v>
      </c>
    </row>
    <row r="676" spans="1:14" x14ac:dyDescent="0.25">
      <c r="A676" s="9" t="s">
        <v>1401</v>
      </c>
      <c r="B676" s="10">
        <v>44561</v>
      </c>
      <c r="C676" s="11">
        <v>1</v>
      </c>
      <c r="D676" s="9" t="s">
        <v>1402</v>
      </c>
      <c r="E676" s="11">
        <v>25992</v>
      </c>
      <c r="F676" s="9" t="s">
        <v>1528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11">
        <v>1</v>
      </c>
      <c r="L676" s="9" t="s">
        <v>1532</v>
      </c>
      <c r="M676" s="12">
        <v>4661344000</v>
      </c>
      <c r="N676" s="9" t="s">
        <v>1533</v>
      </c>
    </row>
    <row r="677" spans="1:14" x14ac:dyDescent="0.25">
      <c r="A677" s="9" t="s">
        <v>1596</v>
      </c>
      <c r="B677" s="10">
        <v>44561</v>
      </c>
      <c r="C677" s="11">
        <v>2</v>
      </c>
      <c r="D677" s="9" t="s">
        <v>1597</v>
      </c>
      <c r="E677" s="11">
        <v>21466</v>
      </c>
      <c r="F677" s="9" t="s">
        <v>1528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11">
        <v>1</v>
      </c>
      <c r="L677" s="9" t="s">
        <v>1532</v>
      </c>
      <c r="M677" s="12">
        <v>10734056000</v>
      </c>
      <c r="N677" s="9" t="s">
        <v>1533</v>
      </c>
    </row>
    <row r="678" spans="1:14" x14ac:dyDescent="0.25">
      <c r="A678" s="9" t="s">
        <v>1403</v>
      </c>
      <c r="B678" s="10">
        <v>44561</v>
      </c>
      <c r="C678" s="11">
        <v>1</v>
      </c>
      <c r="D678" s="9" t="s">
        <v>1404</v>
      </c>
      <c r="E678" s="11">
        <v>25526</v>
      </c>
      <c r="F678" s="9" t="s">
        <v>1528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11">
        <v>1</v>
      </c>
      <c r="L678" s="9" t="s">
        <v>1532</v>
      </c>
      <c r="M678" s="12">
        <v>1977869000</v>
      </c>
      <c r="N678" s="9" t="s">
        <v>1533</v>
      </c>
    </row>
    <row r="679" spans="1:14" x14ac:dyDescent="0.25">
      <c r="A679" s="9" t="s">
        <v>1405</v>
      </c>
      <c r="B679" s="10">
        <v>44255</v>
      </c>
      <c r="C679" s="11">
        <v>1</v>
      </c>
      <c r="D679" s="9" t="s">
        <v>1406</v>
      </c>
      <c r="E679" s="11">
        <v>24228</v>
      </c>
      <c r="F679" s="9" t="s">
        <v>1528</v>
      </c>
      <c r="G679" s="9" t="s">
        <v>1529</v>
      </c>
      <c r="H679" s="9" t="s">
        <v>1530</v>
      </c>
      <c r="I679" s="9" t="s">
        <v>1531</v>
      </c>
      <c r="J679" s="10">
        <v>44255</v>
      </c>
      <c r="K679" s="11">
        <v>1</v>
      </c>
      <c r="L679" s="9" t="s">
        <v>1532</v>
      </c>
      <c r="M679" s="12">
        <v>5459253000</v>
      </c>
      <c r="N679" s="9" t="s">
        <v>1533</v>
      </c>
    </row>
    <row r="680" spans="1:14" x14ac:dyDescent="0.25">
      <c r="A680" s="9" t="s">
        <v>1407</v>
      </c>
      <c r="B680" s="10">
        <v>44561</v>
      </c>
      <c r="C680" s="11">
        <v>3</v>
      </c>
      <c r="D680" s="9" t="s">
        <v>1408</v>
      </c>
      <c r="E680" s="11">
        <v>14214</v>
      </c>
      <c r="F680" s="9" t="s">
        <v>1528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11">
        <v>1</v>
      </c>
      <c r="L680" s="9" t="s">
        <v>1532</v>
      </c>
      <c r="M680" s="12">
        <v>5515281000</v>
      </c>
      <c r="N680" s="9" t="s">
        <v>1533</v>
      </c>
    </row>
    <row r="681" spans="1:14" x14ac:dyDescent="0.25">
      <c r="A681" s="9" t="s">
        <v>1409</v>
      </c>
      <c r="B681" s="10">
        <v>44561</v>
      </c>
      <c r="C681" s="11">
        <v>1</v>
      </c>
      <c r="D681" s="9" t="s">
        <v>287</v>
      </c>
      <c r="E681" s="11">
        <v>20451</v>
      </c>
      <c r="F681" s="9" t="s">
        <v>1528</v>
      </c>
      <c r="G681" s="9" t="s">
        <v>1529</v>
      </c>
      <c r="H681" s="9" t="s">
        <v>1530</v>
      </c>
      <c r="I681" s="9" t="s">
        <v>1531</v>
      </c>
      <c r="J681" s="10">
        <v>44561</v>
      </c>
      <c r="K681" s="11">
        <v>1</v>
      </c>
      <c r="L681" s="9" t="s">
        <v>1532</v>
      </c>
      <c r="M681" s="12">
        <v>1261838000</v>
      </c>
      <c r="N681" s="9" t="s">
        <v>1533</v>
      </c>
    </row>
    <row r="682" spans="1:14" x14ac:dyDescent="0.25">
      <c r="A682" s="9" t="s">
        <v>1410</v>
      </c>
      <c r="B682" s="10">
        <v>44561</v>
      </c>
      <c r="C682" s="11">
        <v>1</v>
      </c>
      <c r="D682" s="9" t="s">
        <v>1411</v>
      </c>
      <c r="E682" s="11">
        <v>20702</v>
      </c>
      <c r="F682" s="9" t="s">
        <v>1528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11">
        <v>1</v>
      </c>
      <c r="L682" s="9" t="s">
        <v>1532</v>
      </c>
      <c r="M682" s="12">
        <v>77531000</v>
      </c>
      <c r="N682" s="9" t="s">
        <v>1533</v>
      </c>
    </row>
    <row r="683" spans="1:14" x14ac:dyDescent="0.25">
      <c r="A683" s="9" t="s">
        <v>1412</v>
      </c>
      <c r="B683" s="10">
        <v>44561</v>
      </c>
      <c r="C683" s="11">
        <v>1</v>
      </c>
      <c r="D683" s="9" t="s">
        <v>246</v>
      </c>
      <c r="E683" s="11">
        <v>20931</v>
      </c>
      <c r="F683" s="9" t="s">
        <v>1528</v>
      </c>
      <c r="G683" s="9" t="s">
        <v>1529</v>
      </c>
      <c r="H683" s="9" t="s">
        <v>1530</v>
      </c>
      <c r="I683" s="9" t="s">
        <v>1531</v>
      </c>
      <c r="J683" s="10">
        <v>44561</v>
      </c>
      <c r="K683" s="11">
        <v>1</v>
      </c>
      <c r="L683" s="9" t="s">
        <v>1532</v>
      </c>
      <c r="M683" s="12">
        <v>20958405000</v>
      </c>
      <c r="N683" s="9" t="s">
        <v>1533</v>
      </c>
    </row>
    <row r="684" spans="1:14" x14ac:dyDescent="0.25">
      <c r="A684" s="9" t="s">
        <v>1413</v>
      </c>
      <c r="B684" s="10">
        <v>44377</v>
      </c>
      <c r="C684" s="11">
        <v>1</v>
      </c>
      <c r="D684" s="9" t="s">
        <v>1414</v>
      </c>
      <c r="E684" s="11">
        <v>26549</v>
      </c>
      <c r="F684" s="9" t="s">
        <v>1528</v>
      </c>
      <c r="G684" s="9" t="s">
        <v>1529</v>
      </c>
      <c r="H684" s="9" t="s">
        <v>1530</v>
      </c>
      <c r="I684" s="9" t="s">
        <v>1531</v>
      </c>
      <c r="J684" s="10">
        <v>44377</v>
      </c>
      <c r="K684" s="11">
        <v>1</v>
      </c>
      <c r="L684" s="9" t="s">
        <v>1532</v>
      </c>
      <c r="M684" s="12">
        <v>273181000</v>
      </c>
      <c r="N684" s="9" t="s">
        <v>1533</v>
      </c>
    </row>
    <row r="685" spans="1:14" x14ac:dyDescent="0.25">
      <c r="A685" s="9" t="s">
        <v>1415</v>
      </c>
      <c r="B685" s="10">
        <v>44561</v>
      </c>
      <c r="C685" s="11">
        <v>1</v>
      </c>
      <c r="D685" s="9" t="s">
        <v>53</v>
      </c>
      <c r="E685" s="11">
        <v>21032</v>
      </c>
      <c r="F685" s="9" t="s">
        <v>1528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11">
        <v>1</v>
      </c>
      <c r="L685" s="9" t="s">
        <v>1532</v>
      </c>
      <c r="M685" s="12">
        <v>5493701000</v>
      </c>
      <c r="N685" s="9" t="s">
        <v>1533</v>
      </c>
    </row>
    <row r="686" spans="1:14" x14ac:dyDescent="0.25">
      <c r="A686" s="9" t="s">
        <v>1416</v>
      </c>
      <c r="B686" s="10">
        <v>44561</v>
      </c>
      <c r="C686" s="11">
        <v>2</v>
      </c>
      <c r="D686" s="9" t="s">
        <v>1417</v>
      </c>
      <c r="E686" s="11">
        <v>21148</v>
      </c>
      <c r="F686" s="9" t="s">
        <v>1528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11">
        <v>1</v>
      </c>
      <c r="L686" s="9" t="s">
        <v>1532</v>
      </c>
      <c r="M686" s="12">
        <v>2906515000</v>
      </c>
      <c r="N686" s="9" t="s">
        <v>1533</v>
      </c>
    </row>
    <row r="687" spans="1:14" x14ac:dyDescent="0.25">
      <c r="A687" s="9" t="s">
        <v>1418</v>
      </c>
      <c r="B687" s="10">
        <v>44561</v>
      </c>
      <c r="C687" s="11">
        <v>2</v>
      </c>
      <c r="D687" s="9" t="s">
        <v>254</v>
      </c>
      <c r="E687" s="11">
        <v>19550</v>
      </c>
      <c r="F687" s="9" t="s">
        <v>1528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11">
        <v>1</v>
      </c>
      <c r="L687" s="9" t="s">
        <v>1532</v>
      </c>
      <c r="M687" s="12">
        <v>18343998000</v>
      </c>
      <c r="N687" s="9" t="s">
        <v>1533</v>
      </c>
    </row>
    <row r="688" spans="1:14" x14ac:dyDescent="0.25">
      <c r="A688" s="9" t="s">
        <v>1419</v>
      </c>
      <c r="B688" s="10">
        <v>44561</v>
      </c>
      <c r="C688" s="11">
        <v>1</v>
      </c>
      <c r="D688" s="9" t="s">
        <v>153</v>
      </c>
      <c r="E688" s="11">
        <v>14460</v>
      </c>
      <c r="F688" s="9" t="s">
        <v>1528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11">
        <v>1</v>
      </c>
      <c r="L688" s="9" t="s">
        <v>1532</v>
      </c>
      <c r="M688" s="12">
        <v>9399489000</v>
      </c>
      <c r="N688" s="9" t="s">
        <v>1533</v>
      </c>
    </row>
    <row r="689" spans="1:14" x14ac:dyDescent="0.25">
      <c r="A689" s="9" t="s">
        <v>1420</v>
      </c>
      <c r="B689" s="10">
        <v>44561</v>
      </c>
      <c r="C689" s="11">
        <v>1</v>
      </c>
      <c r="D689" s="9" t="s">
        <v>302</v>
      </c>
      <c r="E689" s="11">
        <v>14303</v>
      </c>
      <c r="F689" s="9" t="s">
        <v>1528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11">
        <v>1</v>
      </c>
      <c r="L689" s="9" t="s">
        <v>1532</v>
      </c>
      <c r="M689" s="12">
        <v>8298000</v>
      </c>
      <c r="N689" s="9" t="s">
        <v>1533</v>
      </c>
    </row>
    <row r="690" spans="1:14" x14ac:dyDescent="0.25">
      <c r="A690" s="9" t="s">
        <v>1421</v>
      </c>
      <c r="B690" s="10">
        <v>44561</v>
      </c>
      <c r="C690" s="11">
        <v>2</v>
      </c>
      <c r="D690" s="9" t="s">
        <v>1422</v>
      </c>
      <c r="E690" s="11">
        <v>24171</v>
      </c>
      <c r="F690" s="9" t="s">
        <v>1528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11">
        <v>1</v>
      </c>
      <c r="L690" s="9" t="s">
        <v>1532</v>
      </c>
      <c r="M690" s="12">
        <v>38112000000</v>
      </c>
      <c r="N690" s="9" t="s">
        <v>1533</v>
      </c>
    </row>
    <row r="691" spans="1:14" x14ac:dyDescent="0.25">
      <c r="A691" s="9" t="s">
        <v>1423</v>
      </c>
      <c r="B691" s="10">
        <v>44561</v>
      </c>
      <c r="C691" s="11">
        <v>2</v>
      </c>
      <c r="D691" s="9" t="s">
        <v>1424</v>
      </c>
      <c r="E691" s="11">
        <v>23280</v>
      </c>
      <c r="F691" s="9" t="s">
        <v>1528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11">
        <v>1</v>
      </c>
      <c r="L691" s="9" t="s">
        <v>1532</v>
      </c>
      <c r="M691" s="12">
        <v>3309922000</v>
      </c>
      <c r="N691" s="9" t="s">
        <v>1533</v>
      </c>
    </row>
    <row r="692" spans="1:14" x14ac:dyDescent="0.25">
      <c r="A692" s="9" t="s">
        <v>1425</v>
      </c>
      <c r="B692" s="10">
        <v>44561</v>
      </c>
      <c r="C692" s="11">
        <v>1</v>
      </c>
      <c r="D692" s="9" t="s">
        <v>120</v>
      </c>
      <c r="E692" s="11">
        <v>14311</v>
      </c>
      <c r="F692" s="9" t="s">
        <v>1528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11">
        <v>1</v>
      </c>
      <c r="L692" s="9" t="s">
        <v>1532</v>
      </c>
      <c r="M692" s="12">
        <v>23894503000</v>
      </c>
      <c r="N692" s="9" t="s">
        <v>1533</v>
      </c>
    </row>
    <row r="693" spans="1:14" x14ac:dyDescent="0.25">
      <c r="A693" s="9" t="s">
        <v>1426</v>
      </c>
      <c r="B693" s="10">
        <v>44561</v>
      </c>
      <c r="C693" s="11">
        <v>1</v>
      </c>
      <c r="D693" s="9" t="s">
        <v>126</v>
      </c>
      <c r="E693" s="11">
        <v>18627</v>
      </c>
      <c r="F693" s="9" t="s">
        <v>1528</v>
      </c>
      <c r="G693" s="9" t="s">
        <v>1529</v>
      </c>
      <c r="H693" s="9" t="s">
        <v>1530</v>
      </c>
      <c r="I693" s="9" t="s">
        <v>1531</v>
      </c>
      <c r="J693" s="10">
        <v>44561</v>
      </c>
      <c r="K693" s="11">
        <v>1</v>
      </c>
      <c r="L693" s="9" t="s">
        <v>1532</v>
      </c>
      <c r="M693" s="12">
        <v>14640589000</v>
      </c>
      <c r="N693" s="9" t="s">
        <v>1533</v>
      </c>
    </row>
    <row r="694" spans="1:14" x14ac:dyDescent="0.25">
      <c r="A694" s="9" t="s">
        <v>1427</v>
      </c>
      <c r="B694" s="10">
        <v>44561</v>
      </c>
      <c r="C694" s="11">
        <v>1</v>
      </c>
      <c r="D694" s="9" t="s">
        <v>259</v>
      </c>
      <c r="E694" s="11">
        <v>11312</v>
      </c>
      <c r="F694" s="9" t="s">
        <v>1528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11">
        <v>1</v>
      </c>
      <c r="L694" s="9" t="s">
        <v>1532</v>
      </c>
      <c r="M694" s="12">
        <v>57126068000</v>
      </c>
      <c r="N694" s="9" t="s">
        <v>1533</v>
      </c>
    </row>
    <row r="695" spans="1:14" x14ac:dyDescent="0.25">
      <c r="A695" s="9" t="s">
        <v>1428</v>
      </c>
      <c r="B695" s="10">
        <v>44561</v>
      </c>
      <c r="C695" s="11">
        <v>1</v>
      </c>
      <c r="D695" s="9" t="s">
        <v>1429</v>
      </c>
      <c r="E695" s="11">
        <v>7595</v>
      </c>
      <c r="F695" s="9" t="s">
        <v>1528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11">
        <v>1</v>
      </c>
      <c r="L695" s="9" t="s">
        <v>1532</v>
      </c>
      <c r="M695" s="12">
        <v>1346536000</v>
      </c>
      <c r="N695" s="9" t="s">
        <v>1533</v>
      </c>
    </row>
    <row r="696" spans="1:14" x14ac:dyDescent="0.25">
      <c r="A696" s="9" t="s">
        <v>1430</v>
      </c>
      <c r="B696" s="10">
        <v>44561</v>
      </c>
      <c r="C696" s="11">
        <v>1</v>
      </c>
      <c r="D696" s="9" t="s">
        <v>1431</v>
      </c>
      <c r="E696" s="11">
        <v>25429</v>
      </c>
      <c r="F696" s="9" t="s">
        <v>1528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11">
        <v>1</v>
      </c>
      <c r="L696" s="9" t="s">
        <v>1532</v>
      </c>
      <c r="M696" s="12">
        <v>1083420000</v>
      </c>
      <c r="N696" s="9" t="s">
        <v>1533</v>
      </c>
    </row>
    <row r="697" spans="1:14" x14ac:dyDescent="0.25">
      <c r="A697" s="9" t="s">
        <v>1432</v>
      </c>
      <c r="B697" s="10">
        <v>44561</v>
      </c>
      <c r="C697" s="11">
        <v>1</v>
      </c>
      <c r="D697" s="9" t="s">
        <v>240</v>
      </c>
      <c r="E697" s="11">
        <v>8605</v>
      </c>
      <c r="F697" s="9" t="s">
        <v>1528</v>
      </c>
      <c r="G697" s="9" t="s">
        <v>1529</v>
      </c>
      <c r="H697" s="9" t="s">
        <v>1536</v>
      </c>
      <c r="I697" s="9" t="s">
        <v>1531</v>
      </c>
      <c r="J697" s="10">
        <v>44561</v>
      </c>
      <c r="K697" s="11">
        <v>1</v>
      </c>
      <c r="L697" s="9" t="s">
        <v>1532</v>
      </c>
      <c r="M697" s="12">
        <v>87297725000</v>
      </c>
      <c r="N697" s="9" t="s">
        <v>1533</v>
      </c>
    </row>
    <row r="698" spans="1:14" x14ac:dyDescent="0.25">
      <c r="A698" s="9" t="s">
        <v>1433</v>
      </c>
      <c r="B698" s="10">
        <v>44561</v>
      </c>
      <c r="C698" s="11">
        <v>1</v>
      </c>
      <c r="D698" s="9" t="s">
        <v>1434</v>
      </c>
      <c r="E698" s="11">
        <v>26786</v>
      </c>
      <c r="F698" s="9" t="s">
        <v>1528</v>
      </c>
      <c r="G698" s="9" t="s">
        <v>1529</v>
      </c>
      <c r="H698" s="9" t="s">
        <v>1530</v>
      </c>
      <c r="I698" s="9" t="s">
        <v>1531</v>
      </c>
      <c r="J698" s="10">
        <v>44561</v>
      </c>
      <c r="K698" s="11">
        <v>1</v>
      </c>
      <c r="L698" s="9" t="s">
        <v>1532</v>
      </c>
      <c r="M698" s="12">
        <v>407922000</v>
      </c>
      <c r="N698" s="9" t="s">
        <v>1533</v>
      </c>
    </row>
    <row r="699" spans="1:14" x14ac:dyDescent="0.25">
      <c r="A699" s="9" t="s">
        <v>1435</v>
      </c>
      <c r="B699" s="10">
        <v>44561</v>
      </c>
      <c r="C699" s="11">
        <v>2</v>
      </c>
      <c r="D699" s="9" t="s">
        <v>273</v>
      </c>
      <c r="E699" s="11">
        <v>20362</v>
      </c>
      <c r="F699" s="9" t="s">
        <v>1528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11">
        <v>1</v>
      </c>
      <c r="L699" s="9" t="s">
        <v>1532</v>
      </c>
      <c r="M699" s="12">
        <v>3330751000</v>
      </c>
      <c r="N699" s="9" t="s">
        <v>1533</v>
      </c>
    </row>
    <row r="700" spans="1:14" x14ac:dyDescent="0.25">
      <c r="A700" s="9" t="s">
        <v>1436</v>
      </c>
      <c r="B700" s="10">
        <v>44561</v>
      </c>
      <c r="C700" s="11">
        <v>1</v>
      </c>
      <c r="D700" s="9" t="s">
        <v>1437</v>
      </c>
      <c r="E700" s="11">
        <v>26395</v>
      </c>
      <c r="F700" s="9" t="s">
        <v>1528</v>
      </c>
      <c r="G700" s="9" t="s">
        <v>1529</v>
      </c>
      <c r="H700" s="9" t="s">
        <v>1530</v>
      </c>
      <c r="I700" s="9" t="s">
        <v>1531</v>
      </c>
      <c r="J700" s="10">
        <v>44561</v>
      </c>
      <c r="K700" s="11">
        <v>1</v>
      </c>
      <c r="L700" s="9" t="s">
        <v>1532</v>
      </c>
      <c r="M700" s="12">
        <v>2849355000</v>
      </c>
      <c r="N700" s="9" t="s">
        <v>1533</v>
      </c>
    </row>
    <row r="701" spans="1:14" x14ac:dyDescent="0.25">
      <c r="A701" s="9" t="s">
        <v>1438</v>
      </c>
      <c r="B701" s="10">
        <v>44561</v>
      </c>
      <c r="C701" s="11">
        <v>1</v>
      </c>
      <c r="D701" s="9" t="s">
        <v>99</v>
      </c>
      <c r="E701" s="11">
        <v>16861</v>
      </c>
      <c r="F701" s="9" t="s">
        <v>1528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11">
        <v>1</v>
      </c>
      <c r="L701" s="9" t="s">
        <v>1532</v>
      </c>
      <c r="M701" s="12">
        <v>3907671000</v>
      </c>
      <c r="N701" s="9" t="s">
        <v>1533</v>
      </c>
    </row>
    <row r="702" spans="1:14" x14ac:dyDescent="0.25">
      <c r="A702" s="9" t="s">
        <v>1439</v>
      </c>
      <c r="B702" s="10">
        <v>44561</v>
      </c>
      <c r="C702" s="11">
        <v>1</v>
      </c>
      <c r="D702" s="9" t="s">
        <v>312</v>
      </c>
      <c r="E702" s="11">
        <v>11223</v>
      </c>
      <c r="F702" s="9" t="s">
        <v>1528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11">
        <v>1</v>
      </c>
      <c r="L702" s="9" t="s">
        <v>1532</v>
      </c>
      <c r="M702" s="12">
        <v>1048844000</v>
      </c>
      <c r="N702" s="9" t="s">
        <v>1533</v>
      </c>
    </row>
    <row r="703" spans="1:14" x14ac:dyDescent="0.25">
      <c r="A703" s="9" t="s">
        <v>1440</v>
      </c>
      <c r="B703" s="10">
        <v>44561</v>
      </c>
      <c r="C703" s="11">
        <v>1</v>
      </c>
      <c r="D703" s="9" t="s">
        <v>220</v>
      </c>
      <c r="E703" s="11">
        <v>4146</v>
      </c>
      <c r="F703" s="9" t="s">
        <v>1528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11">
        <v>1</v>
      </c>
      <c r="L703" s="9" t="s">
        <v>1532</v>
      </c>
      <c r="M703" s="12">
        <v>669336000</v>
      </c>
      <c r="N703" s="9" t="s">
        <v>1533</v>
      </c>
    </row>
    <row r="704" spans="1:14" x14ac:dyDescent="0.25">
      <c r="A704" s="9" t="s">
        <v>1441</v>
      </c>
      <c r="B704" s="10">
        <v>44561</v>
      </c>
      <c r="C704" s="11">
        <v>1</v>
      </c>
      <c r="D704" s="9" t="s">
        <v>166</v>
      </c>
      <c r="E704" s="11">
        <v>5380</v>
      </c>
      <c r="F704" s="9" t="s">
        <v>1528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11">
        <v>1</v>
      </c>
      <c r="L704" s="9" t="s">
        <v>1532</v>
      </c>
      <c r="M704" s="12">
        <v>483818000</v>
      </c>
      <c r="N704" s="9" t="s">
        <v>1533</v>
      </c>
    </row>
    <row r="705" spans="1:14" x14ac:dyDescent="0.25">
      <c r="A705" s="9" t="s">
        <v>1442</v>
      </c>
      <c r="B705" s="10">
        <v>44561</v>
      </c>
      <c r="C705" s="11">
        <v>3</v>
      </c>
      <c r="D705" s="9" t="s">
        <v>1443</v>
      </c>
      <c r="E705" s="11">
        <v>25453</v>
      </c>
      <c r="F705" s="9" t="s">
        <v>1528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11">
        <v>1</v>
      </c>
      <c r="L705" s="9" t="s">
        <v>1532</v>
      </c>
      <c r="M705" s="12">
        <v>3508466000</v>
      </c>
      <c r="N705" s="9" t="s">
        <v>1533</v>
      </c>
    </row>
    <row r="706" spans="1:14" x14ac:dyDescent="0.25">
      <c r="A706" s="9" t="s">
        <v>1444</v>
      </c>
      <c r="B706" s="10">
        <v>44561</v>
      </c>
      <c r="C706" s="11">
        <v>1</v>
      </c>
      <c r="D706" s="9" t="s">
        <v>117</v>
      </c>
      <c r="E706" s="11">
        <v>3549</v>
      </c>
      <c r="F706" s="9" t="s">
        <v>1528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11">
        <v>1</v>
      </c>
      <c r="L706" s="9" t="s">
        <v>1532</v>
      </c>
      <c r="M706" s="12">
        <v>19189000</v>
      </c>
      <c r="N706" s="9" t="s">
        <v>1533</v>
      </c>
    </row>
    <row r="707" spans="1:14" x14ac:dyDescent="0.25">
      <c r="A707" s="9" t="s">
        <v>1445</v>
      </c>
      <c r="B707" s="10">
        <v>44561</v>
      </c>
      <c r="C707" s="11">
        <v>1</v>
      </c>
      <c r="D707" s="9" t="s">
        <v>319</v>
      </c>
      <c r="E707" s="11">
        <v>7544</v>
      </c>
      <c r="F707" s="9" t="s">
        <v>1528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11">
        <v>1</v>
      </c>
      <c r="L707" s="9" t="s">
        <v>1532</v>
      </c>
      <c r="M707" s="12">
        <v>209970000</v>
      </c>
      <c r="N707" s="9" t="s">
        <v>1533</v>
      </c>
    </row>
    <row r="708" spans="1:14" x14ac:dyDescent="0.25">
      <c r="A708" s="9" t="s">
        <v>1446</v>
      </c>
      <c r="B708" s="10">
        <v>44561</v>
      </c>
      <c r="C708" s="11">
        <v>1</v>
      </c>
      <c r="D708" s="9" t="s">
        <v>264</v>
      </c>
      <c r="E708" s="11">
        <v>13773</v>
      </c>
      <c r="F708" s="9" t="s">
        <v>1528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11">
        <v>1</v>
      </c>
      <c r="L708" s="9" t="s">
        <v>1532</v>
      </c>
      <c r="M708" s="12">
        <v>1967593000</v>
      </c>
      <c r="N708" s="9" t="s">
        <v>1533</v>
      </c>
    </row>
    <row r="709" spans="1:14" x14ac:dyDescent="0.25">
      <c r="A709" s="9" t="s">
        <v>1447</v>
      </c>
      <c r="B709" s="10">
        <v>44561</v>
      </c>
      <c r="C709" s="11">
        <v>1</v>
      </c>
      <c r="D709" s="9" t="s">
        <v>96</v>
      </c>
      <c r="E709" s="11">
        <v>2461</v>
      </c>
      <c r="F709" s="9" t="s">
        <v>1528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11">
        <v>1</v>
      </c>
      <c r="L709" s="9" t="s">
        <v>1532</v>
      </c>
      <c r="M709" s="12">
        <v>2803107000</v>
      </c>
      <c r="N709" s="9" t="s">
        <v>1533</v>
      </c>
    </row>
    <row r="710" spans="1:14" x14ac:dyDescent="0.25">
      <c r="A710" s="9" t="s">
        <v>1448</v>
      </c>
      <c r="B710" s="10">
        <v>44561</v>
      </c>
      <c r="C710" s="11">
        <v>1</v>
      </c>
      <c r="D710" s="9" t="s">
        <v>339</v>
      </c>
      <c r="E710" s="11">
        <v>5410</v>
      </c>
      <c r="F710" s="9" t="s">
        <v>1528</v>
      </c>
      <c r="G710" s="9" t="s">
        <v>1529</v>
      </c>
      <c r="H710" s="9" t="s">
        <v>1530</v>
      </c>
      <c r="I710" s="9" t="s">
        <v>1531</v>
      </c>
      <c r="J710" s="10">
        <v>44561</v>
      </c>
      <c r="K710" s="11">
        <v>1</v>
      </c>
      <c r="L710" s="9" t="s">
        <v>1532</v>
      </c>
      <c r="M710" s="12">
        <v>13820203000</v>
      </c>
      <c r="N710" s="9" t="s">
        <v>1533</v>
      </c>
    </row>
    <row r="711" spans="1:14" x14ac:dyDescent="0.25">
      <c r="A711" s="9" t="s">
        <v>1449</v>
      </c>
      <c r="B711" s="10">
        <v>44561</v>
      </c>
      <c r="C711" s="11">
        <v>1</v>
      </c>
      <c r="D711" s="9" t="s">
        <v>328</v>
      </c>
      <c r="E711" s="11">
        <v>6343</v>
      </c>
      <c r="F711" s="9" t="s">
        <v>1528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11">
        <v>1</v>
      </c>
      <c r="L711" s="9" t="s">
        <v>1532</v>
      </c>
      <c r="M711" s="12">
        <v>5739763000</v>
      </c>
      <c r="N711" s="9" t="s">
        <v>1533</v>
      </c>
    </row>
    <row r="712" spans="1:14" x14ac:dyDescent="0.25">
      <c r="A712" s="9" t="s">
        <v>1450</v>
      </c>
      <c r="B712" s="10">
        <v>44561</v>
      </c>
      <c r="C712" s="11">
        <v>1</v>
      </c>
      <c r="D712" s="9" t="s">
        <v>158</v>
      </c>
      <c r="E712" s="11">
        <v>5207</v>
      </c>
      <c r="F712" s="9" t="s">
        <v>1528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11">
        <v>1</v>
      </c>
      <c r="L712" s="9" t="s">
        <v>1532</v>
      </c>
      <c r="M712" s="12">
        <v>923422000</v>
      </c>
      <c r="N712" s="9" t="s">
        <v>1533</v>
      </c>
    </row>
    <row r="713" spans="1:14" x14ac:dyDescent="0.25">
      <c r="A713" s="9" t="s">
        <v>1451</v>
      </c>
      <c r="B713" s="10">
        <v>44561</v>
      </c>
      <c r="C713" s="11">
        <v>1</v>
      </c>
      <c r="D713" s="9" t="s">
        <v>1452</v>
      </c>
      <c r="E713" s="11">
        <v>11991</v>
      </c>
      <c r="F713" s="9" t="s">
        <v>1528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11">
        <v>1</v>
      </c>
      <c r="L713" s="9" t="s">
        <v>1532</v>
      </c>
      <c r="M713" s="12">
        <v>224928000</v>
      </c>
      <c r="N713" s="9" t="s">
        <v>1533</v>
      </c>
    </row>
    <row r="714" spans="1:14" x14ac:dyDescent="0.25">
      <c r="A714" s="9" t="s">
        <v>1453</v>
      </c>
      <c r="B714" s="10">
        <v>44561</v>
      </c>
      <c r="C714" s="11">
        <v>1</v>
      </c>
      <c r="D714" s="9" t="s">
        <v>1454</v>
      </c>
      <c r="E714" s="11">
        <v>26255</v>
      </c>
      <c r="F714" s="9" t="s">
        <v>1528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11">
        <v>1</v>
      </c>
      <c r="L714" s="9" t="s">
        <v>1532</v>
      </c>
      <c r="M714" s="12">
        <v>2761566000</v>
      </c>
      <c r="N714" s="9" t="s">
        <v>1533</v>
      </c>
    </row>
    <row r="715" spans="1:14" x14ac:dyDescent="0.25">
      <c r="A715" s="9" t="s">
        <v>1455</v>
      </c>
      <c r="B715" s="10">
        <v>44561</v>
      </c>
      <c r="C715" s="11">
        <v>1</v>
      </c>
      <c r="D715" s="9" t="s">
        <v>297</v>
      </c>
      <c r="E715" s="11">
        <v>14664</v>
      </c>
      <c r="F715" s="9" t="s">
        <v>1528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11">
        <v>1</v>
      </c>
      <c r="L715" s="9" t="s">
        <v>1532</v>
      </c>
      <c r="M715" s="12">
        <v>1996083000</v>
      </c>
      <c r="N715" s="9" t="s">
        <v>1533</v>
      </c>
    </row>
    <row r="716" spans="1:14" x14ac:dyDescent="0.25">
      <c r="A716" s="9" t="s">
        <v>1456</v>
      </c>
      <c r="B716" s="10">
        <v>44561</v>
      </c>
      <c r="C716" s="11">
        <v>1</v>
      </c>
      <c r="D716" s="9" t="s">
        <v>1457</v>
      </c>
      <c r="E716" s="11">
        <v>15407</v>
      </c>
      <c r="F716" s="9" t="s">
        <v>1528</v>
      </c>
      <c r="G716" s="9" t="s">
        <v>1529</v>
      </c>
      <c r="H716" s="9" t="s">
        <v>1536</v>
      </c>
      <c r="I716" s="9" t="s">
        <v>1531</v>
      </c>
      <c r="J716" s="10">
        <v>44561</v>
      </c>
      <c r="K716" s="11">
        <v>1</v>
      </c>
      <c r="L716" s="9" t="s">
        <v>1532</v>
      </c>
      <c r="M716" s="12">
        <v>290352000</v>
      </c>
      <c r="N716" s="9" t="s">
        <v>1533</v>
      </c>
    </row>
    <row r="717" spans="1:14" x14ac:dyDescent="0.25">
      <c r="A717" s="9" t="s">
        <v>1458</v>
      </c>
      <c r="B717" s="10">
        <v>44561</v>
      </c>
      <c r="C717" s="11">
        <v>1</v>
      </c>
      <c r="D717" s="9" t="s">
        <v>242</v>
      </c>
      <c r="E717" s="11">
        <v>13439</v>
      </c>
      <c r="F717" s="9" t="s">
        <v>1528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11">
        <v>1</v>
      </c>
      <c r="L717" s="9" t="s">
        <v>1532</v>
      </c>
      <c r="M717" s="12">
        <v>284807000</v>
      </c>
      <c r="N717" s="9" t="s">
        <v>1533</v>
      </c>
    </row>
    <row r="718" spans="1:14" x14ac:dyDescent="0.25">
      <c r="A718" s="9" t="s">
        <v>1459</v>
      </c>
      <c r="B718" s="10">
        <v>44561</v>
      </c>
      <c r="C718" s="11">
        <v>1</v>
      </c>
      <c r="D718" s="9" t="s">
        <v>244</v>
      </c>
      <c r="E718" s="11">
        <v>8753</v>
      </c>
      <c r="F718" s="9" t="s">
        <v>1528</v>
      </c>
      <c r="G718" s="9" t="s">
        <v>1529</v>
      </c>
      <c r="H718" s="9" t="s">
        <v>1536</v>
      </c>
      <c r="I718" s="9" t="s">
        <v>1531</v>
      </c>
      <c r="J718" s="10">
        <v>44561</v>
      </c>
      <c r="K718" s="11">
        <v>1</v>
      </c>
      <c r="L718" s="9" t="s">
        <v>1532</v>
      </c>
      <c r="M718" s="12">
        <v>467866581000</v>
      </c>
      <c r="N718" s="9" t="s">
        <v>1533</v>
      </c>
    </row>
    <row r="719" spans="1:14" x14ac:dyDescent="0.25">
      <c r="A719" s="9" t="s">
        <v>1460</v>
      </c>
      <c r="B719" s="10">
        <v>44561</v>
      </c>
      <c r="C719" s="11">
        <v>1</v>
      </c>
      <c r="D719" s="9" t="s">
        <v>1461</v>
      </c>
      <c r="E719" s="11">
        <v>19658</v>
      </c>
      <c r="F719" s="9" t="s">
        <v>1528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11">
        <v>1</v>
      </c>
      <c r="L719" s="9" t="s">
        <v>1532</v>
      </c>
      <c r="M719" s="12">
        <v>15004000</v>
      </c>
      <c r="N719" s="9" t="s">
        <v>1533</v>
      </c>
    </row>
    <row r="720" spans="1:14" x14ac:dyDescent="0.25">
      <c r="A720" s="9" t="s">
        <v>1462</v>
      </c>
      <c r="B720" s="10">
        <v>44561</v>
      </c>
      <c r="C720" s="11">
        <v>1</v>
      </c>
      <c r="D720" s="9" t="s">
        <v>298</v>
      </c>
      <c r="E720" s="11">
        <v>10561</v>
      </c>
      <c r="F720" s="9" t="s">
        <v>1528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11">
        <v>1</v>
      </c>
      <c r="L720" s="9" t="s">
        <v>1532</v>
      </c>
      <c r="M720" s="12">
        <v>504977000</v>
      </c>
      <c r="N720" s="9" t="s">
        <v>1533</v>
      </c>
    </row>
    <row r="721" spans="1:14" x14ac:dyDescent="0.25">
      <c r="A721" s="9" t="s">
        <v>1463</v>
      </c>
      <c r="B721" s="10">
        <v>44561</v>
      </c>
      <c r="C721" s="11">
        <v>1</v>
      </c>
      <c r="D721" s="9" t="s">
        <v>217</v>
      </c>
      <c r="E721" s="11">
        <v>13285</v>
      </c>
      <c r="F721" s="9" t="s">
        <v>1528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11">
        <v>1</v>
      </c>
      <c r="L721" s="9" t="s">
        <v>1532</v>
      </c>
      <c r="M721" s="12">
        <v>1956646000</v>
      </c>
      <c r="N721" s="9" t="s">
        <v>1533</v>
      </c>
    </row>
    <row r="722" spans="1:14" x14ac:dyDescent="0.25">
      <c r="A722" s="9" t="s">
        <v>1464</v>
      </c>
      <c r="B722" s="10">
        <v>44561</v>
      </c>
      <c r="C722" s="11">
        <v>1</v>
      </c>
      <c r="D722" s="9" t="s">
        <v>1465</v>
      </c>
      <c r="E722" s="11">
        <v>3298</v>
      </c>
      <c r="F722" s="9" t="s">
        <v>1528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11">
        <v>1</v>
      </c>
      <c r="L722" s="9" t="s">
        <v>1532</v>
      </c>
      <c r="M722" s="12">
        <v>643941000</v>
      </c>
      <c r="N722" s="9" t="s">
        <v>1533</v>
      </c>
    </row>
    <row r="723" spans="1:14" x14ac:dyDescent="0.25">
      <c r="A723" s="9" t="s">
        <v>1466</v>
      </c>
      <c r="B723" s="10">
        <v>44561</v>
      </c>
      <c r="C723" s="11">
        <v>1</v>
      </c>
      <c r="D723" s="9" t="s">
        <v>1467</v>
      </c>
      <c r="E723" s="11">
        <v>26980</v>
      </c>
      <c r="F723" s="9" t="s">
        <v>1528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11">
        <v>1</v>
      </c>
      <c r="L723" s="9" t="s">
        <v>1532</v>
      </c>
      <c r="M723" s="12">
        <v>2415596000</v>
      </c>
      <c r="N723" s="9" t="s">
        <v>1533</v>
      </c>
    </row>
    <row r="724" spans="1:14" x14ac:dyDescent="0.25">
      <c r="A724" s="9" t="s">
        <v>1466</v>
      </c>
      <c r="B724" s="10">
        <v>44561</v>
      </c>
      <c r="C724" s="11">
        <v>1</v>
      </c>
      <c r="D724" s="9" t="s">
        <v>1467</v>
      </c>
      <c r="E724" s="11">
        <v>26980</v>
      </c>
      <c r="F724" s="9" t="s">
        <v>1528</v>
      </c>
      <c r="G724" s="9" t="s">
        <v>1529</v>
      </c>
      <c r="H724" s="9" t="s">
        <v>1530</v>
      </c>
      <c r="I724" s="9" t="s">
        <v>1531</v>
      </c>
      <c r="J724" s="10">
        <v>44561</v>
      </c>
      <c r="K724" s="11">
        <v>1</v>
      </c>
      <c r="L724" s="9" t="s">
        <v>1532</v>
      </c>
      <c r="M724" s="12">
        <v>2415596000</v>
      </c>
      <c r="N724" s="9" t="s">
        <v>1533</v>
      </c>
    </row>
    <row r="725" spans="1:14" x14ac:dyDescent="0.25">
      <c r="A725" s="9" t="s">
        <v>1468</v>
      </c>
      <c r="B725" s="10">
        <v>44561</v>
      </c>
      <c r="C725" s="11">
        <v>1</v>
      </c>
      <c r="D725" s="9" t="s">
        <v>191</v>
      </c>
      <c r="E725" s="11">
        <v>6211</v>
      </c>
      <c r="F725" s="9" t="s">
        <v>1528</v>
      </c>
      <c r="G725" s="9" t="s">
        <v>1529</v>
      </c>
      <c r="H725" s="9" t="s">
        <v>1530</v>
      </c>
      <c r="I725" s="9" t="s">
        <v>1531</v>
      </c>
      <c r="J725" s="10">
        <v>44561</v>
      </c>
      <c r="K725" s="11">
        <v>1</v>
      </c>
      <c r="L725" s="9" t="s">
        <v>1532</v>
      </c>
      <c r="M725" s="12">
        <v>2498470000</v>
      </c>
      <c r="N725" s="9" t="s">
        <v>1533</v>
      </c>
    </row>
    <row r="726" spans="1:14" x14ac:dyDescent="0.25">
      <c r="A726" s="9" t="s">
        <v>1469</v>
      </c>
      <c r="B726" s="10">
        <v>44561</v>
      </c>
      <c r="C726" s="11">
        <v>1</v>
      </c>
      <c r="D726" s="9" t="s">
        <v>252</v>
      </c>
      <c r="E726" s="11">
        <v>5312</v>
      </c>
      <c r="F726" s="9" t="s">
        <v>1528</v>
      </c>
      <c r="G726" s="9" t="s">
        <v>1529</v>
      </c>
      <c r="H726" s="9" t="s">
        <v>1530</v>
      </c>
      <c r="I726" s="9" t="s">
        <v>1531</v>
      </c>
      <c r="J726" s="10">
        <v>44561</v>
      </c>
      <c r="K726" s="11">
        <v>1</v>
      </c>
      <c r="L726" s="9" t="s">
        <v>1532</v>
      </c>
      <c r="M726" s="12">
        <v>1130769000</v>
      </c>
      <c r="N726" s="9" t="s">
        <v>1533</v>
      </c>
    </row>
    <row r="727" spans="1:14" x14ac:dyDescent="0.25">
      <c r="A727" s="9" t="s">
        <v>1470</v>
      </c>
      <c r="B727" s="10">
        <v>44561</v>
      </c>
      <c r="C727" s="11">
        <v>1</v>
      </c>
      <c r="D727" s="9" t="s">
        <v>234</v>
      </c>
      <c r="E727" s="11">
        <v>8451</v>
      </c>
      <c r="F727" s="9" t="s">
        <v>1528</v>
      </c>
      <c r="G727" s="9" t="s">
        <v>1529</v>
      </c>
      <c r="H727" s="9" t="s">
        <v>1530</v>
      </c>
      <c r="I727" s="9" t="s">
        <v>1531</v>
      </c>
      <c r="J727" s="10">
        <v>44561</v>
      </c>
      <c r="K727" s="11">
        <v>1</v>
      </c>
      <c r="L727" s="9" t="s">
        <v>1532</v>
      </c>
      <c r="M727" s="12">
        <v>5062831000</v>
      </c>
      <c r="N727" s="9" t="s">
        <v>1533</v>
      </c>
    </row>
    <row r="728" spans="1:14" x14ac:dyDescent="0.25">
      <c r="A728" s="9" t="s">
        <v>1471</v>
      </c>
      <c r="B728" s="10">
        <v>44377</v>
      </c>
      <c r="C728" s="11">
        <v>1</v>
      </c>
      <c r="D728" s="9" t="s">
        <v>1472</v>
      </c>
      <c r="E728" s="11">
        <v>9539</v>
      </c>
      <c r="F728" s="9" t="s">
        <v>1528</v>
      </c>
      <c r="G728" s="9" t="s">
        <v>1529</v>
      </c>
      <c r="H728" s="9" t="s">
        <v>1536</v>
      </c>
      <c r="I728" s="9" t="s">
        <v>1531</v>
      </c>
      <c r="J728" s="10">
        <v>44377</v>
      </c>
      <c r="K728" s="11">
        <v>1</v>
      </c>
      <c r="L728" s="9" t="s">
        <v>1532</v>
      </c>
      <c r="M728" s="12">
        <v>398583180000</v>
      </c>
      <c r="N728" s="9" t="s">
        <v>1533</v>
      </c>
    </row>
    <row r="729" spans="1:14" x14ac:dyDescent="0.25">
      <c r="A729" s="9" t="s">
        <v>1473</v>
      </c>
      <c r="B729" s="10">
        <v>44561</v>
      </c>
      <c r="C729" s="11">
        <v>1</v>
      </c>
      <c r="D729" s="9" t="s">
        <v>279</v>
      </c>
      <c r="E729" s="11">
        <v>14109</v>
      </c>
      <c r="F729" s="9" t="s">
        <v>1528</v>
      </c>
      <c r="G729" s="9" t="s">
        <v>1529</v>
      </c>
      <c r="H729" s="9" t="s">
        <v>1530</v>
      </c>
      <c r="I729" s="9" t="s">
        <v>1531</v>
      </c>
      <c r="J729" s="10">
        <v>44561</v>
      </c>
      <c r="K729" s="11">
        <v>1</v>
      </c>
      <c r="L729" s="9" t="s">
        <v>1532</v>
      </c>
      <c r="M729" s="12">
        <v>5728433000</v>
      </c>
      <c r="N729" s="9" t="s">
        <v>1533</v>
      </c>
    </row>
    <row r="730" spans="1:14" x14ac:dyDescent="0.25">
      <c r="A730" s="9" t="s">
        <v>1474</v>
      </c>
      <c r="B730" s="10">
        <v>44561</v>
      </c>
      <c r="C730" s="11">
        <v>1</v>
      </c>
      <c r="D730" s="9" t="s">
        <v>301</v>
      </c>
      <c r="E730" s="11">
        <v>20745</v>
      </c>
      <c r="F730" s="9" t="s">
        <v>1528</v>
      </c>
      <c r="G730" s="9" t="s">
        <v>1529</v>
      </c>
      <c r="H730" s="9" t="s">
        <v>1530</v>
      </c>
      <c r="I730" s="9" t="s">
        <v>1531</v>
      </c>
      <c r="J730" s="10">
        <v>44561</v>
      </c>
      <c r="K730" s="11">
        <v>1</v>
      </c>
      <c r="L730" s="9" t="s">
        <v>1532</v>
      </c>
      <c r="M730" s="12">
        <v>12959787000</v>
      </c>
      <c r="N730" s="9" t="s">
        <v>1533</v>
      </c>
    </row>
    <row r="731" spans="1:14" x14ac:dyDescent="0.25">
      <c r="A731" s="9" t="s">
        <v>1475</v>
      </c>
      <c r="B731" s="10">
        <v>44561</v>
      </c>
      <c r="C731" s="11">
        <v>1</v>
      </c>
      <c r="D731" s="9" t="s">
        <v>229</v>
      </c>
      <c r="E731" s="11">
        <v>20060</v>
      </c>
      <c r="F731" s="9" t="s">
        <v>1528</v>
      </c>
      <c r="G731" s="9" t="s">
        <v>1529</v>
      </c>
      <c r="H731" s="9" t="s">
        <v>1530</v>
      </c>
      <c r="I731" s="9" t="s">
        <v>1531</v>
      </c>
      <c r="J731" s="10">
        <v>44561</v>
      </c>
      <c r="K731" s="11">
        <v>1</v>
      </c>
      <c r="L731" s="9" t="s">
        <v>1532</v>
      </c>
      <c r="M731" s="12">
        <v>588805000</v>
      </c>
      <c r="N731" s="9" t="s">
        <v>1533</v>
      </c>
    </row>
    <row r="732" spans="1:14" x14ac:dyDescent="0.25">
      <c r="A732" s="9" t="s">
        <v>1476</v>
      </c>
      <c r="B732" s="10">
        <v>44561</v>
      </c>
      <c r="C732" s="11">
        <v>2</v>
      </c>
      <c r="D732" s="9" t="s">
        <v>222</v>
      </c>
      <c r="E732" s="11">
        <v>12653</v>
      </c>
      <c r="F732" s="9" t="s">
        <v>1528</v>
      </c>
      <c r="G732" s="9" t="s">
        <v>1529</v>
      </c>
      <c r="H732" s="9" t="s">
        <v>1530</v>
      </c>
      <c r="I732" s="9" t="s">
        <v>1531</v>
      </c>
      <c r="J732" s="10">
        <v>44561</v>
      </c>
      <c r="K732" s="11">
        <v>1</v>
      </c>
      <c r="L732" s="9" t="s">
        <v>1532</v>
      </c>
      <c r="M732" s="12">
        <v>40552879000</v>
      </c>
      <c r="N732" s="9" t="s">
        <v>1533</v>
      </c>
    </row>
    <row r="733" spans="1:14" x14ac:dyDescent="0.25">
      <c r="A733" s="9" t="s">
        <v>1477</v>
      </c>
      <c r="B733" s="10">
        <v>44561</v>
      </c>
      <c r="C733" s="11">
        <v>1</v>
      </c>
      <c r="D733" s="9" t="s">
        <v>1478</v>
      </c>
      <c r="E733" s="11">
        <v>13030</v>
      </c>
      <c r="F733" s="9" t="s">
        <v>1528</v>
      </c>
      <c r="G733" s="9" t="s">
        <v>1529</v>
      </c>
      <c r="H733" s="9" t="s">
        <v>1530</v>
      </c>
      <c r="I733" s="9" t="s">
        <v>1531</v>
      </c>
      <c r="J733" s="10">
        <v>44561</v>
      </c>
      <c r="K733" s="11">
        <v>1</v>
      </c>
      <c r="L733" s="9" t="s">
        <v>1532</v>
      </c>
      <c r="M733" s="12">
        <v>1376631000</v>
      </c>
      <c r="N733" s="9" t="s">
        <v>1533</v>
      </c>
    </row>
    <row r="734" spans="1:14" x14ac:dyDescent="0.25">
      <c r="A734" s="9" t="s">
        <v>1479</v>
      </c>
      <c r="B734" s="10">
        <v>44561</v>
      </c>
      <c r="C734" s="11">
        <v>1</v>
      </c>
      <c r="D734" s="9" t="s">
        <v>197</v>
      </c>
      <c r="E734" s="11">
        <v>19615</v>
      </c>
      <c r="F734" s="9" t="s">
        <v>1528</v>
      </c>
      <c r="G734" s="9" t="s">
        <v>1529</v>
      </c>
      <c r="H734" s="9" t="s">
        <v>1530</v>
      </c>
      <c r="I734" s="9" t="s">
        <v>1531</v>
      </c>
      <c r="J734" s="10">
        <v>44561</v>
      </c>
      <c r="K734" s="11">
        <v>1</v>
      </c>
      <c r="L734" s="9" t="s">
        <v>1532</v>
      </c>
      <c r="M734" s="12">
        <v>4461541000</v>
      </c>
      <c r="N734" s="9" t="s">
        <v>1533</v>
      </c>
    </row>
    <row r="735" spans="1:14" x14ac:dyDescent="0.25">
      <c r="A735" s="9" t="s">
        <v>1480</v>
      </c>
      <c r="B735" s="10">
        <v>44561</v>
      </c>
      <c r="C735" s="11">
        <v>1</v>
      </c>
      <c r="D735" s="9" t="s">
        <v>247</v>
      </c>
      <c r="E735" s="11">
        <v>13765</v>
      </c>
      <c r="F735" s="9" t="s">
        <v>1528</v>
      </c>
      <c r="G735" s="9" t="s">
        <v>1529</v>
      </c>
      <c r="H735" s="9" t="s">
        <v>1530</v>
      </c>
      <c r="I735" s="9" t="s">
        <v>1531</v>
      </c>
      <c r="J735" s="10">
        <v>44561</v>
      </c>
      <c r="K735" s="11">
        <v>1</v>
      </c>
      <c r="L735" s="9" t="s">
        <v>1532</v>
      </c>
      <c r="M735" s="12">
        <v>19033000</v>
      </c>
      <c r="N735" s="9" t="s">
        <v>1533</v>
      </c>
    </row>
    <row r="736" spans="1:14" x14ac:dyDescent="0.25">
      <c r="A736" s="9" t="s">
        <v>1598</v>
      </c>
      <c r="B736" s="10">
        <v>44561</v>
      </c>
      <c r="C736" s="11">
        <v>2</v>
      </c>
      <c r="D736" s="9" t="s">
        <v>1599</v>
      </c>
      <c r="E736" s="11">
        <v>20532</v>
      </c>
      <c r="F736" s="9" t="s">
        <v>1528</v>
      </c>
      <c r="G736" s="9" t="s">
        <v>1529</v>
      </c>
      <c r="H736" s="9" t="s">
        <v>1530</v>
      </c>
      <c r="I736" s="9" t="s">
        <v>1531</v>
      </c>
      <c r="J736" s="10">
        <v>44561</v>
      </c>
      <c r="K736" s="11">
        <v>1</v>
      </c>
      <c r="L736" s="9" t="s">
        <v>1532</v>
      </c>
      <c r="M736" s="12">
        <v>980816744000</v>
      </c>
      <c r="N736" s="9" t="s">
        <v>1533</v>
      </c>
    </row>
    <row r="737" spans="1:14" x14ac:dyDescent="0.25">
      <c r="A737" s="9" t="s">
        <v>1481</v>
      </c>
      <c r="B737" s="10">
        <v>44561</v>
      </c>
      <c r="C737" s="11">
        <v>1</v>
      </c>
      <c r="D737" s="9" t="s">
        <v>1482</v>
      </c>
      <c r="E737" s="11">
        <v>22780</v>
      </c>
      <c r="F737" s="9" t="s">
        <v>1528</v>
      </c>
      <c r="G737" s="9" t="s">
        <v>1529</v>
      </c>
      <c r="H737" s="9" t="s">
        <v>1530</v>
      </c>
      <c r="I737" s="9" t="s">
        <v>1531</v>
      </c>
      <c r="J737" s="10">
        <v>44561</v>
      </c>
      <c r="K737" s="11">
        <v>1</v>
      </c>
      <c r="L737" s="9" t="s">
        <v>1532</v>
      </c>
      <c r="M737" s="12">
        <v>282932000</v>
      </c>
      <c r="N737" s="9" t="s">
        <v>1533</v>
      </c>
    </row>
    <row r="738" spans="1:14" x14ac:dyDescent="0.25">
      <c r="A738" s="9" t="s">
        <v>1483</v>
      </c>
      <c r="B738" s="10">
        <v>44561</v>
      </c>
      <c r="C738" s="11">
        <v>1</v>
      </c>
      <c r="D738" s="9" t="s">
        <v>280</v>
      </c>
      <c r="E738" s="11">
        <v>12572</v>
      </c>
      <c r="F738" s="9" t="s">
        <v>1528</v>
      </c>
      <c r="G738" s="9" t="s">
        <v>1529</v>
      </c>
      <c r="H738" s="9" t="s">
        <v>1530</v>
      </c>
      <c r="I738" s="9" t="s">
        <v>1531</v>
      </c>
      <c r="J738" s="10">
        <v>44561</v>
      </c>
      <c r="K738" s="11">
        <v>1</v>
      </c>
      <c r="L738" s="9" t="s">
        <v>1532</v>
      </c>
      <c r="M738" s="12">
        <v>65707000</v>
      </c>
      <c r="N738" s="9" t="s">
        <v>1533</v>
      </c>
    </row>
    <row r="739" spans="1:14" x14ac:dyDescent="0.25">
      <c r="A739" s="9" t="s">
        <v>1484</v>
      </c>
      <c r="B739" s="10">
        <v>44561</v>
      </c>
      <c r="C739" s="11">
        <v>1</v>
      </c>
      <c r="D739" s="9" t="s">
        <v>1485</v>
      </c>
      <c r="E739" s="11">
        <v>6076</v>
      </c>
      <c r="F739" s="9" t="s">
        <v>1528</v>
      </c>
      <c r="G739" s="9" t="s">
        <v>1529</v>
      </c>
      <c r="H739" s="9" t="s">
        <v>1530</v>
      </c>
      <c r="I739" s="9" t="s">
        <v>1531</v>
      </c>
      <c r="J739" s="10">
        <v>44561</v>
      </c>
      <c r="K739" s="11">
        <v>1</v>
      </c>
      <c r="L739" s="9" t="s">
        <v>1532</v>
      </c>
      <c r="M739" s="12">
        <v>10915000</v>
      </c>
      <c r="N739" s="9" t="s">
        <v>1533</v>
      </c>
    </row>
    <row r="740" spans="1:14" x14ac:dyDescent="0.25">
      <c r="A740" s="9" t="s">
        <v>1486</v>
      </c>
      <c r="B740" s="10">
        <v>44561</v>
      </c>
      <c r="C740" s="11">
        <v>1</v>
      </c>
      <c r="D740" s="9" t="s">
        <v>221</v>
      </c>
      <c r="E740" s="11">
        <v>7870</v>
      </c>
      <c r="F740" s="9" t="s">
        <v>1528</v>
      </c>
      <c r="G740" s="9" t="s">
        <v>1529</v>
      </c>
      <c r="H740" s="9" t="s">
        <v>1530</v>
      </c>
      <c r="I740" s="9" t="s">
        <v>1531</v>
      </c>
      <c r="J740" s="10">
        <v>44561</v>
      </c>
      <c r="K740" s="11">
        <v>1</v>
      </c>
      <c r="L740" s="9" t="s">
        <v>1532</v>
      </c>
      <c r="M740" s="12">
        <v>493201000</v>
      </c>
      <c r="N740" s="9" t="s">
        <v>1533</v>
      </c>
    </row>
    <row r="741" spans="1:14" x14ac:dyDescent="0.25">
      <c r="A741" s="9" t="s">
        <v>1487</v>
      </c>
      <c r="B741" s="10">
        <v>44561</v>
      </c>
      <c r="C741" s="11">
        <v>1</v>
      </c>
      <c r="D741" s="9" t="s">
        <v>196</v>
      </c>
      <c r="E741" s="11">
        <v>4537</v>
      </c>
      <c r="F741" s="9" t="s">
        <v>1528</v>
      </c>
      <c r="G741" s="9" t="s">
        <v>1529</v>
      </c>
      <c r="H741" s="9" t="s">
        <v>1530</v>
      </c>
      <c r="I741" s="9" t="s">
        <v>1531</v>
      </c>
      <c r="J741" s="10">
        <v>44561</v>
      </c>
      <c r="K741" s="11">
        <v>1</v>
      </c>
      <c r="L741" s="9" t="s">
        <v>1532</v>
      </c>
      <c r="M741" s="12">
        <v>1069969000</v>
      </c>
      <c r="N741" s="9" t="s">
        <v>1533</v>
      </c>
    </row>
    <row r="742" spans="1:14" x14ac:dyDescent="0.25">
      <c r="A742" s="9" t="s">
        <v>1488</v>
      </c>
      <c r="B742" s="10">
        <v>44561</v>
      </c>
      <c r="C742" s="11">
        <v>1</v>
      </c>
      <c r="D742" s="9" t="s">
        <v>325</v>
      </c>
      <c r="E742" s="11">
        <v>8192</v>
      </c>
      <c r="F742" s="9" t="s">
        <v>1528</v>
      </c>
      <c r="G742" s="9" t="s">
        <v>1529</v>
      </c>
      <c r="H742" s="9" t="s">
        <v>1530</v>
      </c>
      <c r="I742" s="9" t="s">
        <v>1531</v>
      </c>
      <c r="J742" s="10">
        <v>44561</v>
      </c>
      <c r="K742" s="11">
        <v>1</v>
      </c>
      <c r="L742" s="9" t="s">
        <v>1532</v>
      </c>
      <c r="M742" s="12">
        <v>116460000</v>
      </c>
      <c r="N742" s="9" t="s">
        <v>1533</v>
      </c>
    </row>
    <row r="743" spans="1:14" x14ac:dyDescent="0.25">
      <c r="A743" s="9" t="s">
        <v>1489</v>
      </c>
      <c r="B743" s="10">
        <v>44561</v>
      </c>
      <c r="C743" s="11">
        <v>1</v>
      </c>
      <c r="D743" s="9" t="s">
        <v>156</v>
      </c>
      <c r="E743" s="11">
        <v>9342</v>
      </c>
      <c r="F743" s="9" t="s">
        <v>1528</v>
      </c>
      <c r="G743" s="9" t="s">
        <v>1529</v>
      </c>
      <c r="H743" s="9" t="s">
        <v>1530</v>
      </c>
      <c r="I743" s="9" t="s">
        <v>1531</v>
      </c>
      <c r="J743" s="10">
        <v>44561</v>
      </c>
      <c r="K743" s="11">
        <v>1</v>
      </c>
      <c r="L743" s="9" t="s">
        <v>1532</v>
      </c>
      <c r="M743" s="12">
        <v>2372275000</v>
      </c>
      <c r="N743" s="9" t="s">
        <v>1533</v>
      </c>
    </row>
    <row r="744" spans="1:14" x14ac:dyDescent="0.25">
      <c r="A744" s="9" t="s">
        <v>1490</v>
      </c>
      <c r="B744" s="10">
        <v>44561</v>
      </c>
      <c r="C744" s="11">
        <v>1</v>
      </c>
      <c r="D744" s="9" t="s">
        <v>241</v>
      </c>
      <c r="E744" s="11">
        <v>8656</v>
      </c>
      <c r="F744" s="9" t="s">
        <v>1528</v>
      </c>
      <c r="G744" s="9" t="s">
        <v>1529</v>
      </c>
      <c r="H744" s="9" t="s">
        <v>1530</v>
      </c>
      <c r="I744" s="9" t="s">
        <v>1531</v>
      </c>
      <c r="J744" s="10">
        <v>44561</v>
      </c>
      <c r="K744" s="11">
        <v>1</v>
      </c>
      <c r="L744" s="9" t="s">
        <v>1532</v>
      </c>
      <c r="M744" s="12">
        <v>14746317000</v>
      </c>
      <c r="N744" s="9" t="s">
        <v>1533</v>
      </c>
    </row>
    <row r="745" spans="1:14" x14ac:dyDescent="0.25">
      <c r="A745" s="9" t="s">
        <v>1491</v>
      </c>
      <c r="B745" s="10">
        <v>44561</v>
      </c>
      <c r="C745" s="11">
        <v>1</v>
      </c>
      <c r="D745" s="9" t="s">
        <v>262</v>
      </c>
      <c r="E745" s="11">
        <v>94</v>
      </c>
      <c r="F745" s="9" t="s">
        <v>1528</v>
      </c>
      <c r="G745" s="9" t="s">
        <v>1529</v>
      </c>
      <c r="H745" s="9" t="s">
        <v>1530</v>
      </c>
      <c r="I745" s="9" t="s">
        <v>1531</v>
      </c>
      <c r="J745" s="10">
        <v>44561</v>
      </c>
      <c r="K745" s="11">
        <v>1</v>
      </c>
      <c r="L745" s="9" t="s">
        <v>1532</v>
      </c>
      <c r="M745" s="12">
        <v>1516248000</v>
      </c>
      <c r="N745" s="9" t="s">
        <v>1533</v>
      </c>
    </row>
    <row r="746" spans="1:14" x14ac:dyDescent="0.25">
      <c r="A746" s="9" t="s">
        <v>1600</v>
      </c>
      <c r="B746" s="10">
        <v>44561</v>
      </c>
      <c r="C746" s="11">
        <v>2</v>
      </c>
      <c r="D746" s="9" t="s">
        <v>1601</v>
      </c>
      <c r="E746" s="11">
        <v>1210</v>
      </c>
      <c r="F746" s="9" t="s">
        <v>1528</v>
      </c>
      <c r="G746" s="9" t="s">
        <v>1529</v>
      </c>
      <c r="H746" s="9" t="s">
        <v>1530</v>
      </c>
      <c r="I746" s="9" t="s">
        <v>1531</v>
      </c>
      <c r="J746" s="10">
        <v>44561</v>
      </c>
      <c r="K746" s="11">
        <v>1</v>
      </c>
      <c r="L746" s="9" t="s">
        <v>1532</v>
      </c>
      <c r="M746" s="12">
        <v>104136138000</v>
      </c>
      <c r="N746" s="9" t="s">
        <v>1533</v>
      </c>
    </row>
    <row r="747" spans="1:14" x14ac:dyDescent="0.25">
      <c r="A747" s="9" t="s">
        <v>1492</v>
      </c>
      <c r="B747" s="10">
        <v>44561</v>
      </c>
      <c r="C747" s="11">
        <v>1</v>
      </c>
      <c r="D747" s="9" t="s">
        <v>1493</v>
      </c>
      <c r="E747" s="11">
        <v>3204</v>
      </c>
      <c r="F747" s="9" t="s">
        <v>1528</v>
      </c>
      <c r="G747" s="9" t="s">
        <v>1529</v>
      </c>
      <c r="H747" s="9" t="s">
        <v>1530</v>
      </c>
      <c r="I747" s="9" t="s">
        <v>1531</v>
      </c>
      <c r="J747" s="10">
        <v>44561</v>
      </c>
      <c r="K747" s="11">
        <v>1</v>
      </c>
      <c r="L747" s="9" t="s">
        <v>1532</v>
      </c>
      <c r="M747" s="12">
        <v>4328748000</v>
      </c>
      <c r="N747" s="9" t="s">
        <v>1533</v>
      </c>
    </row>
    <row r="748" spans="1:14" x14ac:dyDescent="0.25">
      <c r="A748" s="9" t="s">
        <v>1494</v>
      </c>
      <c r="B748" s="10">
        <v>44561</v>
      </c>
      <c r="C748" s="11">
        <v>1</v>
      </c>
      <c r="D748" s="9" t="s">
        <v>72</v>
      </c>
      <c r="E748" s="11">
        <v>15822</v>
      </c>
      <c r="F748" s="9" t="s">
        <v>1528</v>
      </c>
      <c r="G748" s="9" t="s">
        <v>1529</v>
      </c>
      <c r="H748" s="9" t="s">
        <v>1536</v>
      </c>
      <c r="I748" s="9" t="s">
        <v>1531</v>
      </c>
      <c r="J748" s="10">
        <v>44561</v>
      </c>
      <c r="K748" s="11">
        <v>1</v>
      </c>
      <c r="L748" s="9" t="s">
        <v>1532</v>
      </c>
      <c r="M748" s="12">
        <v>71970000</v>
      </c>
      <c r="N748" s="9" t="s">
        <v>1533</v>
      </c>
    </row>
    <row r="749" spans="1:14" x14ac:dyDescent="0.25">
      <c r="A749" s="9" t="s">
        <v>1495</v>
      </c>
      <c r="B749" s="10">
        <v>44561</v>
      </c>
      <c r="C749" s="11">
        <v>1</v>
      </c>
      <c r="D749" s="9" t="s">
        <v>201</v>
      </c>
      <c r="E749" s="11">
        <v>6629</v>
      </c>
      <c r="F749" s="9" t="s">
        <v>1528</v>
      </c>
      <c r="G749" s="9" t="s">
        <v>1529</v>
      </c>
      <c r="H749" s="9" t="s">
        <v>1530</v>
      </c>
      <c r="I749" s="9" t="s">
        <v>1531</v>
      </c>
      <c r="J749" s="10">
        <v>44561</v>
      </c>
      <c r="K749" s="11">
        <v>1</v>
      </c>
      <c r="L749" s="9" t="s">
        <v>1532</v>
      </c>
      <c r="M749" s="12">
        <v>10169000</v>
      </c>
      <c r="N749" s="9" t="s">
        <v>1533</v>
      </c>
    </row>
    <row r="750" spans="1:14" x14ac:dyDescent="0.25">
      <c r="A750" s="9" t="s">
        <v>1496</v>
      </c>
      <c r="B750" s="10">
        <v>44561</v>
      </c>
      <c r="C750" s="11">
        <v>1</v>
      </c>
      <c r="D750" s="9" t="s">
        <v>227</v>
      </c>
      <c r="E750" s="11">
        <v>8133</v>
      </c>
      <c r="F750" s="9" t="s">
        <v>1528</v>
      </c>
      <c r="G750" s="9" t="s">
        <v>1529</v>
      </c>
      <c r="H750" s="9" t="s">
        <v>1530</v>
      </c>
      <c r="I750" s="9" t="s">
        <v>1531</v>
      </c>
      <c r="J750" s="10">
        <v>44561</v>
      </c>
      <c r="K750" s="11">
        <v>1</v>
      </c>
      <c r="L750" s="9" t="s">
        <v>1532</v>
      </c>
      <c r="M750" s="12">
        <v>17895662000</v>
      </c>
      <c r="N750" s="9" t="s">
        <v>1533</v>
      </c>
    </row>
    <row r="751" spans="1:14" x14ac:dyDescent="0.25">
      <c r="A751" s="9" t="s">
        <v>1497</v>
      </c>
      <c r="B751" s="10">
        <v>44561</v>
      </c>
      <c r="C751" s="11">
        <v>1</v>
      </c>
      <c r="D751" s="9" t="s">
        <v>308</v>
      </c>
      <c r="E751" s="11">
        <v>6173</v>
      </c>
      <c r="F751" s="9" t="s">
        <v>1528</v>
      </c>
      <c r="G751" s="9" t="s">
        <v>1529</v>
      </c>
      <c r="H751" s="9" t="s">
        <v>1530</v>
      </c>
      <c r="I751" s="9" t="s">
        <v>1531</v>
      </c>
      <c r="J751" s="10">
        <v>44561</v>
      </c>
      <c r="K751" s="11">
        <v>1</v>
      </c>
      <c r="L751" s="9" t="s">
        <v>1532</v>
      </c>
      <c r="M751" s="12">
        <v>1936806000</v>
      </c>
      <c r="N751" s="9" t="s">
        <v>1533</v>
      </c>
    </row>
    <row r="752" spans="1:14" x14ac:dyDescent="0.25">
      <c r="A752" s="9" t="s">
        <v>1498</v>
      </c>
      <c r="B752" s="10">
        <v>44561</v>
      </c>
      <c r="C752" s="11">
        <v>1</v>
      </c>
      <c r="D752" s="9" t="s">
        <v>210</v>
      </c>
      <c r="E752" s="11">
        <v>2429</v>
      </c>
      <c r="F752" s="9" t="s">
        <v>1528</v>
      </c>
      <c r="G752" s="9" t="s">
        <v>1529</v>
      </c>
      <c r="H752" s="9" t="s">
        <v>1530</v>
      </c>
      <c r="I752" s="9" t="s">
        <v>1531</v>
      </c>
      <c r="J752" s="10">
        <v>44561</v>
      </c>
      <c r="K752" s="11">
        <v>1</v>
      </c>
      <c r="L752" s="9" t="s">
        <v>1532</v>
      </c>
      <c r="M752" s="12">
        <v>2375910000</v>
      </c>
      <c r="N752" s="9" t="s">
        <v>1533</v>
      </c>
    </row>
    <row r="753" spans="1:14" x14ac:dyDescent="0.25">
      <c r="A753" s="9" t="s">
        <v>1499</v>
      </c>
      <c r="B753" s="10">
        <v>44561</v>
      </c>
      <c r="C753" s="11">
        <v>3</v>
      </c>
      <c r="D753" s="9" t="s">
        <v>123</v>
      </c>
      <c r="E753" s="11">
        <v>16748</v>
      </c>
      <c r="F753" s="9" t="s">
        <v>1528</v>
      </c>
      <c r="G753" s="9" t="s">
        <v>1529</v>
      </c>
      <c r="H753" s="9" t="s">
        <v>1530</v>
      </c>
      <c r="I753" s="9" t="s">
        <v>1531</v>
      </c>
      <c r="J753" s="10">
        <v>44561</v>
      </c>
      <c r="K753" s="11">
        <v>1</v>
      </c>
      <c r="L753" s="9" t="s">
        <v>1532</v>
      </c>
      <c r="M753" s="12">
        <v>7843061000</v>
      </c>
      <c r="N753" s="9" t="s">
        <v>1533</v>
      </c>
    </row>
    <row r="754" spans="1:14" x14ac:dyDescent="0.25">
      <c r="A754" s="9" t="s">
        <v>1500</v>
      </c>
      <c r="B754" s="10">
        <v>44561</v>
      </c>
      <c r="C754" s="11">
        <v>1</v>
      </c>
      <c r="D754" s="9" t="s">
        <v>1501</v>
      </c>
      <c r="E754" s="11">
        <v>24554</v>
      </c>
      <c r="F754" s="9" t="s">
        <v>1528</v>
      </c>
      <c r="G754" s="9" t="s">
        <v>1529</v>
      </c>
      <c r="H754" s="9" t="s">
        <v>1530</v>
      </c>
      <c r="I754" s="9" t="s">
        <v>1531</v>
      </c>
      <c r="J754" s="10">
        <v>44561</v>
      </c>
      <c r="K754" s="11">
        <v>1</v>
      </c>
      <c r="L754" s="9" t="s">
        <v>1532</v>
      </c>
      <c r="M754" s="12">
        <v>3908556000</v>
      </c>
      <c r="N754" s="9" t="s">
        <v>1533</v>
      </c>
    </row>
    <row r="755" spans="1:14" x14ac:dyDescent="0.25">
      <c r="A755" s="9" t="s">
        <v>1502</v>
      </c>
      <c r="B755" s="10">
        <v>44561</v>
      </c>
      <c r="C755" s="11">
        <v>1</v>
      </c>
      <c r="D755" s="9" t="s">
        <v>92</v>
      </c>
      <c r="E755" s="11">
        <v>13854</v>
      </c>
      <c r="F755" s="9" t="s">
        <v>1528</v>
      </c>
      <c r="G755" s="9" t="s">
        <v>1529</v>
      </c>
      <c r="H755" s="9" t="s">
        <v>1530</v>
      </c>
      <c r="I755" s="9" t="s">
        <v>1531</v>
      </c>
      <c r="J755" s="10">
        <v>44561</v>
      </c>
      <c r="K755" s="11">
        <v>1</v>
      </c>
      <c r="L755" s="9" t="s">
        <v>1532</v>
      </c>
      <c r="M755" s="12">
        <v>773000</v>
      </c>
      <c r="N755" s="9" t="s">
        <v>1533</v>
      </c>
    </row>
    <row r="756" spans="1:14" x14ac:dyDescent="0.25">
      <c r="A756" s="9" t="s">
        <v>1503</v>
      </c>
      <c r="B756" s="10">
        <v>44561</v>
      </c>
      <c r="C756" s="11">
        <v>1</v>
      </c>
      <c r="D756" s="9" t="s">
        <v>1504</v>
      </c>
      <c r="E756" s="11">
        <v>25950</v>
      </c>
      <c r="F756" s="9" t="s">
        <v>1528</v>
      </c>
      <c r="G756" s="9" t="s">
        <v>1529</v>
      </c>
      <c r="H756" s="9" t="s">
        <v>1530</v>
      </c>
      <c r="I756" s="9" t="s">
        <v>1531</v>
      </c>
      <c r="J756" s="10">
        <v>44561</v>
      </c>
      <c r="K756" s="11">
        <v>1</v>
      </c>
      <c r="L756" s="9" t="s">
        <v>1532</v>
      </c>
      <c r="M756" s="12">
        <v>4395601000</v>
      </c>
      <c r="N756" s="9" t="s">
        <v>1533</v>
      </c>
    </row>
    <row r="757" spans="1:14" x14ac:dyDescent="0.25">
      <c r="A757" s="9" t="s">
        <v>1505</v>
      </c>
      <c r="B757" s="10">
        <v>44561</v>
      </c>
      <c r="C757" s="11">
        <v>1</v>
      </c>
      <c r="D757" s="9" t="s">
        <v>186</v>
      </c>
      <c r="E757" s="11">
        <v>1570</v>
      </c>
      <c r="F757" s="9" t="s">
        <v>1528</v>
      </c>
      <c r="G757" s="9" t="s">
        <v>1529</v>
      </c>
      <c r="H757" s="9" t="s">
        <v>1530</v>
      </c>
      <c r="I757" s="9" t="s">
        <v>1531</v>
      </c>
      <c r="J757" s="10">
        <v>44561</v>
      </c>
      <c r="K757" s="11">
        <v>1</v>
      </c>
      <c r="L757" s="9" t="s">
        <v>1532</v>
      </c>
      <c r="M757" s="12">
        <v>161753000</v>
      </c>
      <c r="N757" s="9" t="s">
        <v>1533</v>
      </c>
    </row>
    <row r="758" spans="1:14" x14ac:dyDescent="0.25">
      <c r="A758" s="9" t="s">
        <v>1506</v>
      </c>
      <c r="B758" s="10">
        <v>44561</v>
      </c>
      <c r="C758" s="11">
        <v>1</v>
      </c>
      <c r="D758" s="9" t="s">
        <v>1507</v>
      </c>
      <c r="E758" s="11">
        <v>25143</v>
      </c>
      <c r="F758" s="9" t="s">
        <v>1528</v>
      </c>
      <c r="G758" s="9" t="s">
        <v>1529</v>
      </c>
      <c r="H758" s="9" t="s">
        <v>1530</v>
      </c>
      <c r="I758" s="9" t="s">
        <v>1531</v>
      </c>
      <c r="J758" s="10">
        <v>44561</v>
      </c>
      <c r="K758" s="11">
        <v>1</v>
      </c>
      <c r="L758" s="9" t="s">
        <v>1532</v>
      </c>
      <c r="M758" s="12">
        <v>541475000</v>
      </c>
      <c r="N758" s="9" t="s">
        <v>1533</v>
      </c>
    </row>
    <row r="759" spans="1:14" x14ac:dyDescent="0.25">
      <c r="A759" s="9" t="s">
        <v>1508</v>
      </c>
      <c r="B759" s="10">
        <v>44561</v>
      </c>
      <c r="C759" s="11">
        <v>1</v>
      </c>
      <c r="D759" s="9" t="s">
        <v>1509</v>
      </c>
      <c r="E759" s="11">
        <v>25038</v>
      </c>
      <c r="F759" s="9" t="s">
        <v>1528</v>
      </c>
      <c r="G759" s="9" t="s">
        <v>1529</v>
      </c>
      <c r="H759" s="9" t="s">
        <v>1530</v>
      </c>
      <c r="I759" s="9" t="s">
        <v>1531</v>
      </c>
      <c r="J759" s="10">
        <v>44561</v>
      </c>
      <c r="K759" s="11">
        <v>1</v>
      </c>
      <c r="L759" s="9" t="s">
        <v>1532</v>
      </c>
      <c r="M759" s="12">
        <v>2017075000</v>
      </c>
      <c r="N759" s="9" t="s">
        <v>1533</v>
      </c>
    </row>
    <row r="760" spans="1:14" x14ac:dyDescent="0.25">
      <c r="A760" s="9" t="s">
        <v>1510</v>
      </c>
      <c r="B760" s="10">
        <v>44561</v>
      </c>
      <c r="C760" s="11">
        <v>1</v>
      </c>
      <c r="D760" s="9" t="s">
        <v>144</v>
      </c>
      <c r="E760" s="11">
        <v>4693</v>
      </c>
      <c r="F760" s="9" t="s">
        <v>1528</v>
      </c>
      <c r="G760" s="9" t="s">
        <v>1529</v>
      </c>
      <c r="H760" s="9" t="s">
        <v>1530</v>
      </c>
      <c r="I760" s="9" t="s">
        <v>1531</v>
      </c>
      <c r="J760" s="10">
        <v>44561</v>
      </c>
      <c r="K760" s="11">
        <v>1</v>
      </c>
      <c r="L760" s="9" t="s">
        <v>1532</v>
      </c>
      <c r="M760" s="12">
        <v>811357000</v>
      </c>
      <c r="N760" s="9" t="s">
        <v>1533</v>
      </c>
    </row>
    <row r="761" spans="1:14" x14ac:dyDescent="0.25">
      <c r="A761" s="9" t="s">
        <v>1511</v>
      </c>
      <c r="B761" s="10">
        <v>44561</v>
      </c>
      <c r="C761" s="11">
        <v>1</v>
      </c>
      <c r="D761" s="9" t="s">
        <v>1512</v>
      </c>
      <c r="E761" s="11">
        <v>21091</v>
      </c>
      <c r="F761" s="9" t="s">
        <v>1528</v>
      </c>
      <c r="G761" s="9" t="s">
        <v>1529</v>
      </c>
      <c r="H761" s="9" t="s">
        <v>1530</v>
      </c>
      <c r="I761" s="9" t="s">
        <v>1531</v>
      </c>
      <c r="J761" s="10">
        <v>44561</v>
      </c>
      <c r="K761" s="11">
        <v>1</v>
      </c>
      <c r="L761" s="9" t="s">
        <v>1532</v>
      </c>
      <c r="M761" s="12">
        <v>10884905000</v>
      </c>
      <c r="N761" s="9" t="s">
        <v>1533</v>
      </c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11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11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11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11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11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11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11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11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11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11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11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11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11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11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11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11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11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11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11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11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11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11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11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11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11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11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11"/>
      <c r="L788" s="9"/>
      <c r="M788" s="9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11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11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11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11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11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11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11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11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11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11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11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11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11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11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11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11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11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11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11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11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11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11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11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11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11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11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11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11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11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11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11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11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11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11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11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11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11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11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11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11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11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11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11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11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11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11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11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11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11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11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11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11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11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11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11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11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11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11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11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11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11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11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11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11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11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11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11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11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11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11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11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11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11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11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11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11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11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11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11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11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11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11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11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11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11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11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11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11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11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11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11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11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11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11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11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11"/>
      <c r="L884" s="9"/>
      <c r="M884" s="9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11"/>
      <c r="L885" s="9"/>
      <c r="M885" s="9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11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11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11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11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11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11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11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11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11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11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11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11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11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11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11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11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11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11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11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11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11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11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11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11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11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11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11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11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11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11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11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11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11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11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11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11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11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11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11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11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11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11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11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11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11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11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11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11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11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11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11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11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11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11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11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11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11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11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11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11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11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11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11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11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11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11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11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11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11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11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11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11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11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11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11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11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11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11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11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11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11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11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11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11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11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11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11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11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11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11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11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11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11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11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11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11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11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11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11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11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11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11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11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11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11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11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11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11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11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11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11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11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11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11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11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11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11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11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11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11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11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11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11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11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11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11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11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11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11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11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11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11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11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11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11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11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11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11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11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11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11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11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11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11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11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11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11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11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11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11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11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11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11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11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11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11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11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11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11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11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11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11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11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11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11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11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11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11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11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11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11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11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11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11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11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11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11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11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11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11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11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11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11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11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11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11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11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11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11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11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11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11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11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11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11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11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11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11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11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11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11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11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11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11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11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11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11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11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11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11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11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11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11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11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11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11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11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11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11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11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11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11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11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11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11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11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11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11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11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11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11"/>
      <c r="L1116" s="9"/>
      <c r="M1116" s="9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11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11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11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11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11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11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11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11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11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11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11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11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11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11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11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11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11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11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11"/>
      <c r="L1135" s="9"/>
      <c r="M1135" s="9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11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11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11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11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11"/>
      <c r="L1140" s="9"/>
      <c r="M1140" s="9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11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11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11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11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11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11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11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11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11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11"/>
      <c r="L1150" s="9"/>
      <c r="M1150" s="9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11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11"/>
      <c r="L1152" s="9"/>
      <c r="M1152" s="9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11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11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11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11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11"/>
      <c r="L1157" s="9"/>
      <c r="M1157" s="9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11"/>
      <c r="L1158" s="9"/>
      <c r="M1158" s="9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11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11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11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11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11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11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11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11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11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11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11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11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11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11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11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11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11"/>
      <c r="L1175" s="9"/>
      <c r="M1175" s="9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11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11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11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11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11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11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11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11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11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11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11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11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11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11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11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11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11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11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11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11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11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11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11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11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11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11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11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11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11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11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11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11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11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11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11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11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11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11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11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11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11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11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11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11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11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11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11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11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11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11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11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11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11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11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11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11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11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11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11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11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11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11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11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11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11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11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11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11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11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11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11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11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11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11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11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11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11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11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11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11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11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11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11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11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11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11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11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11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11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11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11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11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11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11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11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11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11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11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11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11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11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11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11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11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11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11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11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11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11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11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11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11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11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11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11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11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11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11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11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11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11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11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11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11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11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11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11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11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11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11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11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11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11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11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11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11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11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11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11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11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11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11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11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11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11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11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11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11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11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11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11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11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11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11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11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11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11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11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11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11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11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11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11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11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11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11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11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11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11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11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11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11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11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11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11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11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11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11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11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11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11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11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11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11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11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11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11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11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11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11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11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11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11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11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11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11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11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11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11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11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11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11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11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11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11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11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11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11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11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11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11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11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11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11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11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11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11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11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11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11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11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11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11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11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11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11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11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11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11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11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11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11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11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11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11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11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11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11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11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11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11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11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11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11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11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11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11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11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11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11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11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11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11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11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11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11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11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11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11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11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11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11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11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11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11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11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11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11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11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11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11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11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11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11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11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11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11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11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11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11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11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11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11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11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11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11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11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11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11"/>
      <c r="L1464" s="9"/>
      <c r="M1464" s="12"/>
      <c r="N1464" s="9"/>
    </row>
    <row r="1465" spans="1:14" x14ac:dyDescent="0.25">
      <c r="A1465" s="9"/>
      <c r="B1465" s="10"/>
      <c r="C1465" s="11"/>
      <c r="D1465" s="9"/>
      <c r="E1465" s="11"/>
      <c r="F1465" s="9"/>
      <c r="G1465" s="9"/>
      <c r="H1465" s="9"/>
      <c r="I1465" s="9"/>
      <c r="J1465" s="10"/>
      <c r="K1465" s="11"/>
      <c r="L1465" s="9"/>
      <c r="M1465" s="12"/>
      <c r="N1465" s="9"/>
    </row>
    <row r="1466" spans="1:14" x14ac:dyDescent="0.25">
      <c r="A1466" s="9"/>
      <c r="B1466" s="10"/>
      <c r="C1466" s="11"/>
      <c r="D1466" s="9"/>
      <c r="E1466" s="11"/>
      <c r="F1466" s="9"/>
      <c r="G1466" s="9"/>
      <c r="H1466" s="9"/>
      <c r="I1466" s="9"/>
      <c r="J1466" s="10"/>
      <c r="K1466" s="11"/>
      <c r="L1466" s="9"/>
      <c r="M1466" s="12"/>
      <c r="N1466" s="9"/>
    </row>
    <row r="1467" spans="1:14" x14ac:dyDescent="0.25">
      <c r="A1467" s="9"/>
      <c r="B1467" s="10"/>
      <c r="C1467" s="11"/>
      <c r="D1467" s="9"/>
      <c r="E1467" s="11"/>
      <c r="F1467" s="9"/>
      <c r="G1467" s="9"/>
      <c r="H1467" s="9"/>
      <c r="I1467" s="9"/>
      <c r="J1467" s="10"/>
      <c r="K1467" s="11"/>
      <c r="L1467" s="9"/>
      <c r="M1467" s="12"/>
      <c r="N1467" s="9"/>
    </row>
    <row r="1468" spans="1:14" x14ac:dyDescent="0.25">
      <c r="A1468" s="9"/>
      <c r="B1468" s="10"/>
      <c r="C1468" s="11"/>
      <c r="D1468" s="9"/>
      <c r="E1468" s="11"/>
      <c r="F1468" s="9"/>
      <c r="G1468" s="9"/>
      <c r="H1468" s="9"/>
      <c r="I1468" s="9"/>
      <c r="J1468" s="10"/>
      <c r="K1468" s="11"/>
      <c r="L1468" s="9"/>
      <c r="M1468" s="12"/>
      <c r="N1468" s="9"/>
    </row>
    <row r="1469" spans="1:14" x14ac:dyDescent="0.25">
      <c r="A1469" s="9"/>
      <c r="B1469" s="10"/>
      <c r="C1469" s="11"/>
      <c r="D1469" s="9"/>
      <c r="E1469" s="11"/>
      <c r="F1469" s="9"/>
      <c r="G1469" s="9"/>
      <c r="H1469" s="9"/>
      <c r="I1469" s="9"/>
      <c r="J1469" s="10"/>
      <c r="K1469" s="11"/>
      <c r="L1469" s="9"/>
      <c r="M1469" s="12"/>
      <c r="N1469" s="9"/>
    </row>
    <row r="1470" spans="1:14" x14ac:dyDescent="0.25">
      <c r="A1470" s="9"/>
      <c r="B1470" s="10"/>
      <c r="C1470" s="11"/>
      <c r="D1470" s="9"/>
      <c r="E1470" s="11"/>
      <c r="F1470" s="9"/>
      <c r="G1470" s="9"/>
      <c r="H1470" s="9"/>
      <c r="I1470" s="9"/>
      <c r="J1470" s="10"/>
      <c r="K1470" s="11"/>
      <c r="L1470" s="9"/>
      <c r="M1470" s="12"/>
      <c r="N1470" s="9"/>
    </row>
    <row r="1471" spans="1:14" x14ac:dyDescent="0.25">
      <c r="A1471" s="9"/>
      <c r="B1471" s="10"/>
      <c r="C1471" s="11"/>
      <c r="D1471" s="9"/>
      <c r="E1471" s="11"/>
      <c r="F1471" s="9"/>
      <c r="G1471" s="9"/>
      <c r="H1471" s="9"/>
      <c r="I1471" s="9"/>
      <c r="J1471" s="10"/>
      <c r="K1471" s="11"/>
      <c r="L1471" s="9"/>
      <c r="M1471" s="12"/>
      <c r="N1471" s="9"/>
    </row>
    <row r="1472" spans="1:14" x14ac:dyDescent="0.25">
      <c r="A1472" s="9"/>
      <c r="B1472" s="10"/>
      <c r="C1472" s="11"/>
      <c r="D1472" s="9"/>
      <c r="E1472" s="11"/>
      <c r="F1472" s="9"/>
      <c r="G1472" s="9"/>
      <c r="H1472" s="9"/>
      <c r="I1472" s="9"/>
      <c r="J1472" s="10"/>
      <c r="K1472" s="11"/>
      <c r="L1472" s="9"/>
      <c r="M1472" s="12"/>
      <c r="N1472" s="9"/>
    </row>
    <row r="1473" spans="1:14" x14ac:dyDescent="0.25">
      <c r="A1473" s="9"/>
      <c r="B1473" s="10"/>
      <c r="C1473" s="11"/>
      <c r="D1473" s="9"/>
      <c r="E1473" s="11"/>
      <c r="F1473" s="9"/>
      <c r="G1473" s="9"/>
      <c r="H1473" s="9"/>
      <c r="I1473" s="9"/>
      <c r="J1473" s="10"/>
      <c r="K1473" s="11"/>
      <c r="L1473" s="9"/>
      <c r="M1473" s="12"/>
      <c r="N1473" s="9"/>
    </row>
    <row r="1474" spans="1:14" x14ac:dyDescent="0.25">
      <c r="A1474" s="9"/>
      <c r="B1474" s="10"/>
      <c r="C1474" s="11"/>
      <c r="D1474" s="9"/>
      <c r="E1474" s="11"/>
      <c r="F1474" s="9"/>
      <c r="G1474" s="9"/>
      <c r="H1474" s="9"/>
      <c r="I1474" s="9"/>
      <c r="J1474" s="10"/>
      <c r="K1474" s="11"/>
      <c r="L1474" s="9"/>
      <c r="M1474" s="12"/>
      <c r="N1474" s="9"/>
    </row>
    <row r="1475" spans="1:14" x14ac:dyDescent="0.25">
      <c r="A1475" s="9"/>
      <c r="B1475" s="10"/>
      <c r="C1475" s="11"/>
      <c r="D1475" s="9"/>
      <c r="E1475" s="11"/>
      <c r="F1475" s="9"/>
      <c r="G1475" s="9"/>
      <c r="H1475" s="9"/>
      <c r="I1475" s="9"/>
      <c r="J1475" s="10"/>
      <c r="K1475" s="11"/>
      <c r="L1475" s="9"/>
      <c r="M1475" s="12"/>
      <c r="N1475" s="9"/>
    </row>
    <row r="1476" spans="1:14" x14ac:dyDescent="0.25">
      <c r="A1476" s="9"/>
      <c r="B1476" s="10"/>
      <c r="C1476" s="11"/>
      <c r="D1476" s="9"/>
      <c r="E1476" s="11"/>
      <c r="F1476" s="9"/>
      <c r="G1476" s="9"/>
      <c r="H1476" s="9"/>
      <c r="I1476" s="9"/>
      <c r="J1476" s="10"/>
      <c r="K1476" s="11"/>
      <c r="L1476" s="9"/>
      <c r="M1476" s="12"/>
      <c r="N1476" s="9"/>
    </row>
    <row r="1477" spans="1:14" x14ac:dyDescent="0.25">
      <c r="A1477" s="9"/>
      <c r="B1477" s="10"/>
      <c r="C1477" s="11"/>
      <c r="D1477" s="9"/>
      <c r="E1477" s="11"/>
      <c r="F1477" s="9"/>
      <c r="G1477" s="9"/>
      <c r="H1477" s="9"/>
      <c r="I1477" s="9"/>
      <c r="J1477" s="10"/>
      <c r="K1477" s="11"/>
      <c r="L1477" s="9"/>
      <c r="M1477" s="12"/>
      <c r="N1477" s="9"/>
    </row>
    <row r="1478" spans="1:14" x14ac:dyDescent="0.25">
      <c r="A1478" s="9"/>
      <c r="B1478" s="10"/>
      <c r="C1478" s="11"/>
      <c r="D1478" s="9"/>
      <c r="E1478" s="11"/>
      <c r="F1478" s="9"/>
      <c r="G1478" s="9"/>
      <c r="H1478" s="9"/>
      <c r="I1478" s="9"/>
      <c r="J1478" s="10"/>
      <c r="K1478" s="11"/>
      <c r="L1478" s="9"/>
      <c r="M1478" s="12"/>
      <c r="N1478" s="9"/>
    </row>
    <row r="1479" spans="1:14" x14ac:dyDescent="0.25">
      <c r="A1479" s="9"/>
      <c r="B1479" s="10"/>
      <c r="C1479" s="11"/>
      <c r="D1479" s="9"/>
      <c r="E1479" s="11"/>
      <c r="F1479" s="9"/>
      <c r="G1479" s="9"/>
      <c r="H1479" s="9"/>
      <c r="I1479" s="9"/>
      <c r="J1479" s="10"/>
      <c r="K1479" s="11"/>
      <c r="L1479" s="9"/>
      <c r="M1479" s="12"/>
      <c r="N1479" s="9"/>
    </row>
    <row r="1480" spans="1:14" x14ac:dyDescent="0.25">
      <c r="A1480" s="9"/>
      <c r="B1480" s="10"/>
      <c r="C1480" s="11"/>
      <c r="D1480" s="9"/>
      <c r="E1480" s="11"/>
      <c r="F1480" s="9"/>
      <c r="G1480" s="9"/>
      <c r="H1480" s="9"/>
      <c r="I1480" s="9"/>
      <c r="J1480" s="10"/>
      <c r="K1480" s="11"/>
      <c r="L1480" s="9"/>
      <c r="M1480" s="12"/>
      <c r="N1480" s="9"/>
    </row>
    <row r="1481" spans="1:14" x14ac:dyDescent="0.25">
      <c r="A1481" s="9"/>
      <c r="B1481" s="10"/>
      <c r="C1481" s="11"/>
      <c r="D1481" s="9"/>
      <c r="E1481" s="11"/>
      <c r="F1481" s="9"/>
      <c r="G1481" s="9"/>
      <c r="H1481" s="9"/>
      <c r="I1481" s="9"/>
      <c r="J1481" s="10"/>
      <c r="K1481" s="11"/>
      <c r="L1481" s="9"/>
      <c r="M1481" s="12"/>
      <c r="N1481" s="9"/>
    </row>
    <row r="1482" spans="1:14" x14ac:dyDescent="0.25">
      <c r="A1482" s="9"/>
      <c r="B1482" s="10"/>
      <c r="C1482" s="11"/>
      <c r="D1482" s="9"/>
      <c r="E1482" s="11"/>
      <c r="F1482" s="9"/>
      <c r="G1482" s="9"/>
      <c r="H1482" s="9"/>
      <c r="I1482" s="9"/>
      <c r="J1482" s="10"/>
      <c r="K1482" s="11"/>
      <c r="L1482" s="9"/>
      <c r="M1482" s="12"/>
      <c r="N1482" s="9"/>
    </row>
    <row r="1483" spans="1:14" x14ac:dyDescent="0.25">
      <c r="A1483" s="9"/>
      <c r="B1483" s="10"/>
      <c r="C1483" s="11"/>
      <c r="D1483" s="9"/>
      <c r="E1483" s="11"/>
      <c r="F1483" s="9"/>
      <c r="G1483" s="9"/>
      <c r="H1483" s="9"/>
      <c r="I1483" s="9"/>
      <c r="J1483" s="10"/>
      <c r="K1483" s="11"/>
      <c r="L1483" s="9"/>
      <c r="M1483" s="12"/>
      <c r="N1483" s="9"/>
    </row>
    <row r="1484" spans="1:14" x14ac:dyDescent="0.25">
      <c r="A1484" s="9"/>
      <c r="B1484" s="10"/>
      <c r="C1484" s="11"/>
      <c r="D1484" s="9"/>
      <c r="E1484" s="11"/>
      <c r="F1484" s="9"/>
      <c r="G1484" s="9"/>
      <c r="H1484" s="9"/>
      <c r="I1484" s="9"/>
      <c r="J1484" s="10"/>
      <c r="K1484" s="11"/>
      <c r="L1484" s="9"/>
      <c r="M1484" s="12"/>
      <c r="N1484" s="9"/>
    </row>
    <row r="1485" spans="1:14" x14ac:dyDescent="0.25">
      <c r="A1485" s="9"/>
      <c r="B1485" s="10"/>
      <c r="C1485" s="11"/>
      <c r="D1485" s="9"/>
      <c r="E1485" s="11"/>
      <c r="F1485" s="9"/>
      <c r="G1485" s="9"/>
      <c r="H1485" s="9"/>
      <c r="I1485" s="9"/>
      <c r="J1485" s="10"/>
      <c r="K1485" s="11"/>
      <c r="L1485" s="9"/>
      <c r="M1485" s="12"/>
      <c r="N1485" s="9"/>
    </row>
    <row r="1486" spans="1:14" x14ac:dyDescent="0.25">
      <c r="A1486" s="9"/>
      <c r="B1486" s="10"/>
      <c r="C1486" s="11"/>
      <c r="D1486" s="9"/>
      <c r="E1486" s="11"/>
      <c r="F1486" s="9"/>
      <c r="G1486" s="9"/>
      <c r="H1486" s="9"/>
      <c r="I1486" s="9"/>
      <c r="J1486" s="10"/>
      <c r="K1486" s="11"/>
      <c r="L1486" s="9"/>
      <c r="M1486" s="12"/>
      <c r="N1486" s="9"/>
    </row>
    <row r="1487" spans="1:14" x14ac:dyDescent="0.25">
      <c r="A1487" s="9"/>
      <c r="B1487" s="10"/>
      <c r="C1487" s="11"/>
      <c r="D1487" s="9"/>
      <c r="E1487" s="11"/>
      <c r="F1487" s="9"/>
      <c r="G1487" s="9"/>
      <c r="H1487" s="9"/>
      <c r="I1487" s="9"/>
      <c r="J1487" s="10"/>
      <c r="K1487" s="11"/>
      <c r="L1487" s="9"/>
      <c r="M1487" s="12"/>
      <c r="N1487" s="9"/>
    </row>
    <row r="1488" spans="1:14" x14ac:dyDescent="0.25">
      <c r="A1488" s="9"/>
      <c r="B1488" s="10"/>
      <c r="C1488" s="11"/>
      <c r="D1488" s="9"/>
      <c r="E1488" s="11"/>
      <c r="F1488" s="9"/>
      <c r="G1488" s="9"/>
      <c r="H1488" s="9"/>
      <c r="I1488" s="9"/>
      <c r="J1488" s="10"/>
      <c r="K1488" s="11"/>
      <c r="L1488" s="9"/>
      <c r="M1488" s="12"/>
      <c r="N1488" s="9"/>
    </row>
    <row r="1489" spans="1:14" x14ac:dyDescent="0.25">
      <c r="A1489" s="9"/>
      <c r="B1489" s="10"/>
      <c r="C1489" s="11"/>
      <c r="D1489" s="9"/>
      <c r="E1489" s="11"/>
      <c r="F1489" s="9"/>
      <c r="G1489" s="9"/>
      <c r="H1489" s="9"/>
      <c r="I1489" s="9"/>
      <c r="J1489" s="10"/>
      <c r="K1489" s="11"/>
      <c r="L1489" s="9"/>
      <c r="M1489" s="12"/>
      <c r="N1489" s="9"/>
    </row>
    <row r="1490" spans="1:14" x14ac:dyDescent="0.25">
      <c r="A1490" s="9"/>
      <c r="B1490" s="10"/>
      <c r="C1490" s="11"/>
      <c r="D1490" s="9"/>
      <c r="E1490" s="11"/>
      <c r="F1490" s="9"/>
      <c r="G1490" s="9"/>
      <c r="H1490" s="9"/>
      <c r="I1490" s="9"/>
      <c r="J1490" s="10"/>
      <c r="K1490" s="11"/>
      <c r="L1490" s="9"/>
      <c r="M1490" s="12"/>
      <c r="N1490" s="9"/>
    </row>
    <row r="1491" spans="1:14" x14ac:dyDescent="0.25">
      <c r="A1491" s="9"/>
      <c r="B1491" s="10"/>
      <c r="C1491" s="11"/>
      <c r="D1491" s="9"/>
      <c r="E1491" s="11"/>
      <c r="F1491" s="9"/>
      <c r="G1491" s="9"/>
      <c r="H1491" s="9"/>
      <c r="I1491" s="9"/>
      <c r="J1491" s="10"/>
      <c r="K1491" s="11"/>
      <c r="L1491" s="9"/>
      <c r="M1491" s="12"/>
      <c r="N1491" s="9"/>
    </row>
    <row r="1492" spans="1:14" x14ac:dyDescent="0.25">
      <c r="A1492" s="9"/>
      <c r="B1492" s="10"/>
      <c r="C1492" s="11"/>
      <c r="D1492" s="9"/>
      <c r="E1492" s="11"/>
      <c r="F1492" s="9"/>
      <c r="G1492" s="9"/>
      <c r="H1492" s="9"/>
      <c r="I1492" s="9"/>
      <c r="J1492" s="10"/>
      <c r="K1492" s="11"/>
      <c r="L1492" s="9"/>
      <c r="M1492" s="12"/>
      <c r="N1492" s="9"/>
    </row>
    <row r="1493" spans="1:14" x14ac:dyDescent="0.25">
      <c r="A1493" s="9"/>
      <c r="B1493" s="10"/>
      <c r="C1493" s="11"/>
      <c r="D1493" s="9"/>
      <c r="E1493" s="11"/>
      <c r="F1493" s="9"/>
      <c r="G1493" s="9"/>
      <c r="H1493" s="9"/>
      <c r="I1493" s="9"/>
      <c r="J1493" s="10"/>
      <c r="K1493" s="11"/>
      <c r="L1493" s="9"/>
      <c r="M1493" s="12"/>
      <c r="N1493" s="9"/>
    </row>
    <row r="1494" spans="1:14" x14ac:dyDescent="0.25">
      <c r="A1494" s="9"/>
      <c r="B1494" s="10"/>
      <c r="C1494" s="11"/>
      <c r="D1494" s="9"/>
      <c r="E1494" s="11"/>
      <c r="F1494" s="9"/>
      <c r="G1494" s="9"/>
      <c r="H1494" s="9"/>
      <c r="I1494" s="9"/>
      <c r="J1494" s="10"/>
      <c r="K1494" s="11"/>
      <c r="L1494" s="9"/>
      <c r="M1494" s="12"/>
      <c r="N1494" s="9"/>
    </row>
    <row r="1495" spans="1:14" x14ac:dyDescent="0.25">
      <c r="A1495" s="9"/>
      <c r="B1495" s="10"/>
      <c r="C1495" s="11"/>
      <c r="D1495" s="9"/>
      <c r="E1495" s="11"/>
      <c r="F1495" s="9"/>
      <c r="G1495" s="9"/>
      <c r="H1495" s="9"/>
      <c r="I1495" s="9"/>
      <c r="J1495" s="10"/>
      <c r="K1495" s="11"/>
      <c r="L1495" s="9"/>
      <c r="M1495" s="12"/>
      <c r="N1495" s="9"/>
    </row>
    <row r="1496" spans="1:14" x14ac:dyDescent="0.25">
      <c r="A1496" s="9"/>
      <c r="B1496" s="10"/>
      <c r="C1496" s="11"/>
      <c r="D1496" s="9"/>
      <c r="E1496" s="11"/>
      <c r="F1496" s="9"/>
      <c r="G1496" s="9"/>
      <c r="H1496" s="9"/>
      <c r="I1496" s="9"/>
      <c r="J1496" s="10"/>
      <c r="K1496" s="11"/>
      <c r="L1496" s="9"/>
      <c r="M1496" s="12"/>
      <c r="N1496" s="9"/>
    </row>
    <row r="1497" spans="1:14" x14ac:dyDescent="0.25">
      <c r="A1497" s="9"/>
      <c r="B1497" s="10"/>
      <c r="C1497" s="11"/>
      <c r="D1497" s="9"/>
      <c r="E1497" s="11"/>
      <c r="F1497" s="9"/>
      <c r="G1497" s="9"/>
      <c r="H1497" s="9"/>
      <c r="I1497" s="9"/>
      <c r="J1497" s="10"/>
      <c r="K1497" s="11"/>
      <c r="L1497" s="9"/>
      <c r="M1497" s="12"/>
      <c r="N1497" s="9"/>
    </row>
    <row r="1498" spans="1:14" x14ac:dyDescent="0.25">
      <c r="A1498" s="9"/>
      <c r="B1498" s="10"/>
      <c r="C1498" s="11"/>
      <c r="D1498" s="9"/>
      <c r="E1498" s="11"/>
      <c r="F1498" s="9"/>
      <c r="G1498" s="9"/>
      <c r="H1498" s="9"/>
      <c r="I1498" s="9"/>
      <c r="J1498" s="10"/>
      <c r="K1498" s="11"/>
      <c r="L1498" s="9"/>
      <c r="M1498" s="12"/>
      <c r="N1498" s="9"/>
    </row>
    <row r="1499" spans="1:14" x14ac:dyDescent="0.25">
      <c r="A1499" s="9"/>
      <c r="B1499" s="10"/>
      <c r="C1499" s="11"/>
      <c r="D1499" s="9"/>
      <c r="E1499" s="11"/>
      <c r="F1499" s="9"/>
      <c r="G1499" s="9"/>
      <c r="H1499" s="9"/>
      <c r="I1499" s="9"/>
      <c r="J1499" s="10"/>
      <c r="K1499" s="11"/>
      <c r="L1499" s="9"/>
      <c r="M1499" s="12"/>
      <c r="N1499" s="9"/>
    </row>
    <row r="1500" spans="1:14" x14ac:dyDescent="0.25">
      <c r="A1500" s="9"/>
      <c r="B1500" s="10"/>
      <c r="C1500" s="11"/>
      <c r="D1500" s="9"/>
      <c r="E1500" s="11"/>
      <c r="F1500" s="9"/>
      <c r="G1500" s="9"/>
      <c r="H1500" s="9"/>
      <c r="I1500" s="9"/>
      <c r="J1500" s="10"/>
      <c r="K1500" s="11"/>
      <c r="L1500" s="9"/>
      <c r="M1500" s="12"/>
      <c r="N15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464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1602</v>
      </c>
      <c r="G2" s="9" t="s">
        <v>1529</v>
      </c>
      <c r="H2" s="9" t="s">
        <v>1530</v>
      </c>
      <c r="I2" s="9" t="s">
        <v>1531</v>
      </c>
      <c r="J2" s="10">
        <v>44561</v>
      </c>
      <c r="K2" s="9" t="s">
        <v>1603</v>
      </c>
      <c r="L2" s="9" t="s">
        <v>1604</v>
      </c>
      <c r="M2" s="12">
        <v>14220185000</v>
      </c>
      <c r="N2" s="9" t="s">
        <v>1533</v>
      </c>
    </row>
    <row r="3" spans="1:14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1602</v>
      </c>
      <c r="G3" s="9" t="s">
        <v>1529</v>
      </c>
      <c r="H3" s="9" t="s">
        <v>1530</v>
      </c>
      <c r="I3" s="9" t="s">
        <v>1531</v>
      </c>
      <c r="J3" s="10">
        <v>44561</v>
      </c>
      <c r="K3" s="9" t="s">
        <v>1603</v>
      </c>
      <c r="L3" s="9" t="s">
        <v>1604</v>
      </c>
      <c r="M3" s="12">
        <v>297868000</v>
      </c>
      <c r="N3" s="9" t="s">
        <v>1533</v>
      </c>
    </row>
    <row r="4" spans="1:14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1602</v>
      </c>
      <c r="G4" s="9" t="s">
        <v>1529</v>
      </c>
      <c r="H4" s="9" t="s">
        <v>1530</v>
      </c>
      <c r="I4" s="9" t="s">
        <v>1531</v>
      </c>
      <c r="J4" s="10">
        <v>44561</v>
      </c>
      <c r="K4" s="9" t="s">
        <v>1603</v>
      </c>
      <c r="L4" s="9" t="s">
        <v>1604</v>
      </c>
      <c r="M4" s="12">
        <v>3564007000</v>
      </c>
      <c r="N4" s="9" t="s">
        <v>1533</v>
      </c>
    </row>
    <row r="5" spans="1:14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1602</v>
      </c>
      <c r="G5" s="9" t="s">
        <v>1529</v>
      </c>
      <c r="H5" s="9" t="s">
        <v>1530</v>
      </c>
      <c r="I5" s="9" t="s">
        <v>1531</v>
      </c>
      <c r="J5" s="10">
        <v>44561</v>
      </c>
      <c r="K5" s="9" t="s">
        <v>1603</v>
      </c>
      <c r="L5" s="9" t="s">
        <v>1604</v>
      </c>
      <c r="M5" s="12">
        <v>4000</v>
      </c>
      <c r="N5" s="9" t="s">
        <v>1533</v>
      </c>
    </row>
    <row r="6" spans="1:14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1602</v>
      </c>
      <c r="G6" s="9" t="s">
        <v>1529</v>
      </c>
      <c r="H6" s="9" t="s">
        <v>1530</v>
      </c>
      <c r="I6" s="9" t="s">
        <v>1531</v>
      </c>
      <c r="J6" s="10">
        <v>44561</v>
      </c>
      <c r="K6" s="9" t="s">
        <v>1603</v>
      </c>
      <c r="L6" s="9" t="s">
        <v>1604</v>
      </c>
      <c r="M6" s="12">
        <v>616066000</v>
      </c>
      <c r="N6" s="9" t="s">
        <v>1533</v>
      </c>
    </row>
    <row r="7" spans="1:14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1602</v>
      </c>
      <c r="G7" s="9" t="s">
        <v>1529</v>
      </c>
      <c r="H7" s="9" t="s">
        <v>1530</v>
      </c>
      <c r="I7" s="9" t="s">
        <v>1531</v>
      </c>
      <c r="J7" s="10">
        <v>44561</v>
      </c>
      <c r="K7" s="9" t="s">
        <v>1603</v>
      </c>
      <c r="L7" s="9" t="s">
        <v>1604</v>
      </c>
      <c r="M7" s="12">
        <v>254130000</v>
      </c>
      <c r="N7" s="9" t="s">
        <v>1533</v>
      </c>
    </row>
    <row r="8" spans="1:14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1602</v>
      </c>
      <c r="G8" s="9" t="s">
        <v>1529</v>
      </c>
      <c r="H8" s="9" t="s">
        <v>1536</v>
      </c>
      <c r="I8" s="9" t="s">
        <v>1531</v>
      </c>
      <c r="J8" s="10">
        <v>44561</v>
      </c>
      <c r="K8" s="9" t="s">
        <v>1603</v>
      </c>
      <c r="L8" s="9" t="s">
        <v>1604</v>
      </c>
      <c r="M8" s="12">
        <v>748000</v>
      </c>
      <c r="N8" s="9" t="s">
        <v>1533</v>
      </c>
    </row>
    <row r="9" spans="1:14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1602</v>
      </c>
      <c r="G9" s="9" t="s">
        <v>1529</v>
      </c>
      <c r="H9" s="9" t="s">
        <v>1530</v>
      </c>
      <c r="I9" s="9" t="s">
        <v>1531</v>
      </c>
      <c r="J9" s="10">
        <v>44561</v>
      </c>
      <c r="K9" s="9" t="s">
        <v>1603</v>
      </c>
      <c r="L9" s="9" t="s">
        <v>1604</v>
      </c>
      <c r="M9" s="12">
        <v>323710000</v>
      </c>
      <c r="N9" s="9" t="s">
        <v>1533</v>
      </c>
    </row>
    <row r="10" spans="1:14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1602</v>
      </c>
      <c r="G10" s="9" t="s">
        <v>1529</v>
      </c>
      <c r="H10" s="9" t="s">
        <v>1530</v>
      </c>
      <c r="I10" s="9" t="s">
        <v>1531</v>
      </c>
      <c r="J10" s="10">
        <v>44561</v>
      </c>
      <c r="K10" s="9" t="s">
        <v>1603</v>
      </c>
      <c r="L10" s="9" t="s">
        <v>1604</v>
      </c>
      <c r="M10" s="12">
        <v>1486000</v>
      </c>
      <c r="N10" s="9" t="s">
        <v>1533</v>
      </c>
    </row>
    <row r="11" spans="1:14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1602</v>
      </c>
      <c r="G11" s="9" t="s">
        <v>1529</v>
      </c>
      <c r="H11" s="9" t="s">
        <v>1530</v>
      </c>
      <c r="I11" s="9" t="s">
        <v>1531</v>
      </c>
      <c r="J11" s="10">
        <v>44561</v>
      </c>
      <c r="K11" s="9" t="s">
        <v>1603</v>
      </c>
      <c r="L11" s="9" t="s">
        <v>1604</v>
      </c>
      <c r="M11" s="12">
        <v>6889142000</v>
      </c>
      <c r="N11" s="9" t="s">
        <v>1533</v>
      </c>
    </row>
    <row r="12" spans="1:14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1602</v>
      </c>
      <c r="G12" s="9" t="s">
        <v>1529</v>
      </c>
      <c r="H12" s="9" t="s">
        <v>1530</v>
      </c>
      <c r="I12" s="9" t="s">
        <v>1531</v>
      </c>
      <c r="J12" s="10">
        <v>44561</v>
      </c>
      <c r="K12" s="9" t="s">
        <v>1603</v>
      </c>
      <c r="L12" s="9" t="s">
        <v>1604</v>
      </c>
      <c r="M12" s="12">
        <v>612320000</v>
      </c>
      <c r="N12" s="9" t="s">
        <v>1533</v>
      </c>
    </row>
    <row r="13" spans="1:14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1602</v>
      </c>
      <c r="G13" s="9" t="s">
        <v>1529</v>
      </c>
      <c r="H13" s="9" t="s">
        <v>1530</v>
      </c>
      <c r="I13" s="9" t="s">
        <v>1531</v>
      </c>
      <c r="J13" s="10">
        <v>44561</v>
      </c>
      <c r="K13" s="9" t="s">
        <v>1603</v>
      </c>
      <c r="L13" s="9" t="s">
        <v>1604</v>
      </c>
      <c r="M13" s="12">
        <v>18754023000</v>
      </c>
      <c r="N13" s="9" t="s">
        <v>1533</v>
      </c>
    </row>
    <row r="14" spans="1:14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1602</v>
      </c>
      <c r="G14" s="9" t="s">
        <v>1529</v>
      </c>
      <c r="H14" s="9" t="s">
        <v>1530</v>
      </c>
      <c r="I14" s="9" t="s">
        <v>1531</v>
      </c>
      <c r="J14" s="10">
        <v>44561</v>
      </c>
      <c r="K14" s="9" t="s">
        <v>1603</v>
      </c>
      <c r="L14" s="9" t="s">
        <v>1604</v>
      </c>
      <c r="M14" s="12">
        <v>12419000</v>
      </c>
      <c r="N14" s="9" t="s">
        <v>1533</v>
      </c>
    </row>
    <row r="15" spans="1:14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1602</v>
      </c>
      <c r="G15" s="9" t="s">
        <v>1529</v>
      </c>
      <c r="H15" s="9" t="s">
        <v>1530</v>
      </c>
      <c r="I15" s="9" t="s">
        <v>1531</v>
      </c>
      <c r="J15" s="10">
        <v>44561</v>
      </c>
      <c r="K15" s="9" t="s">
        <v>1603</v>
      </c>
      <c r="L15" s="9" t="s">
        <v>1604</v>
      </c>
      <c r="M15" s="12">
        <v>345235000</v>
      </c>
      <c r="N15" s="9" t="s">
        <v>1533</v>
      </c>
    </row>
    <row r="16" spans="1:14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1602</v>
      </c>
      <c r="G16" s="9" t="s">
        <v>1529</v>
      </c>
      <c r="H16" s="9" t="s">
        <v>1530</v>
      </c>
      <c r="I16" s="9" t="s">
        <v>1531</v>
      </c>
      <c r="J16" s="10">
        <v>44561</v>
      </c>
      <c r="K16" s="9" t="s">
        <v>1603</v>
      </c>
      <c r="L16" s="9" t="s">
        <v>1604</v>
      </c>
      <c r="M16" s="12">
        <v>46956000</v>
      </c>
      <c r="N16" s="9" t="s">
        <v>1533</v>
      </c>
    </row>
    <row r="17" spans="1:14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1602</v>
      </c>
      <c r="G17" s="9" t="s">
        <v>1529</v>
      </c>
      <c r="H17" s="9" t="s">
        <v>1530</v>
      </c>
      <c r="I17" s="9" t="s">
        <v>1531</v>
      </c>
      <c r="J17" s="10">
        <v>44561</v>
      </c>
      <c r="K17" s="9" t="s">
        <v>1603</v>
      </c>
      <c r="L17" s="9" t="s">
        <v>1604</v>
      </c>
      <c r="M17" s="12">
        <v>9725000</v>
      </c>
      <c r="N17" s="9" t="s">
        <v>1533</v>
      </c>
    </row>
    <row r="18" spans="1:14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1602</v>
      </c>
      <c r="G18" s="9" t="s">
        <v>1529</v>
      </c>
      <c r="H18" s="9" t="s">
        <v>1530</v>
      </c>
      <c r="I18" s="9" t="s">
        <v>1531</v>
      </c>
      <c r="J18" s="10">
        <v>44561</v>
      </c>
      <c r="K18" s="9" t="s">
        <v>1603</v>
      </c>
      <c r="L18" s="9" t="s">
        <v>1604</v>
      </c>
      <c r="M18" s="12">
        <v>12744566000</v>
      </c>
      <c r="N18" s="9" t="s">
        <v>1533</v>
      </c>
    </row>
    <row r="19" spans="1:14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1602</v>
      </c>
      <c r="G19" s="9" t="s">
        <v>1529</v>
      </c>
      <c r="H19" s="9" t="s">
        <v>1530</v>
      </c>
      <c r="I19" s="9" t="s">
        <v>1531</v>
      </c>
      <c r="J19" s="10">
        <v>44561</v>
      </c>
      <c r="K19" s="9" t="s">
        <v>1603</v>
      </c>
      <c r="L19" s="9" t="s">
        <v>1604</v>
      </c>
      <c r="M19" s="12">
        <v>3431356000</v>
      </c>
      <c r="N19" s="9" t="s">
        <v>1533</v>
      </c>
    </row>
    <row r="20" spans="1:14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1602</v>
      </c>
      <c r="G20" s="9" t="s">
        <v>1529</v>
      </c>
      <c r="H20" s="9" t="s">
        <v>1530</v>
      </c>
      <c r="I20" s="9" t="s">
        <v>1531</v>
      </c>
      <c r="J20" s="10">
        <v>44561</v>
      </c>
      <c r="K20" s="9" t="s">
        <v>1603</v>
      </c>
      <c r="L20" s="9" t="s">
        <v>1604</v>
      </c>
      <c r="M20" s="12">
        <v>7979212000</v>
      </c>
      <c r="N20" s="9" t="s">
        <v>1533</v>
      </c>
    </row>
    <row r="21" spans="1:14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1602</v>
      </c>
      <c r="G21" s="9" t="s">
        <v>1529</v>
      </c>
      <c r="H21" s="9" t="s">
        <v>1530</v>
      </c>
      <c r="I21" s="9" t="s">
        <v>1531</v>
      </c>
      <c r="J21" s="10">
        <v>44561</v>
      </c>
      <c r="K21" s="9" t="s">
        <v>1603</v>
      </c>
      <c r="L21" s="9" t="s">
        <v>1604</v>
      </c>
      <c r="M21" s="12">
        <v>1212271000</v>
      </c>
      <c r="N21" s="9" t="s">
        <v>1533</v>
      </c>
    </row>
    <row r="22" spans="1:14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1602</v>
      </c>
      <c r="G22" s="9" t="s">
        <v>1529</v>
      </c>
      <c r="H22" s="9" t="s">
        <v>1530</v>
      </c>
      <c r="I22" s="9" t="s">
        <v>1531</v>
      </c>
      <c r="J22" s="10">
        <v>44561</v>
      </c>
      <c r="K22" s="9" t="s">
        <v>1603</v>
      </c>
      <c r="L22" s="9" t="s">
        <v>1604</v>
      </c>
      <c r="M22" s="12">
        <v>33477000</v>
      </c>
      <c r="N22" s="9" t="s">
        <v>1533</v>
      </c>
    </row>
    <row r="23" spans="1:14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1602</v>
      </c>
      <c r="G23" s="9" t="s">
        <v>1529</v>
      </c>
      <c r="H23" s="9" t="s">
        <v>1530</v>
      </c>
      <c r="I23" s="9" t="s">
        <v>1531</v>
      </c>
      <c r="J23" s="10">
        <v>44561</v>
      </c>
      <c r="K23" s="9" t="s">
        <v>1603</v>
      </c>
      <c r="L23" s="9" t="s">
        <v>1604</v>
      </c>
      <c r="M23" s="12">
        <v>189395000</v>
      </c>
      <c r="N23" s="9" t="s">
        <v>1533</v>
      </c>
    </row>
    <row r="24" spans="1:14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1602</v>
      </c>
      <c r="G24" s="9" t="s">
        <v>1529</v>
      </c>
      <c r="H24" s="9" t="s">
        <v>1530</v>
      </c>
      <c r="I24" s="9" t="s">
        <v>1531</v>
      </c>
      <c r="J24" s="10">
        <v>44561</v>
      </c>
      <c r="K24" s="9" t="s">
        <v>1603</v>
      </c>
      <c r="L24" s="9" t="s">
        <v>1604</v>
      </c>
      <c r="M24" s="12">
        <v>4000</v>
      </c>
      <c r="N24" s="9" t="s">
        <v>1533</v>
      </c>
    </row>
    <row r="25" spans="1:14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1602</v>
      </c>
      <c r="G25" s="9" t="s">
        <v>1529</v>
      </c>
      <c r="H25" s="9" t="s">
        <v>1530</v>
      </c>
      <c r="I25" s="9" t="s">
        <v>1531</v>
      </c>
      <c r="J25" s="10">
        <v>44561</v>
      </c>
      <c r="K25" s="9" t="s">
        <v>1603</v>
      </c>
      <c r="L25" s="9" t="s">
        <v>1604</v>
      </c>
      <c r="M25" s="12">
        <v>81683517000</v>
      </c>
      <c r="N25" s="9" t="s">
        <v>1533</v>
      </c>
    </row>
    <row r="26" spans="1:14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1602</v>
      </c>
      <c r="G26" s="9" t="s">
        <v>1529</v>
      </c>
      <c r="H26" s="9" t="s">
        <v>1530</v>
      </c>
      <c r="I26" s="9" t="s">
        <v>1531</v>
      </c>
      <c r="J26" s="10">
        <v>44561</v>
      </c>
      <c r="K26" s="9" t="s">
        <v>1603</v>
      </c>
      <c r="L26" s="9" t="s">
        <v>1604</v>
      </c>
      <c r="M26" s="12">
        <v>3351000000</v>
      </c>
      <c r="N26" s="9" t="s">
        <v>1533</v>
      </c>
    </row>
    <row r="27" spans="1:14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1602</v>
      </c>
      <c r="G27" s="9" t="s">
        <v>1529</v>
      </c>
      <c r="H27" s="9" t="s">
        <v>1530</v>
      </c>
      <c r="I27" s="9" t="s">
        <v>1531</v>
      </c>
      <c r="J27" s="10">
        <v>44561</v>
      </c>
      <c r="K27" s="9" t="s">
        <v>1603</v>
      </c>
      <c r="L27" s="9" t="s">
        <v>1604</v>
      </c>
      <c r="M27" s="12">
        <v>28647000</v>
      </c>
      <c r="N27" s="9" t="s">
        <v>1533</v>
      </c>
    </row>
    <row r="28" spans="1:14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1602</v>
      </c>
      <c r="G28" s="9" t="s">
        <v>1529</v>
      </c>
      <c r="H28" s="9" t="s">
        <v>1530</v>
      </c>
      <c r="I28" s="9" t="s">
        <v>1531</v>
      </c>
      <c r="J28" s="10">
        <v>44561</v>
      </c>
      <c r="K28" s="9" t="s">
        <v>1603</v>
      </c>
      <c r="L28" s="9" t="s">
        <v>1604</v>
      </c>
      <c r="M28" s="12">
        <v>331528000</v>
      </c>
      <c r="N28" s="9" t="s">
        <v>1533</v>
      </c>
    </row>
    <row r="29" spans="1:14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1602</v>
      </c>
      <c r="G29" s="9" t="s">
        <v>1529</v>
      </c>
      <c r="H29" s="9" t="s">
        <v>1530</v>
      </c>
      <c r="I29" s="9" t="s">
        <v>1531</v>
      </c>
      <c r="J29" s="10">
        <v>44561</v>
      </c>
      <c r="K29" s="9" t="s">
        <v>1603</v>
      </c>
      <c r="L29" s="9" t="s">
        <v>1604</v>
      </c>
      <c r="M29" s="12">
        <v>961052000</v>
      </c>
      <c r="N29" s="9" t="s">
        <v>1533</v>
      </c>
    </row>
    <row r="30" spans="1:14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1602</v>
      </c>
      <c r="G30" s="9" t="s">
        <v>1529</v>
      </c>
      <c r="H30" s="9" t="s">
        <v>1530</v>
      </c>
      <c r="I30" s="9" t="s">
        <v>1531</v>
      </c>
      <c r="J30" s="10">
        <v>44561</v>
      </c>
      <c r="K30" s="9" t="s">
        <v>1603</v>
      </c>
      <c r="L30" s="9" t="s">
        <v>1604</v>
      </c>
      <c r="M30" s="12">
        <v>696000</v>
      </c>
      <c r="N30" s="9" t="s">
        <v>1533</v>
      </c>
    </row>
    <row r="31" spans="1:14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1602</v>
      </c>
      <c r="G31" s="9" t="s">
        <v>1529</v>
      </c>
      <c r="H31" s="9" t="s">
        <v>1530</v>
      </c>
      <c r="I31" s="9" t="s">
        <v>1531</v>
      </c>
      <c r="J31" s="10">
        <v>44561</v>
      </c>
      <c r="K31" s="9" t="s">
        <v>1603</v>
      </c>
      <c r="L31" s="9" t="s">
        <v>1604</v>
      </c>
      <c r="M31" s="12">
        <v>2398098000</v>
      </c>
      <c r="N31" s="9" t="s">
        <v>1533</v>
      </c>
    </row>
    <row r="32" spans="1:14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1602</v>
      </c>
      <c r="G32" s="9" t="s">
        <v>1529</v>
      </c>
      <c r="H32" s="9" t="s">
        <v>1530</v>
      </c>
      <c r="I32" s="9" t="s">
        <v>1531</v>
      </c>
      <c r="J32" s="10">
        <v>44561</v>
      </c>
      <c r="K32" s="9" t="s">
        <v>1603</v>
      </c>
      <c r="L32" s="9" t="s">
        <v>1604</v>
      </c>
      <c r="M32" s="12">
        <v>62092000</v>
      </c>
      <c r="N32" s="9" t="s">
        <v>1533</v>
      </c>
    </row>
    <row r="33" spans="1:14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1602</v>
      </c>
      <c r="G33" s="9" t="s">
        <v>1529</v>
      </c>
      <c r="H33" s="9" t="s">
        <v>1536</v>
      </c>
      <c r="I33" s="9" t="s">
        <v>1531</v>
      </c>
      <c r="J33" s="10">
        <v>44561</v>
      </c>
      <c r="K33" s="9" t="s">
        <v>1603</v>
      </c>
      <c r="L33" s="9" t="s">
        <v>1604</v>
      </c>
      <c r="M33" s="12">
        <v>6399466000</v>
      </c>
      <c r="N33" s="9" t="s">
        <v>1533</v>
      </c>
    </row>
    <row r="34" spans="1:14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1602</v>
      </c>
      <c r="G34" s="9" t="s">
        <v>1529</v>
      </c>
      <c r="H34" s="9" t="s">
        <v>1530</v>
      </c>
      <c r="I34" s="9" t="s">
        <v>1531</v>
      </c>
      <c r="J34" s="10">
        <v>44561</v>
      </c>
      <c r="K34" s="9" t="s">
        <v>1603</v>
      </c>
      <c r="L34" s="9" t="s">
        <v>1604</v>
      </c>
      <c r="M34" s="12">
        <v>851187000</v>
      </c>
      <c r="N34" s="9" t="s">
        <v>1533</v>
      </c>
    </row>
    <row r="35" spans="1:14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1602</v>
      </c>
      <c r="G35" s="9" t="s">
        <v>1529</v>
      </c>
      <c r="H35" s="9" t="s">
        <v>1530</v>
      </c>
      <c r="I35" s="9" t="s">
        <v>1531</v>
      </c>
      <c r="J35" s="10">
        <v>44561</v>
      </c>
      <c r="K35" s="9" t="s">
        <v>1603</v>
      </c>
      <c r="L35" s="9" t="s">
        <v>1604</v>
      </c>
      <c r="M35" s="12">
        <v>363359000</v>
      </c>
      <c r="N35" s="9" t="s">
        <v>1533</v>
      </c>
    </row>
    <row r="36" spans="1:14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1602</v>
      </c>
      <c r="G36" s="9" t="s">
        <v>1529</v>
      </c>
      <c r="H36" s="9" t="s">
        <v>1530</v>
      </c>
      <c r="I36" s="9" t="s">
        <v>1531</v>
      </c>
      <c r="J36" s="10">
        <v>44561</v>
      </c>
      <c r="K36" s="9" t="s">
        <v>1603</v>
      </c>
      <c r="L36" s="9" t="s">
        <v>1604</v>
      </c>
      <c r="M36" s="12">
        <v>626027000</v>
      </c>
      <c r="N36" s="9" t="s">
        <v>1533</v>
      </c>
    </row>
    <row r="37" spans="1:14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1602</v>
      </c>
      <c r="G37" s="9" t="s">
        <v>1529</v>
      </c>
      <c r="H37" s="9" t="s">
        <v>1530</v>
      </c>
      <c r="I37" s="9" t="s">
        <v>1531</v>
      </c>
      <c r="J37" s="10">
        <v>44561</v>
      </c>
      <c r="K37" s="9" t="s">
        <v>1603</v>
      </c>
      <c r="L37" s="9" t="s">
        <v>1604</v>
      </c>
      <c r="M37" s="12">
        <v>30967040000</v>
      </c>
      <c r="N37" s="9" t="s">
        <v>1533</v>
      </c>
    </row>
    <row r="38" spans="1:14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1602</v>
      </c>
      <c r="G38" s="9" t="s">
        <v>1529</v>
      </c>
      <c r="H38" s="9" t="s">
        <v>1530</v>
      </c>
      <c r="I38" s="9" t="s">
        <v>1531</v>
      </c>
      <c r="J38" s="10">
        <v>44561</v>
      </c>
      <c r="K38" s="9" t="s">
        <v>1603</v>
      </c>
      <c r="L38" s="9" t="s">
        <v>1604</v>
      </c>
      <c r="M38" s="12">
        <v>0</v>
      </c>
      <c r="N38" s="9" t="s">
        <v>1533</v>
      </c>
    </row>
    <row r="39" spans="1:14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1602</v>
      </c>
      <c r="G39" s="9" t="s">
        <v>1529</v>
      </c>
      <c r="H39" s="9" t="s">
        <v>1530</v>
      </c>
      <c r="I39" s="9" t="s">
        <v>1531</v>
      </c>
      <c r="J39" s="10">
        <v>44561</v>
      </c>
      <c r="K39" s="9" t="s">
        <v>1603</v>
      </c>
      <c r="L39" s="9" t="s">
        <v>1604</v>
      </c>
      <c r="M39" s="12">
        <v>142232000</v>
      </c>
      <c r="N39" s="9" t="s">
        <v>1533</v>
      </c>
    </row>
    <row r="40" spans="1:14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1602</v>
      </c>
      <c r="G40" s="9" t="s">
        <v>1529</v>
      </c>
      <c r="H40" s="9" t="s">
        <v>1530</v>
      </c>
      <c r="I40" s="9" t="s">
        <v>1531</v>
      </c>
      <c r="J40" s="10">
        <v>44561</v>
      </c>
      <c r="K40" s="9" t="s">
        <v>1603</v>
      </c>
      <c r="L40" s="9" t="s">
        <v>1604</v>
      </c>
      <c r="M40" s="12">
        <v>647345000</v>
      </c>
      <c r="N40" s="9" t="s">
        <v>1533</v>
      </c>
    </row>
    <row r="41" spans="1:14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1602</v>
      </c>
      <c r="G41" s="9" t="s">
        <v>1529</v>
      </c>
      <c r="H41" s="9" t="s">
        <v>1530</v>
      </c>
      <c r="I41" s="9" t="s">
        <v>1531</v>
      </c>
      <c r="J41" s="10">
        <v>44561</v>
      </c>
      <c r="K41" s="9" t="s">
        <v>1603</v>
      </c>
      <c r="L41" s="9" t="s">
        <v>1604</v>
      </c>
      <c r="M41" s="12">
        <v>17752000</v>
      </c>
      <c r="N41" s="9" t="s">
        <v>1533</v>
      </c>
    </row>
    <row r="42" spans="1:14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1602</v>
      </c>
      <c r="G42" s="9" t="s">
        <v>1529</v>
      </c>
      <c r="H42" s="9" t="s">
        <v>1530</v>
      </c>
      <c r="I42" s="9" t="s">
        <v>1531</v>
      </c>
      <c r="J42" s="10">
        <v>44561</v>
      </c>
      <c r="K42" s="9" t="s">
        <v>1603</v>
      </c>
      <c r="L42" s="9" t="s">
        <v>1604</v>
      </c>
      <c r="M42" s="12">
        <v>38000</v>
      </c>
      <c r="N42" s="9" t="s">
        <v>1533</v>
      </c>
    </row>
    <row r="43" spans="1:14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1602</v>
      </c>
      <c r="G43" s="9" t="s">
        <v>1529</v>
      </c>
      <c r="H43" s="9" t="s">
        <v>1530</v>
      </c>
      <c r="I43" s="9" t="s">
        <v>1531</v>
      </c>
      <c r="J43" s="10">
        <v>44561</v>
      </c>
      <c r="K43" s="9" t="s">
        <v>1603</v>
      </c>
      <c r="L43" s="9" t="s">
        <v>1604</v>
      </c>
      <c r="M43" s="12">
        <v>220394000</v>
      </c>
      <c r="N43" s="9" t="s">
        <v>1533</v>
      </c>
    </row>
    <row r="44" spans="1:14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1602</v>
      </c>
      <c r="G44" s="9" t="s">
        <v>1529</v>
      </c>
      <c r="H44" s="9" t="s">
        <v>1530</v>
      </c>
      <c r="I44" s="9" t="s">
        <v>1531</v>
      </c>
      <c r="J44" s="10">
        <v>44561</v>
      </c>
      <c r="K44" s="9" t="s">
        <v>1603</v>
      </c>
      <c r="L44" s="9" t="s">
        <v>1604</v>
      </c>
      <c r="M44" s="12">
        <v>242000</v>
      </c>
      <c r="N44" s="9" t="s">
        <v>1533</v>
      </c>
    </row>
    <row r="45" spans="1:14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1602</v>
      </c>
      <c r="G45" s="9" t="s">
        <v>1529</v>
      </c>
      <c r="H45" s="9" t="s">
        <v>1530</v>
      </c>
      <c r="I45" s="9" t="s">
        <v>1531</v>
      </c>
      <c r="J45" s="10">
        <v>44561</v>
      </c>
      <c r="K45" s="9" t="s">
        <v>1603</v>
      </c>
      <c r="L45" s="9" t="s">
        <v>1604</v>
      </c>
      <c r="M45" s="12">
        <v>32000</v>
      </c>
      <c r="N45" s="9" t="s">
        <v>1533</v>
      </c>
    </row>
    <row r="46" spans="1:14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1602</v>
      </c>
      <c r="G46" s="9" t="s">
        <v>1529</v>
      </c>
      <c r="H46" s="9" t="s">
        <v>1530</v>
      </c>
      <c r="I46" s="9" t="s">
        <v>1531</v>
      </c>
      <c r="J46" s="10">
        <v>44561</v>
      </c>
      <c r="K46" s="9" t="s">
        <v>1603</v>
      </c>
      <c r="L46" s="9" t="s">
        <v>1604</v>
      </c>
      <c r="M46" s="12">
        <v>2608874000</v>
      </c>
      <c r="N46" s="9" t="s">
        <v>1533</v>
      </c>
    </row>
    <row r="47" spans="1:14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1602</v>
      </c>
      <c r="G47" s="9" t="s">
        <v>1529</v>
      </c>
      <c r="H47" s="9" t="s">
        <v>1530</v>
      </c>
      <c r="I47" s="9" t="s">
        <v>1531</v>
      </c>
      <c r="J47" s="10">
        <v>44561</v>
      </c>
      <c r="K47" s="9" t="s">
        <v>1603</v>
      </c>
      <c r="L47" s="9" t="s">
        <v>1604</v>
      </c>
      <c r="M47" s="12">
        <v>4552081000</v>
      </c>
      <c r="N47" s="9" t="s">
        <v>1533</v>
      </c>
    </row>
    <row r="48" spans="1:14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1602</v>
      </c>
      <c r="G48" s="9" t="s">
        <v>1529</v>
      </c>
      <c r="H48" s="9" t="s">
        <v>1536</v>
      </c>
      <c r="I48" s="9" t="s">
        <v>1531</v>
      </c>
      <c r="J48" s="10">
        <v>44561</v>
      </c>
      <c r="K48" s="9" t="s">
        <v>1603</v>
      </c>
      <c r="L48" s="9" t="s">
        <v>1604</v>
      </c>
      <c r="M48" s="12">
        <v>198000</v>
      </c>
      <c r="N48" s="9" t="s">
        <v>1533</v>
      </c>
    </row>
    <row r="49" spans="1:14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1602</v>
      </c>
      <c r="G49" s="9" t="s">
        <v>1529</v>
      </c>
      <c r="H49" s="9" t="s">
        <v>1530</v>
      </c>
      <c r="I49" s="9" t="s">
        <v>1531</v>
      </c>
      <c r="J49" s="10">
        <v>44561</v>
      </c>
      <c r="K49" s="9" t="s">
        <v>1603</v>
      </c>
      <c r="L49" s="9" t="s">
        <v>1604</v>
      </c>
      <c r="M49" s="12">
        <v>8302000</v>
      </c>
      <c r="N49" s="9" t="s">
        <v>1533</v>
      </c>
    </row>
    <row r="50" spans="1:14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1602</v>
      </c>
      <c r="G50" s="9" t="s">
        <v>1529</v>
      </c>
      <c r="H50" s="9" t="s">
        <v>1530</v>
      </c>
      <c r="I50" s="9" t="s">
        <v>1531</v>
      </c>
      <c r="J50" s="10">
        <v>44561</v>
      </c>
      <c r="K50" s="9" t="s">
        <v>1603</v>
      </c>
      <c r="L50" s="9" t="s">
        <v>1604</v>
      </c>
      <c r="M50" s="12">
        <v>420156000</v>
      </c>
      <c r="N50" s="9" t="s">
        <v>1533</v>
      </c>
    </row>
    <row r="51" spans="1:14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1602</v>
      </c>
      <c r="G51" s="9" t="s">
        <v>1529</v>
      </c>
      <c r="H51" s="9" t="s">
        <v>1530</v>
      </c>
      <c r="I51" s="9" t="s">
        <v>1531</v>
      </c>
      <c r="J51" s="10">
        <v>44561</v>
      </c>
      <c r="K51" s="9" t="s">
        <v>1603</v>
      </c>
      <c r="L51" s="9" t="s">
        <v>1604</v>
      </c>
      <c r="M51" s="12">
        <v>175000</v>
      </c>
      <c r="N51" s="9" t="s">
        <v>1533</v>
      </c>
    </row>
    <row r="52" spans="1:14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1602</v>
      </c>
      <c r="G52" s="9" t="s">
        <v>1529</v>
      </c>
      <c r="H52" s="9" t="s">
        <v>1530</v>
      </c>
      <c r="I52" s="9" t="s">
        <v>1531</v>
      </c>
      <c r="J52" s="10">
        <v>44561</v>
      </c>
      <c r="K52" s="9" t="s">
        <v>1603</v>
      </c>
      <c r="L52" s="9" t="s">
        <v>1604</v>
      </c>
      <c r="M52" s="12">
        <v>42233000</v>
      </c>
      <c r="N52" s="9" t="s">
        <v>1533</v>
      </c>
    </row>
    <row r="53" spans="1:14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1602</v>
      </c>
      <c r="G53" s="9" t="s">
        <v>1529</v>
      </c>
      <c r="H53" s="9" t="s">
        <v>1536</v>
      </c>
      <c r="I53" s="9" t="s">
        <v>1531</v>
      </c>
      <c r="J53" s="10">
        <v>44561</v>
      </c>
      <c r="K53" s="9" t="s">
        <v>1603</v>
      </c>
      <c r="L53" s="9" t="s">
        <v>1604</v>
      </c>
      <c r="M53" s="12">
        <v>6418000</v>
      </c>
      <c r="N53" s="9" t="s">
        <v>1533</v>
      </c>
    </row>
    <row r="54" spans="1:14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1602</v>
      </c>
      <c r="G54" s="9" t="s">
        <v>1529</v>
      </c>
      <c r="H54" s="9" t="s">
        <v>1536</v>
      </c>
      <c r="I54" s="9" t="s">
        <v>1531</v>
      </c>
      <c r="J54" s="10">
        <v>44561</v>
      </c>
      <c r="K54" s="9" t="s">
        <v>1603</v>
      </c>
      <c r="L54" s="9" t="s">
        <v>1604</v>
      </c>
      <c r="M54" s="12">
        <v>302847000</v>
      </c>
      <c r="N54" s="9" t="s">
        <v>1533</v>
      </c>
    </row>
    <row r="55" spans="1:14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1602</v>
      </c>
      <c r="G55" s="9" t="s">
        <v>1529</v>
      </c>
      <c r="H55" s="9" t="s">
        <v>1530</v>
      </c>
      <c r="I55" s="9" t="s">
        <v>1531</v>
      </c>
      <c r="J55" s="10">
        <v>44561</v>
      </c>
      <c r="K55" s="9" t="s">
        <v>1603</v>
      </c>
      <c r="L55" s="9" t="s">
        <v>1604</v>
      </c>
      <c r="M55" s="12">
        <v>275728000</v>
      </c>
      <c r="N55" s="9" t="s">
        <v>1533</v>
      </c>
    </row>
    <row r="56" spans="1:14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1602</v>
      </c>
      <c r="G56" s="9" t="s">
        <v>1529</v>
      </c>
      <c r="H56" s="9" t="s">
        <v>1530</v>
      </c>
      <c r="I56" s="9" t="s">
        <v>1531</v>
      </c>
      <c r="J56" s="10">
        <v>44561</v>
      </c>
      <c r="K56" s="9" t="s">
        <v>1603</v>
      </c>
      <c r="L56" s="9" t="s">
        <v>1604</v>
      </c>
      <c r="M56" s="12">
        <v>21725000</v>
      </c>
      <c r="N56" s="9" t="s">
        <v>1533</v>
      </c>
    </row>
    <row r="57" spans="1:14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1602</v>
      </c>
      <c r="G57" s="9" t="s">
        <v>1529</v>
      </c>
      <c r="H57" s="9" t="s">
        <v>1530</v>
      </c>
      <c r="I57" s="9" t="s">
        <v>1531</v>
      </c>
      <c r="J57" s="10">
        <v>44561</v>
      </c>
      <c r="K57" s="9" t="s">
        <v>1603</v>
      </c>
      <c r="L57" s="9" t="s">
        <v>1604</v>
      </c>
      <c r="M57" s="12">
        <v>387890000</v>
      </c>
      <c r="N57" s="9" t="s">
        <v>1533</v>
      </c>
    </row>
    <row r="58" spans="1:14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1602</v>
      </c>
      <c r="G58" s="9" t="s">
        <v>1529</v>
      </c>
      <c r="H58" s="9" t="s">
        <v>1530</v>
      </c>
      <c r="I58" s="9" t="s">
        <v>1531</v>
      </c>
      <c r="J58" s="10">
        <v>44561</v>
      </c>
      <c r="K58" s="9" t="s">
        <v>1603</v>
      </c>
      <c r="L58" s="9" t="s">
        <v>1604</v>
      </c>
      <c r="M58" s="12">
        <v>938246000</v>
      </c>
      <c r="N58" s="9" t="s">
        <v>1533</v>
      </c>
    </row>
    <row r="59" spans="1:14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1602</v>
      </c>
      <c r="G59" s="9" t="s">
        <v>1529</v>
      </c>
      <c r="H59" s="9" t="s">
        <v>1530</v>
      </c>
      <c r="I59" s="9" t="s">
        <v>1531</v>
      </c>
      <c r="J59" s="10">
        <v>44561</v>
      </c>
      <c r="K59" s="9" t="s">
        <v>1603</v>
      </c>
      <c r="L59" s="9" t="s">
        <v>1604</v>
      </c>
      <c r="M59" s="12">
        <v>1092000</v>
      </c>
      <c r="N59" s="9" t="s">
        <v>1533</v>
      </c>
    </row>
    <row r="60" spans="1:14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1602</v>
      </c>
      <c r="G60" s="9" t="s">
        <v>1529</v>
      </c>
      <c r="H60" s="9" t="s">
        <v>1530</v>
      </c>
      <c r="I60" s="9" t="s">
        <v>1531</v>
      </c>
      <c r="J60" s="10">
        <v>44561</v>
      </c>
      <c r="K60" s="9" t="s">
        <v>1603</v>
      </c>
      <c r="L60" s="9" t="s">
        <v>1604</v>
      </c>
      <c r="M60" s="12">
        <v>1849268000</v>
      </c>
      <c r="N60" s="9" t="s">
        <v>1533</v>
      </c>
    </row>
    <row r="61" spans="1:14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1602</v>
      </c>
      <c r="G61" s="9" t="s">
        <v>1529</v>
      </c>
      <c r="H61" s="9" t="s">
        <v>1530</v>
      </c>
      <c r="I61" s="9" t="s">
        <v>1531</v>
      </c>
      <c r="J61" s="10">
        <v>44561</v>
      </c>
      <c r="K61" s="9" t="s">
        <v>1603</v>
      </c>
      <c r="L61" s="9" t="s">
        <v>1604</v>
      </c>
      <c r="M61" s="12">
        <v>128545000</v>
      </c>
      <c r="N61" s="9" t="s">
        <v>1533</v>
      </c>
    </row>
    <row r="62" spans="1:14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1602</v>
      </c>
      <c r="G62" s="9" t="s">
        <v>1529</v>
      </c>
      <c r="H62" s="9" t="s">
        <v>1530</v>
      </c>
      <c r="I62" s="9" t="s">
        <v>1531</v>
      </c>
      <c r="J62" s="10">
        <v>44561</v>
      </c>
      <c r="K62" s="9" t="s">
        <v>1603</v>
      </c>
      <c r="L62" s="9" t="s">
        <v>1604</v>
      </c>
      <c r="M62" s="12">
        <v>2453000000</v>
      </c>
      <c r="N62" s="9" t="s">
        <v>1533</v>
      </c>
    </row>
    <row r="63" spans="1:14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1602</v>
      </c>
      <c r="G63" s="9" t="s">
        <v>1529</v>
      </c>
      <c r="H63" s="9" t="s">
        <v>1536</v>
      </c>
      <c r="I63" s="9" t="s">
        <v>1531</v>
      </c>
      <c r="J63" s="10">
        <v>44561</v>
      </c>
      <c r="K63" s="9" t="s">
        <v>1603</v>
      </c>
      <c r="L63" s="9" t="s">
        <v>1604</v>
      </c>
      <c r="M63" s="12">
        <v>3384439000</v>
      </c>
      <c r="N63" s="9" t="s">
        <v>1533</v>
      </c>
    </row>
    <row r="64" spans="1:14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1602</v>
      </c>
      <c r="G64" s="9" t="s">
        <v>1529</v>
      </c>
      <c r="H64" s="9" t="s">
        <v>1530</v>
      </c>
      <c r="I64" s="9" t="s">
        <v>1531</v>
      </c>
      <c r="J64" s="10">
        <v>44561</v>
      </c>
      <c r="K64" s="9" t="s">
        <v>1603</v>
      </c>
      <c r="L64" s="9" t="s">
        <v>1604</v>
      </c>
      <c r="M64" s="12">
        <v>197910000</v>
      </c>
      <c r="N64" s="9" t="s">
        <v>1533</v>
      </c>
    </row>
    <row r="65" spans="1:14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1602</v>
      </c>
      <c r="G65" s="9" t="s">
        <v>1529</v>
      </c>
      <c r="H65" s="9" t="s">
        <v>1530</v>
      </c>
      <c r="I65" s="9" t="s">
        <v>1531</v>
      </c>
      <c r="J65" s="10">
        <v>44561</v>
      </c>
      <c r="K65" s="9" t="s">
        <v>1603</v>
      </c>
      <c r="L65" s="9" t="s">
        <v>1604</v>
      </c>
      <c r="M65" s="12">
        <v>149287000</v>
      </c>
      <c r="N65" s="9" t="s">
        <v>1533</v>
      </c>
    </row>
    <row r="66" spans="1:14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1602</v>
      </c>
      <c r="G66" s="9" t="s">
        <v>1529</v>
      </c>
      <c r="H66" s="9" t="s">
        <v>1530</v>
      </c>
      <c r="I66" s="9" t="s">
        <v>1531</v>
      </c>
      <c r="J66" s="10">
        <v>44561</v>
      </c>
      <c r="K66" s="9" t="s">
        <v>1603</v>
      </c>
      <c r="L66" s="9" t="s">
        <v>1604</v>
      </c>
      <c r="M66" s="12">
        <v>135984000</v>
      </c>
      <c r="N66" s="9" t="s">
        <v>1533</v>
      </c>
    </row>
    <row r="67" spans="1:14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1602</v>
      </c>
      <c r="G67" s="9" t="s">
        <v>1529</v>
      </c>
      <c r="H67" s="9" t="s">
        <v>1530</v>
      </c>
      <c r="I67" s="9" t="s">
        <v>1531</v>
      </c>
      <c r="J67" s="10">
        <v>44561</v>
      </c>
      <c r="K67" s="9" t="s">
        <v>1603</v>
      </c>
      <c r="L67" s="9" t="s">
        <v>1604</v>
      </c>
      <c r="M67" s="12">
        <v>251000</v>
      </c>
      <c r="N67" s="9" t="s">
        <v>1533</v>
      </c>
    </row>
    <row r="68" spans="1:14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1602</v>
      </c>
      <c r="G68" s="9" t="s">
        <v>1529</v>
      </c>
      <c r="H68" s="9" t="s">
        <v>1530</v>
      </c>
      <c r="I68" s="9" t="s">
        <v>1531</v>
      </c>
      <c r="J68" s="10">
        <v>44561</v>
      </c>
      <c r="K68" s="9" t="s">
        <v>1603</v>
      </c>
      <c r="L68" s="9" t="s">
        <v>1604</v>
      </c>
      <c r="M68" s="12">
        <v>84039000</v>
      </c>
      <c r="N68" s="9" t="s">
        <v>1533</v>
      </c>
    </row>
    <row r="69" spans="1:14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1602</v>
      </c>
      <c r="G69" s="9" t="s">
        <v>1529</v>
      </c>
      <c r="H69" s="9" t="s">
        <v>1530</v>
      </c>
      <c r="I69" s="9" t="s">
        <v>1531</v>
      </c>
      <c r="J69" s="10">
        <v>44561</v>
      </c>
      <c r="K69" s="9" t="s">
        <v>1603</v>
      </c>
      <c r="L69" s="9" t="s">
        <v>1604</v>
      </c>
      <c r="M69" s="12">
        <v>760524000</v>
      </c>
      <c r="N69" s="9" t="s">
        <v>1533</v>
      </c>
    </row>
    <row r="70" spans="1:14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1602</v>
      </c>
      <c r="G70" s="9" t="s">
        <v>1529</v>
      </c>
      <c r="H70" s="9" t="s">
        <v>1530</v>
      </c>
      <c r="I70" s="9" t="s">
        <v>1531</v>
      </c>
      <c r="J70" s="10">
        <v>44561</v>
      </c>
      <c r="K70" s="9" t="s">
        <v>1603</v>
      </c>
      <c r="L70" s="9" t="s">
        <v>1604</v>
      </c>
      <c r="M70" s="12">
        <v>72938000</v>
      </c>
      <c r="N70" s="9" t="s">
        <v>1533</v>
      </c>
    </row>
    <row r="71" spans="1:14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1602</v>
      </c>
      <c r="G71" s="9" t="s">
        <v>1529</v>
      </c>
      <c r="H71" s="9" t="s">
        <v>1530</v>
      </c>
      <c r="I71" s="9" t="s">
        <v>1531</v>
      </c>
      <c r="J71" s="10">
        <v>44561</v>
      </c>
      <c r="K71" s="9" t="s">
        <v>1603</v>
      </c>
      <c r="L71" s="9" t="s">
        <v>1604</v>
      </c>
      <c r="M71" s="12">
        <v>526273000</v>
      </c>
      <c r="N71" s="9" t="s">
        <v>1533</v>
      </c>
    </row>
    <row r="72" spans="1:14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1602</v>
      </c>
      <c r="G72" s="9" t="s">
        <v>1529</v>
      </c>
      <c r="H72" s="9" t="s">
        <v>1530</v>
      </c>
      <c r="I72" s="9" t="s">
        <v>1531</v>
      </c>
      <c r="J72" s="10">
        <v>44561</v>
      </c>
      <c r="K72" s="9" t="s">
        <v>1603</v>
      </c>
      <c r="L72" s="9" t="s">
        <v>1604</v>
      </c>
      <c r="M72" s="12">
        <v>10611482000</v>
      </c>
      <c r="N72" s="9" t="s">
        <v>1533</v>
      </c>
    </row>
    <row r="73" spans="1:14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1602</v>
      </c>
      <c r="G73" s="9" t="s">
        <v>1529</v>
      </c>
      <c r="H73" s="9" t="s">
        <v>1530</v>
      </c>
      <c r="I73" s="9" t="s">
        <v>1531</v>
      </c>
      <c r="J73" s="10">
        <v>44561</v>
      </c>
      <c r="K73" s="9" t="s">
        <v>1603</v>
      </c>
      <c r="L73" s="9" t="s">
        <v>1604</v>
      </c>
      <c r="M73" s="12">
        <v>63567000</v>
      </c>
      <c r="N73" s="9" t="s">
        <v>1533</v>
      </c>
    </row>
    <row r="74" spans="1:14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1602</v>
      </c>
      <c r="G74" s="9" t="s">
        <v>1529</v>
      </c>
      <c r="H74" s="9" t="s">
        <v>1530</v>
      </c>
      <c r="I74" s="9" t="s">
        <v>1531</v>
      </c>
      <c r="J74" s="10">
        <v>44561</v>
      </c>
      <c r="K74" s="9" t="s">
        <v>1603</v>
      </c>
      <c r="L74" s="9" t="s">
        <v>1604</v>
      </c>
      <c r="M74" s="12">
        <v>360779000</v>
      </c>
      <c r="N74" s="9" t="s">
        <v>1533</v>
      </c>
    </row>
    <row r="75" spans="1:14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1602</v>
      </c>
      <c r="G75" s="9" t="s">
        <v>1529</v>
      </c>
      <c r="H75" s="9" t="s">
        <v>1530</v>
      </c>
      <c r="I75" s="9" t="s">
        <v>1531</v>
      </c>
      <c r="J75" s="10">
        <v>44561</v>
      </c>
      <c r="K75" s="9" t="s">
        <v>1603</v>
      </c>
      <c r="L75" s="9" t="s">
        <v>1604</v>
      </c>
      <c r="M75" s="12">
        <v>3737879000</v>
      </c>
      <c r="N75" s="9" t="s">
        <v>1533</v>
      </c>
    </row>
    <row r="76" spans="1:14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1602</v>
      </c>
      <c r="G76" s="9" t="s">
        <v>1529</v>
      </c>
      <c r="H76" s="9" t="s">
        <v>1530</v>
      </c>
      <c r="I76" s="9" t="s">
        <v>1531</v>
      </c>
      <c r="J76" s="10">
        <v>44561</v>
      </c>
      <c r="K76" s="9" t="s">
        <v>1603</v>
      </c>
      <c r="L76" s="9" t="s">
        <v>1604</v>
      </c>
      <c r="M76" s="12">
        <v>1882159000</v>
      </c>
      <c r="N76" s="9" t="s">
        <v>1533</v>
      </c>
    </row>
    <row r="77" spans="1:14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1602</v>
      </c>
      <c r="G77" s="9" t="s">
        <v>1529</v>
      </c>
      <c r="H77" s="9" t="s">
        <v>1530</v>
      </c>
      <c r="I77" s="9" t="s">
        <v>1531</v>
      </c>
      <c r="J77" s="10">
        <v>44561</v>
      </c>
      <c r="K77" s="9" t="s">
        <v>1603</v>
      </c>
      <c r="L77" s="9" t="s">
        <v>1604</v>
      </c>
      <c r="M77" s="12">
        <v>83880000</v>
      </c>
      <c r="N77" s="9" t="s">
        <v>1533</v>
      </c>
    </row>
    <row r="78" spans="1:14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1602</v>
      </c>
      <c r="G78" s="9" t="s">
        <v>1529</v>
      </c>
      <c r="H78" s="9" t="s">
        <v>1530</v>
      </c>
      <c r="I78" s="9" t="s">
        <v>1531</v>
      </c>
      <c r="J78" s="10">
        <v>44561</v>
      </c>
      <c r="K78" s="9" t="s">
        <v>1603</v>
      </c>
      <c r="L78" s="9" t="s">
        <v>1604</v>
      </c>
      <c r="M78" s="12">
        <v>1097231000</v>
      </c>
      <c r="N78" s="9" t="s">
        <v>1533</v>
      </c>
    </row>
    <row r="79" spans="1:14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1602</v>
      </c>
      <c r="G79" s="9" t="s">
        <v>1529</v>
      </c>
      <c r="H79" s="9" t="s">
        <v>1530</v>
      </c>
      <c r="I79" s="9" t="s">
        <v>1531</v>
      </c>
      <c r="J79" s="10">
        <v>44561</v>
      </c>
      <c r="K79" s="9" t="s">
        <v>1603</v>
      </c>
      <c r="L79" s="9" t="s">
        <v>1604</v>
      </c>
      <c r="M79" s="12">
        <v>22321331000</v>
      </c>
      <c r="N79" s="9" t="s">
        <v>1533</v>
      </c>
    </row>
    <row r="80" spans="1:14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1602</v>
      </c>
      <c r="G80" s="9" t="s">
        <v>1529</v>
      </c>
      <c r="H80" s="9" t="s">
        <v>1530</v>
      </c>
      <c r="I80" s="9" t="s">
        <v>1531</v>
      </c>
      <c r="J80" s="10">
        <v>44561</v>
      </c>
      <c r="K80" s="9" t="s">
        <v>1603</v>
      </c>
      <c r="L80" s="9" t="s">
        <v>1604</v>
      </c>
      <c r="M80" s="12">
        <v>94581000</v>
      </c>
      <c r="N80" s="9" t="s">
        <v>1533</v>
      </c>
    </row>
    <row r="81" spans="1:14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1602</v>
      </c>
      <c r="G81" s="9" t="s">
        <v>1529</v>
      </c>
      <c r="H81" s="9" t="s">
        <v>1536</v>
      </c>
      <c r="I81" s="9" t="s">
        <v>1531</v>
      </c>
      <c r="J81" s="10">
        <v>44561</v>
      </c>
      <c r="K81" s="9" t="s">
        <v>1603</v>
      </c>
      <c r="L81" s="9" t="s">
        <v>1604</v>
      </c>
      <c r="M81" s="12">
        <v>3516303000</v>
      </c>
      <c r="N81" s="9" t="s">
        <v>1533</v>
      </c>
    </row>
    <row r="82" spans="1:14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1602</v>
      </c>
      <c r="G82" s="9" t="s">
        <v>1529</v>
      </c>
      <c r="H82" s="9" t="s">
        <v>1530</v>
      </c>
      <c r="I82" s="9" t="s">
        <v>1531</v>
      </c>
      <c r="J82" s="10">
        <v>44286</v>
      </c>
      <c r="K82" s="9" t="s">
        <v>1603</v>
      </c>
      <c r="L82" s="9" t="s">
        <v>1604</v>
      </c>
      <c r="M82" s="12">
        <v>708346000</v>
      </c>
      <c r="N82" s="9" t="s">
        <v>1533</v>
      </c>
    </row>
    <row r="83" spans="1:14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1602</v>
      </c>
      <c r="G83" s="9" t="s">
        <v>1529</v>
      </c>
      <c r="H83" s="9" t="s">
        <v>1530</v>
      </c>
      <c r="I83" s="9" t="s">
        <v>1531</v>
      </c>
      <c r="J83" s="10">
        <v>44561</v>
      </c>
      <c r="K83" s="9" t="s">
        <v>1603</v>
      </c>
      <c r="L83" s="9" t="s">
        <v>1604</v>
      </c>
      <c r="M83" s="12">
        <v>79350000</v>
      </c>
      <c r="N83" s="9" t="s">
        <v>1533</v>
      </c>
    </row>
    <row r="84" spans="1:14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1602</v>
      </c>
      <c r="G84" s="9" t="s">
        <v>1529</v>
      </c>
      <c r="H84" s="9" t="s">
        <v>1530</v>
      </c>
      <c r="I84" s="9" t="s">
        <v>1531</v>
      </c>
      <c r="J84" s="10">
        <v>44561</v>
      </c>
      <c r="K84" s="9" t="s">
        <v>1603</v>
      </c>
      <c r="L84" s="9" t="s">
        <v>1604</v>
      </c>
      <c r="M84" s="12">
        <v>13062000</v>
      </c>
      <c r="N84" s="9" t="s">
        <v>1533</v>
      </c>
    </row>
    <row r="85" spans="1:14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1602</v>
      </c>
      <c r="G85" s="9" t="s">
        <v>1529</v>
      </c>
      <c r="H85" s="9" t="s">
        <v>1530</v>
      </c>
      <c r="I85" s="9" t="s">
        <v>1531</v>
      </c>
      <c r="J85" s="10">
        <v>44561</v>
      </c>
      <c r="K85" s="9" t="s">
        <v>1603</v>
      </c>
      <c r="L85" s="9" t="s">
        <v>1604</v>
      </c>
      <c r="M85" s="12">
        <v>408000</v>
      </c>
      <c r="N85" s="9" t="s">
        <v>1533</v>
      </c>
    </row>
    <row r="86" spans="1:14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1602</v>
      </c>
      <c r="G86" s="9" t="s">
        <v>1529</v>
      </c>
      <c r="H86" s="9" t="s">
        <v>1530</v>
      </c>
      <c r="I86" s="9" t="s">
        <v>1531</v>
      </c>
      <c r="J86" s="10">
        <v>44561</v>
      </c>
      <c r="K86" s="9" t="s">
        <v>1603</v>
      </c>
      <c r="L86" s="9" t="s">
        <v>1604</v>
      </c>
      <c r="M86" s="12">
        <v>11521000</v>
      </c>
      <c r="N86" s="9" t="s">
        <v>1533</v>
      </c>
    </row>
    <row r="87" spans="1:14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1602</v>
      </c>
      <c r="G87" s="9" t="s">
        <v>1529</v>
      </c>
      <c r="H87" s="9" t="s">
        <v>1530</v>
      </c>
      <c r="I87" s="9" t="s">
        <v>1531</v>
      </c>
      <c r="J87" s="10">
        <v>44561</v>
      </c>
      <c r="K87" s="9" t="s">
        <v>1603</v>
      </c>
      <c r="L87" s="9" t="s">
        <v>1604</v>
      </c>
      <c r="M87" s="12">
        <v>130000</v>
      </c>
      <c r="N87" s="9" t="s">
        <v>1533</v>
      </c>
    </row>
    <row r="88" spans="1:14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1602</v>
      </c>
      <c r="G88" s="9" t="s">
        <v>1529</v>
      </c>
      <c r="H88" s="9" t="s">
        <v>1530</v>
      </c>
      <c r="I88" s="9" t="s">
        <v>1531</v>
      </c>
      <c r="J88" s="10">
        <v>44561</v>
      </c>
      <c r="K88" s="9" t="s">
        <v>1603</v>
      </c>
      <c r="L88" s="9" t="s">
        <v>1604</v>
      </c>
      <c r="M88" s="12">
        <v>469552000</v>
      </c>
      <c r="N88" s="9" t="s">
        <v>1533</v>
      </c>
    </row>
    <row r="89" spans="1:14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1602</v>
      </c>
      <c r="G89" s="9" t="s">
        <v>1529</v>
      </c>
      <c r="H89" s="9" t="s">
        <v>1530</v>
      </c>
      <c r="I89" s="9" t="s">
        <v>1531</v>
      </c>
      <c r="J89" s="10">
        <v>44561</v>
      </c>
      <c r="K89" s="9" t="s">
        <v>1603</v>
      </c>
      <c r="L89" s="9" t="s">
        <v>1604</v>
      </c>
      <c r="M89" s="12">
        <v>0</v>
      </c>
      <c r="N89" s="9" t="s">
        <v>1533</v>
      </c>
    </row>
    <row r="90" spans="1:14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1602</v>
      </c>
      <c r="G90" s="9" t="s">
        <v>1529</v>
      </c>
      <c r="H90" s="9" t="s">
        <v>1530</v>
      </c>
      <c r="I90" s="9" t="s">
        <v>1531</v>
      </c>
      <c r="J90" s="10">
        <v>44561</v>
      </c>
      <c r="K90" s="9" t="s">
        <v>1603</v>
      </c>
      <c r="L90" s="9" t="s">
        <v>1604</v>
      </c>
      <c r="M90" s="12">
        <v>5109000</v>
      </c>
      <c r="N90" s="9" t="s">
        <v>1533</v>
      </c>
    </row>
    <row r="91" spans="1:14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1602</v>
      </c>
      <c r="G91" s="9" t="s">
        <v>1529</v>
      </c>
      <c r="H91" s="9" t="s">
        <v>1530</v>
      </c>
      <c r="I91" s="9" t="s">
        <v>1531</v>
      </c>
      <c r="J91" s="10">
        <v>44561</v>
      </c>
      <c r="K91" s="9" t="s">
        <v>1603</v>
      </c>
      <c r="L91" s="9" t="s">
        <v>1604</v>
      </c>
      <c r="M91" s="12">
        <v>3000</v>
      </c>
      <c r="N91" s="9" t="s">
        <v>1533</v>
      </c>
    </row>
    <row r="92" spans="1:14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1602</v>
      </c>
      <c r="G92" s="9" t="s">
        <v>1529</v>
      </c>
      <c r="H92" s="9" t="s">
        <v>1530</v>
      </c>
      <c r="I92" s="9" t="s">
        <v>1531</v>
      </c>
      <c r="J92" s="10">
        <v>44561</v>
      </c>
      <c r="K92" s="9" t="s">
        <v>1603</v>
      </c>
      <c r="L92" s="9" t="s">
        <v>1604</v>
      </c>
      <c r="M92" s="12">
        <v>0</v>
      </c>
      <c r="N92" s="9" t="s">
        <v>1533</v>
      </c>
    </row>
    <row r="93" spans="1:14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1602</v>
      </c>
      <c r="G93" s="9" t="s">
        <v>1529</v>
      </c>
      <c r="H93" s="9" t="s">
        <v>1530</v>
      </c>
      <c r="I93" s="9" t="s">
        <v>1531</v>
      </c>
      <c r="J93" s="10">
        <v>44561</v>
      </c>
      <c r="K93" s="9" t="s">
        <v>1603</v>
      </c>
      <c r="L93" s="9" t="s">
        <v>1604</v>
      </c>
      <c r="M93" s="12">
        <v>2250362000</v>
      </c>
      <c r="N93" s="9" t="s">
        <v>1533</v>
      </c>
    </row>
    <row r="94" spans="1:14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1602</v>
      </c>
      <c r="G94" s="9" t="s">
        <v>1529</v>
      </c>
      <c r="H94" s="9" t="s">
        <v>1530</v>
      </c>
      <c r="I94" s="9" t="s">
        <v>1531</v>
      </c>
      <c r="J94" s="10">
        <v>44561</v>
      </c>
      <c r="K94" s="9" t="s">
        <v>1603</v>
      </c>
      <c r="L94" s="9" t="s">
        <v>1604</v>
      </c>
      <c r="M94" s="12">
        <v>1495259000</v>
      </c>
      <c r="N94" s="9" t="s">
        <v>1533</v>
      </c>
    </row>
    <row r="95" spans="1:14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1602</v>
      </c>
      <c r="G95" s="9" t="s">
        <v>1529</v>
      </c>
      <c r="H95" s="9" t="s">
        <v>1530</v>
      </c>
      <c r="I95" s="9" t="s">
        <v>1531</v>
      </c>
      <c r="J95" s="10">
        <v>44561</v>
      </c>
      <c r="K95" s="9" t="s">
        <v>1603</v>
      </c>
      <c r="L95" s="9" t="s">
        <v>1604</v>
      </c>
      <c r="M95" s="12">
        <v>273591000</v>
      </c>
      <c r="N95" s="9" t="s">
        <v>1533</v>
      </c>
    </row>
    <row r="96" spans="1:14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1602</v>
      </c>
      <c r="G96" s="9" t="s">
        <v>1529</v>
      </c>
      <c r="H96" s="9" t="s">
        <v>1530</v>
      </c>
      <c r="I96" s="9" t="s">
        <v>1531</v>
      </c>
      <c r="J96" s="10">
        <v>44561</v>
      </c>
      <c r="K96" s="9" t="s">
        <v>1603</v>
      </c>
      <c r="L96" s="9" t="s">
        <v>1604</v>
      </c>
      <c r="M96" s="12">
        <v>17847862000</v>
      </c>
      <c r="N96" s="9" t="s">
        <v>1533</v>
      </c>
    </row>
    <row r="97" spans="1:14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1602</v>
      </c>
      <c r="G97" s="9" t="s">
        <v>1529</v>
      </c>
      <c r="H97" s="9" t="s">
        <v>1530</v>
      </c>
      <c r="I97" s="9" t="s">
        <v>1531</v>
      </c>
      <c r="J97" s="10">
        <v>44561</v>
      </c>
      <c r="K97" s="9" t="s">
        <v>1603</v>
      </c>
      <c r="L97" s="9" t="s">
        <v>1604</v>
      </c>
      <c r="M97" s="12">
        <v>381227000</v>
      </c>
      <c r="N97" s="9" t="s">
        <v>1533</v>
      </c>
    </row>
    <row r="98" spans="1:14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1602</v>
      </c>
      <c r="G98" s="9" t="s">
        <v>1529</v>
      </c>
      <c r="H98" s="9" t="s">
        <v>1530</v>
      </c>
      <c r="I98" s="9" t="s">
        <v>1531</v>
      </c>
      <c r="J98" s="10">
        <v>44561</v>
      </c>
      <c r="K98" s="9" t="s">
        <v>1603</v>
      </c>
      <c r="L98" s="9" t="s">
        <v>1604</v>
      </c>
      <c r="M98" s="12">
        <v>2573566000</v>
      </c>
      <c r="N98" s="9" t="s">
        <v>1533</v>
      </c>
    </row>
    <row r="99" spans="1:14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1602</v>
      </c>
      <c r="G99" s="9" t="s">
        <v>1529</v>
      </c>
      <c r="H99" s="9" t="s">
        <v>1530</v>
      </c>
      <c r="I99" s="9" t="s">
        <v>1531</v>
      </c>
      <c r="J99" s="10">
        <v>44561</v>
      </c>
      <c r="K99" s="9" t="s">
        <v>1603</v>
      </c>
      <c r="L99" s="9" t="s">
        <v>1604</v>
      </c>
      <c r="M99" s="12">
        <v>1794151000</v>
      </c>
      <c r="N99" s="9" t="s">
        <v>1533</v>
      </c>
    </row>
    <row r="100" spans="1:14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1602</v>
      </c>
      <c r="G100" s="9" t="s">
        <v>1529</v>
      </c>
      <c r="H100" s="9" t="s">
        <v>1536</v>
      </c>
      <c r="I100" s="9" t="s">
        <v>1531</v>
      </c>
      <c r="J100" s="10">
        <v>44561</v>
      </c>
      <c r="K100" s="9" t="s">
        <v>1603</v>
      </c>
      <c r="L100" s="9" t="s">
        <v>1604</v>
      </c>
      <c r="M100" s="12">
        <v>201000</v>
      </c>
      <c r="N100" s="9" t="s">
        <v>1533</v>
      </c>
    </row>
    <row r="101" spans="1:14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1602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9" t="s">
        <v>1603</v>
      </c>
      <c r="L101" s="9" t="s">
        <v>1604</v>
      </c>
      <c r="M101" s="12">
        <v>990331000</v>
      </c>
      <c r="N101" s="9" t="s">
        <v>1533</v>
      </c>
    </row>
    <row r="102" spans="1:14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1602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9" t="s">
        <v>1603</v>
      </c>
      <c r="L102" s="9" t="s">
        <v>1604</v>
      </c>
      <c r="M102" s="12">
        <v>1169454000</v>
      </c>
      <c r="N102" s="9" t="s">
        <v>1533</v>
      </c>
    </row>
    <row r="103" spans="1:14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1602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9" t="s">
        <v>1603</v>
      </c>
      <c r="L103" s="9" t="s">
        <v>1604</v>
      </c>
      <c r="M103" s="12">
        <v>58824000</v>
      </c>
      <c r="N103" s="9" t="s">
        <v>1533</v>
      </c>
    </row>
    <row r="104" spans="1:14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1602</v>
      </c>
      <c r="G104" s="9" t="s">
        <v>1529</v>
      </c>
      <c r="H104" s="9" t="s">
        <v>1530</v>
      </c>
      <c r="I104" s="9" t="s">
        <v>1531</v>
      </c>
      <c r="J104" s="10">
        <v>44561</v>
      </c>
      <c r="K104" s="9" t="s">
        <v>1603</v>
      </c>
      <c r="L104" s="9" t="s">
        <v>1604</v>
      </c>
      <c r="M104" s="12">
        <v>447453000</v>
      </c>
      <c r="N104" s="9" t="s">
        <v>1533</v>
      </c>
    </row>
    <row r="105" spans="1:14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1602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9" t="s">
        <v>1603</v>
      </c>
      <c r="L105" s="9" t="s">
        <v>1604</v>
      </c>
      <c r="M105" s="12">
        <v>337210000</v>
      </c>
      <c r="N105" s="9" t="s">
        <v>1533</v>
      </c>
    </row>
    <row r="106" spans="1:14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1602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9" t="s">
        <v>1603</v>
      </c>
      <c r="L106" s="9" t="s">
        <v>1604</v>
      </c>
      <c r="M106" s="12">
        <v>686862000</v>
      </c>
      <c r="N106" s="9" t="s">
        <v>1533</v>
      </c>
    </row>
    <row r="107" spans="1:14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1602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9" t="s">
        <v>1603</v>
      </c>
      <c r="L107" s="9" t="s">
        <v>1604</v>
      </c>
      <c r="M107" s="12">
        <v>8599000</v>
      </c>
      <c r="N107" s="9" t="s">
        <v>1533</v>
      </c>
    </row>
    <row r="108" spans="1:14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1602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9" t="s">
        <v>1603</v>
      </c>
      <c r="L108" s="9" t="s">
        <v>1604</v>
      </c>
      <c r="M108" s="12">
        <v>165360000</v>
      </c>
      <c r="N108" s="9" t="s">
        <v>1533</v>
      </c>
    </row>
    <row r="109" spans="1:14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1602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9" t="s">
        <v>1603</v>
      </c>
      <c r="L109" s="9" t="s">
        <v>1604</v>
      </c>
      <c r="M109" s="12">
        <v>100151000</v>
      </c>
      <c r="N109" s="9" t="s">
        <v>1533</v>
      </c>
    </row>
    <row r="110" spans="1:14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1602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9" t="s">
        <v>1603</v>
      </c>
      <c r="L110" s="9" t="s">
        <v>1604</v>
      </c>
      <c r="M110" s="12">
        <v>2590132000</v>
      </c>
      <c r="N110" s="9" t="s">
        <v>1533</v>
      </c>
    </row>
    <row r="111" spans="1:14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1602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9" t="s">
        <v>1603</v>
      </c>
      <c r="L111" s="9" t="s">
        <v>1604</v>
      </c>
      <c r="M111" s="12">
        <v>87456000</v>
      </c>
      <c r="N111" s="9" t="s">
        <v>1533</v>
      </c>
    </row>
    <row r="112" spans="1:14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1602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9" t="s">
        <v>1603</v>
      </c>
      <c r="L112" s="9" t="s">
        <v>1604</v>
      </c>
      <c r="M112" s="12">
        <v>848000</v>
      </c>
      <c r="N112" s="9" t="s">
        <v>1533</v>
      </c>
    </row>
    <row r="113" spans="1:14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1602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9" t="s">
        <v>1603</v>
      </c>
      <c r="L113" s="9" t="s">
        <v>1604</v>
      </c>
      <c r="M113" s="12">
        <v>52119000</v>
      </c>
      <c r="N113" s="9" t="s">
        <v>1533</v>
      </c>
    </row>
    <row r="114" spans="1:14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1602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9" t="s">
        <v>1603</v>
      </c>
      <c r="L114" s="9" t="s">
        <v>1604</v>
      </c>
      <c r="M114" s="12">
        <v>5892000</v>
      </c>
      <c r="N114" s="9" t="s">
        <v>1533</v>
      </c>
    </row>
    <row r="115" spans="1:14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1602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9" t="s">
        <v>1603</v>
      </c>
      <c r="L115" s="9" t="s">
        <v>1604</v>
      </c>
      <c r="M115" s="12">
        <v>489522000</v>
      </c>
      <c r="N115" s="9" t="s">
        <v>1533</v>
      </c>
    </row>
    <row r="116" spans="1:14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1602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9" t="s">
        <v>1603</v>
      </c>
      <c r="L116" s="9" t="s">
        <v>1604</v>
      </c>
      <c r="M116" s="12">
        <v>135596000</v>
      </c>
      <c r="N116" s="9" t="s">
        <v>1533</v>
      </c>
    </row>
    <row r="117" spans="1:14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1602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9" t="s">
        <v>1603</v>
      </c>
      <c r="L117" s="9" t="s">
        <v>1604</v>
      </c>
      <c r="M117" s="12">
        <v>97801000</v>
      </c>
      <c r="N117" s="9" t="s">
        <v>1533</v>
      </c>
    </row>
    <row r="118" spans="1:14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1602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9" t="s">
        <v>1603</v>
      </c>
      <c r="L118" s="9" t="s">
        <v>1604</v>
      </c>
      <c r="M118" s="12">
        <v>47081000</v>
      </c>
      <c r="N118" s="9" t="s">
        <v>1533</v>
      </c>
    </row>
    <row r="119" spans="1:14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1602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9" t="s">
        <v>1603</v>
      </c>
      <c r="L119" s="9" t="s">
        <v>1604</v>
      </c>
      <c r="M119" s="12">
        <v>50042000</v>
      </c>
      <c r="N119" s="9" t="s">
        <v>1533</v>
      </c>
    </row>
    <row r="120" spans="1:14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1602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9" t="s">
        <v>1603</v>
      </c>
      <c r="L120" s="9" t="s">
        <v>1604</v>
      </c>
      <c r="M120" s="12">
        <v>8661916000</v>
      </c>
      <c r="N120" s="9" t="s">
        <v>1533</v>
      </c>
    </row>
    <row r="121" spans="1:14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1602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9" t="s">
        <v>1603</v>
      </c>
      <c r="L121" s="9" t="s">
        <v>1604</v>
      </c>
      <c r="M121" s="12">
        <v>289760000</v>
      </c>
      <c r="N121" s="9" t="s">
        <v>1533</v>
      </c>
    </row>
    <row r="122" spans="1:14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1602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9" t="s">
        <v>1603</v>
      </c>
      <c r="L122" s="9" t="s">
        <v>1604</v>
      </c>
      <c r="M122" s="12">
        <v>1074089000</v>
      </c>
      <c r="N122" s="9" t="s">
        <v>1533</v>
      </c>
    </row>
    <row r="123" spans="1:14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1602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9" t="s">
        <v>1603</v>
      </c>
      <c r="L123" s="9" t="s">
        <v>1604</v>
      </c>
      <c r="M123" s="12">
        <v>34000</v>
      </c>
      <c r="N123" s="9" t="s">
        <v>1533</v>
      </c>
    </row>
    <row r="124" spans="1:14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1602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9" t="s">
        <v>1603</v>
      </c>
      <c r="L124" s="9" t="s">
        <v>1604</v>
      </c>
      <c r="M124" s="12">
        <v>34000</v>
      </c>
      <c r="N124" s="9" t="s">
        <v>1533</v>
      </c>
    </row>
    <row r="125" spans="1:14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1602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9" t="s">
        <v>1603</v>
      </c>
      <c r="L125" s="9" t="s">
        <v>1604</v>
      </c>
      <c r="M125" s="12">
        <v>60911000</v>
      </c>
      <c r="N125" s="9" t="s">
        <v>1533</v>
      </c>
    </row>
    <row r="126" spans="1:14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1602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9" t="s">
        <v>1603</v>
      </c>
      <c r="L126" s="9" t="s">
        <v>1604</v>
      </c>
      <c r="M126" s="12">
        <v>34000</v>
      </c>
      <c r="N126" s="9" t="s">
        <v>1533</v>
      </c>
    </row>
    <row r="127" spans="1:14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1602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9" t="s">
        <v>1603</v>
      </c>
      <c r="L127" s="9" t="s">
        <v>1604</v>
      </c>
      <c r="M127" s="12">
        <v>97397000</v>
      </c>
      <c r="N127" s="9" t="s">
        <v>1533</v>
      </c>
    </row>
    <row r="128" spans="1:14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1602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9" t="s">
        <v>1603</v>
      </c>
      <c r="L128" s="9" t="s">
        <v>1604</v>
      </c>
      <c r="M128" s="12">
        <v>40154000</v>
      </c>
      <c r="N128" s="9" t="s">
        <v>1533</v>
      </c>
    </row>
    <row r="129" spans="1:14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1602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9" t="s">
        <v>1603</v>
      </c>
      <c r="L129" s="9" t="s">
        <v>1604</v>
      </c>
      <c r="M129" s="12">
        <v>202261000</v>
      </c>
      <c r="N129" s="9" t="s">
        <v>1533</v>
      </c>
    </row>
    <row r="130" spans="1:14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1602</v>
      </c>
      <c r="G130" s="9" t="s">
        <v>1529</v>
      </c>
      <c r="H130" s="9" t="s">
        <v>1530</v>
      </c>
      <c r="I130" s="9" t="s">
        <v>1531</v>
      </c>
      <c r="J130" s="10">
        <v>44561</v>
      </c>
      <c r="K130" s="9" t="s">
        <v>1603</v>
      </c>
      <c r="L130" s="9" t="s">
        <v>1604</v>
      </c>
      <c r="M130" s="12">
        <v>1297287000</v>
      </c>
      <c r="N130" s="9" t="s">
        <v>1533</v>
      </c>
    </row>
    <row r="131" spans="1:14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1602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9" t="s">
        <v>1603</v>
      </c>
      <c r="L131" s="9" t="s">
        <v>1604</v>
      </c>
      <c r="M131" s="12">
        <v>1561623000</v>
      </c>
      <c r="N131" s="9" t="s">
        <v>1533</v>
      </c>
    </row>
    <row r="132" spans="1:14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1602</v>
      </c>
      <c r="G132" s="9" t="s">
        <v>1529</v>
      </c>
      <c r="H132" s="9" t="s">
        <v>1536</v>
      </c>
      <c r="I132" s="9" t="s">
        <v>1531</v>
      </c>
      <c r="J132" s="10">
        <v>44561</v>
      </c>
      <c r="K132" s="9" t="s">
        <v>1603</v>
      </c>
      <c r="L132" s="9" t="s">
        <v>1604</v>
      </c>
      <c r="M132" s="12">
        <v>358687000</v>
      </c>
      <c r="N132" s="9" t="s">
        <v>1533</v>
      </c>
    </row>
    <row r="133" spans="1:14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1602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9" t="s">
        <v>1603</v>
      </c>
      <c r="L133" s="9" t="s">
        <v>1604</v>
      </c>
      <c r="M133" s="12">
        <v>290000</v>
      </c>
      <c r="N133" s="9" t="s">
        <v>1533</v>
      </c>
    </row>
    <row r="134" spans="1:14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1602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9" t="s">
        <v>1603</v>
      </c>
      <c r="L134" s="9" t="s">
        <v>1604</v>
      </c>
      <c r="M134" s="12">
        <v>4827276000</v>
      </c>
      <c r="N134" s="9" t="s">
        <v>1533</v>
      </c>
    </row>
    <row r="135" spans="1:14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1602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9" t="s">
        <v>1603</v>
      </c>
      <c r="L135" s="9" t="s">
        <v>1604</v>
      </c>
      <c r="M135" s="12">
        <v>2800427000</v>
      </c>
      <c r="N135" s="9" t="s">
        <v>1533</v>
      </c>
    </row>
    <row r="136" spans="1:14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1602</v>
      </c>
      <c r="G136" s="9" t="s">
        <v>1529</v>
      </c>
      <c r="H136" s="9" t="s">
        <v>1530</v>
      </c>
      <c r="I136" s="9" t="s">
        <v>1531</v>
      </c>
      <c r="J136" s="10">
        <v>44561</v>
      </c>
      <c r="K136" s="9" t="s">
        <v>1603</v>
      </c>
      <c r="L136" s="9" t="s">
        <v>1604</v>
      </c>
      <c r="M136" s="12">
        <v>428958000</v>
      </c>
      <c r="N136" s="9" t="s">
        <v>1533</v>
      </c>
    </row>
    <row r="137" spans="1:14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1602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9" t="s">
        <v>1603</v>
      </c>
      <c r="L137" s="9" t="s">
        <v>1604</v>
      </c>
      <c r="M137" s="12">
        <v>1896436000</v>
      </c>
      <c r="N137" s="9" t="s">
        <v>1533</v>
      </c>
    </row>
    <row r="138" spans="1:14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1602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9" t="s">
        <v>1603</v>
      </c>
      <c r="L138" s="9" t="s">
        <v>1604</v>
      </c>
      <c r="M138" s="12">
        <v>526321000</v>
      </c>
      <c r="N138" s="9" t="s">
        <v>1533</v>
      </c>
    </row>
    <row r="139" spans="1:14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1602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9" t="s">
        <v>1603</v>
      </c>
      <c r="L139" s="9" t="s">
        <v>1604</v>
      </c>
      <c r="M139" s="12">
        <v>78729000</v>
      </c>
      <c r="N139" s="9" t="s">
        <v>1533</v>
      </c>
    </row>
    <row r="140" spans="1:14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1602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9" t="s">
        <v>1603</v>
      </c>
      <c r="L140" s="9" t="s">
        <v>1604</v>
      </c>
      <c r="M140" s="12">
        <v>857955000</v>
      </c>
      <c r="N140" s="9" t="s">
        <v>1533</v>
      </c>
    </row>
    <row r="141" spans="1:14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1602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9" t="s">
        <v>1603</v>
      </c>
      <c r="L141" s="9" t="s">
        <v>1604</v>
      </c>
      <c r="M141" s="12">
        <v>3287767000</v>
      </c>
      <c r="N141" s="9" t="s">
        <v>1533</v>
      </c>
    </row>
    <row r="142" spans="1:14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1602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9" t="s">
        <v>1603</v>
      </c>
      <c r="L142" s="9" t="s">
        <v>1604</v>
      </c>
      <c r="M142" s="12">
        <v>1103000</v>
      </c>
      <c r="N142" s="9" t="s">
        <v>1533</v>
      </c>
    </row>
    <row r="143" spans="1:14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1602</v>
      </c>
      <c r="G143" s="9" t="s">
        <v>1529</v>
      </c>
      <c r="H143" s="9" t="s">
        <v>1530</v>
      </c>
      <c r="I143" s="9" t="s">
        <v>1531</v>
      </c>
      <c r="J143" s="10">
        <v>44561</v>
      </c>
      <c r="K143" s="9" t="s">
        <v>1603</v>
      </c>
      <c r="L143" s="9" t="s">
        <v>1604</v>
      </c>
      <c r="M143" s="12">
        <v>522989000</v>
      </c>
      <c r="N143" s="9" t="s">
        <v>1533</v>
      </c>
    </row>
    <row r="144" spans="1:14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1602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9" t="s">
        <v>1603</v>
      </c>
      <c r="L144" s="9" t="s">
        <v>1604</v>
      </c>
      <c r="M144" s="12">
        <v>318303000</v>
      </c>
      <c r="N144" s="9" t="s">
        <v>1533</v>
      </c>
    </row>
    <row r="145" spans="1:14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1602</v>
      </c>
      <c r="G145" s="9" t="s">
        <v>1529</v>
      </c>
      <c r="H145" s="9" t="s">
        <v>1536</v>
      </c>
      <c r="I145" s="9" t="s">
        <v>1531</v>
      </c>
      <c r="J145" s="10">
        <v>44561</v>
      </c>
      <c r="K145" s="9" t="s">
        <v>1603</v>
      </c>
      <c r="L145" s="9" t="s">
        <v>1604</v>
      </c>
      <c r="M145" s="12">
        <v>1557741000</v>
      </c>
      <c r="N145" s="9" t="s">
        <v>1533</v>
      </c>
    </row>
    <row r="146" spans="1:14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1602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9" t="s">
        <v>1603</v>
      </c>
      <c r="L146" s="9" t="s">
        <v>1604</v>
      </c>
      <c r="M146" s="12">
        <v>731260000</v>
      </c>
      <c r="N146" s="9" t="s">
        <v>1533</v>
      </c>
    </row>
    <row r="147" spans="1:14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1602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9" t="s">
        <v>1603</v>
      </c>
      <c r="L147" s="9" t="s">
        <v>1604</v>
      </c>
      <c r="M147" s="12">
        <v>190919000</v>
      </c>
      <c r="N147" s="9" t="s">
        <v>1533</v>
      </c>
    </row>
    <row r="148" spans="1:14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1602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9" t="s">
        <v>1603</v>
      </c>
      <c r="L148" s="9" t="s">
        <v>1604</v>
      </c>
      <c r="M148" s="12">
        <v>41435000</v>
      </c>
      <c r="N148" s="9" t="s">
        <v>1533</v>
      </c>
    </row>
    <row r="149" spans="1:14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1602</v>
      </c>
      <c r="G149" s="9" t="s">
        <v>1529</v>
      </c>
      <c r="H149" s="9" t="s">
        <v>1530</v>
      </c>
      <c r="I149" s="9" t="s">
        <v>1531</v>
      </c>
      <c r="J149" s="10">
        <v>44561</v>
      </c>
      <c r="K149" s="9" t="s">
        <v>1603</v>
      </c>
      <c r="L149" s="9" t="s">
        <v>1604</v>
      </c>
      <c r="M149" s="12">
        <v>38865000</v>
      </c>
      <c r="N149" s="9" t="s">
        <v>1533</v>
      </c>
    </row>
    <row r="150" spans="1:14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1602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9" t="s">
        <v>1603</v>
      </c>
      <c r="L150" s="9" t="s">
        <v>1604</v>
      </c>
      <c r="M150" s="12">
        <v>515803000</v>
      </c>
      <c r="N150" s="9" t="s">
        <v>1533</v>
      </c>
    </row>
    <row r="151" spans="1:14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1602</v>
      </c>
      <c r="G151" s="9" t="s">
        <v>1529</v>
      </c>
      <c r="H151" s="9" t="s">
        <v>1536</v>
      </c>
      <c r="I151" s="9" t="s">
        <v>1531</v>
      </c>
      <c r="J151" s="10">
        <v>44561</v>
      </c>
      <c r="K151" s="9" t="s">
        <v>1603</v>
      </c>
      <c r="L151" s="9" t="s">
        <v>1604</v>
      </c>
      <c r="M151" s="12">
        <v>242155000</v>
      </c>
      <c r="N151" s="9" t="s">
        <v>1533</v>
      </c>
    </row>
    <row r="152" spans="1:14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1602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9" t="s">
        <v>1603</v>
      </c>
      <c r="L152" s="9" t="s">
        <v>1604</v>
      </c>
      <c r="M152" s="12">
        <v>583875000</v>
      </c>
      <c r="N152" s="9" t="s">
        <v>1533</v>
      </c>
    </row>
    <row r="153" spans="1:14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1602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9" t="s">
        <v>1603</v>
      </c>
      <c r="L153" s="9" t="s">
        <v>1604</v>
      </c>
      <c r="M153" s="12">
        <v>134989000</v>
      </c>
      <c r="N153" s="9" t="s">
        <v>1533</v>
      </c>
    </row>
    <row r="154" spans="1:14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1602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9" t="s">
        <v>1603</v>
      </c>
      <c r="L154" s="9" t="s">
        <v>1604</v>
      </c>
      <c r="M154" s="12">
        <v>3016330000</v>
      </c>
      <c r="N154" s="9" t="s">
        <v>1533</v>
      </c>
    </row>
    <row r="155" spans="1:14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1602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9" t="s">
        <v>1603</v>
      </c>
      <c r="L155" s="9" t="s">
        <v>1604</v>
      </c>
      <c r="M155" s="12">
        <v>8644000000</v>
      </c>
      <c r="N155" s="9" t="s">
        <v>1533</v>
      </c>
    </row>
    <row r="156" spans="1:14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1602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9" t="s">
        <v>1603</v>
      </c>
      <c r="L156" s="9" t="s">
        <v>1604</v>
      </c>
      <c r="M156" s="12">
        <v>335247000</v>
      </c>
      <c r="N156" s="9" t="s">
        <v>1533</v>
      </c>
    </row>
    <row r="157" spans="1:14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1602</v>
      </c>
      <c r="G157" s="9" t="s">
        <v>1529</v>
      </c>
      <c r="H157" s="9" t="s">
        <v>1530</v>
      </c>
      <c r="I157" s="9" t="s">
        <v>1531</v>
      </c>
      <c r="J157" s="10">
        <v>44561</v>
      </c>
      <c r="K157" s="9" t="s">
        <v>1603</v>
      </c>
      <c r="L157" s="9" t="s">
        <v>1604</v>
      </c>
      <c r="M157" s="12">
        <v>2079877000</v>
      </c>
      <c r="N157" s="9" t="s">
        <v>1533</v>
      </c>
    </row>
    <row r="158" spans="1:14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1602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9" t="s">
        <v>1603</v>
      </c>
      <c r="L158" s="9" t="s">
        <v>1604</v>
      </c>
      <c r="M158" s="12">
        <v>2406603000</v>
      </c>
      <c r="N158" s="9" t="s">
        <v>1533</v>
      </c>
    </row>
    <row r="159" spans="1:14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1602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9" t="s">
        <v>1603</v>
      </c>
      <c r="L159" s="9" t="s">
        <v>1604</v>
      </c>
      <c r="M159" s="12">
        <v>2191432000</v>
      </c>
      <c r="N159" s="9" t="s">
        <v>1533</v>
      </c>
    </row>
    <row r="160" spans="1:14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1602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9" t="s">
        <v>1603</v>
      </c>
      <c r="L160" s="9" t="s">
        <v>1604</v>
      </c>
      <c r="M160" s="12">
        <v>374052000</v>
      </c>
      <c r="N160" s="9" t="s">
        <v>1533</v>
      </c>
    </row>
    <row r="161" spans="1:14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1602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9" t="s">
        <v>1603</v>
      </c>
      <c r="L161" s="9" t="s">
        <v>1604</v>
      </c>
      <c r="M161" s="12">
        <v>682054000</v>
      </c>
      <c r="N161" s="9" t="s">
        <v>1533</v>
      </c>
    </row>
    <row r="162" spans="1:14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1602</v>
      </c>
      <c r="G162" s="9" t="s">
        <v>1529</v>
      </c>
      <c r="H162" s="9" t="s">
        <v>1530</v>
      </c>
      <c r="I162" s="9" t="s">
        <v>1531</v>
      </c>
      <c r="J162" s="10">
        <v>44561</v>
      </c>
      <c r="K162" s="9" t="s">
        <v>1603</v>
      </c>
      <c r="L162" s="9" t="s">
        <v>1604</v>
      </c>
      <c r="M162" s="12">
        <v>2939206000</v>
      </c>
      <c r="N162" s="9" t="s">
        <v>1533</v>
      </c>
    </row>
    <row r="163" spans="1:14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1602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9" t="s">
        <v>1603</v>
      </c>
      <c r="L163" s="9" t="s">
        <v>1604</v>
      </c>
      <c r="M163" s="12">
        <v>6659893000</v>
      </c>
      <c r="N163" s="9" t="s">
        <v>1533</v>
      </c>
    </row>
    <row r="164" spans="1:14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1602</v>
      </c>
      <c r="G164" s="9" t="s">
        <v>1529</v>
      </c>
      <c r="H164" s="9" t="s">
        <v>1530</v>
      </c>
      <c r="I164" s="9" t="s">
        <v>1531</v>
      </c>
      <c r="J164" s="10">
        <v>44286</v>
      </c>
      <c r="K164" s="9" t="s">
        <v>1603</v>
      </c>
      <c r="L164" s="9" t="s">
        <v>1604</v>
      </c>
      <c r="M164" s="12">
        <v>109476000</v>
      </c>
      <c r="N164" s="9" t="s">
        <v>1533</v>
      </c>
    </row>
    <row r="165" spans="1:14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1602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9" t="s">
        <v>1603</v>
      </c>
      <c r="L165" s="9" t="s">
        <v>1604</v>
      </c>
      <c r="M165" s="12">
        <v>593005000</v>
      </c>
      <c r="N165" s="9" t="s">
        <v>1533</v>
      </c>
    </row>
    <row r="166" spans="1:14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1602</v>
      </c>
      <c r="G166" s="9" t="s">
        <v>1529</v>
      </c>
      <c r="H166" s="9" t="s">
        <v>1530</v>
      </c>
      <c r="I166" s="9" t="s">
        <v>1531</v>
      </c>
      <c r="J166" s="10">
        <v>44561</v>
      </c>
      <c r="K166" s="9" t="s">
        <v>1603</v>
      </c>
      <c r="L166" s="9" t="s">
        <v>1604</v>
      </c>
      <c r="M166" s="12">
        <v>76451000</v>
      </c>
      <c r="N166" s="9" t="s">
        <v>1533</v>
      </c>
    </row>
    <row r="167" spans="1:14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1602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9" t="s">
        <v>1603</v>
      </c>
      <c r="L167" s="9" t="s">
        <v>1604</v>
      </c>
      <c r="M167" s="12">
        <v>3459488000</v>
      </c>
      <c r="N167" s="9" t="s">
        <v>1533</v>
      </c>
    </row>
    <row r="168" spans="1:14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1602</v>
      </c>
      <c r="G168" s="9" t="s">
        <v>1529</v>
      </c>
      <c r="H168" s="9" t="s">
        <v>1536</v>
      </c>
      <c r="I168" s="9" t="s">
        <v>1531</v>
      </c>
      <c r="J168" s="10">
        <v>44561</v>
      </c>
      <c r="K168" s="9" t="s">
        <v>1603</v>
      </c>
      <c r="L168" s="9" t="s">
        <v>1604</v>
      </c>
      <c r="M168" s="12">
        <v>850000</v>
      </c>
      <c r="N168" s="9" t="s">
        <v>1533</v>
      </c>
    </row>
    <row r="169" spans="1:14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1602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9" t="s">
        <v>1603</v>
      </c>
      <c r="L169" s="9" t="s">
        <v>1604</v>
      </c>
      <c r="M169" s="12">
        <v>1317713000</v>
      </c>
      <c r="N169" s="9" t="s">
        <v>1533</v>
      </c>
    </row>
    <row r="170" spans="1:14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1602</v>
      </c>
      <c r="G170" s="9" t="s">
        <v>1529</v>
      </c>
      <c r="H170" s="9" t="s">
        <v>1530</v>
      </c>
      <c r="I170" s="9" t="s">
        <v>1531</v>
      </c>
      <c r="J170" s="10">
        <v>44561</v>
      </c>
      <c r="K170" s="9" t="s">
        <v>1603</v>
      </c>
      <c r="L170" s="9" t="s">
        <v>1604</v>
      </c>
      <c r="M170" s="12">
        <v>7119000</v>
      </c>
      <c r="N170" s="9" t="s">
        <v>1533</v>
      </c>
    </row>
    <row r="171" spans="1:14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1602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9" t="s">
        <v>1603</v>
      </c>
      <c r="L171" s="9" t="s">
        <v>1604</v>
      </c>
      <c r="M171" s="12">
        <v>1099000</v>
      </c>
      <c r="N171" s="9" t="s">
        <v>1533</v>
      </c>
    </row>
    <row r="172" spans="1:14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1602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9" t="s">
        <v>1603</v>
      </c>
      <c r="L172" s="9" t="s">
        <v>1604</v>
      </c>
      <c r="M172" s="12">
        <v>977127000</v>
      </c>
      <c r="N172" s="9" t="s">
        <v>1533</v>
      </c>
    </row>
    <row r="173" spans="1:14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1602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9" t="s">
        <v>1603</v>
      </c>
      <c r="L173" s="9" t="s">
        <v>1604</v>
      </c>
      <c r="M173" s="12">
        <v>35925000</v>
      </c>
      <c r="N173" s="9" t="s">
        <v>1533</v>
      </c>
    </row>
    <row r="174" spans="1:14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1602</v>
      </c>
      <c r="G174" s="9" t="s">
        <v>1529</v>
      </c>
      <c r="H174" s="9" t="s">
        <v>1530</v>
      </c>
      <c r="I174" s="9" t="s">
        <v>1531</v>
      </c>
      <c r="J174" s="10">
        <v>44561</v>
      </c>
      <c r="K174" s="9" t="s">
        <v>1603</v>
      </c>
      <c r="L174" s="9" t="s">
        <v>1604</v>
      </c>
      <c r="M174" s="12">
        <v>1608055000</v>
      </c>
      <c r="N174" s="9" t="s">
        <v>1533</v>
      </c>
    </row>
    <row r="175" spans="1:14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1602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9" t="s">
        <v>1603</v>
      </c>
      <c r="L175" s="9" t="s">
        <v>1604</v>
      </c>
      <c r="M175" s="12">
        <v>537627000</v>
      </c>
      <c r="N175" s="9" t="s">
        <v>1533</v>
      </c>
    </row>
    <row r="176" spans="1:14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1602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9" t="s">
        <v>1603</v>
      </c>
      <c r="L176" s="9" t="s">
        <v>1604</v>
      </c>
      <c r="M176" s="12">
        <v>34766000</v>
      </c>
      <c r="N176" s="9" t="s">
        <v>1533</v>
      </c>
    </row>
    <row r="177" spans="1:14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1602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9" t="s">
        <v>1603</v>
      </c>
      <c r="L177" s="9" t="s">
        <v>1604</v>
      </c>
      <c r="M177" s="12">
        <v>21902393000</v>
      </c>
      <c r="N177" s="9" t="s">
        <v>1533</v>
      </c>
    </row>
    <row r="178" spans="1:14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1602</v>
      </c>
      <c r="G178" s="9" t="s">
        <v>1529</v>
      </c>
      <c r="H178" s="9" t="s">
        <v>1530</v>
      </c>
      <c r="I178" s="9" t="s">
        <v>1531</v>
      </c>
      <c r="J178" s="10">
        <v>44561</v>
      </c>
      <c r="K178" s="9" t="s">
        <v>1603</v>
      </c>
      <c r="L178" s="9" t="s">
        <v>1604</v>
      </c>
      <c r="M178" s="12">
        <v>357000</v>
      </c>
      <c r="N178" s="9" t="s">
        <v>1533</v>
      </c>
    </row>
    <row r="179" spans="1:14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1602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9" t="s">
        <v>1603</v>
      </c>
      <c r="L179" s="9" t="s">
        <v>1604</v>
      </c>
      <c r="M179" s="12">
        <v>564880000</v>
      </c>
      <c r="N179" s="9" t="s">
        <v>1533</v>
      </c>
    </row>
    <row r="180" spans="1:14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1602</v>
      </c>
      <c r="G180" s="9" t="s">
        <v>1529</v>
      </c>
      <c r="H180" s="9" t="s">
        <v>1530</v>
      </c>
      <c r="I180" s="9" t="s">
        <v>1531</v>
      </c>
      <c r="J180" s="10">
        <v>44377</v>
      </c>
      <c r="K180" s="9" t="s">
        <v>1603</v>
      </c>
      <c r="L180" s="9" t="s">
        <v>1604</v>
      </c>
      <c r="M180" s="12">
        <v>528541000</v>
      </c>
      <c r="N180" s="9" t="s">
        <v>1533</v>
      </c>
    </row>
    <row r="181" spans="1:14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1602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9" t="s">
        <v>1603</v>
      </c>
      <c r="L181" s="9" t="s">
        <v>1604</v>
      </c>
      <c r="M181" s="12">
        <v>323447000</v>
      </c>
      <c r="N181" s="9" t="s">
        <v>1533</v>
      </c>
    </row>
    <row r="182" spans="1:14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1602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9" t="s">
        <v>1603</v>
      </c>
      <c r="L182" s="9" t="s">
        <v>1604</v>
      </c>
      <c r="M182" s="12">
        <v>240000</v>
      </c>
      <c r="N182" s="9" t="s">
        <v>1533</v>
      </c>
    </row>
    <row r="183" spans="1:14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1602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9" t="s">
        <v>1603</v>
      </c>
      <c r="L183" s="9" t="s">
        <v>1604</v>
      </c>
      <c r="M183" s="12">
        <v>5287724000</v>
      </c>
      <c r="N183" s="9" t="s">
        <v>1533</v>
      </c>
    </row>
    <row r="184" spans="1:14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1602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9" t="s">
        <v>1603</v>
      </c>
      <c r="L184" s="9" t="s">
        <v>1604</v>
      </c>
      <c r="M184" s="12">
        <v>23162000</v>
      </c>
      <c r="N184" s="9" t="s">
        <v>1533</v>
      </c>
    </row>
    <row r="185" spans="1:14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1602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9" t="s">
        <v>1603</v>
      </c>
      <c r="L185" s="9" t="s">
        <v>1604</v>
      </c>
      <c r="M185" s="12">
        <v>15851000</v>
      </c>
      <c r="N185" s="9" t="s">
        <v>1533</v>
      </c>
    </row>
    <row r="186" spans="1:14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1602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9" t="s">
        <v>1603</v>
      </c>
      <c r="L186" s="9" t="s">
        <v>1604</v>
      </c>
      <c r="M186" s="12">
        <v>68482000</v>
      </c>
      <c r="N186" s="9" t="s">
        <v>1533</v>
      </c>
    </row>
    <row r="187" spans="1:14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1602</v>
      </c>
      <c r="G187" s="9" t="s">
        <v>1529</v>
      </c>
      <c r="H187" s="9" t="s">
        <v>1530</v>
      </c>
      <c r="I187" s="9" t="s">
        <v>1531</v>
      </c>
      <c r="J187" s="10">
        <v>44561</v>
      </c>
      <c r="K187" s="9" t="s">
        <v>1603</v>
      </c>
      <c r="L187" s="9" t="s">
        <v>1604</v>
      </c>
      <c r="M187" s="12">
        <v>894091000</v>
      </c>
      <c r="N187" s="9" t="s">
        <v>1533</v>
      </c>
    </row>
    <row r="188" spans="1:14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1602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9" t="s">
        <v>1603</v>
      </c>
      <c r="L188" s="9" t="s">
        <v>1604</v>
      </c>
      <c r="M188" s="12">
        <v>183000</v>
      </c>
      <c r="N188" s="9" t="s">
        <v>1533</v>
      </c>
    </row>
    <row r="189" spans="1:14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1602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9" t="s">
        <v>1603</v>
      </c>
      <c r="L189" s="9" t="s">
        <v>1604</v>
      </c>
      <c r="M189" s="12">
        <v>155778000</v>
      </c>
      <c r="N189" s="9" t="s">
        <v>1533</v>
      </c>
    </row>
    <row r="190" spans="1:14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1602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9" t="s">
        <v>1603</v>
      </c>
      <c r="L190" s="9" t="s">
        <v>1604</v>
      </c>
      <c r="M190" s="12">
        <v>1150286000</v>
      </c>
      <c r="N190" s="9" t="s">
        <v>1533</v>
      </c>
    </row>
    <row r="191" spans="1:14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1602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9" t="s">
        <v>1603</v>
      </c>
      <c r="L191" s="9" t="s">
        <v>1604</v>
      </c>
      <c r="M191" s="12">
        <v>43108000</v>
      </c>
      <c r="N191" s="9" t="s">
        <v>1533</v>
      </c>
    </row>
    <row r="192" spans="1:14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1602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9" t="s">
        <v>1603</v>
      </c>
      <c r="L192" s="9" t="s">
        <v>1604</v>
      </c>
      <c r="M192" s="12">
        <v>28014000</v>
      </c>
      <c r="N192" s="9" t="s">
        <v>1533</v>
      </c>
    </row>
    <row r="193" spans="1:14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1602</v>
      </c>
      <c r="G193" s="9" t="s">
        <v>1529</v>
      </c>
      <c r="H193" s="9" t="s">
        <v>1530</v>
      </c>
      <c r="I193" s="9" t="s">
        <v>1531</v>
      </c>
      <c r="J193" s="10">
        <v>44561</v>
      </c>
      <c r="K193" s="9" t="s">
        <v>1603</v>
      </c>
      <c r="L193" s="9" t="s">
        <v>1604</v>
      </c>
      <c r="M193" s="12">
        <v>2731239000</v>
      </c>
      <c r="N193" s="9" t="s">
        <v>1533</v>
      </c>
    </row>
    <row r="194" spans="1:14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1602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9" t="s">
        <v>1603</v>
      </c>
      <c r="L194" s="9" t="s">
        <v>1604</v>
      </c>
      <c r="M194" s="12">
        <v>330993000</v>
      </c>
      <c r="N194" s="9" t="s">
        <v>1533</v>
      </c>
    </row>
    <row r="195" spans="1:14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1602</v>
      </c>
      <c r="G195" s="9" t="s">
        <v>1529</v>
      </c>
      <c r="H195" s="9" t="s">
        <v>1530</v>
      </c>
      <c r="I195" s="9" t="s">
        <v>1531</v>
      </c>
      <c r="J195" s="10">
        <v>44286</v>
      </c>
      <c r="K195" s="9" t="s">
        <v>1603</v>
      </c>
      <c r="L195" s="9" t="s">
        <v>1604</v>
      </c>
      <c r="M195" s="12">
        <v>9941440000</v>
      </c>
      <c r="N195" s="9" t="s">
        <v>1533</v>
      </c>
    </row>
    <row r="196" spans="1:14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1602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9" t="s">
        <v>1603</v>
      </c>
      <c r="L196" s="9" t="s">
        <v>1604</v>
      </c>
      <c r="M196" s="12">
        <v>120720000</v>
      </c>
      <c r="N196" s="9" t="s">
        <v>1533</v>
      </c>
    </row>
    <row r="197" spans="1:14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1602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9" t="s">
        <v>1603</v>
      </c>
      <c r="L197" s="9" t="s">
        <v>1604</v>
      </c>
      <c r="M197" s="12">
        <v>109818000</v>
      </c>
      <c r="N197" s="9" t="s">
        <v>1533</v>
      </c>
    </row>
    <row r="198" spans="1:14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1602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9" t="s">
        <v>1603</v>
      </c>
      <c r="L198" s="9" t="s">
        <v>1604</v>
      </c>
      <c r="M198" s="12">
        <v>116722000</v>
      </c>
      <c r="N198" s="9" t="s">
        <v>1533</v>
      </c>
    </row>
    <row r="199" spans="1:14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1602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9" t="s">
        <v>1603</v>
      </c>
      <c r="L199" s="9" t="s">
        <v>1604</v>
      </c>
      <c r="M199" s="12">
        <v>13154000</v>
      </c>
      <c r="N199" s="9" t="s">
        <v>1533</v>
      </c>
    </row>
    <row r="200" spans="1:14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1602</v>
      </c>
      <c r="G200" s="9" t="s">
        <v>1529</v>
      </c>
      <c r="H200" s="9" t="s">
        <v>1530</v>
      </c>
      <c r="I200" s="9" t="s">
        <v>1531</v>
      </c>
      <c r="J200" s="10">
        <v>44561</v>
      </c>
      <c r="K200" s="9" t="s">
        <v>1603</v>
      </c>
      <c r="L200" s="9" t="s">
        <v>1604</v>
      </c>
      <c r="M200" s="12">
        <v>975035000</v>
      </c>
      <c r="N200" s="9" t="s">
        <v>1533</v>
      </c>
    </row>
    <row r="201" spans="1:14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1602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9" t="s">
        <v>1603</v>
      </c>
      <c r="L201" s="9" t="s">
        <v>1604</v>
      </c>
      <c r="M201" s="12">
        <v>138517000</v>
      </c>
      <c r="N201" s="9" t="s">
        <v>1533</v>
      </c>
    </row>
    <row r="202" spans="1:14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1602</v>
      </c>
      <c r="G202" s="9" t="s">
        <v>1529</v>
      </c>
      <c r="H202" s="9" t="s">
        <v>1530</v>
      </c>
      <c r="I202" s="9" t="s">
        <v>1531</v>
      </c>
      <c r="J202" s="10">
        <v>44286</v>
      </c>
      <c r="K202" s="9" t="s">
        <v>1603</v>
      </c>
      <c r="L202" s="9" t="s">
        <v>1604</v>
      </c>
      <c r="M202" s="12">
        <v>383215000</v>
      </c>
      <c r="N202" s="9" t="s">
        <v>1533</v>
      </c>
    </row>
    <row r="203" spans="1:14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1602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9" t="s">
        <v>1603</v>
      </c>
      <c r="L203" s="9" t="s">
        <v>1604</v>
      </c>
      <c r="M203" s="12">
        <v>1584000000</v>
      </c>
      <c r="N203" s="9" t="s">
        <v>1533</v>
      </c>
    </row>
    <row r="204" spans="1:14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1602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9" t="s">
        <v>1603</v>
      </c>
      <c r="L204" s="9" t="s">
        <v>1604</v>
      </c>
      <c r="M204" s="12">
        <v>2439212000</v>
      </c>
      <c r="N204" s="9" t="s">
        <v>1533</v>
      </c>
    </row>
    <row r="205" spans="1:14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1602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9" t="s">
        <v>1603</v>
      </c>
      <c r="L205" s="9" t="s">
        <v>1604</v>
      </c>
      <c r="M205" s="12">
        <v>420577000</v>
      </c>
      <c r="N205" s="9" t="s">
        <v>1533</v>
      </c>
    </row>
    <row r="206" spans="1:14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1602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9" t="s">
        <v>1603</v>
      </c>
      <c r="L206" s="9" t="s">
        <v>1604</v>
      </c>
      <c r="M206" s="12">
        <v>35830000</v>
      </c>
      <c r="N206" s="9" t="s">
        <v>1533</v>
      </c>
    </row>
    <row r="207" spans="1:14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1602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9" t="s">
        <v>1603</v>
      </c>
      <c r="L207" s="9" t="s">
        <v>1604</v>
      </c>
      <c r="M207" s="12">
        <v>899380000</v>
      </c>
      <c r="N207" s="9" t="s">
        <v>1533</v>
      </c>
    </row>
    <row r="208" spans="1:14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1602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9" t="s">
        <v>1603</v>
      </c>
      <c r="L208" s="9" t="s">
        <v>1604</v>
      </c>
      <c r="M208" s="12">
        <v>255000</v>
      </c>
      <c r="N208" s="9" t="s">
        <v>1533</v>
      </c>
    </row>
    <row r="209" spans="1:14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1602</v>
      </c>
      <c r="G209" s="9" t="s">
        <v>1529</v>
      </c>
      <c r="H209" s="9" t="s">
        <v>1530</v>
      </c>
      <c r="I209" s="9" t="s">
        <v>1531</v>
      </c>
      <c r="J209" s="10">
        <v>44561</v>
      </c>
      <c r="K209" s="9" t="s">
        <v>1603</v>
      </c>
      <c r="L209" s="9" t="s">
        <v>1604</v>
      </c>
      <c r="M209" s="12">
        <v>1232751000</v>
      </c>
      <c r="N209" s="9" t="s">
        <v>1533</v>
      </c>
    </row>
    <row r="210" spans="1:14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1602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9" t="s">
        <v>1603</v>
      </c>
      <c r="L210" s="9" t="s">
        <v>1604</v>
      </c>
      <c r="M210" s="12">
        <v>2232518000</v>
      </c>
      <c r="N210" s="9" t="s">
        <v>1533</v>
      </c>
    </row>
    <row r="211" spans="1:14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1602</v>
      </c>
      <c r="G211" s="9" t="s">
        <v>1529</v>
      </c>
      <c r="H211" s="9" t="s">
        <v>1530</v>
      </c>
      <c r="I211" s="9" t="s">
        <v>1531</v>
      </c>
      <c r="J211" s="10">
        <v>44286</v>
      </c>
      <c r="K211" s="9" t="s">
        <v>1603</v>
      </c>
      <c r="L211" s="9" t="s">
        <v>1604</v>
      </c>
      <c r="M211" s="12">
        <v>6812000</v>
      </c>
      <c r="N211" s="9" t="s">
        <v>1533</v>
      </c>
    </row>
    <row r="212" spans="1:14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1602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9" t="s">
        <v>1603</v>
      </c>
      <c r="L212" s="9" t="s">
        <v>1604</v>
      </c>
      <c r="M212" s="12">
        <v>417407000</v>
      </c>
      <c r="N212" s="9" t="s">
        <v>1533</v>
      </c>
    </row>
    <row r="213" spans="1:14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1602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9" t="s">
        <v>1603</v>
      </c>
      <c r="L213" s="9" t="s">
        <v>1604</v>
      </c>
      <c r="M213" s="12">
        <v>81280000</v>
      </c>
      <c r="N213" s="9" t="s">
        <v>1533</v>
      </c>
    </row>
    <row r="214" spans="1:14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1602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9" t="s">
        <v>1603</v>
      </c>
      <c r="L214" s="9" t="s">
        <v>1604</v>
      </c>
      <c r="M214" s="12">
        <v>72509000</v>
      </c>
      <c r="N214" s="9" t="s">
        <v>1533</v>
      </c>
    </row>
    <row r="215" spans="1:14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1602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9" t="s">
        <v>1603</v>
      </c>
      <c r="L215" s="9" t="s">
        <v>1604</v>
      </c>
      <c r="M215" s="12">
        <v>17659000</v>
      </c>
      <c r="N215" s="9" t="s">
        <v>1533</v>
      </c>
    </row>
    <row r="216" spans="1:14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1602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9" t="s">
        <v>1603</v>
      </c>
      <c r="L216" s="9" t="s">
        <v>1604</v>
      </c>
      <c r="M216" s="12">
        <v>40576000</v>
      </c>
      <c r="N216" s="9" t="s">
        <v>1533</v>
      </c>
    </row>
    <row r="217" spans="1:14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1602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9" t="s">
        <v>1603</v>
      </c>
      <c r="L217" s="9" t="s">
        <v>1604</v>
      </c>
      <c r="M217" s="12">
        <v>10387000</v>
      </c>
      <c r="N217" s="9" t="s">
        <v>1533</v>
      </c>
    </row>
    <row r="218" spans="1:14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1602</v>
      </c>
      <c r="G218" s="9" t="s">
        <v>1529</v>
      </c>
      <c r="H218" s="9" t="s">
        <v>1530</v>
      </c>
      <c r="I218" s="9" t="s">
        <v>1531</v>
      </c>
      <c r="J218" s="10">
        <v>44561</v>
      </c>
      <c r="K218" s="9" t="s">
        <v>1603</v>
      </c>
      <c r="L218" s="9" t="s">
        <v>1604</v>
      </c>
      <c r="M218" s="12">
        <v>791187000</v>
      </c>
      <c r="N218" s="9" t="s">
        <v>1533</v>
      </c>
    </row>
    <row r="219" spans="1:14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1602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9" t="s">
        <v>1603</v>
      </c>
      <c r="L219" s="9" t="s">
        <v>1604</v>
      </c>
      <c r="M219" s="12">
        <v>20783000</v>
      </c>
      <c r="N219" s="9" t="s">
        <v>1533</v>
      </c>
    </row>
    <row r="220" spans="1:14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1602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9" t="s">
        <v>1603</v>
      </c>
      <c r="L220" s="9" t="s">
        <v>1604</v>
      </c>
      <c r="M220" s="12">
        <v>134283000</v>
      </c>
      <c r="N220" s="9" t="s">
        <v>1533</v>
      </c>
    </row>
    <row r="221" spans="1:14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1602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9" t="s">
        <v>1603</v>
      </c>
      <c r="L221" s="9" t="s">
        <v>1604</v>
      </c>
      <c r="M221" s="12">
        <v>148799000</v>
      </c>
      <c r="N221" s="9" t="s">
        <v>1533</v>
      </c>
    </row>
    <row r="222" spans="1:14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1602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9" t="s">
        <v>1603</v>
      </c>
      <c r="L222" s="9" t="s">
        <v>1604</v>
      </c>
      <c r="M222" s="12">
        <v>259109000</v>
      </c>
      <c r="N222" s="9" t="s">
        <v>1533</v>
      </c>
    </row>
    <row r="223" spans="1:14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1602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9" t="s">
        <v>1603</v>
      </c>
      <c r="L223" s="9" t="s">
        <v>1604</v>
      </c>
      <c r="M223" s="12">
        <v>1033765000</v>
      </c>
      <c r="N223" s="9" t="s">
        <v>1533</v>
      </c>
    </row>
    <row r="224" spans="1:14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1602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9" t="s">
        <v>1603</v>
      </c>
      <c r="L224" s="9" t="s">
        <v>1604</v>
      </c>
      <c r="M224" s="12">
        <v>302950000</v>
      </c>
      <c r="N224" s="9" t="s">
        <v>1533</v>
      </c>
    </row>
    <row r="225" spans="1:14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1602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9" t="s">
        <v>1603</v>
      </c>
      <c r="L225" s="9" t="s">
        <v>1604</v>
      </c>
      <c r="M225" s="12">
        <v>126809000</v>
      </c>
      <c r="N225" s="9" t="s">
        <v>1533</v>
      </c>
    </row>
    <row r="226" spans="1:14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1602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9" t="s">
        <v>1603</v>
      </c>
      <c r="L226" s="9" t="s">
        <v>1604</v>
      </c>
      <c r="M226" s="12">
        <v>406121000</v>
      </c>
      <c r="N226" s="9" t="s">
        <v>1533</v>
      </c>
    </row>
    <row r="227" spans="1:14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1602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9" t="s">
        <v>1603</v>
      </c>
      <c r="L227" s="9" t="s">
        <v>1604</v>
      </c>
      <c r="M227" s="12">
        <v>1572736000</v>
      </c>
      <c r="N227" s="9" t="s">
        <v>1533</v>
      </c>
    </row>
    <row r="228" spans="1:14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1602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9" t="s">
        <v>1603</v>
      </c>
      <c r="L228" s="9" t="s">
        <v>1604</v>
      </c>
      <c r="M228" s="12">
        <v>6530827000</v>
      </c>
      <c r="N228" s="9" t="s">
        <v>1533</v>
      </c>
    </row>
    <row r="229" spans="1:14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1602</v>
      </c>
      <c r="G229" s="9" t="s">
        <v>1529</v>
      </c>
      <c r="H229" s="9" t="s">
        <v>1530</v>
      </c>
      <c r="I229" s="9" t="s">
        <v>1531</v>
      </c>
      <c r="J229" s="10">
        <v>44561</v>
      </c>
      <c r="K229" s="9" t="s">
        <v>1603</v>
      </c>
      <c r="L229" s="9" t="s">
        <v>1604</v>
      </c>
      <c r="M229" s="12">
        <v>408659000</v>
      </c>
      <c r="N229" s="9" t="s">
        <v>1533</v>
      </c>
    </row>
    <row r="230" spans="1:14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1602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9" t="s">
        <v>1603</v>
      </c>
      <c r="L230" s="9" t="s">
        <v>1604</v>
      </c>
      <c r="M230" s="12">
        <v>34850000</v>
      </c>
      <c r="N230" s="9" t="s">
        <v>1533</v>
      </c>
    </row>
    <row r="231" spans="1:14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1602</v>
      </c>
      <c r="G231" s="9" t="s">
        <v>1529</v>
      </c>
      <c r="H231" s="9" t="s">
        <v>1536</v>
      </c>
      <c r="I231" s="9" t="s">
        <v>1531</v>
      </c>
      <c r="J231" s="10">
        <v>44561</v>
      </c>
      <c r="K231" s="9" t="s">
        <v>1603</v>
      </c>
      <c r="L231" s="9" t="s">
        <v>1604</v>
      </c>
      <c r="M231" s="12">
        <v>953000</v>
      </c>
      <c r="N231" s="9" t="s">
        <v>1533</v>
      </c>
    </row>
    <row r="232" spans="1:14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1602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9" t="s">
        <v>1603</v>
      </c>
      <c r="L232" s="9" t="s">
        <v>1604</v>
      </c>
      <c r="M232" s="12">
        <v>376533000</v>
      </c>
      <c r="N232" s="9" t="s">
        <v>1533</v>
      </c>
    </row>
    <row r="233" spans="1:14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1602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9" t="s">
        <v>1603</v>
      </c>
      <c r="L233" s="9" t="s">
        <v>1604</v>
      </c>
      <c r="M233" s="12">
        <v>40766000</v>
      </c>
      <c r="N233" s="9" t="s">
        <v>1533</v>
      </c>
    </row>
    <row r="234" spans="1:14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1602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9" t="s">
        <v>1603</v>
      </c>
      <c r="L234" s="9" t="s">
        <v>1604</v>
      </c>
      <c r="M234" s="12">
        <v>725438000</v>
      </c>
      <c r="N234" s="9" t="s">
        <v>1533</v>
      </c>
    </row>
    <row r="235" spans="1:14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1602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9" t="s">
        <v>1603</v>
      </c>
      <c r="L235" s="9" t="s">
        <v>1604</v>
      </c>
      <c r="M235" s="12">
        <v>378176000</v>
      </c>
      <c r="N235" s="9" t="s">
        <v>1533</v>
      </c>
    </row>
    <row r="236" spans="1:14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1602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9" t="s">
        <v>1603</v>
      </c>
      <c r="L236" s="9" t="s">
        <v>1604</v>
      </c>
      <c r="M236" s="12">
        <v>108641000</v>
      </c>
      <c r="N236" s="9" t="s">
        <v>1533</v>
      </c>
    </row>
    <row r="237" spans="1:14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1602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9" t="s">
        <v>1603</v>
      </c>
      <c r="L237" s="9" t="s">
        <v>1604</v>
      </c>
      <c r="M237" s="12">
        <v>763896000</v>
      </c>
      <c r="N237" s="9" t="s">
        <v>1533</v>
      </c>
    </row>
    <row r="238" spans="1:14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1602</v>
      </c>
      <c r="G238" s="9" t="s">
        <v>1529</v>
      </c>
      <c r="H238" s="9" t="s">
        <v>1530</v>
      </c>
      <c r="I238" s="9" t="s">
        <v>1531</v>
      </c>
      <c r="J238" s="10">
        <v>44561</v>
      </c>
      <c r="K238" s="9" t="s">
        <v>1603</v>
      </c>
      <c r="L238" s="9" t="s">
        <v>1604</v>
      </c>
      <c r="M238" s="12">
        <v>367741000</v>
      </c>
      <c r="N238" s="9" t="s">
        <v>1533</v>
      </c>
    </row>
    <row r="239" spans="1:14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1602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9" t="s">
        <v>1603</v>
      </c>
      <c r="L239" s="9" t="s">
        <v>1604</v>
      </c>
      <c r="M239" s="12">
        <v>258002000</v>
      </c>
      <c r="N239" s="9" t="s">
        <v>1533</v>
      </c>
    </row>
    <row r="240" spans="1:14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1602</v>
      </c>
      <c r="G240" s="9" t="s">
        <v>1529</v>
      </c>
      <c r="H240" s="9" t="s">
        <v>1536</v>
      </c>
      <c r="I240" s="9" t="s">
        <v>1531</v>
      </c>
      <c r="J240" s="10">
        <v>44561</v>
      </c>
      <c r="K240" s="9" t="s">
        <v>1603</v>
      </c>
      <c r="L240" s="9" t="s">
        <v>1604</v>
      </c>
      <c r="M240" s="12">
        <v>262210000</v>
      </c>
      <c r="N240" s="9" t="s">
        <v>1533</v>
      </c>
    </row>
    <row r="241" spans="1:14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1602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9" t="s">
        <v>1603</v>
      </c>
      <c r="L241" s="9" t="s">
        <v>1604</v>
      </c>
      <c r="M241" s="12">
        <v>50523000</v>
      </c>
      <c r="N241" s="9" t="s">
        <v>1533</v>
      </c>
    </row>
    <row r="242" spans="1:14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1602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9" t="s">
        <v>1603</v>
      </c>
      <c r="L242" s="9" t="s">
        <v>1604</v>
      </c>
      <c r="M242" s="12">
        <v>416179000</v>
      </c>
      <c r="N242" s="9" t="s">
        <v>1533</v>
      </c>
    </row>
    <row r="243" spans="1:14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1602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9" t="s">
        <v>1603</v>
      </c>
      <c r="L243" s="9" t="s">
        <v>1604</v>
      </c>
      <c r="M243" s="12">
        <v>20753000</v>
      </c>
      <c r="N243" s="9" t="s">
        <v>1533</v>
      </c>
    </row>
    <row r="244" spans="1:14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1602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9" t="s">
        <v>1603</v>
      </c>
      <c r="L244" s="9" t="s">
        <v>1604</v>
      </c>
      <c r="M244" s="12">
        <v>381785000</v>
      </c>
      <c r="N244" s="9" t="s">
        <v>1533</v>
      </c>
    </row>
    <row r="245" spans="1:14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1602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9" t="s">
        <v>1603</v>
      </c>
      <c r="L245" s="9" t="s">
        <v>1604</v>
      </c>
      <c r="M245" s="12">
        <v>53151000</v>
      </c>
      <c r="N245" s="9" t="s">
        <v>1533</v>
      </c>
    </row>
    <row r="246" spans="1:14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1602</v>
      </c>
      <c r="G246" s="9" t="s">
        <v>1529</v>
      </c>
      <c r="H246" s="9" t="s">
        <v>1530</v>
      </c>
      <c r="I246" s="9" t="s">
        <v>1531</v>
      </c>
      <c r="J246" s="10">
        <v>44561</v>
      </c>
      <c r="K246" s="9" t="s">
        <v>1603</v>
      </c>
      <c r="L246" s="9" t="s">
        <v>1604</v>
      </c>
      <c r="M246" s="12">
        <v>286510000</v>
      </c>
      <c r="N246" s="9" t="s">
        <v>1533</v>
      </c>
    </row>
    <row r="247" spans="1:14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1602</v>
      </c>
      <c r="G247" s="9" t="s">
        <v>1529</v>
      </c>
      <c r="H247" s="9" t="s">
        <v>1530</v>
      </c>
      <c r="I247" s="9" t="s">
        <v>1531</v>
      </c>
      <c r="J247" s="10">
        <v>44561</v>
      </c>
      <c r="K247" s="9" t="s">
        <v>1603</v>
      </c>
      <c r="L247" s="9" t="s">
        <v>1604</v>
      </c>
      <c r="M247" s="12">
        <v>20351000</v>
      </c>
      <c r="N247" s="9" t="s">
        <v>1533</v>
      </c>
    </row>
    <row r="248" spans="1:14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1602</v>
      </c>
      <c r="G248" s="9" t="s">
        <v>1529</v>
      </c>
      <c r="H248" s="9" t="s">
        <v>1536</v>
      </c>
      <c r="I248" s="9" t="s">
        <v>1531</v>
      </c>
      <c r="J248" s="10">
        <v>44561</v>
      </c>
      <c r="K248" s="9" t="s">
        <v>1603</v>
      </c>
      <c r="L248" s="9" t="s">
        <v>1604</v>
      </c>
      <c r="M248" s="12">
        <v>924715000</v>
      </c>
      <c r="N248" s="9" t="s">
        <v>1533</v>
      </c>
    </row>
    <row r="249" spans="1:14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1602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9" t="s">
        <v>1603</v>
      </c>
      <c r="L249" s="9" t="s">
        <v>1604</v>
      </c>
      <c r="M249" s="12">
        <v>46231000</v>
      </c>
      <c r="N249" s="9" t="s">
        <v>1533</v>
      </c>
    </row>
    <row r="250" spans="1:14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1602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9" t="s">
        <v>1603</v>
      </c>
      <c r="L250" s="9" t="s">
        <v>1604</v>
      </c>
      <c r="M250" s="12">
        <v>271784000</v>
      </c>
      <c r="N250" s="9" t="s">
        <v>1533</v>
      </c>
    </row>
    <row r="251" spans="1:14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1602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9" t="s">
        <v>1603</v>
      </c>
      <c r="L251" s="9" t="s">
        <v>1604</v>
      </c>
      <c r="M251" s="12">
        <v>164655000</v>
      </c>
      <c r="N251" s="9" t="s">
        <v>1533</v>
      </c>
    </row>
    <row r="252" spans="1:14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1602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9" t="s">
        <v>1603</v>
      </c>
      <c r="L252" s="9" t="s">
        <v>1604</v>
      </c>
      <c r="M252" s="12">
        <v>143125000</v>
      </c>
      <c r="N252" s="9" t="s">
        <v>1533</v>
      </c>
    </row>
    <row r="253" spans="1:14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1602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9" t="s">
        <v>1603</v>
      </c>
      <c r="L253" s="9" t="s">
        <v>1604</v>
      </c>
      <c r="M253" s="12">
        <v>309267000</v>
      </c>
      <c r="N253" s="9" t="s">
        <v>1533</v>
      </c>
    </row>
    <row r="254" spans="1:14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1602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9" t="s">
        <v>1603</v>
      </c>
      <c r="L254" s="9" t="s">
        <v>1604</v>
      </c>
      <c r="M254" s="12">
        <v>192567000</v>
      </c>
      <c r="N254" s="9" t="s">
        <v>1533</v>
      </c>
    </row>
    <row r="255" spans="1:14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1602</v>
      </c>
      <c r="G255" s="9" t="s">
        <v>1529</v>
      </c>
      <c r="H255" s="9" t="s">
        <v>1530</v>
      </c>
      <c r="I255" s="9" t="s">
        <v>1531</v>
      </c>
      <c r="J255" s="10">
        <v>44561</v>
      </c>
      <c r="K255" s="9" t="s">
        <v>1603</v>
      </c>
      <c r="L255" s="9" t="s">
        <v>1604</v>
      </c>
      <c r="M255" s="12">
        <v>11508226000</v>
      </c>
      <c r="N255" s="9" t="s">
        <v>1533</v>
      </c>
    </row>
    <row r="256" spans="1:14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1602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9" t="s">
        <v>1603</v>
      </c>
      <c r="L256" s="9" t="s">
        <v>1604</v>
      </c>
      <c r="M256" s="12">
        <v>269130000</v>
      </c>
      <c r="N256" s="9" t="s">
        <v>1533</v>
      </c>
    </row>
    <row r="257" spans="1:14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1602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9" t="s">
        <v>1603</v>
      </c>
      <c r="L257" s="9" t="s">
        <v>1604</v>
      </c>
      <c r="M257" s="12">
        <v>14088000</v>
      </c>
      <c r="N257" s="9" t="s">
        <v>1533</v>
      </c>
    </row>
    <row r="258" spans="1:14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1602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9" t="s">
        <v>1603</v>
      </c>
      <c r="L258" s="9" t="s">
        <v>1604</v>
      </c>
      <c r="M258" s="12">
        <v>1550708000</v>
      </c>
      <c r="N258" s="9" t="s">
        <v>1533</v>
      </c>
    </row>
    <row r="259" spans="1:14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1602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9" t="s">
        <v>1603</v>
      </c>
      <c r="L259" s="9" t="s">
        <v>1604</v>
      </c>
      <c r="M259" s="12">
        <v>41100000</v>
      </c>
      <c r="N259" s="9" t="s">
        <v>1533</v>
      </c>
    </row>
    <row r="260" spans="1:14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1602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9" t="s">
        <v>1603</v>
      </c>
      <c r="L260" s="9" t="s">
        <v>1604</v>
      </c>
      <c r="M260" s="12">
        <v>174601000</v>
      </c>
      <c r="N260" s="9" t="s">
        <v>1533</v>
      </c>
    </row>
    <row r="261" spans="1:14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1602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9" t="s">
        <v>1603</v>
      </c>
      <c r="L261" s="9" t="s">
        <v>1604</v>
      </c>
      <c r="M261" s="12">
        <v>1563000</v>
      </c>
      <c r="N261" s="9" t="s">
        <v>1533</v>
      </c>
    </row>
    <row r="262" spans="1:14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1602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9" t="s">
        <v>1603</v>
      </c>
      <c r="L262" s="9" t="s">
        <v>1604</v>
      </c>
      <c r="M262" s="12">
        <v>125026000</v>
      </c>
      <c r="N262" s="9" t="s">
        <v>1533</v>
      </c>
    </row>
    <row r="263" spans="1:14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1602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9" t="s">
        <v>1603</v>
      </c>
      <c r="L263" s="9" t="s">
        <v>1604</v>
      </c>
      <c r="M263" s="12">
        <v>64704000</v>
      </c>
      <c r="N263" s="9" t="s">
        <v>1533</v>
      </c>
    </row>
    <row r="264" spans="1:14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1602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9" t="s">
        <v>1603</v>
      </c>
      <c r="L264" s="9" t="s">
        <v>1604</v>
      </c>
      <c r="M264" s="12">
        <v>96737000</v>
      </c>
      <c r="N264" s="9" t="s">
        <v>1533</v>
      </c>
    </row>
    <row r="265" spans="1:14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1602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9" t="s">
        <v>1603</v>
      </c>
      <c r="L265" s="9" t="s">
        <v>1604</v>
      </c>
      <c r="M265" s="12">
        <v>169922000</v>
      </c>
      <c r="N265" s="9" t="s">
        <v>1533</v>
      </c>
    </row>
    <row r="266" spans="1:14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1602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9" t="s">
        <v>1603</v>
      </c>
      <c r="L266" s="9" t="s">
        <v>1604</v>
      </c>
      <c r="M266" s="12">
        <v>28563000</v>
      </c>
      <c r="N266" s="9" t="s">
        <v>1533</v>
      </c>
    </row>
    <row r="267" spans="1:14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1602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9" t="s">
        <v>1603</v>
      </c>
      <c r="L267" s="9" t="s">
        <v>1604</v>
      </c>
      <c r="M267" s="12">
        <v>1824491000</v>
      </c>
      <c r="N267" s="9" t="s">
        <v>1533</v>
      </c>
    </row>
    <row r="268" spans="1:14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1602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9" t="s">
        <v>1603</v>
      </c>
      <c r="L268" s="9" t="s">
        <v>1604</v>
      </c>
      <c r="M268" s="12">
        <v>89426000</v>
      </c>
      <c r="N268" s="9" t="s">
        <v>1533</v>
      </c>
    </row>
    <row r="269" spans="1:14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1602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9" t="s">
        <v>1603</v>
      </c>
      <c r="L269" s="9" t="s">
        <v>1604</v>
      </c>
      <c r="M269" s="12">
        <v>104134000</v>
      </c>
      <c r="N269" s="9" t="s">
        <v>1533</v>
      </c>
    </row>
    <row r="270" spans="1:14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1602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9" t="s">
        <v>1603</v>
      </c>
      <c r="L270" s="9" t="s">
        <v>1604</v>
      </c>
      <c r="M270" s="12">
        <v>318761000</v>
      </c>
      <c r="N270" s="9" t="s">
        <v>1533</v>
      </c>
    </row>
    <row r="271" spans="1:14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1602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9" t="s">
        <v>1603</v>
      </c>
      <c r="L271" s="9" t="s">
        <v>1604</v>
      </c>
      <c r="M271" s="12">
        <v>85727000</v>
      </c>
      <c r="N271" s="9" t="s">
        <v>1533</v>
      </c>
    </row>
    <row r="272" spans="1:14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1602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9" t="s">
        <v>1603</v>
      </c>
      <c r="L272" s="9" t="s">
        <v>1604</v>
      </c>
      <c r="M272" s="12">
        <v>169324000</v>
      </c>
      <c r="N272" s="9" t="s">
        <v>1533</v>
      </c>
    </row>
    <row r="273" spans="1:14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1602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9" t="s">
        <v>1603</v>
      </c>
      <c r="L273" s="9" t="s">
        <v>1604</v>
      </c>
      <c r="M273" s="12">
        <v>10387000</v>
      </c>
      <c r="N273" s="9" t="s">
        <v>1533</v>
      </c>
    </row>
    <row r="274" spans="1:14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1602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9" t="s">
        <v>1603</v>
      </c>
      <c r="L274" s="9" t="s">
        <v>1604</v>
      </c>
      <c r="M274" s="12">
        <v>55616384000</v>
      </c>
      <c r="N274" s="9" t="s">
        <v>1533</v>
      </c>
    </row>
    <row r="275" spans="1:14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1602</v>
      </c>
      <c r="G275" s="9" t="s">
        <v>1529</v>
      </c>
      <c r="H275" s="9" t="s">
        <v>1530</v>
      </c>
      <c r="I275" s="9" t="s">
        <v>1531</v>
      </c>
      <c r="J275" s="10">
        <v>44561</v>
      </c>
      <c r="K275" s="9" t="s">
        <v>1603</v>
      </c>
      <c r="L275" s="9" t="s">
        <v>1604</v>
      </c>
      <c r="M275" s="12">
        <v>1714000</v>
      </c>
      <c r="N275" s="9" t="s">
        <v>1533</v>
      </c>
    </row>
    <row r="276" spans="1:14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1602</v>
      </c>
      <c r="G276" s="9" t="s">
        <v>1529</v>
      </c>
      <c r="H276" s="9" t="s">
        <v>1530</v>
      </c>
      <c r="I276" s="9" t="s">
        <v>1531</v>
      </c>
      <c r="J276" s="10">
        <v>44561</v>
      </c>
      <c r="K276" s="9" t="s">
        <v>1603</v>
      </c>
      <c r="L276" s="9" t="s">
        <v>1604</v>
      </c>
      <c r="M276" s="12">
        <v>292391000</v>
      </c>
      <c r="N276" s="9" t="s">
        <v>1533</v>
      </c>
    </row>
    <row r="277" spans="1:14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1602</v>
      </c>
      <c r="G277" s="9" t="s">
        <v>1529</v>
      </c>
      <c r="H277" s="9" t="s">
        <v>1536</v>
      </c>
      <c r="I277" s="9" t="s">
        <v>1531</v>
      </c>
      <c r="J277" s="10">
        <v>44561</v>
      </c>
      <c r="K277" s="9" t="s">
        <v>1603</v>
      </c>
      <c r="L277" s="9" t="s">
        <v>1604</v>
      </c>
      <c r="M277" s="12">
        <v>109647000</v>
      </c>
      <c r="N277" s="9" t="s">
        <v>1533</v>
      </c>
    </row>
    <row r="278" spans="1:14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1602</v>
      </c>
      <c r="G278" s="9" t="s">
        <v>1529</v>
      </c>
      <c r="H278" s="9" t="s">
        <v>1536</v>
      </c>
      <c r="I278" s="9" t="s">
        <v>1531</v>
      </c>
      <c r="J278" s="10">
        <v>44561</v>
      </c>
      <c r="K278" s="9" t="s">
        <v>1603</v>
      </c>
      <c r="L278" s="9" t="s">
        <v>1604</v>
      </c>
      <c r="M278" s="12">
        <v>843879000</v>
      </c>
      <c r="N278" s="9" t="s">
        <v>1533</v>
      </c>
    </row>
    <row r="279" spans="1:14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1602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9" t="s">
        <v>1603</v>
      </c>
      <c r="L279" s="9" t="s">
        <v>1604</v>
      </c>
      <c r="M279" s="12">
        <v>240567000</v>
      </c>
      <c r="N279" s="9" t="s">
        <v>1533</v>
      </c>
    </row>
    <row r="280" spans="1:14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1602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9" t="s">
        <v>1603</v>
      </c>
      <c r="L280" s="9" t="s">
        <v>1604</v>
      </c>
      <c r="M280" s="12">
        <v>92956000</v>
      </c>
      <c r="N280" s="9" t="s">
        <v>1533</v>
      </c>
    </row>
    <row r="281" spans="1:14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1602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9" t="s">
        <v>1603</v>
      </c>
      <c r="L281" s="9" t="s">
        <v>1604</v>
      </c>
      <c r="M281" s="12">
        <v>1252000</v>
      </c>
      <c r="N281" s="9" t="s">
        <v>1533</v>
      </c>
    </row>
    <row r="282" spans="1:14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1602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9" t="s">
        <v>1603</v>
      </c>
      <c r="L282" s="9" t="s">
        <v>1604</v>
      </c>
      <c r="M282" s="12">
        <v>28370000</v>
      </c>
      <c r="N282" s="9" t="s">
        <v>1533</v>
      </c>
    </row>
    <row r="283" spans="1:14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1602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9" t="s">
        <v>1603</v>
      </c>
      <c r="L283" s="9" t="s">
        <v>1604</v>
      </c>
      <c r="M283" s="12">
        <v>215357000</v>
      </c>
      <c r="N283" s="9" t="s">
        <v>1533</v>
      </c>
    </row>
    <row r="284" spans="1:14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1602</v>
      </c>
      <c r="G284" s="9" t="s">
        <v>1529</v>
      </c>
      <c r="H284" s="9" t="s">
        <v>1530</v>
      </c>
      <c r="I284" s="9" t="s">
        <v>1531</v>
      </c>
      <c r="J284" s="10">
        <v>44561</v>
      </c>
      <c r="K284" s="9" t="s">
        <v>1603</v>
      </c>
      <c r="L284" s="9" t="s">
        <v>1604</v>
      </c>
      <c r="M284" s="12">
        <v>429507000</v>
      </c>
      <c r="N284" s="9" t="s">
        <v>1533</v>
      </c>
    </row>
    <row r="285" spans="1:14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1602</v>
      </c>
      <c r="G285" s="9" t="s">
        <v>1529</v>
      </c>
      <c r="H285" s="9" t="s">
        <v>1530</v>
      </c>
      <c r="I285" s="9" t="s">
        <v>1531</v>
      </c>
      <c r="J285" s="10">
        <v>44561</v>
      </c>
      <c r="K285" s="9" t="s">
        <v>1603</v>
      </c>
      <c r="L285" s="9" t="s">
        <v>1604</v>
      </c>
      <c r="M285" s="12">
        <v>234620000</v>
      </c>
      <c r="N285" s="9" t="s">
        <v>1533</v>
      </c>
    </row>
    <row r="286" spans="1:14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1602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9" t="s">
        <v>1603</v>
      </c>
      <c r="L286" s="9" t="s">
        <v>1604</v>
      </c>
      <c r="M286" s="12">
        <v>2127275000</v>
      </c>
      <c r="N286" s="9" t="s">
        <v>1533</v>
      </c>
    </row>
    <row r="287" spans="1:14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1602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9" t="s">
        <v>1603</v>
      </c>
      <c r="L287" s="9" t="s">
        <v>1604</v>
      </c>
      <c r="M287" s="12">
        <v>43064000</v>
      </c>
      <c r="N287" s="9" t="s">
        <v>1533</v>
      </c>
    </row>
    <row r="288" spans="1:14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1602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9" t="s">
        <v>1603</v>
      </c>
      <c r="L288" s="9" t="s">
        <v>1604</v>
      </c>
      <c r="M288" s="12">
        <v>1235000</v>
      </c>
      <c r="N288" s="9" t="s">
        <v>1533</v>
      </c>
    </row>
    <row r="289" spans="1:14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1602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9" t="s">
        <v>1603</v>
      </c>
      <c r="L289" s="9" t="s">
        <v>1604</v>
      </c>
      <c r="M289" s="12">
        <v>2407066000</v>
      </c>
      <c r="N289" s="9" t="s">
        <v>1533</v>
      </c>
    </row>
    <row r="290" spans="1:14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1602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9" t="s">
        <v>1603</v>
      </c>
      <c r="L290" s="9" t="s">
        <v>1604</v>
      </c>
      <c r="M290" s="12">
        <v>231137000</v>
      </c>
      <c r="N290" s="9" t="s">
        <v>1533</v>
      </c>
    </row>
    <row r="291" spans="1:14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1602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9" t="s">
        <v>1603</v>
      </c>
      <c r="L291" s="9" t="s">
        <v>1604</v>
      </c>
      <c r="M291" s="12">
        <v>3642000000</v>
      </c>
      <c r="N291" s="9" t="s">
        <v>1533</v>
      </c>
    </row>
    <row r="292" spans="1:14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1602</v>
      </c>
      <c r="G292" s="9" t="s">
        <v>1529</v>
      </c>
      <c r="H292" s="9" t="s">
        <v>1530</v>
      </c>
      <c r="I292" s="9" t="s">
        <v>1531</v>
      </c>
      <c r="J292" s="10">
        <v>44561</v>
      </c>
      <c r="K292" s="9" t="s">
        <v>1603</v>
      </c>
      <c r="L292" s="9" t="s">
        <v>1604</v>
      </c>
      <c r="M292" s="12">
        <v>185246000</v>
      </c>
      <c r="N292" s="9" t="s">
        <v>1533</v>
      </c>
    </row>
    <row r="293" spans="1:14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1602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9" t="s">
        <v>1603</v>
      </c>
      <c r="L293" s="9" t="s">
        <v>1604</v>
      </c>
      <c r="M293" s="12">
        <v>228294000</v>
      </c>
      <c r="N293" s="9" t="s">
        <v>1533</v>
      </c>
    </row>
    <row r="294" spans="1:14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1602</v>
      </c>
      <c r="G294" s="9" t="s">
        <v>1529</v>
      </c>
      <c r="H294" s="9" t="s">
        <v>1536</v>
      </c>
      <c r="I294" s="9" t="s">
        <v>1531</v>
      </c>
      <c r="J294" s="10">
        <v>44561</v>
      </c>
      <c r="K294" s="9" t="s">
        <v>1603</v>
      </c>
      <c r="L294" s="9" t="s">
        <v>1604</v>
      </c>
      <c r="M294" s="12">
        <v>320851000</v>
      </c>
      <c r="N294" s="9" t="s">
        <v>1533</v>
      </c>
    </row>
    <row r="295" spans="1:14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1602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9" t="s">
        <v>1603</v>
      </c>
      <c r="L295" s="9" t="s">
        <v>1604</v>
      </c>
      <c r="M295" s="12">
        <v>29346000</v>
      </c>
      <c r="N295" s="9" t="s">
        <v>1533</v>
      </c>
    </row>
    <row r="296" spans="1:14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1602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9" t="s">
        <v>1603</v>
      </c>
      <c r="L296" s="9" t="s">
        <v>1604</v>
      </c>
      <c r="M296" s="12">
        <v>68793000</v>
      </c>
      <c r="N296" s="9" t="s">
        <v>1533</v>
      </c>
    </row>
    <row r="297" spans="1:14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1602</v>
      </c>
      <c r="G297" s="9" t="s">
        <v>1529</v>
      </c>
      <c r="H297" s="9" t="s">
        <v>1530</v>
      </c>
      <c r="I297" s="9" t="s">
        <v>1531</v>
      </c>
      <c r="J297" s="10">
        <v>44561</v>
      </c>
      <c r="K297" s="9" t="s">
        <v>1603</v>
      </c>
      <c r="L297" s="9" t="s">
        <v>1604</v>
      </c>
      <c r="M297" s="12">
        <v>22566000</v>
      </c>
      <c r="N297" s="9" t="s">
        <v>1533</v>
      </c>
    </row>
    <row r="298" spans="1:14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1602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9" t="s">
        <v>1603</v>
      </c>
      <c r="L298" s="9" t="s">
        <v>1604</v>
      </c>
      <c r="M298" s="12">
        <v>13686000</v>
      </c>
      <c r="N298" s="9" t="s">
        <v>1533</v>
      </c>
    </row>
    <row r="299" spans="1:14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1602</v>
      </c>
      <c r="G299" s="9" t="s">
        <v>1529</v>
      </c>
      <c r="H299" s="9" t="s">
        <v>1536</v>
      </c>
      <c r="I299" s="9" t="s">
        <v>1531</v>
      </c>
      <c r="J299" s="10">
        <v>44561</v>
      </c>
      <c r="K299" s="9" t="s">
        <v>1603</v>
      </c>
      <c r="L299" s="9" t="s">
        <v>1604</v>
      </c>
      <c r="M299" s="12">
        <v>39389000</v>
      </c>
      <c r="N299" s="9" t="s">
        <v>1533</v>
      </c>
    </row>
    <row r="300" spans="1:14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1602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9" t="s">
        <v>1603</v>
      </c>
      <c r="L300" s="9" t="s">
        <v>1604</v>
      </c>
      <c r="M300" s="12">
        <v>69458000</v>
      </c>
      <c r="N300" s="9" t="s">
        <v>1533</v>
      </c>
    </row>
    <row r="301" spans="1:14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1602</v>
      </c>
      <c r="G301" s="9" t="s">
        <v>1529</v>
      </c>
      <c r="H301" s="9" t="s">
        <v>1530</v>
      </c>
      <c r="I301" s="9" t="s">
        <v>1531</v>
      </c>
      <c r="J301" s="10">
        <v>44561</v>
      </c>
      <c r="K301" s="9" t="s">
        <v>1603</v>
      </c>
      <c r="L301" s="9" t="s">
        <v>1604</v>
      </c>
      <c r="M301" s="12">
        <v>195115000</v>
      </c>
      <c r="N301" s="9" t="s">
        <v>1533</v>
      </c>
    </row>
    <row r="302" spans="1:14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1602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9" t="s">
        <v>1603</v>
      </c>
      <c r="L302" s="9" t="s">
        <v>1604</v>
      </c>
      <c r="M302" s="12">
        <v>2138177000</v>
      </c>
      <c r="N302" s="9" t="s">
        <v>1533</v>
      </c>
    </row>
    <row r="303" spans="1:14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1602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9" t="s">
        <v>1603</v>
      </c>
      <c r="L303" s="9" t="s">
        <v>1604</v>
      </c>
      <c r="M303" s="12">
        <v>524573000</v>
      </c>
      <c r="N303" s="9" t="s">
        <v>1533</v>
      </c>
    </row>
    <row r="304" spans="1:14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1602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9" t="s">
        <v>1603</v>
      </c>
      <c r="L304" s="9" t="s">
        <v>1604</v>
      </c>
      <c r="M304" s="12">
        <v>39175000</v>
      </c>
      <c r="N304" s="9" t="s">
        <v>1533</v>
      </c>
    </row>
    <row r="305" spans="1:14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1602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9" t="s">
        <v>1603</v>
      </c>
      <c r="L305" s="9" t="s">
        <v>1604</v>
      </c>
      <c r="M305" s="12">
        <v>161545000</v>
      </c>
      <c r="N305" s="9" t="s">
        <v>1533</v>
      </c>
    </row>
    <row r="306" spans="1:14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1602</v>
      </c>
      <c r="G306" s="9" t="s">
        <v>1529</v>
      </c>
      <c r="H306" s="9" t="s">
        <v>1530</v>
      </c>
      <c r="I306" s="9" t="s">
        <v>1531</v>
      </c>
      <c r="J306" s="10">
        <v>44561</v>
      </c>
      <c r="K306" s="9" t="s">
        <v>1603</v>
      </c>
      <c r="L306" s="9" t="s">
        <v>1604</v>
      </c>
      <c r="M306" s="12">
        <v>6436000</v>
      </c>
      <c r="N306" s="9" t="s">
        <v>1533</v>
      </c>
    </row>
    <row r="307" spans="1:14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1602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9" t="s">
        <v>1603</v>
      </c>
      <c r="L307" s="9" t="s">
        <v>1604</v>
      </c>
      <c r="M307" s="12">
        <v>2071000</v>
      </c>
      <c r="N307" s="9" t="s">
        <v>1533</v>
      </c>
    </row>
    <row r="308" spans="1:14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1602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9" t="s">
        <v>1603</v>
      </c>
      <c r="L308" s="9" t="s">
        <v>1604</v>
      </c>
      <c r="M308" s="12">
        <v>233000</v>
      </c>
      <c r="N308" s="9" t="s">
        <v>1533</v>
      </c>
    </row>
    <row r="309" spans="1:14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1602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9" t="s">
        <v>1603</v>
      </c>
      <c r="L309" s="9" t="s">
        <v>1604</v>
      </c>
      <c r="M309" s="12">
        <v>35511000</v>
      </c>
      <c r="N309" s="9" t="s">
        <v>1533</v>
      </c>
    </row>
    <row r="310" spans="1:14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1602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9" t="s">
        <v>1603</v>
      </c>
      <c r="L310" s="9" t="s">
        <v>1604</v>
      </c>
      <c r="M310" s="12">
        <v>372000</v>
      </c>
      <c r="N310" s="9" t="s">
        <v>1533</v>
      </c>
    </row>
    <row r="311" spans="1:14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1602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9" t="s">
        <v>1603</v>
      </c>
      <c r="L311" s="9" t="s">
        <v>1604</v>
      </c>
      <c r="M311" s="12">
        <v>1678941000</v>
      </c>
      <c r="N311" s="9" t="s">
        <v>1533</v>
      </c>
    </row>
    <row r="312" spans="1:14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1602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9" t="s">
        <v>1603</v>
      </c>
      <c r="L312" s="9" t="s">
        <v>1604</v>
      </c>
      <c r="M312" s="12">
        <v>1545000</v>
      </c>
      <c r="N312" s="9" t="s">
        <v>1533</v>
      </c>
    </row>
    <row r="313" spans="1:14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1602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9" t="s">
        <v>1603</v>
      </c>
      <c r="L313" s="9" t="s">
        <v>1604</v>
      </c>
      <c r="M313" s="12">
        <v>1215073000</v>
      </c>
      <c r="N313" s="9" t="s">
        <v>1533</v>
      </c>
    </row>
    <row r="314" spans="1:14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1602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9" t="s">
        <v>1603</v>
      </c>
      <c r="L314" s="9" t="s">
        <v>1604</v>
      </c>
      <c r="M314" s="12">
        <v>94970000</v>
      </c>
      <c r="N314" s="9" t="s">
        <v>1533</v>
      </c>
    </row>
    <row r="315" spans="1:14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1602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9" t="s">
        <v>1603</v>
      </c>
      <c r="L315" s="9" t="s">
        <v>1604</v>
      </c>
      <c r="M315" s="12">
        <v>705268000</v>
      </c>
      <c r="N315" s="9" t="s">
        <v>1533</v>
      </c>
    </row>
    <row r="316" spans="1:14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1602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9" t="s">
        <v>1603</v>
      </c>
      <c r="L316" s="9" t="s">
        <v>1604</v>
      </c>
      <c r="M316" s="12">
        <v>10350000</v>
      </c>
      <c r="N316" s="9" t="s">
        <v>1533</v>
      </c>
    </row>
    <row r="317" spans="1:14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1602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9" t="s">
        <v>1603</v>
      </c>
      <c r="L317" s="9" t="s">
        <v>1604</v>
      </c>
      <c r="M317" s="12">
        <v>84640000</v>
      </c>
      <c r="N317" s="9" t="s">
        <v>1533</v>
      </c>
    </row>
    <row r="318" spans="1:14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1602</v>
      </c>
      <c r="G318" s="9" t="s">
        <v>1529</v>
      </c>
      <c r="H318" s="9" t="s">
        <v>1530</v>
      </c>
      <c r="I318" s="9" t="s">
        <v>1531</v>
      </c>
      <c r="J318" s="10">
        <v>44561</v>
      </c>
      <c r="K318" s="9" t="s">
        <v>1603</v>
      </c>
      <c r="L318" s="9" t="s">
        <v>1604</v>
      </c>
      <c r="M318" s="12">
        <v>49374000</v>
      </c>
      <c r="N318" s="9" t="s">
        <v>1533</v>
      </c>
    </row>
    <row r="319" spans="1:14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1602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9" t="s">
        <v>1603</v>
      </c>
      <c r="L319" s="9" t="s">
        <v>1604</v>
      </c>
      <c r="M319" s="12">
        <v>685909000</v>
      </c>
      <c r="N319" s="9" t="s">
        <v>1533</v>
      </c>
    </row>
    <row r="320" spans="1:14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1602</v>
      </c>
      <c r="G320" s="9" t="s">
        <v>1529</v>
      </c>
      <c r="H320" s="9" t="s">
        <v>1536</v>
      </c>
      <c r="I320" s="9" t="s">
        <v>1531</v>
      </c>
      <c r="J320" s="10">
        <v>44561</v>
      </c>
      <c r="K320" s="9" t="s">
        <v>1603</v>
      </c>
      <c r="L320" s="9" t="s">
        <v>1604</v>
      </c>
      <c r="M320" s="12">
        <v>1176904000</v>
      </c>
      <c r="N320" s="9" t="s">
        <v>1533</v>
      </c>
    </row>
    <row r="321" spans="1:14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1602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9" t="s">
        <v>1603</v>
      </c>
      <c r="L321" s="9" t="s">
        <v>1604</v>
      </c>
      <c r="M321" s="12">
        <v>4919782000</v>
      </c>
      <c r="N321" s="9" t="s">
        <v>1533</v>
      </c>
    </row>
    <row r="322" spans="1:14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1602</v>
      </c>
      <c r="G322" s="9" t="s">
        <v>1529</v>
      </c>
      <c r="H322" s="9" t="s">
        <v>1530</v>
      </c>
      <c r="I322" s="9" t="s">
        <v>1531</v>
      </c>
      <c r="J322" s="10">
        <v>44561</v>
      </c>
      <c r="K322" s="9" t="s">
        <v>1603</v>
      </c>
      <c r="L322" s="9" t="s">
        <v>1604</v>
      </c>
      <c r="M322" s="12">
        <v>595906000</v>
      </c>
      <c r="N322" s="9" t="s">
        <v>1533</v>
      </c>
    </row>
    <row r="323" spans="1:14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1602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9" t="s">
        <v>1603</v>
      </c>
      <c r="L323" s="9" t="s">
        <v>1604</v>
      </c>
      <c r="M323" s="12">
        <v>686806000</v>
      </c>
      <c r="N323" s="9" t="s">
        <v>1533</v>
      </c>
    </row>
    <row r="324" spans="1:14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1602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9" t="s">
        <v>1603</v>
      </c>
      <c r="L324" s="9" t="s">
        <v>1604</v>
      </c>
      <c r="M324" s="12">
        <v>15294000</v>
      </c>
      <c r="N324" s="9" t="s">
        <v>1533</v>
      </c>
    </row>
    <row r="325" spans="1:14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1602</v>
      </c>
      <c r="G325" s="9" t="s">
        <v>1529</v>
      </c>
      <c r="H325" s="9" t="s">
        <v>1536</v>
      </c>
      <c r="I325" s="9" t="s">
        <v>1531</v>
      </c>
      <c r="J325" s="10">
        <v>44561</v>
      </c>
      <c r="K325" s="9" t="s">
        <v>1603</v>
      </c>
      <c r="L325" s="9" t="s">
        <v>1604</v>
      </c>
      <c r="M325" s="12">
        <v>71650000</v>
      </c>
      <c r="N325" s="9" t="s">
        <v>1533</v>
      </c>
    </row>
    <row r="326" spans="1:14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1602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9" t="s">
        <v>1603</v>
      </c>
      <c r="L326" s="9" t="s">
        <v>1604</v>
      </c>
      <c r="M326" s="12">
        <v>104592000</v>
      </c>
      <c r="N326" s="9" t="s">
        <v>1533</v>
      </c>
    </row>
    <row r="327" spans="1:14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1602</v>
      </c>
      <c r="G327" s="9" t="s">
        <v>1529</v>
      </c>
      <c r="H327" s="9" t="s">
        <v>1530</v>
      </c>
      <c r="I327" s="9" t="s">
        <v>1531</v>
      </c>
      <c r="J327" s="10">
        <v>44561</v>
      </c>
      <c r="K327" s="9" t="s">
        <v>1603</v>
      </c>
      <c r="L327" s="9" t="s">
        <v>1604</v>
      </c>
      <c r="M327" s="12">
        <v>97930000</v>
      </c>
      <c r="N327" s="9" t="s">
        <v>1533</v>
      </c>
    </row>
    <row r="328" spans="1:14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1602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9" t="s">
        <v>1603</v>
      </c>
      <c r="L328" s="9" t="s">
        <v>1604</v>
      </c>
      <c r="M328" s="12">
        <v>761323000</v>
      </c>
      <c r="N328" s="9" t="s">
        <v>1533</v>
      </c>
    </row>
    <row r="329" spans="1:14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1602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9" t="s">
        <v>1603</v>
      </c>
      <c r="L329" s="9" t="s">
        <v>1604</v>
      </c>
      <c r="M329" s="12">
        <v>144293000</v>
      </c>
      <c r="N329" s="9" t="s">
        <v>1533</v>
      </c>
    </row>
    <row r="330" spans="1:14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1602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9" t="s">
        <v>1603</v>
      </c>
      <c r="L330" s="9" t="s">
        <v>1604</v>
      </c>
      <c r="M330" s="12">
        <v>1018961000</v>
      </c>
      <c r="N330" s="9" t="s">
        <v>1533</v>
      </c>
    </row>
    <row r="331" spans="1:14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1602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9" t="s">
        <v>1603</v>
      </c>
      <c r="L331" s="9" t="s">
        <v>1604</v>
      </c>
      <c r="M331" s="12">
        <v>63115000</v>
      </c>
      <c r="N331" s="9" t="s">
        <v>1533</v>
      </c>
    </row>
    <row r="332" spans="1:14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1602</v>
      </c>
      <c r="G332" s="9" t="s">
        <v>1529</v>
      </c>
      <c r="H332" s="9" t="s">
        <v>1530</v>
      </c>
      <c r="I332" s="9" t="s">
        <v>1531</v>
      </c>
      <c r="J332" s="10">
        <v>44561</v>
      </c>
      <c r="K332" s="9" t="s">
        <v>1603</v>
      </c>
      <c r="L332" s="9" t="s">
        <v>1604</v>
      </c>
      <c r="M332" s="12">
        <v>19908000</v>
      </c>
      <c r="N332" s="9" t="s">
        <v>1533</v>
      </c>
    </row>
    <row r="333" spans="1:14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1602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9" t="s">
        <v>1603</v>
      </c>
      <c r="L333" s="9" t="s">
        <v>1604</v>
      </c>
      <c r="M333" s="12">
        <v>339682000</v>
      </c>
      <c r="N333" s="9" t="s">
        <v>1533</v>
      </c>
    </row>
    <row r="334" spans="1:14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1602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9" t="s">
        <v>1603</v>
      </c>
      <c r="L334" s="9" t="s">
        <v>1604</v>
      </c>
      <c r="M334" s="12">
        <v>4190375000</v>
      </c>
      <c r="N334" s="9" t="s">
        <v>1533</v>
      </c>
    </row>
    <row r="335" spans="1:14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1602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9" t="s">
        <v>1603</v>
      </c>
      <c r="L335" s="9" t="s">
        <v>1604</v>
      </c>
      <c r="M335" s="12">
        <v>73160000</v>
      </c>
      <c r="N335" s="9" t="s">
        <v>1533</v>
      </c>
    </row>
    <row r="336" spans="1:14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1602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9" t="s">
        <v>1603</v>
      </c>
      <c r="L336" s="9" t="s">
        <v>1604</v>
      </c>
      <c r="M336" s="12">
        <v>126614000</v>
      </c>
      <c r="N336" s="9" t="s">
        <v>1533</v>
      </c>
    </row>
    <row r="337" spans="1:14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1602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9" t="s">
        <v>1603</v>
      </c>
      <c r="L337" s="9" t="s">
        <v>1604</v>
      </c>
      <c r="M337" s="12">
        <v>240786000</v>
      </c>
      <c r="N337" s="9" t="s">
        <v>1533</v>
      </c>
    </row>
    <row r="338" spans="1:14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1602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9" t="s">
        <v>1603</v>
      </c>
      <c r="L338" s="9" t="s">
        <v>1604</v>
      </c>
      <c r="M338" s="12">
        <v>356000</v>
      </c>
      <c r="N338" s="9" t="s">
        <v>1533</v>
      </c>
    </row>
    <row r="339" spans="1:14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1602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9" t="s">
        <v>1603</v>
      </c>
      <c r="L339" s="9" t="s">
        <v>1604</v>
      </c>
      <c r="M339" s="12">
        <v>110369000</v>
      </c>
      <c r="N339" s="9" t="s">
        <v>1533</v>
      </c>
    </row>
    <row r="340" spans="1:14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1602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9" t="s">
        <v>1603</v>
      </c>
      <c r="L340" s="9" t="s">
        <v>1604</v>
      </c>
      <c r="M340" s="12">
        <v>504557000</v>
      </c>
      <c r="N340" s="9" t="s">
        <v>1533</v>
      </c>
    </row>
    <row r="341" spans="1:14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1602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9" t="s">
        <v>1603</v>
      </c>
      <c r="L341" s="9" t="s">
        <v>1604</v>
      </c>
      <c r="M341" s="12">
        <v>18739000</v>
      </c>
      <c r="N341" s="9" t="s">
        <v>1533</v>
      </c>
    </row>
    <row r="342" spans="1:14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1602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9" t="s">
        <v>1603</v>
      </c>
      <c r="L342" s="9" t="s">
        <v>1604</v>
      </c>
      <c r="M342" s="12">
        <v>454000</v>
      </c>
      <c r="N342" s="9" t="s">
        <v>1533</v>
      </c>
    </row>
    <row r="343" spans="1:14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1602</v>
      </c>
      <c r="G343" s="9" t="s">
        <v>1529</v>
      </c>
      <c r="H343" s="9" t="s">
        <v>1530</v>
      </c>
      <c r="I343" s="9" t="s">
        <v>1531</v>
      </c>
      <c r="J343" s="10">
        <v>44561</v>
      </c>
      <c r="K343" s="9" t="s">
        <v>1603</v>
      </c>
      <c r="L343" s="9" t="s">
        <v>1604</v>
      </c>
      <c r="M343" s="12">
        <v>204671000</v>
      </c>
      <c r="N343" s="9" t="s">
        <v>1533</v>
      </c>
    </row>
    <row r="344" spans="1:14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1602</v>
      </c>
      <c r="G344" s="9" t="s">
        <v>1529</v>
      </c>
      <c r="H344" s="9" t="s">
        <v>1530</v>
      </c>
      <c r="I344" s="9" t="s">
        <v>1531</v>
      </c>
      <c r="J344" s="10">
        <v>44561</v>
      </c>
      <c r="K344" s="9" t="s">
        <v>1603</v>
      </c>
      <c r="L344" s="9" t="s">
        <v>1604</v>
      </c>
      <c r="M344" s="12">
        <v>5003000000</v>
      </c>
      <c r="N344" s="9" t="s">
        <v>1533</v>
      </c>
    </row>
    <row r="345" spans="1:14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1602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9" t="s">
        <v>1603</v>
      </c>
      <c r="L345" s="9" t="s">
        <v>1604</v>
      </c>
      <c r="M345" s="12">
        <v>417023000</v>
      </c>
      <c r="N345" s="9" t="s">
        <v>1533</v>
      </c>
    </row>
    <row r="346" spans="1:14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1602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9" t="s">
        <v>1603</v>
      </c>
      <c r="L346" s="9" t="s">
        <v>1604</v>
      </c>
      <c r="M346" s="12">
        <v>29426000</v>
      </c>
      <c r="N346" s="9" t="s">
        <v>1533</v>
      </c>
    </row>
    <row r="347" spans="1:14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1602</v>
      </c>
      <c r="G347" s="9" t="s">
        <v>1529</v>
      </c>
      <c r="H347" s="9" t="s">
        <v>1536</v>
      </c>
      <c r="I347" s="9" t="s">
        <v>1531</v>
      </c>
      <c r="J347" s="10">
        <v>44561</v>
      </c>
      <c r="K347" s="9" t="s">
        <v>1603</v>
      </c>
      <c r="L347" s="9" t="s">
        <v>1604</v>
      </c>
      <c r="M347" s="12">
        <v>296529000</v>
      </c>
      <c r="N347" s="9" t="s">
        <v>1533</v>
      </c>
    </row>
    <row r="348" spans="1:14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1602</v>
      </c>
      <c r="G348" s="9" t="s">
        <v>1529</v>
      </c>
      <c r="H348" s="9" t="s">
        <v>1536</v>
      </c>
      <c r="I348" s="9" t="s">
        <v>1531</v>
      </c>
      <c r="J348" s="10">
        <v>44561</v>
      </c>
      <c r="K348" s="9" t="s">
        <v>1603</v>
      </c>
      <c r="L348" s="9" t="s">
        <v>1604</v>
      </c>
      <c r="M348" s="12">
        <v>2037482000</v>
      </c>
      <c r="N348" s="9" t="s">
        <v>1533</v>
      </c>
    </row>
    <row r="349" spans="1:14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1602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9" t="s">
        <v>1603</v>
      </c>
      <c r="L349" s="9" t="s">
        <v>1604</v>
      </c>
      <c r="M349" s="12">
        <v>1215577000</v>
      </c>
      <c r="N349" s="9" t="s">
        <v>1533</v>
      </c>
    </row>
    <row r="350" spans="1:14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1602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9" t="s">
        <v>1603</v>
      </c>
      <c r="L350" s="9" t="s">
        <v>1604</v>
      </c>
      <c r="M350" s="12">
        <v>160438000</v>
      </c>
      <c r="N350" s="9" t="s">
        <v>1533</v>
      </c>
    </row>
    <row r="351" spans="1:14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1602</v>
      </c>
      <c r="G351" s="9" t="s">
        <v>1529</v>
      </c>
      <c r="H351" s="9" t="s">
        <v>1530</v>
      </c>
      <c r="I351" s="9" t="s">
        <v>1531</v>
      </c>
      <c r="J351" s="10">
        <v>44561</v>
      </c>
      <c r="K351" s="9" t="s">
        <v>1603</v>
      </c>
      <c r="L351" s="9" t="s">
        <v>1604</v>
      </c>
      <c r="M351" s="12">
        <v>82158000</v>
      </c>
      <c r="N351" s="9" t="s">
        <v>1533</v>
      </c>
    </row>
    <row r="352" spans="1:14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1602</v>
      </c>
      <c r="G352" s="9" t="s">
        <v>1529</v>
      </c>
      <c r="H352" s="9" t="s">
        <v>1530</v>
      </c>
      <c r="I352" s="9" t="s">
        <v>1531</v>
      </c>
      <c r="J352" s="10">
        <v>44286</v>
      </c>
      <c r="K352" s="9" t="s">
        <v>1603</v>
      </c>
      <c r="L352" s="9" t="s">
        <v>1604</v>
      </c>
      <c r="M352" s="12">
        <v>4853551000</v>
      </c>
      <c r="N352" s="9" t="s">
        <v>1533</v>
      </c>
    </row>
    <row r="353" spans="1:14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1602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9" t="s">
        <v>1603</v>
      </c>
      <c r="L353" s="9" t="s">
        <v>1604</v>
      </c>
      <c r="M353" s="12">
        <v>2983461000</v>
      </c>
      <c r="N353" s="9" t="s">
        <v>1533</v>
      </c>
    </row>
    <row r="354" spans="1:14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1602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9" t="s">
        <v>1603</v>
      </c>
      <c r="L354" s="9" t="s">
        <v>1604</v>
      </c>
      <c r="M354" s="12">
        <v>1621000</v>
      </c>
      <c r="N354" s="9" t="s">
        <v>1533</v>
      </c>
    </row>
    <row r="355" spans="1:14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1602</v>
      </c>
      <c r="G355" s="9" t="s">
        <v>1529</v>
      </c>
      <c r="H355" s="9" t="s">
        <v>1536</v>
      </c>
      <c r="I355" s="9" t="s">
        <v>1531</v>
      </c>
      <c r="J355" s="10">
        <v>44561</v>
      </c>
      <c r="K355" s="9" t="s">
        <v>1603</v>
      </c>
      <c r="L355" s="9" t="s">
        <v>1604</v>
      </c>
      <c r="M355" s="12">
        <v>51941000</v>
      </c>
      <c r="N355" s="9" t="s">
        <v>1533</v>
      </c>
    </row>
    <row r="356" spans="1:14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1602</v>
      </c>
      <c r="G356" s="9" t="s">
        <v>1529</v>
      </c>
      <c r="H356" s="9" t="s">
        <v>1530</v>
      </c>
      <c r="I356" s="9" t="s">
        <v>1531</v>
      </c>
      <c r="J356" s="10">
        <v>44561</v>
      </c>
      <c r="K356" s="9" t="s">
        <v>1603</v>
      </c>
      <c r="L356" s="9" t="s">
        <v>1604</v>
      </c>
      <c r="M356" s="12">
        <v>467983000</v>
      </c>
      <c r="N356" s="9" t="s">
        <v>1533</v>
      </c>
    </row>
    <row r="357" spans="1:14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1602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9" t="s">
        <v>1603</v>
      </c>
      <c r="L357" s="9" t="s">
        <v>1604</v>
      </c>
      <c r="M357" s="12">
        <v>8507000</v>
      </c>
      <c r="N357" s="9" t="s">
        <v>1533</v>
      </c>
    </row>
    <row r="358" spans="1:14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1602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9" t="s">
        <v>1603</v>
      </c>
      <c r="L358" s="9" t="s">
        <v>1604</v>
      </c>
      <c r="M358" s="12">
        <v>12827003000</v>
      </c>
      <c r="N358" s="9" t="s">
        <v>1533</v>
      </c>
    </row>
    <row r="359" spans="1:14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1602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9" t="s">
        <v>1603</v>
      </c>
      <c r="L359" s="9" t="s">
        <v>1604</v>
      </c>
      <c r="M359" s="12">
        <v>977542000</v>
      </c>
      <c r="N359" s="9" t="s">
        <v>1533</v>
      </c>
    </row>
    <row r="360" spans="1:14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1602</v>
      </c>
      <c r="G360" s="9" t="s">
        <v>1529</v>
      </c>
      <c r="H360" s="9" t="s">
        <v>1530</v>
      </c>
      <c r="I360" s="9" t="s">
        <v>1531</v>
      </c>
      <c r="J360" s="10">
        <v>44561</v>
      </c>
      <c r="K360" s="9" t="s">
        <v>1603</v>
      </c>
      <c r="L360" s="9" t="s">
        <v>1604</v>
      </c>
      <c r="M360" s="12">
        <v>199153000</v>
      </c>
      <c r="N360" s="9" t="s">
        <v>1533</v>
      </c>
    </row>
    <row r="361" spans="1:14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1602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9" t="s">
        <v>1603</v>
      </c>
      <c r="L361" s="9" t="s">
        <v>1604</v>
      </c>
      <c r="M361" s="12">
        <v>4207098000</v>
      </c>
      <c r="N361" s="9" t="s">
        <v>1533</v>
      </c>
    </row>
    <row r="362" spans="1:14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1602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9" t="s">
        <v>1603</v>
      </c>
      <c r="L362" s="9" t="s">
        <v>1604</v>
      </c>
      <c r="M362" s="12">
        <v>256772000</v>
      </c>
      <c r="N362" s="9" t="s">
        <v>1533</v>
      </c>
    </row>
    <row r="363" spans="1:14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1602</v>
      </c>
      <c r="G363" s="9" t="s">
        <v>1529</v>
      </c>
      <c r="H363" s="9" t="s">
        <v>1530</v>
      </c>
      <c r="I363" s="9" t="s">
        <v>1531</v>
      </c>
      <c r="J363" s="10">
        <v>44561</v>
      </c>
      <c r="K363" s="9" t="s">
        <v>1603</v>
      </c>
      <c r="L363" s="9" t="s">
        <v>1604</v>
      </c>
      <c r="M363" s="12">
        <v>20325000</v>
      </c>
      <c r="N363" s="9" t="s">
        <v>1533</v>
      </c>
    </row>
    <row r="364" spans="1:14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1602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9" t="s">
        <v>1603</v>
      </c>
      <c r="L364" s="9" t="s">
        <v>1604</v>
      </c>
      <c r="M364" s="12">
        <v>39417000</v>
      </c>
      <c r="N364" s="9" t="s">
        <v>1533</v>
      </c>
    </row>
    <row r="365" spans="1:14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1602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9" t="s">
        <v>1603</v>
      </c>
      <c r="L365" s="9" t="s">
        <v>1604</v>
      </c>
      <c r="M365" s="12">
        <v>2220330000</v>
      </c>
      <c r="N365" s="9" t="s">
        <v>1533</v>
      </c>
    </row>
    <row r="366" spans="1:14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1602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9" t="s">
        <v>1603</v>
      </c>
      <c r="L366" s="9" t="s">
        <v>1604</v>
      </c>
      <c r="M366" s="12">
        <v>186202000</v>
      </c>
      <c r="N366" s="9" t="s">
        <v>1533</v>
      </c>
    </row>
    <row r="367" spans="1:14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1602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9" t="s">
        <v>1603</v>
      </c>
      <c r="L367" s="9" t="s">
        <v>1604</v>
      </c>
      <c r="M367" s="12">
        <v>437593000</v>
      </c>
      <c r="N367" s="9" t="s">
        <v>1533</v>
      </c>
    </row>
    <row r="368" spans="1:14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1602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9" t="s">
        <v>1603</v>
      </c>
      <c r="L368" s="9" t="s">
        <v>1604</v>
      </c>
      <c r="M368" s="12">
        <v>96182000</v>
      </c>
      <c r="N368" s="9" t="s">
        <v>1533</v>
      </c>
    </row>
    <row r="369" spans="1:14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1602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9" t="s">
        <v>1603</v>
      </c>
      <c r="L369" s="9" t="s">
        <v>1604</v>
      </c>
      <c r="M369" s="12">
        <v>2089713000</v>
      </c>
      <c r="N369" s="9" t="s">
        <v>1533</v>
      </c>
    </row>
    <row r="370" spans="1:14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1602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9" t="s">
        <v>1603</v>
      </c>
      <c r="L370" s="9" t="s">
        <v>1604</v>
      </c>
      <c r="M370" s="12">
        <v>9685000</v>
      </c>
      <c r="N370" s="9" t="s">
        <v>1533</v>
      </c>
    </row>
    <row r="371" spans="1:14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1602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9" t="s">
        <v>1603</v>
      </c>
      <c r="L371" s="9" t="s">
        <v>1604</v>
      </c>
      <c r="M371" s="12">
        <v>4499202000</v>
      </c>
      <c r="N371" s="9" t="s">
        <v>1533</v>
      </c>
    </row>
    <row r="372" spans="1:14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1602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9" t="s">
        <v>1603</v>
      </c>
      <c r="L372" s="9" t="s">
        <v>1604</v>
      </c>
      <c r="M372" s="12">
        <v>6424000</v>
      </c>
      <c r="N372" s="9" t="s">
        <v>1533</v>
      </c>
    </row>
    <row r="373" spans="1:14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1602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9" t="s">
        <v>1603</v>
      </c>
      <c r="L373" s="9" t="s">
        <v>1604</v>
      </c>
      <c r="M373" s="12">
        <v>99740000</v>
      </c>
      <c r="N373" s="9" t="s">
        <v>1533</v>
      </c>
    </row>
    <row r="374" spans="1:14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1602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9" t="s">
        <v>1603</v>
      </c>
      <c r="L374" s="9" t="s">
        <v>1604</v>
      </c>
      <c r="M374" s="12">
        <v>318819000</v>
      </c>
      <c r="N374" s="9" t="s">
        <v>1533</v>
      </c>
    </row>
    <row r="375" spans="1:14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1602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9" t="s">
        <v>1603</v>
      </c>
      <c r="L375" s="9" t="s">
        <v>1604</v>
      </c>
      <c r="M375" s="12">
        <v>1886439000</v>
      </c>
      <c r="N375" s="9" t="s">
        <v>1533</v>
      </c>
    </row>
    <row r="376" spans="1:14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1602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9" t="s">
        <v>1603</v>
      </c>
      <c r="L376" s="9" t="s">
        <v>1604</v>
      </c>
      <c r="M376" s="12">
        <v>110556000</v>
      </c>
      <c r="N376" s="9" t="s">
        <v>1533</v>
      </c>
    </row>
    <row r="377" spans="1:14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1602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9" t="s">
        <v>1603</v>
      </c>
      <c r="L377" s="9" t="s">
        <v>1604</v>
      </c>
      <c r="M377" s="12">
        <v>1842974000</v>
      </c>
      <c r="N377" s="9" t="s">
        <v>1533</v>
      </c>
    </row>
    <row r="378" spans="1:14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1602</v>
      </c>
      <c r="G378" s="9" t="s">
        <v>1529</v>
      </c>
      <c r="H378" s="9" t="s">
        <v>1530</v>
      </c>
      <c r="I378" s="9" t="s">
        <v>1531</v>
      </c>
      <c r="J378" s="10">
        <v>44561</v>
      </c>
      <c r="K378" s="9" t="s">
        <v>1603</v>
      </c>
      <c r="L378" s="9" t="s">
        <v>1604</v>
      </c>
      <c r="M378" s="12">
        <v>1422702000</v>
      </c>
      <c r="N378" s="9" t="s">
        <v>1533</v>
      </c>
    </row>
    <row r="379" spans="1:14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1602</v>
      </c>
      <c r="G379" s="9" t="s">
        <v>1529</v>
      </c>
      <c r="H379" s="9" t="s">
        <v>1530</v>
      </c>
      <c r="I379" s="9" t="s">
        <v>1531</v>
      </c>
      <c r="J379" s="10">
        <v>44561</v>
      </c>
      <c r="K379" s="9" t="s">
        <v>1603</v>
      </c>
      <c r="L379" s="9" t="s">
        <v>1604</v>
      </c>
      <c r="M379" s="12">
        <v>38186000</v>
      </c>
      <c r="N379" s="9" t="s">
        <v>1533</v>
      </c>
    </row>
    <row r="380" spans="1:14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1602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9" t="s">
        <v>1603</v>
      </c>
      <c r="L380" s="9" t="s">
        <v>1604</v>
      </c>
      <c r="M380" s="12">
        <v>39571000</v>
      </c>
      <c r="N380" s="9" t="s">
        <v>1533</v>
      </c>
    </row>
    <row r="381" spans="1:14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1602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9" t="s">
        <v>1603</v>
      </c>
      <c r="L381" s="9" t="s">
        <v>1604</v>
      </c>
      <c r="M381" s="12">
        <v>641949000</v>
      </c>
      <c r="N381" s="9" t="s">
        <v>1533</v>
      </c>
    </row>
    <row r="382" spans="1:14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1602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9" t="s">
        <v>1603</v>
      </c>
      <c r="L382" s="9" t="s">
        <v>1604</v>
      </c>
      <c r="M382" s="12">
        <v>785426000</v>
      </c>
      <c r="N382" s="9" t="s">
        <v>1533</v>
      </c>
    </row>
    <row r="383" spans="1:14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1602</v>
      </c>
      <c r="G383" s="9" t="s">
        <v>1529</v>
      </c>
      <c r="H383" s="9" t="s">
        <v>1536</v>
      </c>
      <c r="I383" s="9" t="s">
        <v>1531</v>
      </c>
      <c r="J383" s="10">
        <v>44561</v>
      </c>
      <c r="K383" s="9" t="s">
        <v>1603</v>
      </c>
      <c r="L383" s="9" t="s">
        <v>1604</v>
      </c>
      <c r="M383" s="12">
        <v>232163000</v>
      </c>
      <c r="N383" s="9" t="s">
        <v>1533</v>
      </c>
    </row>
    <row r="384" spans="1:14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1602</v>
      </c>
      <c r="G384" s="9" t="s">
        <v>1529</v>
      </c>
      <c r="H384" s="9" t="s">
        <v>1536</v>
      </c>
      <c r="I384" s="9" t="s">
        <v>1531</v>
      </c>
      <c r="J384" s="10">
        <v>44561</v>
      </c>
      <c r="K384" s="9" t="s">
        <v>1603</v>
      </c>
      <c r="L384" s="9" t="s">
        <v>1604</v>
      </c>
      <c r="M384" s="12">
        <v>141672000</v>
      </c>
      <c r="N384" s="9" t="s">
        <v>1533</v>
      </c>
    </row>
    <row r="385" spans="1:14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1602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9" t="s">
        <v>1603</v>
      </c>
      <c r="L385" s="9" t="s">
        <v>1604</v>
      </c>
      <c r="M385" s="12">
        <v>79624000</v>
      </c>
      <c r="N385" s="9" t="s">
        <v>1533</v>
      </c>
    </row>
    <row r="386" spans="1:14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1602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9" t="s">
        <v>1603</v>
      </c>
      <c r="L386" s="9" t="s">
        <v>1604</v>
      </c>
      <c r="M386" s="12">
        <v>13034000</v>
      </c>
      <c r="N386" s="9" t="s">
        <v>1533</v>
      </c>
    </row>
    <row r="387" spans="1:14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1602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9" t="s">
        <v>1603</v>
      </c>
      <c r="L387" s="9" t="s">
        <v>1604</v>
      </c>
      <c r="M387" s="12">
        <v>87366000</v>
      </c>
      <c r="N387" s="9" t="s">
        <v>1533</v>
      </c>
    </row>
    <row r="388" spans="1:14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1602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9" t="s">
        <v>1603</v>
      </c>
      <c r="L388" s="9" t="s">
        <v>1604</v>
      </c>
      <c r="M388" s="12">
        <v>210367000</v>
      </c>
      <c r="N388" s="9" t="s">
        <v>1533</v>
      </c>
    </row>
    <row r="389" spans="1:14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1602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9" t="s">
        <v>1603</v>
      </c>
      <c r="L389" s="9" t="s">
        <v>1604</v>
      </c>
      <c r="M389" s="12">
        <v>1222230000</v>
      </c>
      <c r="N389" s="9" t="s">
        <v>1533</v>
      </c>
    </row>
    <row r="390" spans="1:14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1602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9" t="s">
        <v>1603</v>
      </c>
      <c r="L390" s="9" t="s">
        <v>1604</v>
      </c>
      <c r="M390" s="12">
        <v>657021000</v>
      </c>
      <c r="N390" s="9" t="s">
        <v>1533</v>
      </c>
    </row>
    <row r="391" spans="1:14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1602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9" t="s">
        <v>1603</v>
      </c>
      <c r="L391" s="9" t="s">
        <v>1604</v>
      </c>
      <c r="M391" s="12">
        <v>44939000</v>
      </c>
      <c r="N391" s="9" t="s">
        <v>1533</v>
      </c>
    </row>
    <row r="392" spans="1:14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1602</v>
      </c>
      <c r="G392" s="9" t="s">
        <v>1529</v>
      </c>
      <c r="H392" s="9" t="s">
        <v>1530</v>
      </c>
      <c r="I392" s="9" t="s">
        <v>1531</v>
      </c>
      <c r="J392" s="10">
        <v>44561</v>
      </c>
      <c r="K392" s="9" t="s">
        <v>1603</v>
      </c>
      <c r="L392" s="9" t="s">
        <v>1604</v>
      </c>
      <c r="M392" s="12">
        <v>1114721000</v>
      </c>
      <c r="N392" s="9" t="s">
        <v>1533</v>
      </c>
    </row>
    <row r="393" spans="1:14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1602</v>
      </c>
      <c r="G393" s="9" t="s">
        <v>1529</v>
      </c>
      <c r="H393" s="9" t="s">
        <v>1530</v>
      </c>
      <c r="I393" s="9" t="s">
        <v>1531</v>
      </c>
      <c r="J393" s="10">
        <v>44561</v>
      </c>
      <c r="K393" s="9" t="s">
        <v>1603</v>
      </c>
      <c r="L393" s="9" t="s">
        <v>1604</v>
      </c>
      <c r="M393" s="12">
        <v>67420000</v>
      </c>
      <c r="N393" s="9" t="s">
        <v>1533</v>
      </c>
    </row>
    <row r="394" spans="1:14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1602</v>
      </c>
      <c r="G394" s="9" t="s">
        <v>1529</v>
      </c>
      <c r="H394" s="9" t="s">
        <v>1530</v>
      </c>
      <c r="I394" s="9" t="s">
        <v>1531</v>
      </c>
      <c r="J394" s="10">
        <v>44561</v>
      </c>
      <c r="K394" s="9" t="s">
        <v>1603</v>
      </c>
      <c r="L394" s="9" t="s">
        <v>1604</v>
      </c>
      <c r="M394" s="12">
        <v>93089000</v>
      </c>
      <c r="N394" s="9" t="s">
        <v>1533</v>
      </c>
    </row>
    <row r="395" spans="1:14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1602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9" t="s">
        <v>1603</v>
      </c>
      <c r="L395" s="9" t="s">
        <v>1604</v>
      </c>
      <c r="M395" s="12">
        <v>289598000</v>
      </c>
      <c r="N395" s="9" t="s">
        <v>1533</v>
      </c>
    </row>
    <row r="396" spans="1:14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1602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9" t="s">
        <v>1603</v>
      </c>
      <c r="L396" s="9" t="s">
        <v>1604</v>
      </c>
      <c r="M396" s="12">
        <v>95738000</v>
      </c>
      <c r="N396" s="9" t="s">
        <v>1533</v>
      </c>
    </row>
    <row r="397" spans="1:14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1602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9" t="s">
        <v>1603</v>
      </c>
      <c r="L397" s="9" t="s">
        <v>1604</v>
      </c>
      <c r="M397" s="12">
        <v>1027088000</v>
      </c>
      <c r="N397" s="9" t="s">
        <v>1533</v>
      </c>
    </row>
    <row r="398" spans="1:14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1602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9" t="s">
        <v>1603</v>
      </c>
      <c r="L398" s="9" t="s">
        <v>1604</v>
      </c>
      <c r="M398" s="12">
        <v>656000</v>
      </c>
      <c r="N398" s="9" t="s">
        <v>1533</v>
      </c>
    </row>
    <row r="399" spans="1:14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1602</v>
      </c>
      <c r="G399" s="9" t="s">
        <v>1529</v>
      </c>
      <c r="H399" s="9" t="s">
        <v>1536</v>
      </c>
      <c r="I399" s="9" t="s">
        <v>1531</v>
      </c>
      <c r="J399" s="10">
        <v>44561</v>
      </c>
      <c r="K399" s="9" t="s">
        <v>1603</v>
      </c>
      <c r="L399" s="9" t="s">
        <v>1604</v>
      </c>
      <c r="M399" s="12">
        <v>728036000</v>
      </c>
      <c r="N399" s="9" t="s">
        <v>1533</v>
      </c>
    </row>
    <row r="400" spans="1:14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1602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9" t="s">
        <v>1603</v>
      </c>
      <c r="L400" s="9" t="s">
        <v>1604</v>
      </c>
      <c r="M400" s="12">
        <v>2196688000</v>
      </c>
      <c r="N400" s="9" t="s">
        <v>1533</v>
      </c>
    </row>
    <row r="401" spans="1:14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1602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9" t="s">
        <v>1603</v>
      </c>
      <c r="L401" s="9" t="s">
        <v>1604</v>
      </c>
      <c r="M401" s="12">
        <v>17620000</v>
      </c>
      <c r="N401" s="9" t="s">
        <v>1533</v>
      </c>
    </row>
    <row r="402" spans="1:14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1602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9" t="s">
        <v>1603</v>
      </c>
      <c r="L402" s="9" t="s">
        <v>1604</v>
      </c>
      <c r="M402" s="12">
        <v>364000</v>
      </c>
      <c r="N402" s="9" t="s">
        <v>1533</v>
      </c>
    </row>
    <row r="403" spans="1:14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1602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9" t="s">
        <v>1603</v>
      </c>
      <c r="L403" s="9" t="s">
        <v>1604</v>
      </c>
      <c r="M403" s="12">
        <v>45365000</v>
      </c>
      <c r="N403" s="9" t="s">
        <v>1533</v>
      </c>
    </row>
    <row r="404" spans="1:14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1602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9" t="s">
        <v>1603</v>
      </c>
      <c r="L404" s="9" t="s">
        <v>1604</v>
      </c>
      <c r="M404" s="12">
        <v>39192000</v>
      </c>
      <c r="N404" s="9" t="s">
        <v>1533</v>
      </c>
    </row>
    <row r="405" spans="1:14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1602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9" t="s">
        <v>1603</v>
      </c>
      <c r="L405" s="9" t="s">
        <v>1604</v>
      </c>
      <c r="M405" s="12">
        <v>140000</v>
      </c>
      <c r="N405" s="9" t="s">
        <v>1533</v>
      </c>
    </row>
    <row r="406" spans="1:14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1602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9" t="s">
        <v>1603</v>
      </c>
      <c r="L406" s="9" t="s">
        <v>1604</v>
      </c>
      <c r="M406" s="12">
        <v>51347000</v>
      </c>
      <c r="N406" s="9" t="s">
        <v>1533</v>
      </c>
    </row>
    <row r="407" spans="1:14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1602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9" t="s">
        <v>1603</v>
      </c>
      <c r="L407" s="9" t="s">
        <v>1604</v>
      </c>
      <c r="M407" s="12">
        <v>6633000</v>
      </c>
      <c r="N407" s="9" t="s">
        <v>1533</v>
      </c>
    </row>
    <row r="408" spans="1:14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1602</v>
      </c>
      <c r="G408" s="9" t="s">
        <v>1529</v>
      </c>
      <c r="H408" s="9" t="s">
        <v>1530</v>
      </c>
      <c r="I408" s="9" t="s">
        <v>1531</v>
      </c>
      <c r="J408" s="10">
        <v>44561</v>
      </c>
      <c r="K408" s="9" t="s">
        <v>1603</v>
      </c>
      <c r="L408" s="9" t="s">
        <v>1604</v>
      </c>
      <c r="M408" s="12">
        <v>255019000</v>
      </c>
      <c r="N408" s="9" t="s">
        <v>1533</v>
      </c>
    </row>
    <row r="409" spans="1:14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1602</v>
      </c>
      <c r="G409" s="9" t="s">
        <v>1529</v>
      </c>
      <c r="H409" s="9" t="s">
        <v>1530</v>
      </c>
      <c r="I409" s="9" t="s">
        <v>1531</v>
      </c>
      <c r="J409" s="10">
        <v>44561</v>
      </c>
      <c r="K409" s="9" t="s">
        <v>1603</v>
      </c>
      <c r="L409" s="9" t="s">
        <v>1604</v>
      </c>
      <c r="M409" s="12">
        <v>4293000</v>
      </c>
      <c r="N409" s="9" t="s">
        <v>1533</v>
      </c>
    </row>
    <row r="410" spans="1:14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1602</v>
      </c>
      <c r="G410" s="9" t="s">
        <v>1529</v>
      </c>
      <c r="H410" s="9" t="s">
        <v>1530</v>
      </c>
      <c r="I410" s="9" t="s">
        <v>1531</v>
      </c>
      <c r="J410" s="10">
        <v>44561</v>
      </c>
      <c r="K410" s="9" t="s">
        <v>1603</v>
      </c>
      <c r="L410" s="9" t="s">
        <v>1604</v>
      </c>
      <c r="M410" s="12">
        <v>644197000</v>
      </c>
      <c r="N410" s="9" t="s">
        <v>1533</v>
      </c>
    </row>
    <row r="411" spans="1:14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1602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9" t="s">
        <v>1603</v>
      </c>
      <c r="L411" s="9" t="s">
        <v>1604</v>
      </c>
      <c r="M411" s="12">
        <v>1350077000</v>
      </c>
      <c r="N411" s="9" t="s">
        <v>1533</v>
      </c>
    </row>
    <row r="412" spans="1:14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1602</v>
      </c>
      <c r="G412" s="9" t="s">
        <v>1529</v>
      </c>
      <c r="H412" s="9" t="s">
        <v>1530</v>
      </c>
      <c r="I412" s="9" t="s">
        <v>1531</v>
      </c>
      <c r="J412" s="10">
        <v>44561</v>
      </c>
      <c r="K412" s="9" t="s">
        <v>1603</v>
      </c>
      <c r="L412" s="9" t="s">
        <v>1604</v>
      </c>
      <c r="M412" s="12">
        <v>1350077000</v>
      </c>
      <c r="N412" s="9" t="s">
        <v>1533</v>
      </c>
    </row>
    <row r="413" spans="1:14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1602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9" t="s">
        <v>1603</v>
      </c>
      <c r="L413" s="9" t="s">
        <v>1604</v>
      </c>
      <c r="M413" s="12">
        <v>28373000</v>
      </c>
      <c r="N413" s="9" t="s">
        <v>1533</v>
      </c>
    </row>
    <row r="414" spans="1:14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1602</v>
      </c>
      <c r="G414" s="9" t="s">
        <v>1529</v>
      </c>
      <c r="H414" s="9" t="s">
        <v>1536</v>
      </c>
      <c r="I414" s="9" t="s">
        <v>1531</v>
      </c>
      <c r="J414" s="10">
        <v>44561</v>
      </c>
      <c r="K414" s="9" t="s">
        <v>1603</v>
      </c>
      <c r="L414" s="9" t="s">
        <v>1604</v>
      </c>
      <c r="M414" s="12">
        <v>27458000</v>
      </c>
      <c r="N414" s="9" t="s">
        <v>1533</v>
      </c>
    </row>
    <row r="415" spans="1:14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1602</v>
      </c>
      <c r="G415" s="9" t="s">
        <v>1529</v>
      </c>
      <c r="H415" s="9" t="s">
        <v>1536</v>
      </c>
      <c r="I415" s="9" t="s">
        <v>1531</v>
      </c>
      <c r="J415" s="10">
        <v>44561</v>
      </c>
      <c r="K415" s="9" t="s">
        <v>1603</v>
      </c>
      <c r="L415" s="9" t="s">
        <v>1604</v>
      </c>
      <c r="M415" s="12">
        <v>116514000</v>
      </c>
      <c r="N415" s="9" t="s">
        <v>1533</v>
      </c>
    </row>
    <row r="416" spans="1:14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1602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9" t="s">
        <v>1603</v>
      </c>
      <c r="L416" s="9" t="s">
        <v>1604</v>
      </c>
      <c r="M416" s="12">
        <v>98951000</v>
      </c>
      <c r="N416" s="9" t="s">
        <v>1533</v>
      </c>
    </row>
    <row r="417" spans="1:14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1602</v>
      </c>
      <c r="G417" s="9" t="s">
        <v>1529</v>
      </c>
      <c r="H417" s="9" t="s">
        <v>1536</v>
      </c>
      <c r="I417" s="9" t="s">
        <v>1531</v>
      </c>
      <c r="J417" s="10">
        <v>44561</v>
      </c>
      <c r="K417" s="9" t="s">
        <v>1603</v>
      </c>
      <c r="L417" s="9" t="s">
        <v>1604</v>
      </c>
      <c r="M417" s="12">
        <v>48038000</v>
      </c>
      <c r="N417" s="9" t="s">
        <v>1533</v>
      </c>
    </row>
    <row r="418" spans="1:14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1602</v>
      </c>
      <c r="G418" s="9" t="s">
        <v>1529</v>
      </c>
      <c r="H418" s="9" t="s">
        <v>1530</v>
      </c>
      <c r="I418" s="9" t="s">
        <v>1531</v>
      </c>
      <c r="J418" s="10">
        <v>44561</v>
      </c>
      <c r="K418" s="9" t="s">
        <v>1603</v>
      </c>
      <c r="L418" s="9" t="s">
        <v>1604</v>
      </c>
      <c r="M418" s="12">
        <v>20758000</v>
      </c>
      <c r="N418" s="9" t="s">
        <v>1533</v>
      </c>
    </row>
    <row r="419" spans="1:14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1602</v>
      </c>
      <c r="G419" s="9" t="s">
        <v>1529</v>
      </c>
      <c r="H419" s="9" t="s">
        <v>1536</v>
      </c>
      <c r="I419" s="9" t="s">
        <v>1531</v>
      </c>
      <c r="J419" s="10">
        <v>44561</v>
      </c>
      <c r="K419" s="9" t="s">
        <v>1603</v>
      </c>
      <c r="L419" s="9" t="s">
        <v>1604</v>
      </c>
      <c r="M419" s="12">
        <v>45710000</v>
      </c>
      <c r="N419" s="9" t="s">
        <v>1533</v>
      </c>
    </row>
    <row r="420" spans="1:14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1602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9" t="s">
        <v>1603</v>
      </c>
      <c r="L420" s="9" t="s">
        <v>1604</v>
      </c>
      <c r="M420" s="12">
        <v>51304000</v>
      </c>
      <c r="N420" s="9" t="s">
        <v>1533</v>
      </c>
    </row>
    <row r="421" spans="1:14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1602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9" t="s">
        <v>1603</v>
      </c>
      <c r="L421" s="9" t="s">
        <v>1604</v>
      </c>
      <c r="M421" s="12">
        <v>415127000</v>
      </c>
      <c r="N421" s="9" t="s">
        <v>1533</v>
      </c>
    </row>
    <row r="422" spans="1:14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1602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9" t="s">
        <v>1603</v>
      </c>
      <c r="L422" s="9" t="s">
        <v>1604</v>
      </c>
      <c r="M422" s="12">
        <v>1193115000</v>
      </c>
      <c r="N422" s="9" t="s">
        <v>1533</v>
      </c>
    </row>
    <row r="423" spans="1:14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1602</v>
      </c>
      <c r="G423" s="9" t="s">
        <v>1529</v>
      </c>
      <c r="H423" s="9" t="s">
        <v>1536</v>
      </c>
      <c r="I423" s="9" t="s">
        <v>1531</v>
      </c>
      <c r="J423" s="10">
        <v>44561</v>
      </c>
      <c r="K423" s="9" t="s">
        <v>1603</v>
      </c>
      <c r="L423" s="9" t="s">
        <v>1604</v>
      </c>
      <c r="M423" s="12">
        <v>99595000</v>
      </c>
      <c r="N423" s="9" t="s">
        <v>1533</v>
      </c>
    </row>
    <row r="424" spans="1:14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1602</v>
      </c>
      <c r="G424" s="9" t="s">
        <v>1529</v>
      </c>
      <c r="H424" s="9" t="s">
        <v>1530</v>
      </c>
      <c r="I424" s="9" t="s">
        <v>1531</v>
      </c>
      <c r="J424" s="10">
        <v>44561</v>
      </c>
      <c r="K424" s="9" t="s">
        <v>1603</v>
      </c>
      <c r="L424" s="9" t="s">
        <v>1604</v>
      </c>
      <c r="M424" s="12">
        <v>16185000</v>
      </c>
      <c r="N424" s="9" t="s">
        <v>1533</v>
      </c>
    </row>
    <row r="425" spans="1:14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1602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9" t="s">
        <v>1603</v>
      </c>
      <c r="L425" s="9" t="s">
        <v>1604</v>
      </c>
      <c r="M425" s="12">
        <v>220859000</v>
      </c>
      <c r="N425" s="9" t="s">
        <v>1533</v>
      </c>
    </row>
    <row r="426" spans="1:14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1602</v>
      </c>
      <c r="G426" s="9" t="s">
        <v>1529</v>
      </c>
      <c r="H426" s="9" t="s">
        <v>1530</v>
      </c>
      <c r="I426" s="9" t="s">
        <v>1531</v>
      </c>
      <c r="J426" s="10">
        <v>44561</v>
      </c>
      <c r="K426" s="9" t="s">
        <v>1603</v>
      </c>
      <c r="L426" s="9" t="s">
        <v>1604</v>
      </c>
      <c r="M426" s="12">
        <v>95781000</v>
      </c>
      <c r="N426" s="9" t="s">
        <v>1533</v>
      </c>
    </row>
    <row r="427" spans="1:14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1602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9" t="s">
        <v>1603</v>
      </c>
      <c r="L427" s="9" t="s">
        <v>1604</v>
      </c>
      <c r="M427" s="12">
        <v>2533470000</v>
      </c>
      <c r="N427" s="9" t="s">
        <v>1533</v>
      </c>
    </row>
    <row r="428" spans="1:14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1602</v>
      </c>
      <c r="G428" s="9" t="s">
        <v>1529</v>
      </c>
      <c r="H428" s="9" t="s">
        <v>1530</v>
      </c>
      <c r="I428" s="9" t="s">
        <v>1531</v>
      </c>
      <c r="J428" s="10">
        <v>44561</v>
      </c>
      <c r="K428" s="9" t="s">
        <v>1603</v>
      </c>
      <c r="L428" s="9" t="s">
        <v>1604</v>
      </c>
      <c r="M428" s="12">
        <v>29183000</v>
      </c>
      <c r="N428" s="9" t="s">
        <v>1533</v>
      </c>
    </row>
    <row r="429" spans="1:14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1602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9" t="s">
        <v>1603</v>
      </c>
      <c r="L429" s="9" t="s">
        <v>1604</v>
      </c>
      <c r="M429" s="12">
        <v>788009000</v>
      </c>
      <c r="N429" s="9" t="s">
        <v>1533</v>
      </c>
    </row>
    <row r="430" spans="1:14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1602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9" t="s">
        <v>1603</v>
      </c>
      <c r="L430" s="9" t="s">
        <v>1604</v>
      </c>
      <c r="M430" s="12">
        <v>38485000</v>
      </c>
      <c r="N430" s="9" t="s">
        <v>1533</v>
      </c>
    </row>
    <row r="431" spans="1:14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1602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9" t="s">
        <v>1603</v>
      </c>
      <c r="L431" s="9" t="s">
        <v>1604</v>
      </c>
      <c r="M431" s="12">
        <v>38104000</v>
      </c>
      <c r="N431" s="9" t="s">
        <v>1533</v>
      </c>
    </row>
    <row r="432" spans="1:14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1602</v>
      </c>
      <c r="G432" s="9" t="s">
        <v>1529</v>
      </c>
      <c r="H432" s="9" t="s">
        <v>1530</v>
      </c>
      <c r="I432" s="9" t="s">
        <v>1531</v>
      </c>
      <c r="J432" s="10">
        <v>44561</v>
      </c>
      <c r="K432" s="9" t="s">
        <v>1603</v>
      </c>
      <c r="L432" s="9" t="s">
        <v>1604</v>
      </c>
      <c r="M432" s="12">
        <v>622348000</v>
      </c>
      <c r="N432" s="9" t="s">
        <v>1533</v>
      </c>
    </row>
    <row r="433" spans="1:14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1602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9" t="s">
        <v>1603</v>
      </c>
      <c r="L433" s="9" t="s">
        <v>1604</v>
      </c>
      <c r="M433" s="12">
        <v>173614000</v>
      </c>
      <c r="N433" s="9" t="s">
        <v>1533</v>
      </c>
    </row>
    <row r="434" spans="1:14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1602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9" t="s">
        <v>1603</v>
      </c>
      <c r="L434" s="9" t="s">
        <v>1604</v>
      </c>
      <c r="M434" s="12">
        <v>429668000</v>
      </c>
      <c r="N434" s="9" t="s">
        <v>1533</v>
      </c>
    </row>
    <row r="435" spans="1:14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1602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9" t="s">
        <v>1603</v>
      </c>
      <c r="L435" s="9" t="s">
        <v>1604</v>
      </c>
      <c r="M435" s="12">
        <v>13344000</v>
      </c>
      <c r="N435" s="9" t="s">
        <v>1533</v>
      </c>
    </row>
    <row r="436" spans="1:14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1602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9" t="s">
        <v>1603</v>
      </c>
      <c r="L436" s="9" t="s">
        <v>1604</v>
      </c>
      <c r="M436" s="12">
        <v>69561000</v>
      </c>
      <c r="N436" s="9" t="s">
        <v>1533</v>
      </c>
    </row>
    <row r="437" spans="1:14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1602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9" t="s">
        <v>1603</v>
      </c>
      <c r="L437" s="9" t="s">
        <v>1604</v>
      </c>
      <c r="M437" s="12">
        <v>1084042000</v>
      </c>
      <c r="N437" s="9" t="s">
        <v>1533</v>
      </c>
    </row>
    <row r="438" spans="1:14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1602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9" t="s">
        <v>1603</v>
      </c>
      <c r="L438" s="9" t="s">
        <v>1604</v>
      </c>
      <c r="M438" s="12">
        <v>4086000</v>
      </c>
      <c r="N438" s="9" t="s">
        <v>1533</v>
      </c>
    </row>
    <row r="439" spans="1:14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1602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9" t="s">
        <v>1603</v>
      </c>
      <c r="L439" s="9" t="s">
        <v>1604</v>
      </c>
      <c r="M439" s="12">
        <v>1535000</v>
      </c>
      <c r="N439" s="9" t="s">
        <v>1533</v>
      </c>
    </row>
    <row r="440" spans="1:14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1602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9" t="s">
        <v>1603</v>
      </c>
      <c r="L440" s="9" t="s">
        <v>1604</v>
      </c>
      <c r="M440" s="12">
        <v>267630000</v>
      </c>
      <c r="N440" s="9" t="s">
        <v>1533</v>
      </c>
    </row>
    <row r="441" spans="1:14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1602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9" t="s">
        <v>1603</v>
      </c>
      <c r="L441" s="9" t="s">
        <v>1604</v>
      </c>
      <c r="M441" s="12">
        <v>126182000</v>
      </c>
      <c r="N441" s="9" t="s">
        <v>1533</v>
      </c>
    </row>
    <row r="442" spans="1:14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1602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9" t="s">
        <v>1603</v>
      </c>
      <c r="L442" s="9" t="s">
        <v>1604</v>
      </c>
      <c r="M442" s="12">
        <v>76915000</v>
      </c>
      <c r="N442" s="9" t="s">
        <v>1533</v>
      </c>
    </row>
    <row r="443" spans="1:14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1602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9" t="s">
        <v>1603</v>
      </c>
      <c r="L443" s="9" t="s">
        <v>1604</v>
      </c>
      <c r="M443" s="12">
        <v>0</v>
      </c>
      <c r="N443" s="9" t="s">
        <v>1533</v>
      </c>
    </row>
    <row r="444" spans="1:14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1602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9" t="s">
        <v>1603</v>
      </c>
      <c r="L444" s="9" t="s">
        <v>1604</v>
      </c>
      <c r="M444" s="12">
        <v>25841000</v>
      </c>
      <c r="N444" s="9" t="s">
        <v>1533</v>
      </c>
    </row>
    <row r="445" spans="1:14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1602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9" t="s">
        <v>1603</v>
      </c>
      <c r="L445" s="9" t="s">
        <v>1604</v>
      </c>
      <c r="M445" s="12">
        <v>48205000</v>
      </c>
      <c r="N445" s="9" t="s">
        <v>1533</v>
      </c>
    </row>
    <row r="446" spans="1:14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1602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9" t="s">
        <v>1603</v>
      </c>
      <c r="L446" s="9" t="s">
        <v>1604</v>
      </c>
      <c r="M446" s="12">
        <v>340000</v>
      </c>
      <c r="N446" s="9" t="s">
        <v>1533</v>
      </c>
    </row>
    <row r="447" spans="1:14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1602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9" t="s">
        <v>1603</v>
      </c>
      <c r="L447" s="9" t="s">
        <v>1604</v>
      </c>
      <c r="M447" s="12">
        <v>21835000</v>
      </c>
      <c r="N447" s="9" t="s">
        <v>1533</v>
      </c>
    </row>
    <row r="448" spans="1:14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1602</v>
      </c>
      <c r="G448" s="9" t="s">
        <v>1529</v>
      </c>
      <c r="H448" s="9" t="s">
        <v>1530</v>
      </c>
      <c r="I448" s="9" t="s">
        <v>1531</v>
      </c>
      <c r="J448" s="10">
        <v>44561</v>
      </c>
      <c r="K448" s="9" t="s">
        <v>1603</v>
      </c>
      <c r="L448" s="9" t="s">
        <v>1604</v>
      </c>
      <c r="M448" s="12">
        <v>83120000</v>
      </c>
      <c r="N448" s="9" t="s">
        <v>1533</v>
      </c>
    </row>
    <row r="449" spans="1:14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1602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9" t="s">
        <v>1603</v>
      </c>
      <c r="L449" s="9" t="s">
        <v>1604</v>
      </c>
      <c r="M449" s="12">
        <v>107856000</v>
      </c>
      <c r="N449" s="9" t="s">
        <v>1533</v>
      </c>
    </row>
    <row r="450" spans="1:14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1602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9" t="s">
        <v>1603</v>
      </c>
      <c r="L450" s="9" t="s">
        <v>1604</v>
      </c>
      <c r="M450" s="12">
        <v>167140000</v>
      </c>
      <c r="N450" s="9" t="s">
        <v>1533</v>
      </c>
    </row>
    <row r="451" spans="1:14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1602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9" t="s">
        <v>1603</v>
      </c>
      <c r="L451" s="9" t="s">
        <v>1604</v>
      </c>
      <c r="M451" s="12">
        <v>6000</v>
      </c>
      <c r="N451" s="9" t="s">
        <v>1533</v>
      </c>
    </row>
    <row r="452" spans="1:14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1602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9" t="s">
        <v>1603</v>
      </c>
      <c r="L452" s="9" t="s">
        <v>1604</v>
      </c>
      <c r="M452" s="12">
        <v>62440000</v>
      </c>
      <c r="N452" s="9" t="s">
        <v>1533</v>
      </c>
    </row>
    <row r="453" spans="1:14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1602</v>
      </c>
      <c r="G453" s="9" t="s">
        <v>1529</v>
      </c>
      <c r="H453" s="9" t="s">
        <v>1536</v>
      </c>
      <c r="I453" s="9" t="s">
        <v>1531</v>
      </c>
      <c r="J453" s="10">
        <v>44561</v>
      </c>
      <c r="K453" s="9" t="s">
        <v>1603</v>
      </c>
      <c r="L453" s="9" t="s">
        <v>1604</v>
      </c>
      <c r="M453" s="12">
        <v>557116000</v>
      </c>
      <c r="N453" s="9" t="s">
        <v>1533</v>
      </c>
    </row>
    <row r="454" spans="1:14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1602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9" t="s">
        <v>1603</v>
      </c>
      <c r="L454" s="9" t="s">
        <v>1604</v>
      </c>
      <c r="M454" s="12">
        <v>52329000</v>
      </c>
      <c r="N454" s="9" t="s">
        <v>1533</v>
      </c>
    </row>
    <row r="455" spans="1:14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1602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9" t="s">
        <v>1603</v>
      </c>
      <c r="L455" s="9" t="s">
        <v>1604</v>
      </c>
      <c r="M455" s="12">
        <v>206404000</v>
      </c>
      <c r="N455" s="9" t="s">
        <v>1533</v>
      </c>
    </row>
    <row r="456" spans="1:14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1602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9" t="s">
        <v>1603</v>
      </c>
      <c r="L456" s="9" t="s">
        <v>1604</v>
      </c>
      <c r="M456" s="12">
        <v>1562909000</v>
      </c>
      <c r="N456" s="9" t="s">
        <v>1533</v>
      </c>
    </row>
    <row r="457" spans="1:14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1602</v>
      </c>
      <c r="G457" s="9" t="s">
        <v>1529</v>
      </c>
      <c r="H457" s="9" t="s">
        <v>1530</v>
      </c>
      <c r="I457" s="9" t="s">
        <v>1531</v>
      </c>
      <c r="J457" s="10">
        <v>44561</v>
      </c>
      <c r="K457" s="9" t="s">
        <v>1603</v>
      </c>
      <c r="L457" s="9" t="s">
        <v>1604</v>
      </c>
      <c r="M457" s="12">
        <v>90181000</v>
      </c>
      <c r="N457" s="9" t="s">
        <v>1533</v>
      </c>
    </row>
    <row r="458" spans="1:14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1602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9" t="s">
        <v>1603</v>
      </c>
      <c r="L458" s="9" t="s">
        <v>1604</v>
      </c>
      <c r="M458" s="12">
        <v>1000</v>
      </c>
      <c r="N458" s="9" t="s">
        <v>1533</v>
      </c>
    </row>
    <row r="459" spans="1:14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1602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9" t="s">
        <v>1603</v>
      </c>
      <c r="L459" s="9" t="s">
        <v>1604</v>
      </c>
      <c r="M459" s="12">
        <v>56618000</v>
      </c>
      <c r="N459" s="9" t="s">
        <v>1533</v>
      </c>
    </row>
    <row r="460" spans="1:14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1602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9" t="s">
        <v>1603</v>
      </c>
      <c r="L460" s="9" t="s">
        <v>1604</v>
      </c>
      <c r="M460" s="12">
        <v>317219000</v>
      </c>
      <c r="N460" s="9" t="s">
        <v>1533</v>
      </c>
    </row>
    <row r="461" spans="1:14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1602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9" t="s">
        <v>1603</v>
      </c>
      <c r="L461" s="9" t="s">
        <v>1604</v>
      </c>
      <c r="M461" s="12">
        <v>146582000</v>
      </c>
      <c r="N461" s="9" t="s">
        <v>1533</v>
      </c>
    </row>
    <row r="462" spans="1:14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1602</v>
      </c>
      <c r="G462" s="9" t="s">
        <v>1529</v>
      </c>
      <c r="H462" s="9" t="s">
        <v>1536</v>
      </c>
      <c r="I462" s="9" t="s">
        <v>1531</v>
      </c>
      <c r="J462" s="10">
        <v>44561</v>
      </c>
      <c r="K462" s="9" t="s">
        <v>1603</v>
      </c>
      <c r="L462" s="9" t="s">
        <v>1604</v>
      </c>
      <c r="M462" s="12">
        <v>22840660000</v>
      </c>
      <c r="N462" s="9" t="s">
        <v>1533</v>
      </c>
    </row>
    <row r="463" spans="1:14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1602</v>
      </c>
      <c r="G463" s="9" t="s">
        <v>1529</v>
      </c>
      <c r="H463" s="9" t="s">
        <v>1530</v>
      </c>
      <c r="I463" s="9" t="s">
        <v>1531</v>
      </c>
      <c r="J463" s="10">
        <v>44561</v>
      </c>
      <c r="K463" s="9" t="s">
        <v>1603</v>
      </c>
      <c r="L463" s="9" t="s">
        <v>1604</v>
      </c>
      <c r="M463" s="12">
        <v>179859000</v>
      </c>
      <c r="N463" s="9" t="s">
        <v>1533</v>
      </c>
    </row>
    <row r="464" spans="1:14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1602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9" t="s">
        <v>1603</v>
      </c>
      <c r="L464" s="9" t="s">
        <v>1604</v>
      </c>
      <c r="M464" s="12">
        <v>8823000</v>
      </c>
      <c r="N464" s="9" t="s">
        <v>1533</v>
      </c>
    </row>
    <row r="465" spans="1:14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1602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9" t="s">
        <v>1603</v>
      </c>
      <c r="L465" s="9" t="s">
        <v>1604</v>
      </c>
      <c r="M465" s="12">
        <v>42286000</v>
      </c>
      <c r="N465" s="9" t="s">
        <v>1533</v>
      </c>
    </row>
    <row r="466" spans="1:14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1602</v>
      </c>
      <c r="G466" s="9" t="s">
        <v>1529</v>
      </c>
      <c r="H466" s="9" t="s">
        <v>1530</v>
      </c>
      <c r="I466" s="9" t="s">
        <v>1531</v>
      </c>
      <c r="J466" s="10">
        <v>44561</v>
      </c>
      <c r="K466" s="9" t="s">
        <v>1603</v>
      </c>
      <c r="L466" s="9" t="s">
        <v>1604</v>
      </c>
      <c r="M466" s="12">
        <v>703652000</v>
      </c>
      <c r="N466" s="9" t="s">
        <v>1533</v>
      </c>
    </row>
    <row r="467" spans="1:14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1602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9" t="s">
        <v>1603</v>
      </c>
      <c r="L467" s="9" t="s">
        <v>1604</v>
      </c>
      <c r="M467" s="12">
        <v>141167000</v>
      </c>
      <c r="N467" s="9" t="s">
        <v>1533</v>
      </c>
    </row>
    <row r="468" spans="1:14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1602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9" t="s">
        <v>1603</v>
      </c>
      <c r="L468" s="9" t="s">
        <v>1604</v>
      </c>
      <c r="M468" s="12">
        <v>98005000</v>
      </c>
      <c r="N468" s="9" t="s">
        <v>1533</v>
      </c>
    </row>
    <row r="469" spans="1:14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1602</v>
      </c>
      <c r="G469" s="9" t="s">
        <v>1529</v>
      </c>
      <c r="H469" s="9" t="s">
        <v>1530</v>
      </c>
      <c r="I469" s="9" t="s">
        <v>1531</v>
      </c>
      <c r="J469" s="10">
        <v>44561</v>
      </c>
      <c r="K469" s="9" t="s">
        <v>1603</v>
      </c>
      <c r="L469" s="9" t="s">
        <v>1604</v>
      </c>
      <c r="M469" s="12">
        <v>42518000</v>
      </c>
      <c r="N469" s="9" t="s">
        <v>1533</v>
      </c>
    </row>
    <row r="470" spans="1:14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1602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9" t="s">
        <v>1603</v>
      </c>
      <c r="L470" s="9" t="s">
        <v>1604</v>
      </c>
      <c r="M470" s="12">
        <v>194330197000</v>
      </c>
      <c r="N470" s="9" t="s">
        <v>1533</v>
      </c>
    </row>
    <row r="471" spans="1:14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1602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9" t="s">
        <v>1603</v>
      </c>
      <c r="L471" s="9" t="s">
        <v>1604</v>
      </c>
      <c r="M471" s="12">
        <v>-2326000</v>
      </c>
      <c r="N471" s="9" t="s">
        <v>1533</v>
      </c>
    </row>
    <row r="472" spans="1:14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1602</v>
      </c>
      <c r="G472" s="9" t="s">
        <v>1529</v>
      </c>
      <c r="H472" s="9" t="s">
        <v>1536</v>
      </c>
      <c r="I472" s="9" t="s">
        <v>1531</v>
      </c>
      <c r="J472" s="10">
        <v>44561</v>
      </c>
      <c r="K472" s="9" t="s">
        <v>1603</v>
      </c>
      <c r="L472" s="9" t="s">
        <v>1604</v>
      </c>
      <c r="M472" s="12">
        <v>28792982000</v>
      </c>
      <c r="N472" s="9" t="s">
        <v>1533</v>
      </c>
    </row>
    <row r="473" spans="1:14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1602</v>
      </c>
      <c r="G473" s="9" t="s">
        <v>1529</v>
      </c>
      <c r="H473" s="9" t="s">
        <v>1530</v>
      </c>
      <c r="I473" s="9" t="s">
        <v>1531</v>
      </c>
      <c r="J473" s="10">
        <v>44561</v>
      </c>
      <c r="K473" s="9" t="s">
        <v>1603</v>
      </c>
      <c r="L473" s="9" t="s">
        <v>1604</v>
      </c>
      <c r="M473" s="12">
        <v>45000</v>
      </c>
      <c r="N473" s="9" t="s">
        <v>1533</v>
      </c>
    </row>
    <row r="474" spans="1:14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1602</v>
      </c>
      <c r="G474" s="9" t="s">
        <v>1529</v>
      </c>
      <c r="H474" s="9" t="s">
        <v>1530</v>
      </c>
      <c r="I474" s="9" t="s">
        <v>1531</v>
      </c>
      <c r="J474" s="10">
        <v>44561</v>
      </c>
      <c r="K474" s="9" t="s">
        <v>1603</v>
      </c>
      <c r="L474" s="9" t="s">
        <v>1604</v>
      </c>
      <c r="M474" s="12">
        <v>4354689000</v>
      </c>
      <c r="N474" s="9" t="s">
        <v>1533</v>
      </c>
    </row>
    <row r="475" spans="1:14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1602</v>
      </c>
      <c r="G475" s="9" t="s">
        <v>1529</v>
      </c>
      <c r="H475" s="9" t="s">
        <v>1530</v>
      </c>
      <c r="I475" s="9" t="s">
        <v>1531</v>
      </c>
      <c r="J475" s="10">
        <v>44561</v>
      </c>
      <c r="K475" s="9" t="s">
        <v>1603</v>
      </c>
      <c r="L475" s="9" t="s">
        <v>1604</v>
      </c>
      <c r="M475" s="12">
        <v>114700000</v>
      </c>
      <c r="N475" s="9" t="s">
        <v>1533</v>
      </c>
    </row>
    <row r="476" spans="1:14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1602</v>
      </c>
      <c r="G476" s="9" t="s">
        <v>1529</v>
      </c>
      <c r="H476" s="9" t="s">
        <v>1536</v>
      </c>
      <c r="I476" s="9" t="s">
        <v>1531</v>
      </c>
      <c r="J476" s="10">
        <v>44561</v>
      </c>
      <c r="K476" s="9" t="s">
        <v>1603</v>
      </c>
      <c r="L476" s="9" t="s">
        <v>1604</v>
      </c>
      <c r="M476" s="12">
        <v>627000</v>
      </c>
      <c r="N476" s="9" t="s">
        <v>1533</v>
      </c>
    </row>
    <row r="477" spans="1:14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1602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9" t="s">
        <v>1603</v>
      </c>
      <c r="L477" s="9" t="s">
        <v>1604</v>
      </c>
      <c r="M477" s="12">
        <v>3523000</v>
      </c>
      <c r="N477" s="9" t="s">
        <v>1533</v>
      </c>
    </row>
    <row r="478" spans="1:14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1602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9" t="s">
        <v>1603</v>
      </c>
      <c r="L478" s="9" t="s">
        <v>1604</v>
      </c>
      <c r="M478" s="12">
        <v>53053000</v>
      </c>
      <c r="N478" s="9" t="s">
        <v>1533</v>
      </c>
    </row>
    <row r="479" spans="1:14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1602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9" t="s">
        <v>1603</v>
      </c>
      <c r="L479" s="9" t="s">
        <v>1604</v>
      </c>
      <c r="M479" s="12">
        <v>245281000</v>
      </c>
      <c r="N479" s="9" t="s">
        <v>1533</v>
      </c>
    </row>
    <row r="480" spans="1:14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1602</v>
      </c>
      <c r="G480" s="9" t="s">
        <v>1529</v>
      </c>
      <c r="H480" s="9" t="s">
        <v>1536</v>
      </c>
      <c r="I480" s="9" t="s">
        <v>1531</v>
      </c>
      <c r="J480" s="10">
        <v>44561</v>
      </c>
      <c r="K480" s="9" t="s">
        <v>1603</v>
      </c>
      <c r="L480" s="9" t="s">
        <v>1604</v>
      </c>
      <c r="M480" s="12">
        <v>9775000</v>
      </c>
      <c r="N480" s="9" t="s">
        <v>1533</v>
      </c>
    </row>
    <row r="481" spans="1:14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1602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9" t="s">
        <v>1603</v>
      </c>
      <c r="L481" s="9" t="s">
        <v>1604</v>
      </c>
      <c r="M481" s="12">
        <v>74796000</v>
      </c>
      <c r="N481" s="9" t="s">
        <v>1533</v>
      </c>
    </row>
    <row r="482" spans="1:14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1602</v>
      </c>
      <c r="G482" s="9" t="s">
        <v>1529</v>
      </c>
      <c r="H482" s="9" t="s">
        <v>1536</v>
      </c>
      <c r="I482" s="9" t="s">
        <v>1531</v>
      </c>
      <c r="J482" s="10">
        <v>44561</v>
      </c>
      <c r="K482" s="9" t="s">
        <v>1603</v>
      </c>
      <c r="L482" s="9" t="s">
        <v>1604</v>
      </c>
      <c r="M482" s="12">
        <v>41805351000</v>
      </c>
      <c r="N482" s="9" t="s">
        <v>1533</v>
      </c>
    </row>
    <row r="483" spans="1:14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1602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9" t="s">
        <v>1603</v>
      </c>
      <c r="L483" s="9" t="s">
        <v>1604</v>
      </c>
      <c r="M483" s="12">
        <v>455017000</v>
      </c>
      <c r="N483" s="9" t="s">
        <v>1533</v>
      </c>
    </row>
    <row r="484" spans="1:14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1602</v>
      </c>
      <c r="G484" s="9" t="s">
        <v>1529</v>
      </c>
      <c r="H484" s="9" t="s">
        <v>1530</v>
      </c>
      <c r="I484" s="9" t="s">
        <v>1531</v>
      </c>
      <c r="J484" s="10">
        <v>44561</v>
      </c>
      <c r="K484" s="9" t="s">
        <v>1603</v>
      </c>
      <c r="L484" s="9" t="s">
        <v>1604</v>
      </c>
      <c r="M484" s="12">
        <v>181000</v>
      </c>
      <c r="N484" s="9" t="s">
        <v>1533</v>
      </c>
    </row>
    <row r="485" spans="1:14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1602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9" t="s">
        <v>1603</v>
      </c>
      <c r="L485" s="9" t="s">
        <v>1604</v>
      </c>
      <c r="M485" s="12">
        <v>267314000</v>
      </c>
      <c r="N485" s="9" t="s">
        <v>1533</v>
      </c>
    </row>
    <row r="486" spans="1:14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1602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9" t="s">
        <v>1603</v>
      </c>
      <c r="L486" s="9" t="s">
        <v>1604</v>
      </c>
      <c r="M486" s="12">
        <v>269989000000</v>
      </c>
      <c r="N486" s="9" t="s">
        <v>1533</v>
      </c>
    </row>
    <row r="487" spans="1:14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1602</v>
      </c>
      <c r="G487" s="9" t="s">
        <v>1529</v>
      </c>
      <c r="H487" s="9" t="s">
        <v>1530</v>
      </c>
      <c r="I487" s="9" t="s">
        <v>1531</v>
      </c>
      <c r="J487" s="10">
        <v>44561</v>
      </c>
      <c r="K487" s="9" t="s">
        <v>1603</v>
      </c>
      <c r="L487" s="9" t="s">
        <v>1604</v>
      </c>
      <c r="M487" s="12">
        <v>647334000</v>
      </c>
      <c r="N487" s="9" t="s">
        <v>1533</v>
      </c>
    </row>
    <row r="488" spans="1:14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1602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9" t="s">
        <v>1603</v>
      </c>
      <c r="L488" s="9" t="s">
        <v>1604</v>
      </c>
      <c r="M488" s="12">
        <v>21455000</v>
      </c>
      <c r="N488" s="9" t="s">
        <v>1533</v>
      </c>
    </row>
    <row r="489" spans="1:14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1602</v>
      </c>
      <c r="G489" s="9" t="s">
        <v>1529</v>
      </c>
      <c r="H489" s="9" t="s">
        <v>1530</v>
      </c>
      <c r="I489" s="9" t="s">
        <v>1531</v>
      </c>
      <c r="J489" s="10">
        <v>44561</v>
      </c>
      <c r="K489" s="9" t="s">
        <v>1603</v>
      </c>
      <c r="L489" s="9" t="s">
        <v>1604</v>
      </c>
      <c r="M489" s="12">
        <v>18407000000</v>
      </c>
      <c r="N489" s="9" t="s">
        <v>1533</v>
      </c>
    </row>
    <row r="490" spans="1:14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1602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9" t="s">
        <v>1603</v>
      </c>
      <c r="L490" s="9" t="s">
        <v>1604</v>
      </c>
      <c r="M490" s="12">
        <v>16202230000</v>
      </c>
      <c r="N490" s="9" t="s">
        <v>1533</v>
      </c>
    </row>
    <row r="491" spans="1:14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1602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9" t="s">
        <v>1603</v>
      </c>
      <c r="L491" s="9" t="s">
        <v>1604</v>
      </c>
      <c r="M491" s="12">
        <v>5591777000</v>
      </c>
      <c r="N491" s="9" t="s">
        <v>1533</v>
      </c>
    </row>
    <row r="492" spans="1:14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1602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9" t="s">
        <v>1603</v>
      </c>
      <c r="L492" s="9" t="s">
        <v>1604</v>
      </c>
      <c r="M492" s="12">
        <v>4671713000</v>
      </c>
      <c r="N492" s="9" t="s">
        <v>1533</v>
      </c>
    </row>
    <row r="493" spans="1:14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1602</v>
      </c>
      <c r="G493" s="9" t="s">
        <v>1529</v>
      </c>
      <c r="H493" s="9" t="s">
        <v>1530</v>
      </c>
      <c r="I493" s="9" t="s">
        <v>1531</v>
      </c>
      <c r="J493" s="10">
        <v>44561</v>
      </c>
      <c r="K493" s="9" t="s">
        <v>1603</v>
      </c>
      <c r="L493" s="9" t="s">
        <v>1604</v>
      </c>
      <c r="M493" s="12">
        <v>231998000</v>
      </c>
      <c r="N493" s="9" t="s">
        <v>1533</v>
      </c>
    </row>
    <row r="494" spans="1:14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1602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9" t="s">
        <v>1603</v>
      </c>
      <c r="L494" s="9" t="s">
        <v>1604</v>
      </c>
      <c r="M494" s="12">
        <v>117509000</v>
      </c>
      <c r="N494" s="9" t="s">
        <v>1533</v>
      </c>
    </row>
    <row r="495" spans="1:14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1602</v>
      </c>
      <c r="G495" s="9" t="s">
        <v>1529</v>
      </c>
      <c r="H495" s="9" t="s">
        <v>1530</v>
      </c>
      <c r="I495" s="9" t="s">
        <v>1531</v>
      </c>
      <c r="J495" s="10">
        <v>44561</v>
      </c>
      <c r="K495" s="9" t="s">
        <v>1603</v>
      </c>
      <c r="L495" s="9" t="s">
        <v>1604</v>
      </c>
      <c r="M495" s="12">
        <v>484931000</v>
      </c>
      <c r="N495" s="9" t="s">
        <v>1533</v>
      </c>
    </row>
    <row r="496" spans="1:14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1602</v>
      </c>
      <c r="G496" s="9" t="s">
        <v>1529</v>
      </c>
      <c r="H496" s="9" t="s">
        <v>1530</v>
      </c>
      <c r="I496" s="9" t="s">
        <v>1531</v>
      </c>
      <c r="J496" s="10">
        <v>44561</v>
      </c>
      <c r="K496" s="9" t="s">
        <v>1603</v>
      </c>
      <c r="L496" s="9" t="s">
        <v>1604</v>
      </c>
      <c r="M496" s="12">
        <v>76033000</v>
      </c>
      <c r="N496" s="9" t="s">
        <v>1533</v>
      </c>
    </row>
    <row r="497" spans="1:14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1602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9" t="s">
        <v>1603</v>
      </c>
      <c r="L497" s="9" t="s">
        <v>1604</v>
      </c>
      <c r="M497" s="12">
        <v>648218000</v>
      </c>
      <c r="N497" s="9" t="s">
        <v>1533</v>
      </c>
    </row>
    <row r="498" spans="1:14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1602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9" t="s">
        <v>1603</v>
      </c>
      <c r="L498" s="9" t="s">
        <v>1604</v>
      </c>
      <c r="M498" s="12">
        <v>62252000</v>
      </c>
      <c r="N498" s="9" t="s">
        <v>1533</v>
      </c>
    </row>
    <row r="499" spans="1:14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1602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9" t="s">
        <v>1603</v>
      </c>
      <c r="L499" s="9" t="s">
        <v>1604</v>
      </c>
      <c r="M499" s="12">
        <v>331330000</v>
      </c>
      <c r="N499" s="9" t="s">
        <v>1533</v>
      </c>
    </row>
    <row r="500" spans="1:14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1602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9" t="s">
        <v>1603</v>
      </c>
      <c r="L500" s="9" t="s">
        <v>1604</v>
      </c>
      <c r="M500" s="12">
        <v>2103592000</v>
      </c>
      <c r="N500" s="9" t="s">
        <v>1533</v>
      </c>
    </row>
    <row r="501" spans="1:14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1602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9" t="s">
        <v>1603</v>
      </c>
      <c r="L501" s="9" t="s">
        <v>1604</v>
      </c>
      <c r="M501" s="12">
        <v>17314052000</v>
      </c>
      <c r="N501" s="9" t="s">
        <v>1533</v>
      </c>
    </row>
    <row r="502" spans="1:14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1602</v>
      </c>
      <c r="G502" s="9" t="s">
        <v>1529</v>
      </c>
      <c r="H502" s="9" t="s">
        <v>1530</v>
      </c>
      <c r="I502" s="9" t="s">
        <v>1531</v>
      </c>
      <c r="J502" s="10">
        <v>44561</v>
      </c>
      <c r="K502" s="9" t="s">
        <v>1603</v>
      </c>
      <c r="L502" s="9" t="s">
        <v>1604</v>
      </c>
      <c r="M502" s="12">
        <v>19593000</v>
      </c>
      <c r="N502" s="9" t="s">
        <v>1533</v>
      </c>
    </row>
    <row r="503" spans="1:14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1602</v>
      </c>
      <c r="G503" s="9" t="s">
        <v>1529</v>
      </c>
      <c r="H503" s="9" t="s">
        <v>1530</v>
      </c>
      <c r="I503" s="9" t="s">
        <v>1531</v>
      </c>
      <c r="J503" s="10">
        <v>44561</v>
      </c>
      <c r="K503" s="9" t="s">
        <v>1603</v>
      </c>
      <c r="L503" s="9" t="s">
        <v>1604</v>
      </c>
      <c r="M503" s="12">
        <v>7080255000</v>
      </c>
      <c r="N503" s="9" t="s">
        <v>1533</v>
      </c>
    </row>
    <row r="504" spans="1:14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1602</v>
      </c>
      <c r="G504" s="9" t="s">
        <v>1529</v>
      </c>
      <c r="H504" s="9" t="s">
        <v>1530</v>
      </c>
      <c r="I504" s="9" t="s">
        <v>1531</v>
      </c>
      <c r="J504" s="10">
        <v>44286</v>
      </c>
      <c r="K504" s="9" t="s">
        <v>1603</v>
      </c>
      <c r="L504" s="9" t="s">
        <v>1604</v>
      </c>
      <c r="M504" s="12">
        <v>8234458000</v>
      </c>
      <c r="N504" s="9" t="s">
        <v>1533</v>
      </c>
    </row>
    <row r="505" spans="1:14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1602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9" t="s">
        <v>1603</v>
      </c>
      <c r="L505" s="9" t="s">
        <v>1604</v>
      </c>
      <c r="M505" s="12">
        <v>78452000</v>
      </c>
      <c r="N505" s="9" t="s">
        <v>1533</v>
      </c>
    </row>
    <row r="506" spans="1:14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1602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9" t="s">
        <v>1603</v>
      </c>
      <c r="L506" s="9" t="s">
        <v>1604</v>
      </c>
      <c r="M506" s="12">
        <v>2642359000</v>
      </c>
      <c r="N506" s="9" t="s">
        <v>1533</v>
      </c>
    </row>
    <row r="507" spans="1:14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1602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9" t="s">
        <v>1603</v>
      </c>
      <c r="L507" s="9" t="s">
        <v>1604</v>
      </c>
      <c r="M507" s="12">
        <v>406434000</v>
      </c>
      <c r="N507" s="9" t="s">
        <v>1533</v>
      </c>
    </row>
    <row r="508" spans="1:14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1602</v>
      </c>
      <c r="G508" s="9" t="s">
        <v>1529</v>
      </c>
      <c r="H508" s="9" t="s">
        <v>1530</v>
      </c>
      <c r="I508" s="9" t="s">
        <v>1531</v>
      </c>
      <c r="J508" s="10">
        <v>44561</v>
      </c>
      <c r="K508" s="9" t="s">
        <v>1603</v>
      </c>
      <c r="L508" s="9" t="s">
        <v>1604</v>
      </c>
      <c r="M508" s="12">
        <v>65213000000</v>
      </c>
      <c r="N508" s="9" t="s">
        <v>1533</v>
      </c>
    </row>
    <row r="509" spans="1:14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1602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9" t="s">
        <v>1603</v>
      </c>
      <c r="L509" s="9" t="s">
        <v>1604</v>
      </c>
      <c r="M509" s="12">
        <v>2903926000</v>
      </c>
      <c r="N509" s="9" t="s">
        <v>1533</v>
      </c>
    </row>
    <row r="510" spans="1:14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1602</v>
      </c>
      <c r="G510" s="9" t="s">
        <v>1529</v>
      </c>
      <c r="H510" s="9" t="s">
        <v>1536</v>
      </c>
      <c r="I510" s="9" t="s">
        <v>1531</v>
      </c>
      <c r="J510" s="10">
        <v>44561</v>
      </c>
      <c r="K510" s="9" t="s">
        <v>1603</v>
      </c>
      <c r="L510" s="9" t="s">
        <v>1604</v>
      </c>
      <c r="M510" s="12">
        <v>520566000</v>
      </c>
      <c r="N510" s="9" t="s">
        <v>1533</v>
      </c>
    </row>
    <row r="511" spans="1:14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1602</v>
      </c>
      <c r="G511" s="9" t="s">
        <v>1529</v>
      </c>
      <c r="H511" s="9" t="s">
        <v>1536</v>
      </c>
      <c r="I511" s="9" t="s">
        <v>1531</v>
      </c>
      <c r="J511" s="10">
        <v>44561</v>
      </c>
      <c r="K511" s="9" t="s">
        <v>1603</v>
      </c>
      <c r="L511" s="9" t="s">
        <v>1604</v>
      </c>
      <c r="M511" s="12">
        <v>85100863000</v>
      </c>
      <c r="N511" s="9" t="s">
        <v>1533</v>
      </c>
    </row>
    <row r="512" spans="1:14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1602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9" t="s">
        <v>1603</v>
      </c>
      <c r="L512" s="9" t="s">
        <v>1604</v>
      </c>
      <c r="M512" s="12">
        <v>1453242000</v>
      </c>
      <c r="N512" s="9" t="s">
        <v>1533</v>
      </c>
    </row>
    <row r="513" spans="1:14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1602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9" t="s">
        <v>1603</v>
      </c>
      <c r="L513" s="9" t="s">
        <v>1604</v>
      </c>
      <c r="M513" s="12">
        <v>884841000</v>
      </c>
      <c r="N513" s="9" t="s">
        <v>1533</v>
      </c>
    </row>
    <row r="514" spans="1:14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1602</v>
      </c>
      <c r="G514" s="9" t="s">
        <v>1529</v>
      </c>
      <c r="H514" s="9" t="s">
        <v>1530</v>
      </c>
      <c r="I514" s="9" t="s">
        <v>1531</v>
      </c>
      <c r="J514" s="10">
        <v>44561</v>
      </c>
      <c r="K514" s="9" t="s">
        <v>1603</v>
      </c>
      <c r="L514" s="9" t="s">
        <v>1604</v>
      </c>
      <c r="M514" s="12">
        <v>77846000</v>
      </c>
      <c r="N514" s="9" t="s">
        <v>1533</v>
      </c>
    </row>
    <row r="515" spans="1:14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1602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9" t="s">
        <v>1603</v>
      </c>
      <c r="L515" s="9" t="s">
        <v>1604</v>
      </c>
      <c r="M515" s="12">
        <v>7310000000</v>
      </c>
      <c r="N515" s="9" t="s">
        <v>1533</v>
      </c>
    </row>
    <row r="516" spans="1:14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1602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9" t="s">
        <v>1603</v>
      </c>
      <c r="L516" s="9" t="s">
        <v>1604</v>
      </c>
      <c r="M516" s="12">
        <v>27000</v>
      </c>
      <c r="N516" s="9" t="s">
        <v>1533</v>
      </c>
    </row>
    <row r="517" spans="1:14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1602</v>
      </c>
      <c r="G517" s="9" t="s">
        <v>1529</v>
      </c>
      <c r="H517" s="9" t="s">
        <v>1536</v>
      </c>
      <c r="I517" s="9" t="s">
        <v>1531</v>
      </c>
      <c r="J517" s="10">
        <v>44561</v>
      </c>
      <c r="K517" s="9" t="s">
        <v>1603</v>
      </c>
      <c r="L517" s="9" t="s">
        <v>1604</v>
      </c>
      <c r="M517" s="12">
        <v>195917000</v>
      </c>
      <c r="N517" s="9" t="s">
        <v>1533</v>
      </c>
    </row>
    <row r="518" spans="1:14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1602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9" t="s">
        <v>1603</v>
      </c>
      <c r="L518" s="9" t="s">
        <v>1604</v>
      </c>
      <c r="M518" s="12">
        <v>110283000</v>
      </c>
      <c r="N518" s="9" t="s">
        <v>1533</v>
      </c>
    </row>
    <row r="519" spans="1:14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1602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9" t="s">
        <v>1603</v>
      </c>
      <c r="L519" s="9" t="s">
        <v>1604</v>
      </c>
      <c r="M519" s="12">
        <v>347935000</v>
      </c>
      <c r="N519" s="9" t="s">
        <v>1533</v>
      </c>
    </row>
    <row r="520" spans="1:14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1602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9" t="s">
        <v>1603</v>
      </c>
      <c r="L520" s="9" t="s">
        <v>1604</v>
      </c>
      <c r="M520" s="12">
        <v>35000</v>
      </c>
      <c r="N520" s="9" t="s">
        <v>1533</v>
      </c>
    </row>
    <row r="521" spans="1:14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1602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9" t="s">
        <v>1603</v>
      </c>
      <c r="L521" s="9" t="s">
        <v>1604</v>
      </c>
      <c r="M521" s="12">
        <v>31925000</v>
      </c>
      <c r="N521" s="9" t="s">
        <v>1533</v>
      </c>
    </row>
    <row r="522" spans="1:14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1602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9" t="s">
        <v>1603</v>
      </c>
      <c r="L522" s="9" t="s">
        <v>1604</v>
      </c>
      <c r="M522" s="12">
        <v>1846000</v>
      </c>
      <c r="N522" s="9" t="s">
        <v>1533</v>
      </c>
    </row>
    <row r="523" spans="1:14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1602</v>
      </c>
      <c r="G523" s="9" t="s">
        <v>1529</v>
      </c>
      <c r="H523" s="9" t="s">
        <v>1536</v>
      </c>
      <c r="I523" s="9" t="s">
        <v>1531</v>
      </c>
      <c r="J523" s="10">
        <v>44561</v>
      </c>
      <c r="K523" s="9" t="s">
        <v>1603</v>
      </c>
      <c r="L523" s="9" t="s">
        <v>1604</v>
      </c>
      <c r="M523" s="12">
        <v>32202883000</v>
      </c>
      <c r="N523" s="9" t="s">
        <v>1533</v>
      </c>
    </row>
    <row r="524" spans="1:14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1602</v>
      </c>
      <c r="G524" s="9" t="s">
        <v>1529</v>
      </c>
      <c r="H524" s="9" t="s">
        <v>1530</v>
      </c>
      <c r="I524" s="9" t="s">
        <v>1531</v>
      </c>
      <c r="J524" s="10">
        <v>44561</v>
      </c>
      <c r="K524" s="9" t="s">
        <v>1603</v>
      </c>
      <c r="L524" s="9" t="s">
        <v>1604</v>
      </c>
      <c r="M524" s="12">
        <v>126163000</v>
      </c>
      <c r="N524" s="9" t="s">
        <v>1533</v>
      </c>
    </row>
    <row r="525" spans="1:14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1602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9" t="s">
        <v>1603</v>
      </c>
      <c r="L525" s="9" t="s">
        <v>1604</v>
      </c>
      <c r="M525" s="12">
        <v>110159000</v>
      </c>
      <c r="N525" s="9" t="s">
        <v>1533</v>
      </c>
    </row>
    <row r="526" spans="1:14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1602</v>
      </c>
      <c r="G526" s="9" t="s">
        <v>1529</v>
      </c>
      <c r="H526" s="9" t="s">
        <v>1536</v>
      </c>
      <c r="I526" s="9" t="s">
        <v>1531</v>
      </c>
      <c r="J526" s="10">
        <v>44561</v>
      </c>
      <c r="K526" s="9" t="s">
        <v>1603</v>
      </c>
      <c r="L526" s="9" t="s">
        <v>1604</v>
      </c>
      <c r="M526" s="12">
        <v>0</v>
      </c>
      <c r="N526" s="9" t="s">
        <v>1533</v>
      </c>
    </row>
    <row r="527" spans="1:14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1602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9" t="s">
        <v>1603</v>
      </c>
      <c r="L527" s="9" t="s">
        <v>1604</v>
      </c>
      <c r="M527" s="12">
        <v>131996000</v>
      </c>
      <c r="N527" s="9" t="s">
        <v>1533</v>
      </c>
    </row>
    <row r="528" spans="1:14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1602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9" t="s">
        <v>1603</v>
      </c>
      <c r="L528" s="9" t="s">
        <v>1604</v>
      </c>
      <c r="M528" s="12">
        <v>96000</v>
      </c>
      <c r="N528" s="9" t="s">
        <v>1533</v>
      </c>
    </row>
    <row r="529" spans="1:14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1602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9" t="s">
        <v>1603</v>
      </c>
      <c r="L529" s="9" t="s">
        <v>1604</v>
      </c>
      <c r="M529" s="12">
        <v>22938000</v>
      </c>
      <c r="N529" s="9" t="s">
        <v>1533</v>
      </c>
    </row>
    <row r="530" spans="1:14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1602</v>
      </c>
      <c r="G530" s="9" t="s">
        <v>1529</v>
      </c>
      <c r="H530" s="9" t="s">
        <v>1530</v>
      </c>
      <c r="I530" s="9" t="s">
        <v>1531</v>
      </c>
      <c r="J530" s="10">
        <v>44561</v>
      </c>
      <c r="K530" s="9" t="s">
        <v>1603</v>
      </c>
      <c r="L530" s="9" t="s">
        <v>1604</v>
      </c>
      <c r="M530" s="12">
        <v>58000</v>
      </c>
      <c r="N530" s="9" t="s">
        <v>1533</v>
      </c>
    </row>
    <row r="531" spans="1:14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1602</v>
      </c>
      <c r="G531" s="9" t="s">
        <v>1529</v>
      </c>
      <c r="H531" s="9" t="s">
        <v>1536</v>
      </c>
      <c r="I531" s="9" t="s">
        <v>1531</v>
      </c>
      <c r="J531" s="10">
        <v>44561</v>
      </c>
      <c r="K531" s="9" t="s">
        <v>1603</v>
      </c>
      <c r="L531" s="9" t="s">
        <v>1604</v>
      </c>
      <c r="M531" s="12">
        <v>8124000</v>
      </c>
      <c r="N531" s="9" t="s">
        <v>1533</v>
      </c>
    </row>
    <row r="532" spans="1:14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1602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9" t="s">
        <v>1603</v>
      </c>
      <c r="L532" s="9" t="s">
        <v>1604</v>
      </c>
      <c r="M532" s="12">
        <v>659846000</v>
      </c>
      <c r="N532" s="9" t="s">
        <v>1533</v>
      </c>
    </row>
    <row r="533" spans="1:14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1602</v>
      </c>
      <c r="G533" s="9" t="s">
        <v>1529</v>
      </c>
      <c r="H533" s="9" t="s">
        <v>1530</v>
      </c>
      <c r="I533" s="9" t="s">
        <v>1531</v>
      </c>
      <c r="J533" s="10">
        <v>44377</v>
      </c>
      <c r="K533" s="9" t="s">
        <v>1603</v>
      </c>
      <c r="L533" s="9" t="s">
        <v>1604</v>
      </c>
      <c r="M533" s="12">
        <v>352000</v>
      </c>
      <c r="N533" s="9" t="s">
        <v>1533</v>
      </c>
    </row>
    <row r="534" spans="1:14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1602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9" t="s">
        <v>1603</v>
      </c>
      <c r="L534" s="9" t="s">
        <v>1604</v>
      </c>
      <c r="M534" s="12">
        <v>5000</v>
      </c>
      <c r="N534" s="9" t="s">
        <v>1533</v>
      </c>
    </row>
    <row r="535" spans="1:14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1602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9" t="s">
        <v>1603</v>
      </c>
      <c r="L535" s="9" t="s">
        <v>1604</v>
      </c>
      <c r="M535" s="12">
        <v>363000</v>
      </c>
      <c r="N535" s="9" t="s">
        <v>1533</v>
      </c>
    </row>
    <row r="536" spans="1:14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1602</v>
      </c>
      <c r="G536" s="9" t="s">
        <v>1529</v>
      </c>
      <c r="H536" s="9" t="s">
        <v>1530</v>
      </c>
      <c r="I536" s="9" t="s">
        <v>1531</v>
      </c>
      <c r="J536" s="10">
        <v>44561</v>
      </c>
      <c r="K536" s="9" t="s">
        <v>1603</v>
      </c>
      <c r="L536" s="9" t="s">
        <v>1604</v>
      </c>
      <c r="M536" s="12">
        <v>394595000</v>
      </c>
      <c r="N536" s="9" t="s">
        <v>1533</v>
      </c>
    </row>
    <row r="537" spans="1:14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1602</v>
      </c>
      <c r="G537" s="9" t="s">
        <v>1529</v>
      </c>
      <c r="H537" s="9" t="s">
        <v>1530</v>
      </c>
      <c r="I537" s="9" t="s">
        <v>1531</v>
      </c>
      <c r="J537" s="10">
        <v>44561</v>
      </c>
      <c r="K537" s="9" t="s">
        <v>1603</v>
      </c>
      <c r="L537" s="9" t="s">
        <v>1604</v>
      </c>
      <c r="M537" s="12">
        <v>578148000</v>
      </c>
      <c r="N537" s="9" t="s">
        <v>1533</v>
      </c>
    </row>
    <row r="538" spans="1:14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1602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9" t="s">
        <v>1603</v>
      </c>
      <c r="L538" s="9" t="s">
        <v>1604</v>
      </c>
      <c r="M538" s="12">
        <v>169191000</v>
      </c>
      <c r="N538" s="9" t="s">
        <v>1533</v>
      </c>
    </row>
    <row r="539" spans="1:14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1602</v>
      </c>
      <c r="G539" s="9" t="s">
        <v>1529</v>
      </c>
      <c r="H539" s="9" t="s">
        <v>1530</v>
      </c>
      <c r="I539" s="9" t="s">
        <v>1531</v>
      </c>
      <c r="J539" s="10">
        <v>44561</v>
      </c>
      <c r="K539" s="9" t="s">
        <v>1603</v>
      </c>
      <c r="L539" s="9" t="s">
        <v>1604</v>
      </c>
      <c r="M539" s="12">
        <v>268694000</v>
      </c>
      <c r="N539" s="9" t="s">
        <v>1533</v>
      </c>
    </row>
    <row r="540" spans="1:14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1602</v>
      </c>
      <c r="G540" s="9" t="s">
        <v>1529</v>
      </c>
      <c r="H540" s="9" t="s">
        <v>1530</v>
      </c>
      <c r="I540" s="9" t="s">
        <v>1531</v>
      </c>
      <c r="J540" s="10">
        <v>44561</v>
      </c>
      <c r="K540" s="9" t="s">
        <v>1603</v>
      </c>
      <c r="L540" s="9" t="s">
        <v>1604</v>
      </c>
      <c r="M540" s="12">
        <v>1713000</v>
      </c>
      <c r="N540" s="9" t="s">
        <v>1533</v>
      </c>
    </row>
    <row r="541" spans="1:14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1602</v>
      </c>
      <c r="G541" s="9" t="s">
        <v>1529</v>
      </c>
      <c r="H541" s="9" t="s">
        <v>1536</v>
      </c>
      <c r="I541" s="9" t="s">
        <v>1531</v>
      </c>
      <c r="J541" s="10">
        <v>44561</v>
      </c>
      <c r="K541" s="9" t="s">
        <v>1603</v>
      </c>
      <c r="L541" s="9" t="s">
        <v>1604</v>
      </c>
      <c r="M541" s="12">
        <v>99937000</v>
      </c>
      <c r="N541" s="9" t="s">
        <v>1533</v>
      </c>
    </row>
    <row r="542" spans="1:14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1602</v>
      </c>
      <c r="G542" s="9" t="s">
        <v>1529</v>
      </c>
      <c r="H542" s="9" t="s">
        <v>1530</v>
      </c>
      <c r="I542" s="9" t="s">
        <v>1531</v>
      </c>
      <c r="J542" s="10">
        <v>44561</v>
      </c>
      <c r="K542" s="9" t="s">
        <v>1603</v>
      </c>
      <c r="L542" s="9" t="s">
        <v>1604</v>
      </c>
      <c r="M542" s="12">
        <v>39805000</v>
      </c>
      <c r="N542" s="9" t="s">
        <v>1533</v>
      </c>
    </row>
    <row r="543" spans="1:14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1602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9" t="s">
        <v>1603</v>
      </c>
      <c r="L543" s="9" t="s">
        <v>1604</v>
      </c>
      <c r="M543" s="12">
        <v>2126951000</v>
      </c>
      <c r="N543" s="9" t="s">
        <v>1533</v>
      </c>
    </row>
    <row r="544" spans="1:14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1602</v>
      </c>
      <c r="G544" s="9" t="s">
        <v>1529</v>
      </c>
      <c r="H544" s="9" t="s">
        <v>1530</v>
      </c>
      <c r="I544" s="9" t="s">
        <v>1531</v>
      </c>
      <c r="J544" s="10">
        <v>44561</v>
      </c>
      <c r="K544" s="9" t="s">
        <v>1603</v>
      </c>
      <c r="L544" s="9" t="s">
        <v>1604</v>
      </c>
      <c r="M544" s="12">
        <v>73386000</v>
      </c>
      <c r="N544" s="9" t="s">
        <v>1533</v>
      </c>
    </row>
    <row r="545" spans="1:14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1602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9" t="s">
        <v>1603</v>
      </c>
      <c r="L545" s="9" t="s">
        <v>1604</v>
      </c>
      <c r="M545" s="12">
        <v>20000</v>
      </c>
      <c r="N545" s="9" t="s">
        <v>1533</v>
      </c>
    </row>
    <row r="546" spans="1:14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1602</v>
      </c>
      <c r="G546" s="9" t="s">
        <v>1529</v>
      </c>
      <c r="H546" s="9" t="s">
        <v>1530</v>
      </c>
      <c r="I546" s="9" t="s">
        <v>1531</v>
      </c>
      <c r="J546" s="10">
        <v>44561</v>
      </c>
      <c r="K546" s="9" t="s">
        <v>1603</v>
      </c>
      <c r="L546" s="9" t="s">
        <v>1604</v>
      </c>
      <c r="M546" s="12">
        <v>71653000</v>
      </c>
      <c r="N546" s="9" t="s">
        <v>1533</v>
      </c>
    </row>
    <row r="547" spans="1:14" x14ac:dyDescent="0.25">
      <c r="A547" s="9" t="s">
        <v>1270</v>
      </c>
      <c r="B547" s="10">
        <v>44286</v>
      </c>
      <c r="C547" s="11">
        <v>1</v>
      </c>
      <c r="D547" s="9" t="s">
        <v>1271</v>
      </c>
      <c r="E547" s="11">
        <v>26042</v>
      </c>
      <c r="F547" s="9" t="s">
        <v>1602</v>
      </c>
      <c r="G547" s="9" t="s">
        <v>1529</v>
      </c>
      <c r="H547" s="9" t="s">
        <v>1536</v>
      </c>
      <c r="I547" s="9" t="s">
        <v>1531</v>
      </c>
      <c r="J547" s="10">
        <v>44286</v>
      </c>
      <c r="K547" s="9" t="s">
        <v>1603</v>
      </c>
      <c r="L547" s="9" t="s">
        <v>1604</v>
      </c>
      <c r="M547" s="12">
        <v>26950000</v>
      </c>
      <c r="N547" s="9" t="s">
        <v>1533</v>
      </c>
    </row>
    <row r="548" spans="1:14" x14ac:dyDescent="0.25">
      <c r="A548" s="9" t="s">
        <v>1270</v>
      </c>
      <c r="B548" s="10">
        <v>44561</v>
      </c>
      <c r="C548" s="11">
        <v>1</v>
      </c>
      <c r="D548" s="9" t="s">
        <v>1271</v>
      </c>
      <c r="E548" s="11">
        <v>26042</v>
      </c>
      <c r="F548" s="9" t="s">
        <v>1602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9" t="s">
        <v>1603</v>
      </c>
      <c r="L548" s="9" t="s">
        <v>1604</v>
      </c>
      <c r="M548" s="12">
        <v>16587000</v>
      </c>
      <c r="N548" s="9" t="s">
        <v>1533</v>
      </c>
    </row>
    <row r="549" spans="1:14" x14ac:dyDescent="0.25">
      <c r="A549" s="9" t="s">
        <v>1558</v>
      </c>
      <c r="B549" s="10">
        <v>44561</v>
      </c>
      <c r="C549" s="11">
        <v>1</v>
      </c>
      <c r="D549" s="9" t="s">
        <v>1559</v>
      </c>
      <c r="E549" s="11">
        <v>27006</v>
      </c>
      <c r="F549" s="9" t="s">
        <v>1602</v>
      </c>
      <c r="G549" s="9" t="s">
        <v>1529</v>
      </c>
      <c r="H549" s="9" t="s">
        <v>1536</v>
      </c>
      <c r="I549" s="9" t="s">
        <v>1531</v>
      </c>
      <c r="J549" s="10">
        <v>44561</v>
      </c>
      <c r="K549" s="9" t="s">
        <v>1603</v>
      </c>
      <c r="L549" s="9" t="s">
        <v>1604</v>
      </c>
      <c r="M549" s="12">
        <v>3000</v>
      </c>
      <c r="N549" s="9" t="s">
        <v>1533</v>
      </c>
    </row>
    <row r="550" spans="1:14" x14ac:dyDescent="0.25">
      <c r="A550" s="9" t="s">
        <v>1558</v>
      </c>
      <c r="B550" s="10">
        <v>44561</v>
      </c>
      <c r="C550" s="11">
        <v>1</v>
      </c>
      <c r="D550" s="9" t="s">
        <v>1559</v>
      </c>
      <c r="E550" s="11">
        <v>27006</v>
      </c>
      <c r="F550" s="9" t="s">
        <v>1602</v>
      </c>
      <c r="G550" s="9" t="s">
        <v>1529</v>
      </c>
      <c r="H550" s="9" t="s">
        <v>1536</v>
      </c>
      <c r="I550" s="9" t="s">
        <v>1531</v>
      </c>
      <c r="J550" s="10">
        <v>44561</v>
      </c>
      <c r="K550" s="9" t="s">
        <v>1603</v>
      </c>
      <c r="L550" s="9" t="s">
        <v>1604</v>
      </c>
      <c r="M550" s="12">
        <v>3000</v>
      </c>
      <c r="N550" s="9" t="s">
        <v>1533</v>
      </c>
    </row>
    <row r="551" spans="1:14" x14ac:dyDescent="0.25">
      <c r="A551" s="9" t="s">
        <v>1558</v>
      </c>
      <c r="B551" s="10">
        <v>44561</v>
      </c>
      <c r="C551" s="11">
        <v>1</v>
      </c>
      <c r="D551" s="9" t="s">
        <v>1559</v>
      </c>
      <c r="E551" s="11">
        <v>27006</v>
      </c>
      <c r="F551" s="9" t="s">
        <v>1602</v>
      </c>
      <c r="G551" s="9" t="s">
        <v>1529</v>
      </c>
      <c r="H551" s="9" t="s">
        <v>1536</v>
      </c>
      <c r="I551" s="9" t="s">
        <v>1531</v>
      </c>
      <c r="J551" s="10">
        <v>44561</v>
      </c>
      <c r="K551" s="9" t="s">
        <v>1603</v>
      </c>
      <c r="L551" s="9" t="s">
        <v>1604</v>
      </c>
      <c r="M551" s="12">
        <v>3000</v>
      </c>
      <c r="N551" s="9" t="s">
        <v>1533</v>
      </c>
    </row>
    <row r="552" spans="1:14" x14ac:dyDescent="0.25">
      <c r="A552" s="9" t="s">
        <v>1272</v>
      </c>
      <c r="B552" s="10">
        <v>44561</v>
      </c>
      <c r="C552" s="11">
        <v>1</v>
      </c>
      <c r="D552" s="9" t="s">
        <v>1273</v>
      </c>
      <c r="E552" s="11">
        <v>26905</v>
      </c>
      <c r="F552" s="9" t="s">
        <v>1602</v>
      </c>
      <c r="G552" s="9" t="s">
        <v>1529</v>
      </c>
      <c r="H552" s="9" t="s">
        <v>1536</v>
      </c>
      <c r="I552" s="9" t="s">
        <v>1531</v>
      </c>
      <c r="J552" s="10">
        <v>44561</v>
      </c>
      <c r="K552" s="9" t="s">
        <v>1603</v>
      </c>
      <c r="L552" s="9" t="s">
        <v>1604</v>
      </c>
      <c r="M552" s="12">
        <v>49864402000</v>
      </c>
      <c r="N552" s="9" t="s">
        <v>1533</v>
      </c>
    </row>
    <row r="553" spans="1:14" x14ac:dyDescent="0.25">
      <c r="A553" s="9" t="s">
        <v>1274</v>
      </c>
      <c r="B553" s="10">
        <v>44561</v>
      </c>
      <c r="C553" s="11">
        <v>1</v>
      </c>
      <c r="D553" s="9" t="s">
        <v>1275</v>
      </c>
      <c r="E553" s="11">
        <v>25968</v>
      </c>
      <c r="F553" s="9" t="s">
        <v>1602</v>
      </c>
      <c r="G553" s="9" t="s">
        <v>1529</v>
      </c>
      <c r="H553" s="9" t="s">
        <v>1536</v>
      </c>
      <c r="I553" s="9" t="s">
        <v>1531</v>
      </c>
      <c r="J553" s="10">
        <v>44561</v>
      </c>
      <c r="K553" s="9" t="s">
        <v>1603</v>
      </c>
      <c r="L553" s="9" t="s">
        <v>1604</v>
      </c>
      <c r="M553" s="12">
        <v>911000</v>
      </c>
      <c r="N553" s="9" t="s">
        <v>1533</v>
      </c>
    </row>
    <row r="554" spans="1:14" x14ac:dyDescent="0.25">
      <c r="A554" s="9" t="s">
        <v>1560</v>
      </c>
      <c r="B554" s="10">
        <v>44561</v>
      </c>
      <c r="C554" s="11">
        <v>1</v>
      </c>
      <c r="D554" s="9" t="s">
        <v>1561</v>
      </c>
      <c r="E554" s="11">
        <v>26310</v>
      </c>
      <c r="F554" s="9" t="s">
        <v>1602</v>
      </c>
      <c r="G554" s="9" t="s">
        <v>1529</v>
      </c>
      <c r="H554" s="9" t="s">
        <v>1530</v>
      </c>
      <c r="I554" s="9" t="s">
        <v>1531</v>
      </c>
      <c r="J554" s="10">
        <v>44561</v>
      </c>
      <c r="K554" s="9" t="s">
        <v>1603</v>
      </c>
      <c r="L554" s="9" t="s">
        <v>1604</v>
      </c>
      <c r="M554" s="12">
        <v>170000</v>
      </c>
      <c r="N554" s="9" t="s">
        <v>1533</v>
      </c>
    </row>
    <row r="555" spans="1:14" x14ac:dyDescent="0.25">
      <c r="A555" s="9" t="s">
        <v>1562</v>
      </c>
      <c r="B555" s="10">
        <v>44286</v>
      </c>
      <c r="C555" s="11">
        <v>1</v>
      </c>
      <c r="D555" s="9" t="s">
        <v>1563</v>
      </c>
      <c r="E555" s="11">
        <v>26239</v>
      </c>
      <c r="F555" s="9" t="s">
        <v>1602</v>
      </c>
      <c r="G555" s="9" t="s">
        <v>1529</v>
      </c>
      <c r="H555" s="9" t="s">
        <v>1530</v>
      </c>
      <c r="I555" s="9" t="s">
        <v>1531</v>
      </c>
      <c r="J555" s="10">
        <v>44286</v>
      </c>
      <c r="K555" s="9" t="s">
        <v>1603</v>
      </c>
      <c r="L555" s="9" t="s">
        <v>1604</v>
      </c>
      <c r="M555" s="12">
        <v>1000</v>
      </c>
      <c r="N555" s="9" t="s">
        <v>1533</v>
      </c>
    </row>
    <row r="556" spans="1:14" x14ac:dyDescent="0.25">
      <c r="A556" s="9" t="s">
        <v>1562</v>
      </c>
      <c r="B556" s="10">
        <v>44561</v>
      </c>
      <c r="C556" s="11">
        <v>2</v>
      </c>
      <c r="D556" s="9" t="s">
        <v>1563</v>
      </c>
      <c r="E556" s="11">
        <v>26239</v>
      </c>
      <c r="F556" s="9" t="s">
        <v>1602</v>
      </c>
      <c r="G556" s="9" t="s">
        <v>1529</v>
      </c>
      <c r="H556" s="9" t="s">
        <v>1530</v>
      </c>
      <c r="I556" s="9" t="s">
        <v>1531</v>
      </c>
      <c r="J556" s="10">
        <v>44561</v>
      </c>
      <c r="K556" s="9" t="s">
        <v>1603</v>
      </c>
      <c r="L556" s="9" t="s">
        <v>1604</v>
      </c>
      <c r="M556" s="12">
        <v>0</v>
      </c>
      <c r="N556" s="9" t="s">
        <v>1533</v>
      </c>
    </row>
    <row r="557" spans="1:14" x14ac:dyDescent="0.25">
      <c r="A557" s="9" t="s">
        <v>1564</v>
      </c>
      <c r="B557" s="10">
        <v>44561</v>
      </c>
      <c r="C557" s="11">
        <v>1</v>
      </c>
      <c r="D557" s="9" t="s">
        <v>1565</v>
      </c>
      <c r="E557" s="11">
        <v>27014</v>
      </c>
      <c r="F557" s="9" t="s">
        <v>1602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9" t="s">
        <v>1603</v>
      </c>
      <c r="L557" s="9" t="s">
        <v>1604</v>
      </c>
      <c r="M557" s="12">
        <v>16945000</v>
      </c>
      <c r="N557" s="9" t="s">
        <v>1533</v>
      </c>
    </row>
    <row r="558" spans="1:14" x14ac:dyDescent="0.25">
      <c r="A558" s="9" t="s">
        <v>1566</v>
      </c>
      <c r="B558" s="10">
        <v>44561</v>
      </c>
      <c r="C558" s="11">
        <v>1</v>
      </c>
      <c r="D558" s="9" t="s">
        <v>1567</v>
      </c>
      <c r="E558" s="11">
        <v>26646</v>
      </c>
      <c r="F558" s="9" t="s">
        <v>1602</v>
      </c>
      <c r="G558" s="9" t="s">
        <v>1529</v>
      </c>
      <c r="H558" s="9" t="s">
        <v>1536</v>
      </c>
      <c r="I558" s="9" t="s">
        <v>1531</v>
      </c>
      <c r="J558" s="10">
        <v>44561</v>
      </c>
      <c r="K558" s="9" t="s">
        <v>1603</v>
      </c>
      <c r="L558" s="9" t="s">
        <v>1604</v>
      </c>
      <c r="M558" s="12">
        <v>172075000</v>
      </c>
      <c r="N558" s="9" t="s">
        <v>1533</v>
      </c>
    </row>
    <row r="559" spans="1:14" x14ac:dyDescent="0.25">
      <c r="A559" s="9" t="s">
        <v>1568</v>
      </c>
      <c r="B559" s="10">
        <v>44561</v>
      </c>
      <c r="C559" s="11">
        <v>1</v>
      </c>
      <c r="D559" s="9" t="s">
        <v>1569</v>
      </c>
      <c r="E559" s="11">
        <v>26344</v>
      </c>
      <c r="F559" s="9" t="s">
        <v>1602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9" t="s">
        <v>1603</v>
      </c>
      <c r="L559" s="9" t="s">
        <v>1604</v>
      </c>
      <c r="M559" s="12">
        <v>58000</v>
      </c>
      <c r="N559" s="9" t="s">
        <v>1533</v>
      </c>
    </row>
    <row r="560" spans="1:14" x14ac:dyDescent="0.25">
      <c r="A560" s="9" t="s">
        <v>1570</v>
      </c>
      <c r="B560" s="10">
        <v>44561</v>
      </c>
      <c r="C560" s="11">
        <v>1</v>
      </c>
      <c r="D560" s="9" t="s">
        <v>1571</v>
      </c>
      <c r="E560" s="11">
        <v>26352</v>
      </c>
      <c r="F560" s="9" t="s">
        <v>1602</v>
      </c>
      <c r="G560" s="9" t="s">
        <v>1529</v>
      </c>
      <c r="H560" s="9" t="s">
        <v>1530</v>
      </c>
      <c r="I560" s="9" t="s">
        <v>1531</v>
      </c>
      <c r="J560" s="10">
        <v>44561</v>
      </c>
      <c r="K560" s="9" t="s">
        <v>1603</v>
      </c>
      <c r="L560" s="9" t="s">
        <v>1604</v>
      </c>
      <c r="M560" s="12">
        <v>696000</v>
      </c>
      <c r="N560" s="9" t="s">
        <v>1533</v>
      </c>
    </row>
    <row r="561" spans="1:14" x14ac:dyDescent="0.25">
      <c r="A561" s="9" t="s">
        <v>1276</v>
      </c>
      <c r="B561" s="10">
        <v>44561</v>
      </c>
      <c r="C561" s="11">
        <v>1</v>
      </c>
      <c r="D561" s="9" t="s">
        <v>1277</v>
      </c>
      <c r="E561" s="11">
        <v>26220</v>
      </c>
      <c r="F561" s="9" t="s">
        <v>1602</v>
      </c>
      <c r="G561" s="9" t="s">
        <v>1529</v>
      </c>
      <c r="H561" s="9" t="s">
        <v>1530</v>
      </c>
      <c r="I561" s="9" t="s">
        <v>1531</v>
      </c>
      <c r="J561" s="10">
        <v>44561</v>
      </c>
      <c r="K561" s="9" t="s">
        <v>1603</v>
      </c>
      <c r="L561" s="9" t="s">
        <v>1604</v>
      </c>
      <c r="M561" s="12">
        <v>26676000</v>
      </c>
      <c r="N561" s="9" t="s">
        <v>1533</v>
      </c>
    </row>
    <row r="562" spans="1:14" x14ac:dyDescent="0.25">
      <c r="A562" s="9" t="s">
        <v>1572</v>
      </c>
      <c r="B562" s="10">
        <v>44561</v>
      </c>
      <c r="C562" s="11">
        <v>1</v>
      </c>
      <c r="D562" s="9" t="s">
        <v>1573</v>
      </c>
      <c r="E562" s="11">
        <v>26212</v>
      </c>
      <c r="F562" s="9" t="s">
        <v>1602</v>
      </c>
      <c r="G562" s="9" t="s">
        <v>1529</v>
      </c>
      <c r="H562" s="9" t="s">
        <v>1536</v>
      </c>
      <c r="I562" s="9" t="s">
        <v>1531</v>
      </c>
      <c r="J562" s="10">
        <v>44561</v>
      </c>
      <c r="K562" s="9" t="s">
        <v>1603</v>
      </c>
      <c r="L562" s="9" t="s">
        <v>1604</v>
      </c>
      <c r="M562" s="12">
        <v>5337000</v>
      </c>
      <c r="N562" s="9" t="s">
        <v>1533</v>
      </c>
    </row>
    <row r="563" spans="1:14" x14ac:dyDescent="0.25">
      <c r="A563" s="9" t="s">
        <v>1278</v>
      </c>
      <c r="B563" s="10">
        <v>44561</v>
      </c>
      <c r="C563" s="11">
        <v>1</v>
      </c>
      <c r="D563" s="9" t="s">
        <v>82</v>
      </c>
      <c r="E563" s="11">
        <v>4820</v>
      </c>
      <c r="F563" s="9" t="s">
        <v>1602</v>
      </c>
      <c r="G563" s="9" t="s">
        <v>1529</v>
      </c>
      <c r="H563" s="9" t="s">
        <v>1530</v>
      </c>
      <c r="I563" s="9" t="s">
        <v>1531</v>
      </c>
      <c r="J563" s="10">
        <v>44561</v>
      </c>
      <c r="K563" s="9" t="s">
        <v>1603</v>
      </c>
      <c r="L563" s="9" t="s">
        <v>1604</v>
      </c>
      <c r="M563" s="12">
        <v>24361481000</v>
      </c>
      <c r="N563" s="9" t="s">
        <v>1533</v>
      </c>
    </row>
    <row r="564" spans="1:14" x14ac:dyDescent="0.25">
      <c r="A564" s="9" t="s">
        <v>1279</v>
      </c>
      <c r="B564" s="10">
        <v>44561</v>
      </c>
      <c r="C564" s="11">
        <v>1</v>
      </c>
      <c r="D564" s="9" t="s">
        <v>1280</v>
      </c>
      <c r="E564" s="11">
        <v>26433</v>
      </c>
      <c r="F564" s="9" t="s">
        <v>1602</v>
      </c>
      <c r="G564" s="9" t="s">
        <v>1529</v>
      </c>
      <c r="H564" s="9" t="s">
        <v>1530</v>
      </c>
      <c r="I564" s="9" t="s">
        <v>1531</v>
      </c>
      <c r="J564" s="10">
        <v>44561</v>
      </c>
      <c r="K564" s="9" t="s">
        <v>1603</v>
      </c>
      <c r="L564" s="9" t="s">
        <v>1604</v>
      </c>
      <c r="M564" s="12">
        <v>1315211000</v>
      </c>
      <c r="N564" s="9" t="s">
        <v>1533</v>
      </c>
    </row>
    <row r="565" spans="1:14" x14ac:dyDescent="0.25">
      <c r="A565" s="9" t="s">
        <v>1281</v>
      </c>
      <c r="B565" s="10">
        <v>44561</v>
      </c>
      <c r="C565" s="11">
        <v>1</v>
      </c>
      <c r="D565" s="9" t="s">
        <v>226</v>
      </c>
      <c r="E565" s="11">
        <v>20710</v>
      </c>
      <c r="F565" s="9" t="s">
        <v>1602</v>
      </c>
      <c r="G565" s="9" t="s">
        <v>1529</v>
      </c>
      <c r="H565" s="9" t="s">
        <v>1530</v>
      </c>
      <c r="I565" s="9" t="s">
        <v>1531</v>
      </c>
      <c r="J565" s="10">
        <v>44561</v>
      </c>
      <c r="K565" s="9" t="s">
        <v>1603</v>
      </c>
      <c r="L565" s="9" t="s">
        <v>1604</v>
      </c>
      <c r="M565" s="12">
        <v>389026000</v>
      </c>
      <c r="N565" s="9" t="s">
        <v>1533</v>
      </c>
    </row>
    <row r="566" spans="1:14" x14ac:dyDescent="0.25">
      <c r="A566" s="9" t="s">
        <v>1282</v>
      </c>
      <c r="B566" s="10">
        <v>44561</v>
      </c>
      <c r="C566" s="11">
        <v>1</v>
      </c>
      <c r="D566" s="9" t="s">
        <v>1283</v>
      </c>
      <c r="E566" s="11">
        <v>23590</v>
      </c>
      <c r="F566" s="9" t="s">
        <v>1602</v>
      </c>
      <c r="G566" s="9" t="s">
        <v>1529</v>
      </c>
      <c r="H566" s="9" t="s">
        <v>1530</v>
      </c>
      <c r="I566" s="9" t="s">
        <v>1531</v>
      </c>
      <c r="J566" s="10">
        <v>44561</v>
      </c>
      <c r="K566" s="9" t="s">
        <v>1603</v>
      </c>
      <c r="L566" s="9" t="s">
        <v>1604</v>
      </c>
      <c r="M566" s="12">
        <v>731019000</v>
      </c>
      <c r="N566" s="9" t="s">
        <v>1533</v>
      </c>
    </row>
    <row r="567" spans="1:14" x14ac:dyDescent="0.25">
      <c r="A567" s="9" t="s">
        <v>1574</v>
      </c>
      <c r="B567" s="10">
        <v>44408</v>
      </c>
      <c r="C567" s="11">
        <v>1</v>
      </c>
      <c r="D567" s="9" t="s">
        <v>1575</v>
      </c>
      <c r="E567" s="11">
        <v>26735</v>
      </c>
      <c r="F567" s="9" t="s">
        <v>1602</v>
      </c>
      <c r="G567" s="9" t="s">
        <v>1529</v>
      </c>
      <c r="H567" s="9" t="s">
        <v>1530</v>
      </c>
      <c r="I567" s="9" t="s">
        <v>1531</v>
      </c>
      <c r="J567" s="10">
        <v>44408</v>
      </c>
      <c r="K567" s="9" t="s">
        <v>1603</v>
      </c>
      <c r="L567" s="9" t="s">
        <v>1604</v>
      </c>
      <c r="M567" s="12">
        <v>57543000</v>
      </c>
      <c r="N567" s="9" t="s">
        <v>1533</v>
      </c>
    </row>
    <row r="568" spans="1:14" x14ac:dyDescent="0.25">
      <c r="A568" s="9" t="s">
        <v>1574</v>
      </c>
      <c r="B568" s="10">
        <v>44561</v>
      </c>
      <c r="C568" s="11">
        <v>1</v>
      </c>
      <c r="D568" s="9" t="s">
        <v>1575</v>
      </c>
      <c r="E568" s="11">
        <v>26735</v>
      </c>
      <c r="F568" s="9" t="s">
        <v>1602</v>
      </c>
      <c r="G568" s="9" t="s">
        <v>1529</v>
      </c>
      <c r="H568" s="9" t="s">
        <v>1530</v>
      </c>
      <c r="I568" s="9" t="s">
        <v>1531</v>
      </c>
      <c r="J568" s="10">
        <v>44561</v>
      </c>
      <c r="K568" s="9" t="s">
        <v>1603</v>
      </c>
      <c r="L568" s="9" t="s">
        <v>1604</v>
      </c>
      <c r="M568" s="12">
        <v>278796000</v>
      </c>
      <c r="N568" s="9" t="s">
        <v>1533</v>
      </c>
    </row>
    <row r="569" spans="1:14" x14ac:dyDescent="0.25">
      <c r="A569" s="9" t="s">
        <v>1284</v>
      </c>
      <c r="B569" s="10">
        <v>44561</v>
      </c>
      <c r="C569" s="11">
        <v>1</v>
      </c>
      <c r="D569" s="9" t="s">
        <v>170</v>
      </c>
      <c r="E569" s="11">
        <v>15458</v>
      </c>
      <c r="F569" s="9" t="s">
        <v>1602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9" t="s">
        <v>1603</v>
      </c>
      <c r="L569" s="9" t="s">
        <v>1604</v>
      </c>
      <c r="M569" s="12">
        <v>12302000</v>
      </c>
      <c r="N569" s="9" t="s">
        <v>1533</v>
      </c>
    </row>
    <row r="570" spans="1:14" x14ac:dyDescent="0.25">
      <c r="A570" s="9" t="s">
        <v>1285</v>
      </c>
      <c r="B570" s="10">
        <v>44561</v>
      </c>
      <c r="C570" s="11">
        <v>1</v>
      </c>
      <c r="D570" s="9" t="s">
        <v>1286</v>
      </c>
      <c r="E570" s="11">
        <v>26727</v>
      </c>
      <c r="F570" s="9" t="s">
        <v>1602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9" t="s">
        <v>1603</v>
      </c>
      <c r="L570" s="9" t="s">
        <v>1604</v>
      </c>
      <c r="M570" s="12">
        <v>1263821000</v>
      </c>
      <c r="N570" s="9" t="s">
        <v>1533</v>
      </c>
    </row>
    <row r="571" spans="1:14" x14ac:dyDescent="0.25">
      <c r="A571" s="9" t="s">
        <v>1287</v>
      </c>
      <c r="B571" s="10">
        <v>44561</v>
      </c>
      <c r="C571" s="11">
        <v>3</v>
      </c>
      <c r="D571" s="9" t="s">
        <v>1288</v>
      </c>
      <c r="E571" s="11">
        <v>26441</v>
      </c>
      <c r="F571" s="9" t="s">
        <v>1602</v>
      </c>
      <c r="G571" s="9" t="s">
        <v>1529</v>
      </c>
      <c r="H571" s="9" t="s">
        <v>1530</v>
      </c>
      <c r="I571" s="9" t="s">
        <v>1531</v>
      </c>
      <c r="J571" s="10">
        <v>44561</v>
      </c>
      <c r="K571" s="9" t="s">
        <v>1603</v>
      </c>
      <c r="L571" s="9" t="s">
        <v>1604</v>
      </c>
      <c r="M571" s="12">
        <v>529000</v>
      </c>
      <c r="N571" s="9" t="s">
        <v>1533</v>
      </c>
    </row>
    <row r="572" spans="1:14" x14ac:dyDescent="0.25">
      <c r="A572" s="9" t="s">
        <v>1576</v>
      </c>
      <c r="B572" s="10">
        <v>44561</v>
      </c>
      <c r="C572" s="11">
        <v>1</v>
      </c>
      <c r="D572" s="9" t="s">
        <v>1577</v>
      </c>
      <c r="E572" s="11">
        <v>26492</v>
      </c>
      <c r="F572" s="9" t="s">
        <v>1602</v>
      </c>
      <c r="G572" s="9" t="s">
        <v>1529</v>
      </c>
      <c r="H572" s="9" t="s">
        <v>1536</v>
      </c>
      <c r="I572" s="9" t="s">
        <v>1531</v>
      </c>
      <c r="J572" s="10">
        <v>44561</v>
      </c>
      <c r="K572" s="9" t="s">
        <v>1603</v>
      </c>
      <c r="L572" s="9" t="s">
        <v>1604</v>
      </c>
      <c r="M572" s="12">
        <v>0</v>
      </c>
      <c r="N572" s="9" t="s">
        <v>1533</v>
      </c>
    </row>
    <row r="573" spans="1:14" x14ac:dyDescent="0.25">
      <c r="A573" s="9" t="s">
        <v>1578</v>
      </c>
      <c r="B573" s="10">
        <v>44408</v>
      </c>
      <c r="C573" s="11">
        <v>1</v>
      </c>
      <c r="D573" s="9" t="s">
        <v>1579</v>
      </c>
      <c r="E573" s="11">
        <v>26743</v>
      </c>
      <c r="F573" s="9" t="s">
        <v>1602</v>
      </c>
      <c r="G573" s="9" t="s">
        <v>1529</v>
      </c>
      <c r="H573" s="9" t="s">
        <v>1530</v>
      </c>
      <c r="I573" s="9" t="s">
        <v>1531</v>
      </c>
      <c r="J573" s="10">
        <v>44408</v>
      </c>
      <c r="K573" s="9" t="s">
        <v>1603</v>
      </c>
      <c r="L573" s="9" t="s">
        <v>1604</v>
      </c>
      <c r="M573" s="12">
        <v>44169000</v>
      </c>
      <c r="N573" s="9" t="s">
        <v>1533</v>
      </c>
    </row>
    <row r="574" spans="1:14" x14ac:dyDescent="0.25">
      <c r="A574" s="9" t="s">
        <v>1578</v>
      </c>
      <c r="B574" s="10">
        <v>44561</v>
      </c>
      <c r="C574" s="11">
        <v>1</v>
      </c>
      <c r="D574" s="9" t="s">
        <v>1579</v>
      </c>
      <c r="E574" s="11">
        <v>26743</v>
      </c>
      <c r="F574" s="9" t="s">
        <v>1602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9" t="s">
        <v>1603</v>
      </c>
      <c r="L574" s="9" t="s">
        <v>1604</v>
      </c>
      <c r="M574" s="12">
        <v>545783000</v>
      </c>
      <c r="N574" s="9" t="s">
        <v>1533</v>
      </c>
    </row>
    <row r="575" spans="1:14" x14ac:dyDescent="0.25">
      <c r="A575" s="9" t="s">
        <v>1289</v>
      </c>
      <c r="B575" s="10">
        <v>44561</v>
      </c>
      <c r="C575" s="11">
        <v>1</v>
      </c>
      <c r="D575" s="9" t="s">
        <v>1290</v>
      </c>
      <c r="E575" s="11">
        <v>80217</v>
      </c>
      <c r="F575" s="9" t="s">
        <v>1602</v>
      </c>
      <c r="G575" s="9" t="s">
        <v>1529</v>
      </c>
      <c r="H575" s="9" t="s">
        <v>1530</v>
      </c>
      <c r="I575" s="9" t="s">
        <v>1531</v>
      </c>
      <c r="J575" s="10">
        <v>44561</v>
      </c>
      <c r="K575" s="9" t="s">
        <v>1603</v>
      </c>
      <c r="L575" s="9" t="s">
        <v>1604</v>
      </c>
      <c r="M575" s="12">
        <v>0</v>
      </c>
      <c r="N575" s="9" t="s">
        <v>1533</v>
      </c>
    </row>
    <row r="576" spans="1:14" x14ac:dyDescent="0.25">
      <c r="A576" s="9" t="s">
        <v>1291</v>
      </c>
      <c r="B576" s="10">
        <v>44561</v>
      </c>
      <c r="C576" s="11">
        <v>1</v>
      </c>
      <c r="D576" s="9" t="s">
        <v>1292</v>
      </c>
      <c r="E576" s="11">
        <v>24058</v>
      </c>
      <c r="F576" s="9" t="s">
        <v>1602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9" t="s">
        <v>1603</v>
      </c>
      <c r="L576" s="9" t="s">
        <v>1604</v>
      </c>
      <c r="M576" s="12">
        <v>362884000</v>
      </c>
      <c r="N576" s="9" t="s">
        <v>1533</v>
      </c>
    </row>
    <row r="577" spans="1:14" x14ac:dyDescent="0.25">
      <c r="A577" s="9" t="s">
        <v>1580</v>
      </c>
      <c r="B577" s="10">
        <v>44561</v>
      </c>
      <c r="C577" s="11">
        <v>1</v>
      </c>
      <c r="D577" s="9" t="s">
        <v>1581</v>
      </c>
      <c r="E577" s="11">
        <v>26778</v>
      </c>
      <c r="F577" s="9" t="s">
        <v>1602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9" t="s">
        <v>1603</v>
      </c>
      <c r="L577" s="9" t="s">
        <v>1604</v>
      </c>
      <c r="M577" s="12">
        <v>19000</v>
      </c>
      <c r="N577" s="9" t="s">
        <v>1533</v>
      </c>
    </row>
    <row r="578" spans="1:14" x14ac:dyDescent="0.25">
      <c r="A578" s="9" t="s">
        <v>1582</v>
      </c>
      <c r="B578" s="10">
        <v>44561</v>
      </c>
      <c r="C578" s="11">
        <v>1</v>
      </c>
      <c r="D578" s="9" t="s">
        <v>1583</v>
      </c>
      <c r="E578" s="11">
        <v>26450</v>
      </c>
      <c r="F578" s="9" t="s">
        <v>1602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9" t="s">
        <v>1603</v>
      </c>
      <c r="L578" s="9" t="s">
        <v>1604</v>
      </c>
      <c r="M578" s="12">
        <v>44000</v>
      </c>
      <c r="N578" s="9" t="s">
        <v>1533</v>
      </c>
    </row>
    <row r="579" spans="1:14" x14ac:dyDescent="0.25">
      <c r="A579" s="9" t="s">
        <v>1584</v>
      </c>
      <c r="B579" s="10">
        <v>44561</v>
      </c>
      <c r="C579" s="11">
        <v>1</v>
      </c>
      <c r="D579" s="9" t="s">
        <v>1585</v>
      </c>
      <c r="E579" s="11">
        <v>26751</v>
      </c>
      <c r="F579" s="9" t="s">
        <v>1602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9" t="s">
        <v>1603</v>
      </c>
      <c r="L579" s="9" t="s">
        <v>1604</v>
      </c>
      <c r="M579" s="12">
        <v>44000</v>
      </c>
      <c r="N579" s="9" t="s">
        <v>1533</v>
      </c>
    </row>
    <row r="580" spans="1:14" x14ac:dyDescent="0.25">
      <c r="A580" s="9" t="s">
        <v>1293</v>
      </c>
      <c r="B580" s="10">
        <v>44561</v>
      </c>
      <c r="C580" s="11">
        <v>1</v>
      </c>
      <c r="D580" s="9" t="s">
        <v>1294</v>
      </c>
      <c r="E580" s="11">
        <v>6815</v>
      </c>
      <c r="F580" s="9" t="s">
        <v>1602</v>
      </c>
      <c r="G580" s="9" t="s">
        <v>1529</v>
      </c>
      <c r="H580" s="9" t="s">
        <v>1530</v>
      </c>
      <c r="I580" s="9" t="s">
        <v>1531</v>
      </c>
      <c r="J580" s="10">
        <v>44561</v>
      </c>
      <c r="K580" s="9" t="s">
        <v>1603</v>
      </c>
      <c r="L580" s="9" t="s">
        <v>1604</v>
      </c>
      <c r="M580" s="12">
        <v>424956000</v>
      </c>
      <c r="N580" s="9" t="s">
        <v>1533</v>
      </c>
    </row>
    <row r="581" spans="1:14" x14ac:dyDescent="0.25">
      <c r="A581" s="9" t="s">
        <v>1295</v>
      </c>
      <c r="B581" s="10">
        <v>44561</v>
      </c>
      <c r="C581" s="11">
        <v>2</v>
      </c>
      <c r="D581" s="9" t="s">
        <v>1296</v>
      </c>
      <c r="E581" s="11">
        <v>25631</v>
      </c>
      <c r="F581" s="9" t="s">
        <v>1602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9" t="s">
        <v>1603</v>
      </c>
      <c r="L581" s="9" t="s">
        <v>1604</v>
      </c>
      <c r="M581" s="12">
        <v>1312903000</v>
      </c>
      <c r="N581" s="9" t="s">
        <v>1533</v>
      </c>
    </row>
    <row r="582" spans="1:14" x14ac:dyDescent="0.25">
      <c r="A582" s="9" t="s">
        <v>1586</v>
      </c>
      <c r="B582" s="10">
        <v>44561</v>
      </c>
      <c r="C582" s="11">
        <v>1</v>
      </c>
      <c r="D582" s="9" t="s">
        <v>1587</v>
      </c>
      <c r="E582" s="11">
        <v>26824</v>
      </c>
      <c r="F582" s="9" t="s">
        <v>1602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9" t="s">
        <v>1603</v>
      </c>
      <c r="L582" s="9" t="s">
        <v>1604</v>
      </c>
      <c r="M582" s="12">
        <v>57643000</v>
      </c>
      <c r="N582" s="9" t="s">
        <v>1533</v>
      </c>
    </row>
    <row r="583" spans="1:14" x14ac:dyDescent="0.25">
      <c r="A583" s="9" t="s">
        <v>1297</v>
      </c>
      <c r="B583" s="10">
        <v>44561</v>
      </c>
      <c r="C583" s="11">
        <v>1</v>
      </c>
      <c r="D583" s="9" t="s">
        <v>185</v>
      </c>
      <c r="E583" s="11">
        <v>20524</v>
      </c>
      <c r="F583" s="9" t="s">
        <v>1602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9" t="s">
        <v>1603</v>
      </c>
      <c r="L583" s="9" t="s">
        <v>1604</v>
      </c>
      <c r="M583" s="12">
        <v>207603000</v>
      </c>
      <c r="N583" s="9" t="s">
        <v>1533</v>
      </c>
    </row>
    <row r="584" spans="1:14" x14ac:dyDescent="0.25">
      <c r="A584" s="9" t="s">
        <v>1298</v>
      </c>
      <c r="B584" s="10">
        <v>44561</v>
      </c>
      <c r="C584" s="11">
        <v>1</v>
      </c>
      <c r="D584" s="9" t="s">
        <v>124</v>
      </c>
      <c r="E584" s="11">
        <v>14443</v>
      </c>
      <c r="F584" s="9" t="s">
        <v>1602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9" t="s">
        <v>1603</v>
      </c>
      <c r="L584" s="9" t="s">
        <v>1604</v>
      </c>
      <c r="M584" s="12">
        <v>5092927000</v>
      </c>
      <c r="N584" s="9" t="s">
        <v>1533</v>
      </c>
    </row>
    <row r="585" spans="1:14" x14ac:dyDescent="0.25">
      <c r="A585" s="9" t="s">
        <v>1299</v>
      </c>
      <c r="B585" s="10">
        <v>44561</v>
      </c>
      <c r="C585" s="11">
        <v>1</v>
      </c>
      <c r="D585" s="9" t="s">
        <v>1300</v>
      </c>
      <c r="E585" s="11">
        <v>26506</v>
      </c>
      <c r="F585" s="9" t="s">
        <v>1602</v>
      </c>
      <c r="G585" s="9" t="s">
        <v>1529</v>
      </c>
      <c r="H585" s="9" t="s">
        <v>1530</v>
      </c>
      <c r="I585" s="9" t="s">
        <v>1531</v>
      </c>
      <c r="J585" s="10">
        <v>44561</v>
      </c>
      <c r="K585" s="9" t="s">
        <v>1603</v>
      </c>
      <c r="L585" s="9" t="s">
        <v>1604</v>
      </c>
      <c r="M585" s="12">
        <v>122970000</v>
      </c>
      <c r="N585" s="9" t="s">
        <v>1533</v>
      </c>
    </row>
    <row r="586" spans="1:14" x14ac:dyDescent="0.25">
      <c r="A586" s="9" t="s">
        <v>1301</v>
      </c>
      <c r="B586" s="10">
        <v>44561</v>
      </c>
      <c r="C586" s="11">
        <v>1</v>
      </c>
      <c r="D586" s="9" t="s">
        <v>1302</v>
      </c>
      <c r="E586" s="11">
        <v>26913</v>
      </c>
      <c r="F586" s="9" t="s">
        <v>1602</v>
      </c>
      <c r="G586" s="9" t="s">
        <v>1529</v>
      </c>
      <c r="H586" s="9" t="s">
        <v>1530</v>
      </c>
      <c r="I586" s="9" t="s">
        <v>1531</v>
      </c>
      <c r="J586" s="10">
        <v>44561</v>
      </c>
      <c r="K586" s="9" t="s">
        <v>1603</v>
      </c>
      <c r="L586" s="9" t="s">
        <v>1604</v>
      </c>
      <c r="M586" s="12">
        <v>11356000</v>
      </c>
      <c r="N586" s="9" t="s">
        <v>1533</v>
      </c>
    </row>
    <row r="587" spans="1:14" x14ac:dyDescent="0.25">
      <c r="A587" s="9" t="s">
        <v>1303</v>
      </c>
      <c r="B587" s="10">
        <v>44561</v>
      </c>
      <c r="C587" s="11">
        <v>1</v>
      </c>
      <c r="D587" s="9" t="s">
        <v>1304</v>
      </c>
      <c r="E587" s="11">
        <v>24848</v>
      </c>
      <c r="F587" s="9" t="s">
        <v>1602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9" t="s">
        <v>1603</v>
      </c>
      <c r="L587" s="9" t="s">
        <v>1604</v>
      </c>
      <c r="M587" s="12">
        <v>2397278000</v>
      </c>
      <c r="N587" s="9" t="s">
        <v>1533</v>
      </c>
    </row>
    <row r="588" spans="1:14" x14ac:dyDescent="0.25">
      <c r="A588" s="9" t="s">
        <v>1305</v>
      </c>
      <c r="B588" s="10">
        <v>44561</v>
      </c>
      <c r="C588" s="11">
        <v>2</v>
      </c>
      <c r="D588" s="9" t="s">
        <v>1306</v>
      </c>
      <c r="E588" s="11">
        <v>25763</v>
      </c>
      <c r="F588" s="9" t="s">
        <v>1602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9" t="s">
        <v>1603</v>
      </c>
      <c r="L588" s="9" t="s">
        <v>1604</v>
      </c>
      <c r="M588" s="12">
        <v>241302000</v>
      </c>
      <c r="N588" s="9" t="s">
        <v>1533</v>
      </c>
    </row>
    <row r="589" spans="1:14" x14ac:dyDescent="0.25">
      <c r="A589" s="9" t="s">
        <v>1307</v>
      </c>
      <c r="B589" s="10">
        <v>44561</v>
      </c>
      <c r="C589" s="11">
        <v>1</v>
      </c>
      <c r="D589" s="9" t="s">
        <v>276</v>
      </c>
      <c r="E589" s="11">
        <v>20346</v>
      </c>
      <c r="F589" s="9" t="s">
        <v>1602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9" t="s">
        <v>1603</v>
      </c>
      <c r="L589" s="9" t="s">
        <v>1604</v>
      </c>
      <c r="M589" s="12">
        <v>1538281000</v>
      </c>
      <c r="N589" s="9" t="s">
        <v>1533</v>
      </c>
    </row>
    <row r="590" spans="1:14" x14ac:dyDescent="0.25">
      <c r="A590" s="9" t="s">
        <v>1308</v>
      </c>
      <c r="B590" s="10">
        <v>44561</v>
      </c>
      <c r="C590" s="11">
        <v>1</v>
      </c>
      <c r="D590" s="9" t="s">
        <v>71</v>
      </c>
      <c r="E590" s="11">
        <v>701</v>
      </c>
      <c r="F590" s="9" t="s">
        <v>1602</v>
      </c>
      <c r="G590" s="9" t="s">
        <v>1529</v>
      </c>
      <c r="H590" s="9" t="s">
        <v>1530</v>
      </c>
      <c r="I590" s="9" t="s">
        <v>1531</v>
      </c>
      <c r="J590" s="10">
        <v>44561</v>
      </c>
      <c r="K590" s="9" t="s">
        <v>1603</v>
      </c>
      <c r="L590" s="9" t="s">
        <v>1604</v>
      </c>
      <c r="M590" s="12">
        <v>769000</v>
      </c>
      <c r="N590" s="9" t="s">
        <v>1533</v>
      </c>
    </row>
    <row r="591" spans="1:14" x14ac:dyDescent="0.25">
      <c r="A591" s="9" t="s">
        <v>1309</v>
      </c>
      <c r="B591" s="10">
        <v>44561</v>
      </c>
      <c r="C591" s="11">
        <v>1</v>
      </c>
      <c r="D591" s="9" t="s">
        <v>1310</v>
      </c>
      <c r="E591" s="11">
        <v>16241</v>
      </c>
      <c r="F591" s="9" t="s">
        <v>1602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9" t="s">
        <v>1603</v>
      </c>
      <c r="L591" s="9" t="s">
        <v>1604</v>
      </c>
      <c r="M591" s="12">
        <v>295607000</v>
      </c>
      <c r="N591" s="9" t="s">
        <v>1533</v>
      </c>
    </row>
    <row r="592" spans="1:14" x14ac:dyDescent="0.25">
      <c r="A592" s="9" t="s">
        <v>1311</v>
      </c>
      <c r="B592" s="10">
        <v>44561</v>
      </c>
      <c r="C592" s="11">
        <v>1</v>
      </c>
      <c r="D592" s="9" t="s">
        <v>98</v>
      </c>
      <c r="E592" s="11">
        <v>14826</v>
      </c>
      <c r="F592" s="9" t="s">
        <v>1602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9" t="s">
        <v>1603</v>
      </c>
      <c r="L592" s="9" t="s">
        <v>1604</v>
      </c>
      <c r="M592" s="12">
        <v>7541000000</v>
      </c>
      <c r="N592" s="9" t="s">
        <v>1533</v>
      </c>
    </row>
    <row r="593" spans="1:14" x14ac:dyDescent="0.25">
      <c r="A593" s="9" t="s">
        <v>1312</v>
      </c>
      <c r="B593" s="10">
        <v>44561</v>
      </c>
      <c r="C593" s="11">
        <v>1</v>
      </c>
      <c r="D593" s="9" t="s">
        <v>1313</v>
      </c>
      <c r="E593" s="11">
        <v>22470</v>
      </c>
      <c r="F593" s="9" t="s">
        <v>1602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9" t="s">
        <v>1603</v>
      </c>
      <c r="L593" s="9" t="s">
        <v>1604</v>
      </c>
      <c r="M593" s="12">
        <v>11763513000</v>
      </c>
      <c r="N593" s="9" t="s">
        <v>1533</v>
      </c>
    </row>
    <row r="594" spans="1:14" x14ac:dyDescent="0.25">
      <c r="A594" s="9" t="s">
        <v>1314</v>
      </c>
      <c r="B594" s="10">
        <v>44561</v>
      </c>
      <c r="C594" s="11">
        <v>1</v>
      </c>
      <c r="D594" s="9" t="s">
        <v>200</v>
      </c>
      <c r="E594" s="11">
        <v>20877</v>
      </c>
      <c r="F594" s="9" t="s">
        <v>1602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9" t="s">
        <v>1603</v>
      </c>
      <c r="L594" s="9" t="s">
        <v>1604</v>
      </c>
      <c r="M594" s="12">
        <v>1098328000</v>
      </c>
      <c r="N594" s="9" t="s">
        <v>1533</v>
      </c>
    </row>
    <row r="595" spans="1:14" x14ac:dyDescent="0.25">
      <c r="A595" s="9" t="s">
        <v>1315</v>
      </c>
      <c r="B595" s="10">
        <v>44561</v>
      </c>
      <c r="C595" s="11">
        <v>1</v>
      </c>
      <c r="D595" s="9" t="s">
        <v>284</v>
      </c>
      <c r="E595" s="11">
        <v>21440</v>
      </c>
      <c r="F595" s="9" t="s">
        <v>1602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9" t="s">
        <v>1603</v>
      </c>
      <c r="L595" s="9" t="s">
        <v>1604</v>
      </c>
      <c r="M595" s="12">
        <v>481004000</v>
      </c>
      <c r="N595" s="9" t="s">
        <v>1533</v>
      </c>
    </row>
    <row r="596" spans="1:14" x14ac:dyDescent="0.25">
      <c r="A596" s="9" t="s">
        <v>1316</v>
      </c>
      <c r="B596" s="10">
        <v>44561</v>
      </c>
      <c r="C596" s="11">
        <v>1</v>
      </c>
      <c r="D596" s="9" t="s">
        <v>78</v>
      </c>
      <c r="E596" s="11">
        <v>12190</v>
      </c>
      <c r="F596" s="9" t="s">
        <v>1602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9" t="s">
        <v>1603</v>
      </c>
      <c r="L596" s="9" t="s">
        <v>1604</v>
      </c>
      <c r="M596" s="12">
        <v>653188000</v>
      </c>
      <c r="N596" s="9" t="s">
        <v>1533</v>
      </c>
    </row>
    <row r="597" spans="1:14" x14ac:dyDescent="0.25">
      <c r="A597" s="9" t="s">
        <v>1317</v>
      </c>
      <c r="B597" s="10">
        <v>44561</v>
      </c>
      <c r="C597" s="11">
        <v>2</v>
      </c>
      <c r="D597" s="9" t="s">
        <v>1318</v>
      </c>
      <c r="E597" s="11">
        <v>19836</v>
      </c>
      <c r="F597" s="9" t="s">
        <v>1602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9" t="s">
        <v>1603</v>
      </c>
      <c r="L597" s="9" t="s">
        <v>1604</v>
      </c>
      <c r="M597" s="12">
        <v>1935363000</v>
      </c>
      <c r="N597" s="9" t="s">
        <v>1533</v>
      </c>
    </row>
    <row r="598" spans="1:14" x14ac:dyDescent="0.25">
      <c r="A598" s="9" t="s">
        <v>1319</v>
      </c>
      <c r="B598" s="10">
        <v>44561</v>
      </c>
      <c r="C598" s="11">
        <v>1</v>
      </c>
      <c r="D598" s="9" t="s">
        <v>338</v>
      </c>
      <c r="E598" s="11">
        <v>11762</v>
      </c>
      <c r="F598" s="9" t="s">
        <v>1602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9" t="s">
        <v>1603</v>
      </c>
      <c r="L598" s="9" t="s">
        <v>1604</v>
      </c>
      <c r="M598" s="12">
        <v>2390000</v>
      </c>
      <c r="N598" s="9" t="s">
        <v>1533</v>
      </c>
    </row>
    <row r="599" spans="1:14" x14ac:dyDescent="0.25">
      <c r="A599" s="9" t="s">
        <v>1320</v>
      </c>
      <c r="B599" s="10">
        <v>44561</v>
      </c>
      <c r="C599" s="11">
        <v>1</v>
      </c>
      <c r="D599" s="9" t="s">
        <v>257</v>
      </c>
      <c r="E599" s="11">
        <v>21334</v>
      </c>
      <c r="F599" s="9" t="s">
        <v>1602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9" t="s">
        <v>1603</v>
      </c>
      <c r="L599" s="9" t="s">
        <v>1604</v>
      </c>
      <c r="M599" s="12">
        <v>20940000</v>
      </c>
      <c r="N599" s="9" t="s">
        <v>1533</v>
      </c>
    </row>
    <row r="600" spans="1:14" x14ac:dyDescent="0.25">
      <c r="A600" s="9" t="s">
        <v>1321</v>
      </c>
      <c r="B600" s="10">
        <v>44561</v>
      </c>
      <c r="C600" s="11">
        <v>2</v>
      </c>
      <c r="D600" s="9" t="s">
        <v>1322</v>
      </c>
      <c r="E600" s="11">
        <v>20494</v>
      </c>
      <c r="F600" s="9" t="s">
        <v>1602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9" t="s">
        <v>1603</v>
      </c>
      <c r="L600" s="9" t="s">
        <v>1604</v>
      </c>
      <c r="M600" s="12">
        <v>191034000</v>
      </c>
      <c r="N600" s="9" t="s">
        <v>1533</v>
      </c>
    </row>
    <row r="601" spans="1:14" x14ac:dyDescent="0.25">
      <c r="A601" s="9" t="s">
        <v>1323</v>
      </c>
      <c r="B601" s="10">
        <v>44286</v>
      </c>
      <c r="C601" s="11">
        <v>1</v>
      </c>
      <c r="D601" s="9" t="s">
        <v>1324</v>
      </c>
      <c r="E601" s="11">
        <v>20516</v>
      </c>
      <c r="F601" s="9" t="s">
        <v>1602</v>
      </c>
      <c r="G601" s="9" t="s">
        <v>1529</v>
      </c>
      <c r="H601" s="9" t="s">
        <v>1530</v>
      </c>
      <c r="I601" s="9" t="s">
        <v>1531</v>
      </c>
      <c r="J601" s="10">
        <v>44286</v>
      </c>
      <c r="K601" s="9" t="s">
        <v>1603</v>
      </c>
      <c r="L601" s="9" t="s">
        <v>1604</v>
      </c>
      <c r="M601" s="12">
        <v>1825085000</v>
      </c>
      <c r="N601" s="9" t="s">
        <v>1533</v>
      </c>
    </row>
    <row r="602" spans="1:14" x14ac:dyDescent="0.25">
      <c r="A602" s="9" t="s">
        <v>1325</v>
      </c>
      <c r="B602" s="10">
        <v>44561</v>
      </c>
      <c r="C602" s="11">
        <v>1</v>
      </c>
      <c r="D602" s="9" t="s">
        <v>269</v>
      </c>
      <c r="E602" s="11">
        <v>13471</v>
      </c>
      <c r="F602" s="9" t="s">
        <v>1602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9" t="s">
        <v>1603</v>
      </c>
      <c r="L602" s="9" t="s">
        <v>1604</v>
      </c>
      <c r="M602" s="12">
        <v>27000</v>
      </c>
      <c r="N602" s="9" t="s">
        <v>1533</v>
      </c>
    </row>
    <row r="603" spans="1:14" x14ac:dyDescent="0.25">
      <c r="A603" s="9" t="s">
        <v>1326</v>
      </c>
      <c r="B603" s="10">
        <v>44561</v>
      </c>
      <c r="C603" s="11">
        <v>1</v>
      </c>
      <c r="D603" s="9" t="s">
        <v>1327</v>
      </c>
      <c r="E603" s="11">
        <v>26360</v>
      </c>
      <c r="F603" s="9" t="s">
        <v>1602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9" t="s">
        <v>1603</v>
      </c>
      <c r="L603" s="9" t="s">
        <v>1604</v>
      </c>
      <c r="M603" s="12">
        <v>273765000</v>
      </c>
      <c r="N603" s="9" t="s">
        <v>1533</v>
      </c>
    </row>
    <row r="604" spans="1:14" x14ac:dyDescent="0.25">
      <c r="A604" s="9" t="s">
        <v>1328</v>
      </c>
      <c r="B604" s="10">
        <v>44561</v>
      </c>
      <c r="C604" s="11">
        <v>3</v>
      </c>
      <c r="D604" s="9" t="s">
        <v>218</v>
      </c>
      <c r="E604" s="11">
        <v>22020</v>
      </c>
      <c r="F604" s="9" t="s">
        <v>1602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9" t="s">
        <v>1603</v>
      </c>
      <c r="L604" s="9" t="s">
        <v>1604</v>
      </c>
      <c r="M604" s="12">
        <v>737595000</v>
      </c>
      <c r="N604" s="9" t="s">
        <v>1533</v>
      </c>
    </row>
    <row r="605" spans="1:14" x14ac:dyDescent="0.25">
      <c r="A605" s="9" t="s">
        <v>1329</v>
      </c>
      <c r="B605" s="10">
        <v>44561</v>
      </c>
      <c r="C605" s="11">
        <v>1</v>
      </c>
      <c r="D605" s="9" t="s">
        <v>320</v>
      </c>
      <c r="E605" s="11">
        <v>19992</v>
      </c>
      <c r="F605" s="9" t="s">
        <v>1602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9" t="s">
        <v>1603</v>
      </c>
      <c r="L605" s="9" t="s">
        <v>1604</v>
      </c>
      <c r="M605" s="12">
        <v>872267000</v>
      </c>
      <c r="N605" s="9" t="s">
        <v>1533</v>
      </c>
    </row>
    <row r="606" spans="1:14" x14ac:dyDescent="0.25">
      <c r="A606" s="9" t="s">
        <v>1330</v>
      </c>
      <c r="B606" s="10">
        <v>44561</v>
      </c>
      <c r="C606" s="11">
        <v>1</v>
      </c>
      <c r="D606" s="9" t="s">
        <v>1331</v>
      </c>
      <c r="E606" s="11">
        <v>14850</v>
      </c>
      <c r="F606" s="9" t="s">
        <v>1602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9" t="s">
        <v>1603</v>
      </c>
      <c r="L606" s="9" t="s">
        <v>1604</v>
      </c>
      <c r="M606" s="12">
        <v>44000</v>
      </c>
      <c r="N606" s="9" t="s">
        <v>1533</v>
      </c>
    </row>
    <row r="607" spans="1:14" x14ac:dyDescent="0.25">
      <c r="A607" s="9" t="s">
        <v>1332</v>
      </c>
      <c r="B607" s="10">
        <v>44561</v>
      </c>
      <c r="C607" s="11">
        <v>1</v>
      </c>
      <c r="D607" s="9" t="s">
        <v>184</v>
      </c>
      <c r="E607" s="11">
        <v>5770</v>
      </c>
      <c r="F607" s="9" t="s">
        <v>1602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9" t="s">
        <v>1603</v>
      </c>
      <c r="L607" s="9" t="s">
        <v>1604</v>
      </c>
      <c r="M607" s="12">
        <v>810366000</v>
      </c>
      <c r="N607" s="9" t="s">
        <v>1533</v>
      </c>
    </row>
    <row r="608" spans="1:14" x14ac:dyDescent="0.25">
      <c r="A608" s="9" t="s">
        <v>1333</v>
      </c>
      <c r="B608" s="10">
        <v>44561</v>
      </c>
      <c r="C608" s="11">
        <v>2</v>
      </c>
      <c r="D608" s="9" t="s">
        <v>1334</v>
      </c>
      <c r="E608" s="11">
        <v>7510</v>
      </c>
      <c r="F608" s="9" t="s">
        <v>1602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9" t="s">
        <v>1603</v>
      </c>
      <c r="L608" s="9" t="s">
        <v>1604</v>
      </c>
      <c r="M608" s="12">
        <v>461949000</v>
      </c>
      <c r="N608" s="9" t="s">
        <v>1533</v>
      </c>
    </row>
    <row r="609" spans="1:14" x14ac:dyDescent="0.25">
      <c r="A609" s="9" t="s">
        <v>1335</v>
      </c>
      <c r="B609" s="10">
        <v>44561</v>
      </c>
      <c r="C609" s="11">
        <v>1</v>
      </c>
      <c r="D609" s="9" t="s">
        <v>76</v>
      </c>
      <c r="E609" s="11">
        <v>1694</v>
      </c>
      <c r="F609" s="9" t="s">
        <v>1602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9" t="s">
        <v>1603</v>
      </c>
      <c r="L609" s="9" t="s">
        <v>1604</v>
      </c>
      <c r="M609" s="12">
        <v>6295000</v>
      </c>
      <c r="N609" s="9" t="s">
        <v>1533</v>
      </c>
    </row>
    <row r="610" spans="1:14" x14ac:dyDescent="0.25">
      <c r="A610" s="9" t="s">
        <v>1336</v>
      </c>
      <c r="B610" s="10">
        <v>44561</v>
      </c>
      <c r="C610" s="11">
        <v>1</v>
      </c>
      <c r="D610" s="9" t="s">
        <v>258</v>
      </c>
      <c r="E610" s="11">
        <v>20125</v>
      </c>
      <c r="F610" s="9" t="s">
        <v>1602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9" t="s">
        <v>1603</v>
      </c>
      <c r="L610" s="9" t="s">
        <v>1604</v>
      </c>
      <c r="M610" s="12">
        <v>551519000</v>
      </c>
      <c r="N610" s="9" t="s">
        <v>1533</v>
      </c>
    </row>
    <row r="611" spans="1:14" x14ac:dyDescent="0.25">
      <c r="A611" s="9" t="s">
        <v>1337</v>
      </c>
      <c r="B611" s="10">
        <v>44561</v>
      </c>
      <c r="C611" s="11">
        <v>1</v>
      </c>
      <c r="D611" s="9" t="s">
        <v>1338</v>
      </c>
      <c r="E611" s="11">
        <v>24627</v>
      </c>
      <c r="F611" s="9" t="s">
        <v>1602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9" t="s">
        <v>1603</v>
      </c>
      <c r="L611" s="9" t="s">
        <v>1604</v>
      </c>
      <c r="M611" s="12">
        <v>337331000</v>
      </c>
      <c r="N611" s="9" t="s">
        <v>1533</v>
      </c>
    </row>
    <row r="612" spans="1:14" x14ac:dyDescent="0.25">
      <c r="A612" s="9" t="s">
        <v>1339</v>
      </c>
      <c r="B612" s="10">
        <v>44561</v>
      </c>
      <c r="C612" s="11">
        <v>1</v>
      </c>
      <c r="D612" s="9" t="s">
        <v>340</v>
      </c>
      <c r="E612" s="11">
        <v>14346</v>
      </c>
      <c r="F612" s="9" t="s">
        <v>1602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9" t="s">
        <v>1603</v>
      </c>
      <c r="L612" s="9" t="s">
        <v>1604</v>
      </c>
      <c r="M612" s="12">
        <v>5552562000</v>
      </c>
      <c r="N612" s="9" t="s">
        <v>1533</v>
      </c>
    </row>
    <row r="613" spans="1:14" x14ac:dyDescent="0.25">
      <c r="A613" s="9" t="s">
        <v>1340</v>
      </c>
      <c r="B613" s="10">
        <v>44561</v>
      </c>
      <c r="C613" s="11">
        <v>2</v>
      </c>
      <c r="D613" s="9" t="s">
        <v>1341</v>
      </c>
      <c r="E613" s="11">
        <v>21199</v>
      </c>
      <c r="F613" s="9" t="s">
        <v>1602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9" t="s">
        <v>1603</v>
      </c>
      <c r="L613" s="9" t="s">
        <v>1604</v>
      </c>
      <c r="M613" s="12">
        <v>21437025000</v>
      </c>
      <c r="N613" s="9" t="s">
        <v>1533</v>
      </c>
    </row>
    <row r="614" spans="1:14" x14ac:dyDescent="0.25">
      <c r="A614" s="9" t="s">
        <v>1342</v>
      </c>
      <c r="B614" s="10">
        <v>44561</v>
      </c>
      <c r="C614" s="11">
        <v>3</v>
      </c>
      <c r="D614" s="9" t="s">
        <v>1343</v>
      </c>
      <c r="E614" s="11">
        <v>25208</v>
      </c>
      <c r="F614" s="9" t="s">
        <v>1602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9" t="s">
        <v>1603</v>
      </c>
      <c r="L614" s="9" t="s">
        <v>1604</v>
      </c>
      <c r="M614" s="12">
        <v>104687000</v>
      </c>
      <c r="N614" s="9" t="s">
        <v>1533</v>
      </c>
    </row>
    <row r="615" spans="1:14" x14ac:dyDescent="0.25">
      <c r="A615" s="9" t="s">
        <v>1344</v>
      </c>
      <c r="B615" s="10">
        <v>44561</v>
      </c>
      <c r="C615" s="11">
        <v>1</v>
      </c>
      <c r="D615" s="9" t="s">
        <v>1345</v>
      </c>
      <c r="E615" s="11">
        <v>26034</v>
      </c>
      <c r="F615" s="9" t="s">
        <v>1602</v>
      </c>
      <c r="G615" s="9" t="s">
        <v>1529</v>
      </c>
      <c r="H615" s="9" t="s">
        <v>1530</v>
      </c>
      <c r="I615" s="9" t="s">
        <v>1531</v>
      </c>
      <c r="J615" s="10">
        <v>44561</v>
      </c>
      <c r="K615" s="9" t="s">
        <v>1603</v>
      </c>
      <c r="L615" s="9" t="s">
        <v>1604</v>
      </c>
      <c r="M615" s="12">
        <v>1991438000</v>
      </c>
      <c r="N615" s="9" t="s">
        <v>1533</v>
      </c>
    </row>
    <row r="616" spans="1:14" x14ac:dyDescent="0.25">
      <c r="A616" s="9" t="s">
        <v>1346</v>
      </c>
      <c r="B616" s="10">
        <v>44561</v>
      </c>
      <c r="C616" s="11">
        <v>1</v>
      </c>
      <c r="D616" s="9" t="s">
        <v>270</v>
      </c>
      <c r="E616" s="11">
        <v>13447</v>
      </c>
      <c r="F616" s="9" t="s">
        <v>1602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9" t="s">
        <v>1603</v>
      </c>
      <c r="L616" s="9" t="s">
        <v>1604</v>
      </c>
      <c r="M616" s="12">
        <v>1000</v>
      </c>
      <c r="N616" s="9" t="s">
        <v>1533</v>
      </c>
    </row>
    <row r="617" spans="1:14" x14ac:dyDescent="0.25">
      <c r="A617" s="9" t="s">
        <v>1347</v>
      </c>
      <c r="B617" s="10">
        <v>44561</v>
      </c>
      <c r="C617" s="11">
        <v>1</v>
      </c>
      <c r="D617" s="9" t="s">
        <v>1348</v>
      </c>
      <c r="E617" s="11">
        <v>25801</v>
      </c>
      <c r="F617" s="9" t="s">
        <v>1602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9" t="s">
        <v>1603</v>
      </c>
      <c r="L617" s="9" t="s">
        <v>1604</v>
      </c>
      <c r="M617" s="12">
        <v>993739000</v>
      </c>
      <c r="N617" s="9" t="s">
        <v>1533</v>
      </c>
    </row>
    <row r="618" spans="1:14" x14ac:dyDescent="0.25">
      <c r="A618" s="9" t="s">
        <v>1349</v>
      </c>
      <c r="B618" s="10">
        <v>44561</v>
      </c>
      <c r="C618" s="11">
        <v>1</v>
      </c>
      <c r="D618" s="9" t="s">
        <v>263</v>
      </c>
      <c r="E618" s="11">
        <v>9393</v>
      </c>
      <c r="F618" s="9" t="s">
        <v>1602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9" t="s">
        <v>1603</v>
      </c>
      <c r="L618" s="9" t="s">
        <v>1604</v>
      </c>
      <c r="M618" s="12">
        <v>1129125000</v>
      </c>
      <c r="N618" s="9" t="s">
        <v>1533</v>
      </c>
    </row>
    <row r="619" spans="1:14" x14ac:dyDescent="0.25">
      <c r="A619" s="9" t="s">
        <v>1350</v>
      </c>
      <c r="B619" s="10">
        <v>44561</v>
      </c>
      <c r="C619" s="11">
        <v>1</v>
      </c>
      <c r="D619" s="9" t="s">
        <v>224</v>
      </c>
      <c r="E619" s="11">
        <v>8036</v>
      </c>
      <c r="F619" s="9" t="s">
        <v>1602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9" t="s">
        <v>1603</v>
      </c>
      <c r="L619" s="9" t="s">
        <v>1604</v>
      </c>
      <c r="M619" s="12">
        <v>6385769000</v>
      </c>
      <c r="N619" s="9" t="s">
        <v>1533</v>
      </c>
    </row>
    <row r="620" spans="1:14" x14ac:dyDescent="0.25">
      <c r="A620" s="9" t="s">
        <v>1351</v>
      </c>
      <c r="B620" s="10">
        <v>44561</v>
      </c>
      <c r="C620" s="11">
        <v>3</v>
      </c>
      <c r="D620" s="9" t="s">
        <v>231</v>
      </c>
      <c r="E620" s="11">
        <v>8575</v>
      </c>
      <c r="F620" s="9" t="s">
        <v>1602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9" t="s">
        <v>1603</v>
      </c>
      <c r="L620" s="9" t="s">
        <v>1604</v>
      </c>
      <c r="M620" s="12">
        <v>732009000</v>
      </c>
      <c r="N620" s="9" t="s">
        <v>1533</v>
      </c>
    </row>
    <row r="621" spans="1:14" x14ac:dyDescent="0.25">
      <c r="A621" s="9" t="s">
        <v>1352</v>
      </c>
      <c r="B621" s="10">
        <v>44561</v>
      </c>
      <c r="C621" s="11">
        <v>1</v>
      </c>
      <c r="D621" s="9" t="s">
        <v>296</v>
      </c>
      <c r="E621" s="11">
        <v>10472</v>
      </c>
      <c r="F621" s="9" t="s">
        <v>1602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9" t="s">
        <v>1603</v>
      </c>
      <c r="L621" s="9" t="s">
        <v>1604</v>
      </c>
      <c r="M621" s="12">
        <v>2657000</v>
      </c>
      <c r="N621" s="9" t="s">
        <v>1533</v>
      </c>
    </row>
    <row r="622" spans="1:14" x14ac:dyDescent="0.25">
      <c r="A622" s="9" t="s">
        <v>1353</v>
      </c>
      <c r="B622" s="10">
        <v>44561</v>
      </c>
      <c r="C622" s="11">
        <v>2</v>
      </c>
      <c r="D622" s="9" t="s">
        <v>1354</v>
      </c>
      <c r="E622" s="11">
        <v>24953</v>
      </c>
      <c r="F622" s="9" t="s">
        <v>1602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9" t="s">
        <v>1603</v>
      </c>
      <c r="L622" s="9" t="s">
        <v>1604</v>
      </c>
      <c r="M622" s="12">
        <v>408485000</v>
      </c>
      <c r="N622" s="9" t="s">
        <v>1533</v>
      </c>
    </row>
    <row r="623" spans="1:14" x14ac:dyDescent="0.25">
      <c r="A623" s="9" t="s">
        <v>1355</v>
      </c>
      <c r="B623" s="10">
        <v>44561</v>
      </c>
      <c r="C623" s="11">
        <v>2</v>
      </c>
      <c r="D623" s="9" t="s">
        <v>1356</v>
      </c>
      <c r="E623" s="11">
        <v>8672</v>
      </c>
      <c r="F623" s="9" t="s">
        <v>1602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9" t="s">
        <v>1603</v>
      </c>
      <c r="L623" s="9" t="s">
        <v>1604</v>
      </c>
      <c r="M623" s="12">
        <v>164840000</v>
      </c>
      <c r="N623" s="9" t="s">
        <v>1533</v>
      </c>
    </row>
    <row r="624" spans="1:14" x14ac:dyDescent="0.25">
      <c r="A624" s="9" t="s">
        <v>1357</v>
      </c>
      <c r="B624" s="10">
        <v>44561</v>
      </c>
      <c r="C624" s="11">
        <v>1</v>
      </c>
      <c r="D624" s="9" t="s">
        <v>1358</v>
      </c>
      <c r="E624" s="11">
        <v>12319</v>
      </c>
      <c r="F624" s="9" t="s">
        <v>1602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9" t="s">
        <v>1603</v>
      </c>
      <c r="L624" s="9" t="s">
        <v>1604</v>
      </c>
      <c r="M624" s="12">
        <v>34501000</v>
      </c>
      <c r="N624" s="9" t="s">
        <v>1533</v>
      </c>
    </row>
    <row r="625" spans="1:14" x14ac:dyDescent="0.25">
      <c r="A625" s="9" t="s">
        <v>1359</v>
      </c>
      <c r="B625" s="10">
        <v>44561</v>
      </c>
      <c r="C625" s="11">
        <v>1</v>
      </c>
      <c r="D625" s="9" t="s">
        <v>1360</v>
      </c>
      <c r="E625" s="11">
        <v>9067</v>
      </c>
      <c r="F625" s="9" t="s">
        <v>1602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9" t="s">
        <v>1603</v>
      </c>
      <c r="L625" s="9" t="s">
        <v>1604</v>
      </c>
      <c r="M625" s="12">
        <v>249096000</v>
      </c>
      <c r="N625" s="9" t="s">
        <v>1533</v>
      </c>
    </row>
    <row r="626" spans="1:14" x14ac:dyDescent="0.25">
      <c r="A626" s="9" t="s">
        <v>1361</v>
      </c>
      <c r="B626" s="10">
        <v>44561</v>
      </c>
      <c r="C626" s="11">
        <v>1</v>
      </c>
      <c r="D626" s="9" t="s">
        <v>1362</v>
      </c>
      <c r="E626" s="11">
        <v>26867</v>
      </c>
      <c r="F626" s="9" t="s">
        <v>1602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9" t="s">
        <v>1603</v>
      </c>
      <c r="L626" s="9" t="s">
        <v>1604</v>
      </c>
      <c r="M626" s="12">
        <v>737444000</v>
      </c>
      <c r="N626" s="9" t="s">
        <v>1533</v>
      </c>
    </row>
    <row r="627" spans="1:14" x14ac:dyDescent="0.25">
      <c r="A627" s="9" t="s">
        <v>1363</v>
      </c>
      <c r="B627" s="10">
        <v>44561</v>
      </c>
      <c r="C627" s="11">
        <v>2</v>
      </c>
      <c r="D627" s="9" t="s">
        <v>118</v>
      </c>
      <c r="E627" s="11">
        <v>3654</v>
      </c>
      <c r="F627" s="9" t="s">
        <v>1602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9" t="s">
        <v>1603</v>
      </c>
      <c r="L627" s="9" t="s">
        <v>1604</v>
      </c>
      <c r="M627" s="12">
        <v>22781000</v>
      </c>
      <c r="N627" s="9" t="s">
        <v>1533</v>
      </c>
    </row>
    <row r="628" spans="1:14" x14ac:dyDescent="0.25">
      <c r="A628" s="9" t="s">
        <v>1364</v>
      </c>
      <c r="B628" s="10">
        <v>44561</v>
      </c>
      <c r="C628" s="11">
        <v>1</v>
      </c>
      <c r="D628" s="9" t="s">
        <v>190</v>
      </c>
      <c r="E628" s="11">
        <v>21881</v>
      </c>
      <c r="F628" s="9" t="s">
        <v>1602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9" t="s">
        <v>1603</v>
      </c>
      <c r="L628" s="9" t="s">
        <v>1604</v>
      </c>
      <c r="M628" s="12">
        <v>1076609000</v>
      </c>
      <c r="N628" s="9" t="s">
        <v>1533</v>
      </c>
    </row>
    <row r="629" spans="1:14" x14ac:dyDescent="0.25">
      <c r="A629" s="9" t="s">
        <v>1365</v>
      </c>
      <c r="B629" s="10">
        <v>44561</v>
      </c>
      <c r="C629" s="11">
        <v>1</v>
      </c>
      <c r="D629" s="9" t="s">
        <v>73</v>
      </c>
      <c r="E629" s="11">
        <v>1520</v>
      </c>
      <c r="F629" s="9" t="s">
        <v>1602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9" t="s">
        <v>1603</v>
      </c>
      <c r="L629" s="9" t="s">
        <v>1604</v>
      </c>
      <c r="M629" s="12">
        <v>270226000</v>
      </c>
      <c r="N629" s="9" t="s">
        <v>1533</v>
      </c>
    </row>
    <row r="630" spans="1:14" x14ac:dyDescent="0.25">
      <c r="A630" s="9" t="s">
        <v>1366</v>
      </c>
      <c r="B630" s="10">
        <v>44561</v>
      </c>
      <c r="C630" s="11">
        <v>1</v>
      </c>
      <c r="D630" s="9" t="s">
        <v>1367</v>
      </c>
      <c r="E630" s="11">
        <v>19348</v>
      </c>
      <c r="F630" s="9" t="s">
        <v>1602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9" t="s">
        <v>1603</v>
      </c>
      <c r="L630" s="9" t="s">
        <v>1604</v>
      </c>
      <c r="M630" s="12">
        <v>18254000000</v>
      </c>
      <c r="N630" s="9" t="s">
        <v>1533</v>
      </c>
    </row>
    <row r="631" spans="1:14" x14ac:dyDescent="0.25">
      <c r="A631" s="9" t="s">
        <v>1368</v>
      </c>
      <c r="B631" s="10">
        <v>44561</v>
      </c>
      <c r="C631" s="11">
        <v>1</v>
      </c>
      <c r="D631" s="9" t="s">
        <v>256</v>
      </c>
      <c r="E631" s="11">
        <v>9083</v>
      </c>
      <c r="F631" s="9" t="s">
        <v>1602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9" t="s">
        <v>1603</v>
      </c>
      <c r="L631" s="9" t="s">
        <v>1604</v>
      </c>
      <c r="M631" s="12">
        <v>47634000</v>
      </c>
      <c r="N631" s="9" t="s">
        <v>1533</v>
      </c>
    </row>
    <row r="632" spans="1:14" x14ac:dyDescent="0.25">
      <c r="A632" s="9" t="s">
        <v>1369</v>
      </c>
      <c r="B632" s="10">
        <v>44561</v>
      </c>
      <c r="C632" s="11">
        <v>1</v>
      </c>
      <c r="D632" s="9" t="s">
        <v>333</v>
      </c>
      <c r="E632" s="11">
        <v>14320</v>
      </c>
      <c r="F632" s="9" t="s">
        <v>1602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9" t="s">
        <v>1603</v>
      </c>
      <c r="L632" s="9" t="s">
        <v>1604</v>
      </c>
      <c r="M632" s="12">
        <v>4564113000</v>
      </c>
      <c r="N632" s="9" t="s">
        <v>1533</v>
      </c>
    </row>
    <row r="633" spans="1:14" x14ac:dyDescent="0.25">
      <c r="A633" s="9" t="s">
        <v>1370</v>
      </c>
      <c r="B633" s="10">
        <v>44561</v>
      </c>
      <c r="C633" s="11">
        <v>1</v>
      </c>
      <c r="D633" s="9" t="s">
        <v>97</v>
      </c>
      <c r="E633" s="11">
        <v>2577</v>
      </c>
      <c r="F633" s="9" t="s">
        <v>1602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9" t="s">
        <v>1603</v>
      </c>
      <c r="L633" s="9" t="s">
        <v>1604</v>
      </c>
      <c r="M633" s="12">
        <v>796147000</v>
      </c>
      <c r="N633" s="9" t="s">
        <v>1533</v>
      </c>
    </row>
    <row r="634" spans="1:14" x14ac:dyDescent="0.25">
      <c r="A634" s="9" t="s">
        <v>1371</v>
      </c>
      <c r="B634" s="10">
        <v>44561</v>
      </c>
      <c r="C634" s="11">
        <v>1</v>
      </c>
      <c r="D634" s="9" t="s">
        <v>145</v>
      </c>
      <c r="E634" s="11">
        <v>4723</v>
      </c>
      <c r="F634" s="9" t="s">
        <v>1602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9" t="s">
        <v>1603</v>
      </c>
      <c r="L634" s="9" t="s">
        <v>1604</v>
      </c>
      <c r="M634" s="12">
        <v>2254000</v>
      </c>
      <c r="N634" s="9" t="s">
        <v>1533</v>
      </c>
    </row>
    <row r="635" spans="1:14" x14ac:dyDescent="0.25">
      <c r="A635" s="9" t="s">
        <v>1372</v>
      </c>
      <c r="B635" s="10">
        <v>44561</v>
      </c>
      <c r="C635" s="11">
        <v>1</v>
      </c>
      <c r="D635" s="9" t="s">
        <v>232</v>
      </c>
      <c r="E635" s="11">
        <v>8397</v>
      </c>
      <c r="F635" s="9" t="s">
        <v>1602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9" t="s">
        <v>1603</v>
      </c>
      <c r="L635" s="9" t="s">
        <v>1604</v>
      </c>
      <c r="M635" s="12">
        <v>160617000</v>
      </c>
      <c r="N635" s="9" t="s">
        <v>1533</v>
      </c>
    </row>
    <row r="636" spans="1:14" x14ac:dyDescent="0.25">
      <c r="A636" s="9" t="s">
        <v>1373</v>
      </c>
      <c r="B636" s="10">
        <v>44561</v>
      </c>
      <c r="C636" s="11">
        <v>1</v>
      </c>
      <c r="D636" s="9" t="s">
        <v>1374</v>
      </c>
      <c r="E636" s="11">
        <v>16306</v>
      </c>
      <c r="F636" s="9" t="s">
        <v>1602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9" t="s">
        <v>1603</v>
      </c>
      <c r="L636" s="9" t="s">
        <v>1604</v>
      </c>
      <c r="M636" s="12">
        <v>2386654000</v>
      </c>
      <c r="N636" s="9" t="s">
        <v>1533</v>
      </c>
    </row>
    <row r="637" spans="1:14" x14ac:dyDescent="0.25">
      <c r="A637" s="9" t="s">
        <v>1375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1602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9" t="s">
        <v>1603</v>
      </c>
      <c r="L637" s="9" t="s">
        <v>1604</v>
      </c>
      <c r="M637" s="12">
        <v>3771433000</v>
      </c>
      <c r="N637" s="9" t="s">
        <v>1533</v>
      </c>
    </row>
    <row r="638" spans="1:14" x14ac:dyDescent="0.25">
      <c r="A638" s="9" t="s">
        <v>1376</v>
      </c>
      <c r="B638" s="10">
        <v>44561</v>
      </c>
      <c r="C638" s="11">
        <v>1</v>
      </c>
      <c r="D638" s="9" t="s">
        <v>131</v>
      </c>
      <c r="E638" s="11">
        <v>4448</v>
      </c>
      <c r="F638" s="9" t="s">
        <v>1602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9" t="s">
        <v>1603</v>
      </c>
      <c r="L638" s="9" t="s">
        <v>1604</v>
      </c>
      <c r="M638" s="12">
        <v>3466000</v>
      </c>
      <c r="N638" s="9" t="s">
        <v>1533</v>
      </c>
    </row>
    <row r="639" spans="1:14" x14ac:dyDescent="0.25">
      <c r="A639" s="9" t="s">
        <v>1377</v>
      </c>
      <c r="B639" s="10">
        <v>44561</v>
      </c>
      <c r="C639" s="11">
        <v>2</v>
      </c>
      <c r="D639" s="9" t="s">
        <v>233</v>
      </c>
      <c r="E639" s="11">
        <v>8427</v>
      </c>
      <c r="F639" s="9" t="s">
        <v>1602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9" t="s">
        <v>1603</v>
      </c>
      <c r="L639" s="9" t="s">
        <v>1604</v>
      </c>
      <c r="M639" s="12">
        <v>533054000</v>
      </c>
      <c r="N639" s="9" t="s">
        <v>1533</v>
      </c>
    </row>
    <row r="640" spans="1:14" x14ac:dyDescent="0.25">
      <c r="A640" s="9" t="s">
        <v>1378</v>
      </c>
      <c r="B640" s="10">
        <v>44561</v>
      </c>
      <c r="C640" s="11">
        <v>1</v>
      </c>
      <c r="D640" s="9" t="s">
        <v>87</v>
      </c>
      <c r="E640" s="11">
        <v>2100</v>
      </c>
      <c r="F640" s="9" t="s">
        <v>1602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9" t="s">
        <v>1603</v>
      </c>
      <c r="L640" s="9" t="s">
        <v>1604</v>
      </c>
      <c r="M640" s="12">
        <v>108359000</v>
      </c>
      <c r="N640" s="9" t="s">
        <v>1533</v>
      </c>
    </row>
    <row r="641" spans="1:14" x14ac:dyDescent="0.25">
      <c r="A641" s="9" t="s">
        <v>1379</v>
      </c>
      <c r="B641" s="10">
        <v>44561</v>
      </c>
      <c r="C641" s="11">
        <v>2</v>
      </c>
      <c r="D641" s="9" t="s">
        <v>183</v>
      </c>
      <c r="E641" s="11">
        <v>5762</v>
      </c>
      <c r="F641" s="9" t="s">
        <v>1602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9" t="s">
        <v>1603</v>
      </c>
      <c r="L641" s="9" t="s">
        <v>1604</v>
      </c>
      <c r="M641" s="12">
        <v>204197000</v>
      </c>
      <c r="N641" s="9" t="s">
        <v>1533</v>
      </c>
    </row>
    <row r="642" spans="1:14" x14ac:dyDescent="0.25">
      <c r="A642" s="9" t="s">
        <v>1380</v>
      </c>
      <c r="B642" s="10">
        <v>44561</v>
      </c>
      <c r="C642" s="11">
        <v>1</v>
      </c>
      <c r="D642" s="9" t="s">
        <v>209</v>
      </c>
      <c r="E642" s="11">
        <v>11932</v>
      </c>
      <c r="F642" s="9" t="s">
        <v>1602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9" t="s">
        <v>1603</v>
      </c>
      <c r="L642" s="9" t="s">
        <v>1604</v>
      </c>
      <c r="M642" s="12">
        <v>1708669000</v>
      </c>
      <c r="N642" s="9" t="s">
        <v>1533</v>
      </c>
    </row>
    <row r="643" spans="1:14" x14ac:dyDescent="0.25">
      <c r="A643" s="9" t="s">
        <v>1381</v>
      </c>
      <c r="B643" s="10">
        <v>44561</v>
      </c>
      <c r="C643" s="11">
        <v>1</v>
      </c>
      <c r="D643" s="9" t="s">
        <v>300</v>
      </c>
      <c r="E643" s="11">
        <v>12823</v>
      </c>
      <c r="F643" s="9" t="s">
        <v>1602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9" t="s">
        <v>1603</v>
      </c>
      <c r="L643" s="9" t="s">
        <v>1604</v>
      </c>
      <c r="M643" s="12">
        <v>6488000</v>
      </c>
      <c r="N643" s="9" t="s">
        <v>1533</v>
      </c>
    </row>
    <row r="644" spans="1:14" x14ac:dyDescent="0.25">
      <c r="A644" s="9" t="s">
        <v>1382</v>
      </c>
      <c r="B644" s="10">
        <v>44561</v>
      </c>
      <c r="C644" s="11">
        <v>1</v>
      </c>
      <c r="D644" s="9" t="s">
        <v>1383</v>
      </c>
      <c r="E644" s="11">
        <v>24600</v>
      </c>
      <c r="F644" s="9" t="s">
        <v>1602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9" t="s">
        <v>1603</v>
      </c>
      <c r="L644" s="9" t="s">
        <v>1604</v>
      </c>
      <c r="M644" s="12">
        <v>17822184000</v>
      </c>
      <c r="N644" s="9" t="s">
        <v>1533</v>
      </c>
    </row>
    <row r="645" spans="1:14" x14ac:dyDescent="0.25">
      <c r="A645" s="9" t="s">
        <v>1382</v>
      </c>
      <c r="B645" s="10">
        <v>44561</v>
      </c>
      <c r="C645" s="11">
        <v>1</v>
      </c>
      <c r="D645" s="9" t="s">
        <v>1383</v>
      </c>
      <c r="E645" s="11">
        <v>24600</v>
      </c>
      <c r="F645" s="9" t="s">
        <v>1602</v>
      </c>
      <c r="G645" s="9" t="s">
        <v>1529</v>
      </c>
      <c r="H645" s="9" t="s">
        <v>1530</v>
      </c>
      <c r="I645" s="9" t="s">
        <v>1531</v>
      </c>
      <c r="J645" s="10">
        <v>44561</v>
      </c>
      <c r="K645" s="9" t="s">
        <v>1603</v>
      </c>
      <c r="L645" s="9" t="s">
        <v>1604</v>
      </c>
      <c r="M645" s="12">
        <v>17822184000</v>
      </c>
      <c r="N645" s="9" t="s">
        <v>1533</v>
      </c>
    </row>
    <row r="646" spans="1:14" x14ac:dyDescent="0.25">
      <c r="A646" s="9" t="s">
        <v>1384</v>
      </c>
      <c r="B646" s="10">
        <v>44561</v>
      </c>
      <c r="C646" s="11">
        <v>1</v>
      </c>
      <c r="D646" s="9" t="s">
        <v>237</v>
      </c>
      <c r="E646" s="11">
        <v>22055</v>
      </c>
      <c r="F646" s="9" t="s">
        <v>1602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9" t="s">
        <v>1603</v>
      </c>
      <c r="L646" s="9" t="s">
        <v>1604</v>
      </c>
      <c r="M646" s="12">
        <v>1239978000</v>
      </c>
      <c r="N646" s="9" t="s">
        <v>1533</v>
      </c>
    </row>
    <row r="647" spans="1:14" x14ac:dyDescent="0.25">
      <c r="A647" s="9" t="s">
        <v>1385</v>
      </c>
      <c r="B647" s="10">
        <v>44561</v>
      </c>
      <c r="C647" s="11">
        <v>1</v>
      </c>
      <c r="D647" s="9" t="s">
        <v>1386</v>
      </c>
      <c r="E647" s="11">
        <v>26700</v>
      </c>
      <c r="F647" s="9" t="s">
        <v>1602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9" t="s">
        <v>1603</v>
      </c>
      <c r="L647" s="9" t="s">
        <v>1604</v>
      </c>
      <c r="M647" s="12">
        <v>1807349000</v>
      </c>
      <c r="N647" s="9" t="s">
        <v>1533</v>
      </c>
    </row>
    <row r="648" spans="1:14" x14ac:dyDescent="0.25">
      <c r="A648" s="9" t="s">
        <v>1387</v>
      </c>
      <c r="B648" s="10">
        <v>44561</v>
      </c>
      <c r="C648" s="11">
        <v>2</v>
      </c>
      <c r="D648" s="9" t="s">
        <v>70</v>
      </c>
      <c r="E648" s="11">
        <v>11975</v>
      </c>
      <c r="F648" s="9" t="s">
        <v>1602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9" t="s">
        <v>1603</v>
      </c>
      <c r="L648" s="9" t="s">
        <v>1604</v>
      </c>
      <c r="M648" s="12">
        <v>23732000</v>
      </c>
      <c r="N648" s="9" t="s">
        <v>1533</v>
      </c>
    </row>
    <row r="649" spans="1:14" x14ac:dyDescent="0.25">
      <c r="A649" s="9" t="s">
        <v>1388</v>
      </c>
      <c r="B649" s="10">
        <v>44561</v>
      </c>
      <c r="C649" s="11">
        <v>2</v>
      </c>
      <c r="D649" s="9" t="s">
        <v>74</v>
      </c>
      <c r="E649" s="11">
        <v>1562</v>
      </c>
      <c r="F649" s="9" t="s">
        <v>1602</v>
      </c>
      <c r="G649" s="9" t="s">
        <v>1529</v>
      </c>
      <c r="H649" s="9" t="s">
        <v>1530</v>
      </c>
      <c r="I649" s="9" t="s">
        <v>1531</v>
      </c>
      <c r="J649" s="10">
        <v>44561</v>
      </c>
      <c r="K649" s="9" t="s">
        <v>1603</v>
      </c>
      <c r="L649" s="9" t="s">
        <v>1604</v>
      </c>
      <c r="M649" s="12">
        <v>55486000</v>
      </c>
      <c r="N649" s="9" t="s">
        <v>1533</v>
      </c>
    </row>
    <row r="650" spans="1:14" x14ac:dyDescent="0.25">
      <c r="A650" s="9" t="s">
        <v>1389</v>
      </c>
      <c r="B650" s="10">
        <v>44561</v>
      </c>
      <c r="C650" s="11">
        <v>2</v>
      </c>
      <c r="D650" s="9" t="s">
        <v>1390</v>
      </c>
      <c r="E650" s="11">
        <v>25984</v>
      </c>
      <c r="F650" s="9" t="s">
        <v>1602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9" t="s">
        <v>1603</v>
      </c>
      <c r="L650" s="9" t="s">
        <v>1604</v>
      </c>
      <c r="M650" s="12">
        <v>1816638000</v>
      </c>
      <c r="N650" s="9" t="s">
        <v>1533</v>
      </c>
    </row>
    <row r="651" spans="1:14" x14ac:dyDescent="0.25">
      <c r="A651" s="9" t="s">
        <v>1391</v>
      </c>
      <c r="B651" s="10">
        <v>44561</v>
      </c>
      <c r="C651" s="11">
        <v>2</v>
      </c>
      <c r="D651" s="9" t="s">
        <v>155</v>
      </c>
      <c r="E651" s="11">
        <v>19623</v>
      </c>
      <c r="F651" s="9" t="s">
        <v>1602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9" t="s">
        <v>1603</v>
      </c>
      <c r="L651" s="9" t="s">
        <v>1604</v>
      </c>
      <c r="M651" s="12">
        <v>3623297000</v>
      </c>
      <c r="N651" s="9" t="s">
        <v>1533</v>
      </c>
    </row>
    <row r="652" spans="1:14" x14ac:dyDescent="0.25">
      <c r="A652" s="9" t="s">
        <v>1392</v>
      </c>
      <c r="B652" s="10">
        <v>44561</v>
      </c>
      <c r="C652" s="11">
        <v>1</v>
      </c>
      <c r="D652" s="9" t="s">
        <v>1393</v>
      </c>
      <c r="E652" s="11">
        <v>7617</v>
      </c>
      <c r="F652" s="9" t="s">
        <v>1602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9" t="s">
        <v>1603</v>
      </c>
      <c r="L652" s="9" t="s">
        <v>1604</v>
      </c>
      <c r="M652" s="12">
        <v>2454000000</v>
      </c>
      <c r="N652" s="9" t="s">
        <v>1533</v>
      </c>
    </row>
    <row r="653" spans="1:14" x14ac:dyDescent="0.25">
      <c r="A653" s="9" t="s">
        <v>1394</v>
      </c>
      <c r="B653" s="10">
        <v>44561</v>
      </c>
      <c r="C653" s="11">
        <v>2</v>
      </c>
      <c r="D653" s="9" t="s">
        <v>281</v>
      </c>
      <c r="E653" s="11">
        <v>3190</v>
      </c>
      <c r="F653" s="9" t="s">
        <v>1602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9" t="s">
        <v>1603</v>
      </c>
      <c r="L653" s="9" t="s">
        <v>1604</v>
      </c>
      <c r="M653" s="12">
        <v>6119000</v>
      </c>
      <c r="N653" s="9" t="s">
        <v>1533</v>
      </c>
    </row>
    <row r="654" spans="1:14" x14ac:dyDescent="0.25">
      <c r="A654" s="9" t="s">
        <v>1395</v>
      </c>
      <c r="B654" s="10">
        <v>44561</v>
      </c>
      <c r="C654" s="11">
        <v>1</v>
      </c>
      <c r="D654" s="9" t="s">
        <v>278</v>
      </c>
      <c r="E654" s="11">
        <v>5258</v>
      </c>
      <c r="F654" s="9" t="s">
        <v>1602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9" t="s">
        <v>1603</v>
      </c>
      <c r="L654" s="9" t="s">
        <v>1604</v>
      </c>
      <c r="M654" s="12">
        <v>5652199000</v>
      </c>
      <c r="N654" s="9" t="s">
        <v>1533</v>
      </c>
    </row>
    <row r="655" spans="1:14" x14ac:dyDescent="0.25">
      <c r="A655" s="9" t="s">
        <v>1396</v>
      </c>
      <c r="B655" s="10">
        <v>44561</v>
      </c>
      <c r="C655" s="11">
        <v>1</v>
      </c>
      <c r="D655" s="9" t="s">
        <v>168</v>
      </c>
      <c r="E655" s="11">
        <v>14176</v>
      </c>
      <c r="F655" s="9" t="s">
        <v>1602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9" t="s">
        <v>1603</v>
      </c>
      <c r="L655" s="9" t="s">
        <v>1604</v>
      </c>
      <c r="M655" s="12">
        <v>9020280000</v>
      </c>
      <c r="N655" s="9" t="s">
        <v>1533</v>
      </c>
    </row>
    <row r="656" spans="1:14" x14ac:dyDescent="0.25">
      <c r="A656" s="9" t="s">
        <v>1397</v>
      </c>
      <c r="B656" s="10">
        <v>44561</v>
      </c>
      <c r="C656" s="11">
        <v>1</v>
      </c>
      <c r="D656" s="9" t="s">
        <v>113</v>
      </c>
      <c r="E656" s="11">
        <v>15636</v>
      </c>
      <c r="F656" s="9" t="s">
        <v>1602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9" t="s">
        <v>1603</v>
      </c>
      <c r="L656" s="9" t="s">
        <v>1604</v>
      </c>
      <c r="M656" s="12">
        <v>4538386000</v>
      </c>
      <c r="N656" s="9" t="s">
        <v>1533</v>
      </c>
    </row>
    <row r="657" spans="1:14" x14ac:dyDescent="0.25">
      <c r="A657" s="9" t="s">
        <v>1398</v>
      </c>
      <c r="B657" s="10">
        <v>44561</v>
      </c>
      <c r="C657" s="11">
        <v>3</v>
      </c>
      <c r="D657" s="9" t="s">
        <v>295</v>
      </c>
      <c r="E657" s="11">
        <v>9415</v>
      </c>
      <c r="F657" s="9" t="s">
        <v>1602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9" t="s">
        <v>1603</v>
      </c>
      <c r="L657" s="9" t="s">
        <v>1604</v>
      </c>
      <c r="M657" s="12">
        <v>99609000</v>
      </c>
      <c r="N657" s="9" t="s">
        <v>1533</v>
      </c>
    </row>
    <row r="658" spans="1:14" x14ac:dyDescent="0.25">
      <c r="A658" s="9" t="s">
        <v>1399</v>
      </c>
      <c r="B658" s="10">
        <v>44561</v>
      </c>
      <c r="C658" s="11">
        <v>2</v>
      </c>
      <c r="D658" s="9" t="s">
        <v>1400</v>
      </c>
      <c r="E658" s="11">
        <v>20567</v>
      </c>
      <c r="F658" s="9" t="s">
        <v>1602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9" t="s">
        <v>1603</v>
      </c>
      <c r="L658" s="9" t="s">
        <v>1604</v>
      </c>
      <c r="M658" s="12">
        <v>6738841000</v>
      </c>
      <c r="N658" s="9" t="s">
        <v>1533</v>
      </c>
    </row>
    <row r="659" spans="1:14" x14ac:dyDescent="0.25">
      <c r="A659" s="9" t="s">
        <v>1401</v>
      </c>
      <c r="B659" s="10">
        <v>44561</v>
      </c>
      <c r="C659" s="11">
        <v>1</v>
      </c>
      <c r="D659" s="9" t="s">
        <v>1402</v>
      </c>
      <c r="E659" s="11">
        <v>25992</v>
      </c>
      <c r="F659" s="9" t="s">
        <v>1602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9" t="s">
        <v>1603</v>
      </c>
      <c r="L659" s="9" t="s">
        <v>1604</v>
      </c>
      <c r="M659" s="12">
        <v>934637000</v>
      </c>
      <c r="N659" s="9" t="s">
        <v>1533</v>
      </c>
    </row>
    <row r="660" spans="1:14" x14ac:dyDescent="0.25">
      <c r="A660" s="9" t="s">
        <v>1403</v>
      </c>
      <c r="B660" s="10">
        <v>44561</v>
      </c>
      <c r="C660" s="11">
        <v>1</v>
      </c>
      <c r="D660" s="9" t="s">
        <v>1404</v>
      </c>
      <c r="E660" s="11">
        <v>25526</v>
      </c>
      <c r="F660" s="9" t="s">
        <v>1602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9" t="s">
        <v>1603</v>
      </c>
      <c r="L660" s="9" t="s">
        <v>1604</v>
      </c>
      <c r="M660" s="12">
        <v>127893000</v>
      </c>
      <c r="N660" s="9" t="s">
        <v>1533</v>
      </c>
    </row>
    <row r="661" spans="1:14" x14ac:dyDescent="0.25">
      <c r="A661" s="9" t="s">
        <v>1405</v>
      </c>
      <c r="B661" s="10">
        <v>44255</v>
      </c>
      <c r="C661" s="11">
        <v>1</v>
      </c>
      <c r="D661" s="9" t="s">
        <v>1406</v>
      </c>
      <c r="E661" s="11">
        <v>24228</v>
      </c>
      <c r="F661" s="9" t="s">
        <v>1602</v>
      </c>
      <c r="G661" s="9" t="s">
        <v>1529</v>
      </c>
      <c r="H661" s="9" t="s">
        <v>1530</v>
      </c>
      <c r="I661" s="9" t="s">
        <v>1531</v>
      </c>
      <c r="J661" s="10">
        <v>44255</v>
      </c>
      <c r="K661" s="9" t="s">
        <v>1603</v>
      </c>
      <c r="L661" s="9" t="s">
        <v>1604</v>
      </c>
      <c r="M661" s="12">
        <v>1197656000</v>
      </c>
      <c r="N661" s="9" t="s">
        <v>1533</v>
      </c>
    </row>
    <row r="662" spans="1:14" x14ac:dyDescent="0.25">
      <c r="A662" s="9" t="s">
        <v>1407</v>
      </c>
      <c r="B662" s="10">
        <v>44561</v>
      </c>
      <c r="C662" s="11">
        <v>3</v>
      </c>
      <c r="D662" s="9" t="s">
        <v>1408</v>
      </c>
      <c r="E662" s="11">
        <v>14214</v>
      </c>
      <c r="F662" s="9" t="s">
        <v>1602</v>
      </c>
      <c r="G662" s="9" t="s">
        <v>1529</v>
      </c>
      <c r="H662" s="9" t="s">
        <v>1530</v>
      </c>
      <c r="I662" s="9" t="s">
        <v>1531</v>
      </c>
      <c r="J662" s="10">
        <v>44561</v>
      </c>
      <c r="K662" s="9" t="s">
        <v>1603</v>
      </c>
      <c r="L662" s="9" t="s">
        <v>1604</v>
      </c>
      <c r="M662" s="12">
        <v>15365000</v>
      </c>
      <c r="N662" s="9" t="s">
        <v>1533</v>
      </c>
    </row>
    <row r="663" spans="1:14" x14ac:dyDescent="0.25">
      <c r="A663" s="9" t="s">
        <v>1409</v>
      </c>
      <c r="B663" s="10">
        <v>44561</v>
      </c>
      <c r="C663" s="11">
        <v>1</v>
      </c>
      <c r="D663" s="9" t="s">
        <v>287</v>
      </c>
      <c r="E663" s="11">
        <v>20451</v>
      </c>
      <c r="F663" s="9" t="s">
        <v>1602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9" t="s">
        <v>1603</v>
      </c>
      <c r="L663" s="9" t="s">
        <v>1604</v>
      </c>
      <c r="M663" s="12">
        <v>121870000</v>
      </c>
      <c r="N663" s="9" t="s">
        <v>1533</v>
      </c>
    </row>
    <row r="664" spans="1:14" x14ac:dyDescent="0.25">
      <c r="A664" s="9" t="s">
        <v>1410</v>
      </c>
      <c r="B664" s="10">
        <v>44561</v>
      </c>
      <c r="C664" s="11">
        <v>1</v>
      </c>
      <c r="D664" s="9" t="s">
        <v>1411</v>
      </c>
      <c r="E664" s="11">
        <v>20702</v>
      </c>
      <c r="F664" s="9" t="s">
        <v>1602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9" t="s">
        <v>1603</v>
      </c>
      <c r="L664" s="9" t="s">
        <v>1604</v>
      </c>
      <c r="M664" s="12">
        <v>261665000</v>
      </c>
      <c r="N664" s="9" t="s">
        <v>1533</v>
      </c>
    </row>
    <row r="665" spans="1:14" x14ac:dyDescent="0.25">
      <c r="A665" s="9" t="s">
        <v>1412</v>
      </c>
      <c r="B665" s="10">
        <v>44561</v>
      </c>
      <c r="C665" s="11">
        <v>1</v>
      </c>
      <c r="D665" s="9" t="s">
        <v>246</v>
      </c>
      <c r="E665" s="11">
        <v>20931</v>
      </c>
      <c r="F665" s="9" t="s">
        <v>1602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9" t="s">
        <v>1603</v>
      </c>
      <c r="L665" s="9" t="s">
        <v>1604</v>
      </c>
      <c r="M665" s="12">
        <v>5497230000</v>
      </c>
      <c r="N665" s="9" t="s">
        <v>1533</v>
      </c>
    </row>
    <row r="666" spans="1:14" x14ac:dyDescent="0.25">
      <c r="A666" s="9" t="s">
        <v>1413</v>
      </c>
      <c r="B666" s="10">
        <v>44377</v>
      </c>
      <c r="C666" s="11">
        <v>1</v>
      </c>
      <c r="D666" s="9" t="s">
        <v>1414</v>
      </c>
      <c r="E666" s="11">
        <v>26549</v>
      </c>
      <c r="F666" s="9" t="s">
        <v>1602</v>
      </c>
      <c r="G666" s="9" t="s">
        <v>1529</v>
      </c>
      <c r="H666" s="9" t="s">
        <v>1530</v>
      </c>
      <c r="I666" s="9" t="s">
        <v>1531</v>
      </c>
      <c r="J666" s="10">
        <v>44377</v>
      </c>
      <c r="K666" s="9" t="s">
        <v>1603</v>
      </c>
      <c r="L666" s="9" t="s">
        <v>1604</v>
      </c>
      <c r="M666" s="12">
        <v>38007000</v>
      </c>
      <c r="N666" s="9" t="s">
        <v>1533</v>
      </c>
    </row>
    <row r="667" spans="1:14" x14ac:dyDescent="0.25">
      <c r="A667" s="9" t="s">
        <v>1415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1602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9" t="s">
        <v>1603</v>
      </c>
      <c r="L667" s="9" t="s">
        <v>1604</v>
      </c>
      <c r="M667" s="12">
        <v>1105910000</v>
      </c>
      <c r="N667" s="9" t="s">
        <v>1533</v>
      </c>
    </row>
    <row r="668" spans="1:14" x14ac:dyDescent="0.25">
      <c r="A668" s="9" t="s">
        <v>1416</v>
      </c>
      <c r="B668" s="10">
        <v>44561</v>
      </c>
      <c r="C668" s="11">
        <v>2</v>
      </c>
      <c r="D668" s="9" t="s">
        <v>1417</v>
      </c>
      <c r="E668" s="11">
        <v>21148</v>
      </c>
      <c r="F668" s="9" t="s">
        <v>1602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9" t="s">
        <v>1603</v>
      </c>
      <c r="L668" s="9" t="s">
        <v>1604</v>
      </c>
      <c r="M668" s="12">
        <v>600380000</v>
      </c>
      <c r="N668" s="9" t="s">
        <v>1533</v>
      </c>
    </row>
    <row r="669" spans="1:14" x14ac:dyDescent="0.25">
      <c r="A669" s="9" t="s">
        <v>1418</v>
      </c>
      <c r="B669" s="10">
        <v>44561</v>
      </c>
      <c r="C669" s="11">
        <v>2</v>
      </c>
      <c r="D669" s="9" t="s">
        <v>254</v>
      </c>
      <c r="E669" s="11">
        <v>19550</v>
      </c>
      <c r="F669" s="9" t="s">
        <v>1602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9" t="s">
        <v>1603</v>
      </c>
      <c r="L669" s="9" t="s">
        <v>1604</v>
      </c>
      <c r="M669" s="12">
        <v>2768767000</v>
      </c>
      <c r="N669" s="9" t="s">
        <v>1533</v>
      </c>
    </row>
    <row r="670" spans="1:14" x14ac:dyDescent="0.25">
      <c r="A670" s="9" t="s">
        <v>1419</v>
      </c>
      <c r="B670" s="10">
        <v>44561</v>
      </c>
      <c r="C670" s="11">
        <v>1</v>
      </c>
      <c r="D670" s="9" t="s">
        <v>153</v>
      </c>
      <c r="E670" s="11">
        <v>14460</v>
      </c>
      <c r="F670" s="9" t="s">
        <v>1602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9" t="s">
        <v>1603</v>
      </c>
      <c r="L670" s="9" t="s">
        <v>1604</v>
      </c>
      <c r="M670" s="12">
        <v>1078747000</v>
      </c>
      <c r="N670" s="9" t="s">
        <v>1533</v>
      </c>
    </row>
    <row r="671" spans="1:14" x14ac:dyDescent="0.25">
      <c r="A671" s="9" t="s">
        <v>1420</v>
      </c>
      <c r="B671" s="10">
        <v>44561</v>
      </c>
      <c r="C671" s="11">
        <v>1</v>
      </c>
      <c r="D671" s="9" t="s">
        <v>302</v>
      </c>
      <c r="E671" s="11">
        <v>14303</v>
      </c>
      <c r="F671" s="9" t="s">
        <v>1602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9" t="s">
        <v>1603</v>
      </c>
      <c r="L671" s="9" t="s">
        <v>1604</v>
      </c>
      <c r="M671" s="12">
        <v>25000</v>
      </c>
      <c r="N671" s="9" t="s">
        <v>1533</v>
      </c>
    </row>
    <row r="672" spans="1:14" x14ac:dyDescent="0.25">
      <c r="A672" s="9" t="s">
        <v>1421</v>
      </c>
      <c r="B672" s="10">
        <v>44561</v>
      </c>
      <c r="C672" s="11">
        <v>2</v>
      </c>
      <c r="D672" s="9" t="s">
        <v>1422</v>
      </c>
      <c r="E672" s="11">
        <v>24171</v>
      </c>
      <c r="F672" s="9" t="s">
        <v>1602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9" t="s">
        <v>1603</v>
      </c>
      <c r="L672" s="9" t="s">
        <v>1604</v>
      </c>
      <c r="M672" s="12">
        <v>15104000000</v>
      </c>
      <c r="N672" s="9" t="s">
        <v>1533</v>
      </c>
    </row>
    <row r="673" spans="1:14" x14ac:dyDescent="0.25">
      <c r="A673" s="9" t="s">
        <v>1423</v>
      </c>
      <c r="B673" s="10">
        <v>44561</v>
      </c>
      <c r="C673" s="11">
        <v>2</v>
      </c>
      <c r="D673" s="9" t="s">
        <v>1424</v>
      </c>
      <c r="E673" s="11">
        <v>23280</v>
      </c>
      <c r="F673" s="9" t="s">
        <v>1602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9" t="s">
        <v>1603</v>
      </c>
      <c r="L673" s="9" t="s">
        <v>1604</v>
      </c>
      <c r="M673" s="12">
        <v>397902000</v>
      </c>
      <c r="N673" s="9" t="s">
        <v>1533</v>
      </c>
    </row>
    <row r="674" spans="1:14" x14ac:dyDescent="0.25">
      <c r="A674" s="9" t="s">
        <v>1425</v>
      </c>
      <c r="B674" s="10">
        <v>44561</v>
      </c>
      <c r="C674" s="11">
        <v>1</v>
      </c>
      <c r="D674" s="9" t="s">
        <v>120</v>
      </c>
      <c r="E674" s="11">
        <v>14311</v>
      </c>
      <c r="F674" s="9" t="s">
        <v>1602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9" t="s">
        <v>1603</v>
      </c>
      <c r="L674" s="9" t="s">
        <v>1604</v>
      </c>
      <c r="M674" s="12">
        <v>1163814000</v>
      </c>
      <c r="N674" s="9" t="s">
        <v>1533</v>
      </c>
    </row>
    <row r="675" spans="1:14" x14ac:dyDescent="0.25">
      <c r="A675" s="9" t="s">
        <v>1426</v>
      </c>
      <c r="B675" s="10">
        <v>44561</v>
      </c>
      <c r="C675" s="11">
        <v>1</v>
      </c>
      <c r="D675" s="9" t="s">
        <v>126</v>
      </c>
      <c r="E675" s="11">
        <v>18627</v>
      </c>
      <c r="F675" s="9" t="s">
        <v>1602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9" t="s">
        <v>1603</v>
      </c>
      <c r="L675" s="9" t="s">
        <v>1604</v>
      </c>
      <c r="M675" s="12">
        <v>1397171000</v>
      </c>
      <c r="N675" s="9" t="s">
        <v>1533</v>
      </c>
    </row>
    <row r="676" spans="1:14" x14ac:dyDescent="0.25">
      <c r="A676" s="9" t="s">
        <v>1427</v>
      </c>
      <c r="B676" s="10">
        <v>44561</v>
      </c>
      <c r="C676" s="11">
        <v>1</v>
      </c>
      <c r="D676" s="9" t="s">
        <v>259</v>
      </c>
      <c r="E676" s="11">
        <v>11312</v>
      </c>
      <c r="F676" s="9" t="s">
        <v>1602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9" t="s">
        <v>1603</v>
      </c>
      <c r="L676" s="9" t="s">
        <v>1604</v>
      </c>
      <c r="M676" s="12">
        <v>6948000000</v>
      </c>
      <c r="N676" s="9" t="s">
        <v>1533</v>
      </c>
    </row>
    <row r="677" spans="1:14" x14ac:dyDescent="0.25">
      <c r="A677" s="9" t="s">
        <v>1428</v>
      </c>
      <c r="B677" s="10">
        <v>44561</v>
      </c>
      <c r="C677" s="11">
        <v>1</v>
      </c>
      <c r="D677" s="9" t="s">
        <v>1429</v>
      </c>
      <c r="E677" s="11">
        <v>7595</v>
      </c>
      <c r="F677" s="9" t="s">
        <v>1602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9" t="s">
        <v>1603</v>
      </c>
      <c r="L677" s="9" t="s">
        <v>1604</v>
      </c>
      <c r="M677" s="12">
        <v>466103000</v>
      </c>
      <c r="N677" s="9" t="s">
        <v>1533</v>
      </c>
    </row>
    <row r="678" spans="1:14" x14ac:dyDescent="0.25">
      <c r="A678" s="9" t="s">
        <v>1430</v>
      </c>
      <c r="B678" s="10">
        <v>44561</v>
      </c>
      <c r="C678" s="11">
        <v>1</v>
      </c>
      <c r="D678" s="9" t="s">
        <v>1431</v>
      </c>
      <c r="E678" s="11">
        <v>25429</v>
      </c>
      <c r="F678" s="9" t="s">
        <v>1602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9" t="s">
        <v>1603</v>
      </c>
      <c r="L678" s="9" t="s">
        <v>1604</v>
      </c>
      <c r="M678" s="12">
        <v>582753000</v>
      </c>
      <c r="N678" s="9" t="s">
        <v>1533</v>
      </c>
    </row>
    <row r="679" spans="1:14" x14ac:dyDescent="0.25">
      <c r="A679" s="9" t="s">
        <v>1432</v>
      </c>
      <c r="B679" s="10">
        <v>44561</v>
      </c>
      <c r="C679" s="11">
        <v>1</v>
      </c>
      <c r="D679" s="9" t="s">
        <v>240</v>
      </c>
      <c r="E679" s="11">
        <v>8605</v>
      </c>
      <c r="F679" s="9" t="s">
        <v>1602</v>
      </c>
      <c r="G679" s="9" t="s">
        <v>1529</v>
      </c>
      <c r="H679" s="9" t="s">
        <v>1536</v>
      </c>
      <c r="I679" s="9" t="s">
        <v>1531</v>
      </c>
      <c r="J679" s="10">
        <v>44561</v>
      </c>
      <c r="K679" s="9" t="s">
        <v>1603</v>
      </c>
      <c r="L679" s="9" t="s">
        <v>1604</v>
      </c>
      <c r="M679" s="12">
        <v>91170893000</v>
      </c>
      <c r="N679" s="9" t="s">
        <v>1533</v>
      </c>
    </row>
    <row r="680" spans="1:14" x14ac:dyDescent="0.25">
      <c r="A680" s="9" t="s">
        <v>1433</v>
      </c>
      <c r="B680" s="10">
        <v>44561</v>
      </c>
      <c r="C680" s="11">
        <v>1</v>
      </c>
      <c r="D680" s="9" t="s">
        <v>1434</v>
      </c>
      <c r="E680" s="11">
        <v>26786</v>
      </c>
      <c r="F680" s="9" t="s">
        <v>1602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9" t="s">
        <v>1603</v>
      </c>
      <c r="L680" s="9" t="s">
        <v>1604</v>
      </c>
      <c r="M680" s="12">
        <v>91247000</v>
      </c>
      <c r="N680" s="9" t="s">
        <v>1533</v>
      </c>
    </row>
    <row r="681" spans="1:14" x14ac:dyDescent="0.25">
      <c r="A681" s="9" t="s">
        <v>1435</v>
      </c>
      <c r="B681" s="10">
        <v>44561</v>
      </c>
      <c r="C681" s="11">
        <v>2</v>
      </c>
      <c r="D681" s="9" t="s">
        <v>273</v>
      </c>
      <c r="E681" s="11">
        <v>20362</v>
      </c>
      <c r="F681" s="9" t="s">
        <v>1602</v>
      </c>
      <c r="G681" s="9" t="s">
        <v>1529</v>
      </c>
      <c r="H681" s="9" t="s">
        <v>1530</v>
      </c>
      <c r="I681" s="9" t="s">
        <v>1531</v>
      </c>
      <c r="J681" s="10">
        <v>44561</v>
      </c>
      <c r="K681" s="9" t="s">
        <v>1603</v>
      </c>
      <c r="L681" s="9" t="s">
        <v>1604</v>
      </c>
      <c r="M681" s="12">
        <v>1561442000</v>
      </c>
      <c r="N681" s="9" t="s">
        <v>1533</v>
      </c>
    </row>
    <row r="682" spans="1:14" x14ac:dyDescent="0.25">
      <c r="A682" s="9" t="s">
        <v>1436</v>
      </c>
      <c r="B682" s="10">
        <v>44561</v>
      </c>
      <c r="C682" s="11">
        <v>1</v>
      </c>
      <c r="D682" s="9" t="s">
        <v>1437</v>
      </c>
      <c r="E682" s="11">
        <v>26395</v>
      </c>
      <c r="F682" s="9" t="s">
        <v>1602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9" t="s">
        <v>1603</v>
      </c>
      <c r="L682" s="9" t="s">
        <v>1604</v>
      </c>
      <c r="M682" s="12">
        <v>501634000</v>
      </c>
      <c r="N682" s="9" t="s">
        <v>1533</v>
      </c>
    </row>
    <row r="683" spans="1:14" x14ac:dyDescent="0.25">
      <c r="A683" s="9" t="s">
        <v>1438</v>
      </c>
      <c r="B683" s="10">
        <v>44561</v>
      </c>
      <c r="C683" s="11">
        <v>1</v>
      </c>
      <c r="D683" s="9" t="s">
        <v>99</v>
      </c>
      <c r="E683" s="11">
        <v>16861</v>
      </c>
      <c r="F683" s="9" t="s">
        <v>1602</v>
      </c>
      <c r="G683" s="9" t="s">
        <v>1529</v>
      </c>
      <c r="H683" s="9" t="s">
        <v>1530</v>
      </c>
      <c r="I683" s="9" t="s">
        <v>1531</v>
      </c>
      <c r="J683" s="10">
        <v>44561</v>
      </c>
      <c r="K683" s="9" t="s">
        <v>1603</v>
      </c>
      <c r="L683" s="9" t="s">
        <v>1604</v>
      </c>
      <c r="M683" s="12">
        <v>446507000</v>
      </c>
      <c r="N683" s="9" t="s">
        <v>1533</v>
      </c>
    </row>
    <row r="684" spans="1:14" x14ac:dyDescent="0.25">
      <c r="A684" s="9" t="s">
        <v>1439</v>
      </c>
      <c r="B684" s="10">
        <v>44561</v>
      </c>
      <c r="C684" s="11">
        <v>1</v>
      </c>
      <c r="D684" s="9" t="s">
        <v>312</v>
      </c>
      <c r="E684" s="11">
        <v>11223</v>
      </c>
      <c r="F684" s="9" t="s">
        <v>1602</v>
      </c>
      <c r="G684" s="9" t="s">
        <v>1529</v>
      </c>
      <c r="H684" s="9" t="s">
        <v>1530</v>
      </c>
      <c r="I684" s="9" t="s">
        <v>1531</v>
      </c>
      <c r="J684" s="10">
        <v>44561</v>
      </c>
      <c r="K684" s="9" t="s">
        <v>1603</v>
      </c>
      <c r="L684" s="9" t="s">
        <v>1604</v>
      </c>
      <c r="M684" s="12">
        <v>2408327000</v>
      </c>
      <c r="N684" s="9" t="s">
        <v>1533</v>
      </c>
    </row>
    <row r="685" spans="1:14" x14ac:dyDescent="0.25">
      <c r="A685" s="9" t="s">
        <v>1440</v>
      </c>
      <c r="B685" s="10">
        <v>44561</v>
      </c>
      <c r="C685" s="11">
        <v>1</v>
      </c>
      <c r="D685" s="9" t="s">
        <v>220</v>
      </c>
      <c r="E685" s="11">
        <v>4146</v>
      </c>
      <c r="F685" s="9" t="s">
        <v>1602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9" t="s">
        <v>1603</v>
      </c>
      <c r="L685" s="9" t="s">
        <v>1604</v>
      </c>
      <c r="M685" s="12">
        <v>263657000</v>
      </c>
      <c r="N685" s="9" t="s">
        <v>1533</v>
      </c>
    </row>
    <row r="686" spans="1:14" x14ac:dyDescent="0.25">
      <c r="A686" s="9" t="s">
        <v>1441</v>
      </c>
      <c r="B686" s="10">
        <v>44561</v>
      </c>
      <c r="C686" s="11">
        <v>1</v>
      </c>
      <c r="D686" s="9" t="s">
        <v>166</v>
      </c>
      <c r="E686" s="11">
        <v>5380</v>
      </c>
      <c r="F686" s="9" t="s">
        <v>1602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9" t="s">
        <v>1603</v>
      </c>
      <c r="L686" s="9" t="s">
        <v>1604</v>
      </c>
      <c r="M686" s="12">
        <v>170991000</v>
      </c>
      <c r="N686" s="9" t="s">
        <v>1533</v>
      </c>
    </row>
    <row r="687" spans="1:14" x14ac:dyDescent="0.25">
      <c r="A687" s="9" t="s">
        <v>1442</v>
      </c>
      <c r="B687" s="10">
        <v>44561</v>
      </c>
      <c r="C687" s="11">
        <v>3</v>
      </c>
      <c r="D687" s="9" t="s">
        <v>1443</v>
      </c>
      <c r="E687" s="11">
        <v>25453</v>
      </c>
      <c r="F687" s="9" t="s">
        <v>1602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9" t="s">
        <v>1603</v>
      </c>
      <c r="L687" s="9" t="s">
        <v>1604</v>
      </c>
      <c r="M687" s="12">
        <v>1243954000</v>
      </c>
      <c r="N687" s="9" t="s">
        <v>1533</v>
      </c>
    </row>
    <row r="688" spans="1:14" x14ac:dyDescent="0.25">
      <c r="A688" s="9" t="s">
        <v>1444</v>
      </c>
      <c r="B688" s="10">
        <v>44561</v>
      </c>
      <c r="C688" s="11">
        <v>1</v>
      </c>
      <c r="D688" s="9" t="s">
        <v>117</v>
      </c>
      <c r="E688" s="11">
        <v>3549</v>
      </c>
      <c r="F688" s="9" t="s">
        <v>1602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9" t="s">
        <v>1603</v>
      </c>
      <c r="L688" s="9" t="s">
        <v>1604</v>
      </c>
      <c r="M688" s="12">
        <v>178569000</v>
      </c>
      <c r="N688" s="9" t="s">
        <v>1533</v>
      </c>
    </row>
    <row r="689" spans="1:14" x14ac:dyDescent="0.25">
      <c r="A689" s="9" t="s">
        <v>1445</v>
      </c>
      <c r="B689" s="10">
        <v>44561</v>
      </c>
      <c r="C689" s="11">
        <v>1</v>
      </c>
      <c r="D689" s="9" t="s">
        <v>319</v>
      </c>
      <c r="E689" s="11">
        <v>7544</v>
      </c>
      <c r="F689" s="9" t="s">
        <v>1602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9" t="s">
        <v>1603</v>
      </c>
      <c r="L689" s="9" t="s">
        <v>1604</v>
      </c>
      <c r="M689" s="12">
        <v>289146000</v>
      </c>
      <c r="N689" s="9" t="s">
        <v>1533</v>
      </c>
    </row>
    <row r="690" spans="1:14" x14ac:dyDescent="0.25">
      <c r="A690" s="9" t="s">
        <v>1446</v>
      </c>
      <c r="B690" s="10">
        <v>44561</v>
      </c>
      <c r="C690" s="11">
        <v>1</v>
      </c>
      <c r="D690" s="9" t="s">
        <v>264</v>
      </c>
      <c r="E690" s="11">
        <v>13773</v>
      </c>
      <c r="F690" s="9" t="s">
        <v>1602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9" t="s">
        <v>1603</v>
      </c>
      <c r="L690" s="9" t="s">
        <v>1604</v>
      </c>
      <c r="M690" s="12">
        <v>585607000</v>
      </c>
      <c r="N690" s="9" t="s">
        <v>1533</v>
      </c>
    </row>
    <row r="691" spans="1:14" x14ac:dyDescent="0.25">
      <c r="A691" s="9" t="s">
        <v>1447</v>
      </c>
      <c r="B691" s="10">
        <v>44561</v>
      </c>
      <c r="C691" s="11">
        <v>1</v>
      </c>
      <c r="D691" s="9" t="s">
        <v>96</v>
      </c>
      <c r="E691" s="11">
        <v>2461</v>
      </c>
      <c r="F691" s="9" t="s">
        <v>1602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9" t="s">
        <v>1603</v>
      </c>
      <c r="L691" s="9" t="s">
        <v>1604</v>
      </c>
      <c r="M691" s="12">
        <v>161143000</v>
      </c>
      <c r="N691" s="9" t="s">
        <v>1533</v>
      </c>
    </row>
    <row r="692" spans="1:14" x14ac:dyDescent="0.25">
      <c r="A692" s="9" t="s">
        <v>1448</v>
      </c>
      <c r="B692" s="10">
        <v>44561</v>
      </c>
      <c r="C692" s="11">
        <v>1</v>
      </c>
      <c r="D692" s="9" t="s">
        <v>339</v>
      </c>
      <c r="E692" s="11">
        <v>5410</v>
      </c>
      <c r="F692" s="9" t="s">
        <v>1602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9" t="s">
        <v>1603</v>
      </c>
      <c r="L692" s="9" t="s">
        <v>1604</v>
      </c>
      <c r="M692" s="12">
        <v>210502000</v>
      </c>
      <c r="N692" s="9" t="s">
        <v>1533</v>
      </c>
    </row>
    <row r="693" spans="1:14" x14ac:dyDescent="0.25">
      <c r="A693" s="9" t="s">
        <v>1449</v>
      </c>
      <c r="B693" s="10">
        <v>44561</v>
      </c>
      <c r="C693" s="11">
        <v>1</v>
      </c>
      <c r="D693" s="9" t="s">
        <v>328</v>
      </c>
      <c r="E693" s="11">
        <v>6343</v>
      </c>
      <c r="F693" s="9" t="s">
        <v>1602</v>
      </c>
      <c r="G693" s="9" t="s">
        <v>1529</v>
      </c>
      <c r="H693" s="9" t="s">
        <v>1530</v>
      </c>
      <c r="I693" s="9" t="s">
        <v>1531</v>
      </c>
      <c r="J693" s="10">
        <v>44561</v>
      </c>
      <c r="K693" s="9" t="s">
        <v>1603</v>
      </c>
      <c r="L693" s="9" t="s">
        <v>1604</v>
      </c>
      <c r="M693" s="12">
        <v>883752000</v>
      </c>
      <c r="N693" s="9" t="s">
        <v>1533</v>
      </c>
    </row>
    <row r="694" spans="1:14" x14ac:dyDescent="0.25">
      <c r="A694" s="9" t="s">
        <v>1450</v>
      </c>
      <c r="B694" s="10">
        <v>44561</v>
      </c>
      <c r="C694" s="11">
        <v>1</v>
      </c>
      <c r="D694" s="9" t="s">
        <v>158</v>
      </c>
      <c r="E694" s="11">
        <v>5207</v>
      </c>
      <c r="F694" s="9" t="s">
        <v>1602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9" t="s">
        <v>1603</v>
      </c>
      <c r="L694" s="9" t="s">
        <v>1604</v>
      </c>
      <c r="M694" s="12">
        <v>111886000</v>
      </c>
      <c r="N694" s="9" t="s">
        <v>1533</v>
      </c>
    </row>
    <row r="695" spans="1:14" x14ac:dyDescent="0.25">
      <c r="A695" s="9" t="s">
        <v>1451</v>
      </c>
      <c r="B695" s="10">
        <v>44561</v>
      </c>
      <c r="C695" s="11">
        <v>1</v>
      </c>
      <c r="D695" s="9" t="s">
        <v>1452</v>
      </c>
      <c r="E695" s="11">
        <v>11991</v>
      </c>
      <c r="F695" s="9" t="s">
        <v>1602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9" t="s">
        <v>1603</v>
      </c>
      <c r="L695" s="9" t="s">
        <v>1604</v>
      </c>
      <c r="M695" s="12">
        <v>88893000</v>
      </c>
      <c r="N695" s="9" t="s">
        <v>1533</v>
      </c>
    </row>
    <row r="696" spans="1:14" x14ac:dyDescent="0.25">
      <c r="A696" s="9" t="s">
        <v>1453</v>
      </c>
      <c r="B696" s="10">
        <v>44561</v>
      </c>
      <c r="C696" s="11">
        <v>1</v>
      </c>
      <c r="D696" s="9" t="s">
        <v>1454</v>
      </c>
      <c r="E696" s="11">
        <v>26255</v>
      </c>
      <c r="F696" s="9" t="s">
        <v>1602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9" t="s">
        <v>1603</v>
      </c>
      <c r="L696" s="9" t="s">
        <v>1604</v>
      </c>
      <c r="M696" s="12">
        <v>302527000</v>
      </c>
      <c r="N696" s="9" t="s">
        <v>1533</v>
      </c>
    </row>
    <row r="697" spans="1:14" x14ac:dyDescent="0.25">
      <c r="A697" s="9" t="s">
        <v>1455</v>
      </c>
      <c r="B697" s="10">
        <v>44561</v>
      </c>
      <c r="C697" s="11">
        <v>1</v>
      </c>
      <c r="D697" s="9" t="s">
        <v>297</v>
      </c>
      <c r="E697" s="11">
        <v>14664</v>
      </c>
      <c r="F697" s="9" t="s">
        <v>1602</v>
      </c>
      <c r="G697" s="9" t="s">
        <v>1529</v>
      </c>
      <c r="H697" s="9" t="s">
        <v>1530</v>
      </c>
      <c r="I697" s="9" t="s">
        <v>1531</v>
      </c>
      <c r="J697" s="10">
        <v>44561</v>
      </c>
      <c r="K697" s="9" t="s">
        <v>1603</v>
      </c>
      <c r="L697" s="9" t="s">
        <v>1604</v>
      </c>
      <c r="M697" s="12">
        <v>344140000</v>
      </c>
      <c r="N697" s="9" t="s">
        <v>1533</v>
      </c>
    </row>
    <row r="698" spans="1:14" x14ac:dyDescent="0.25">
      <c r="A698" s="9" t="s">
        <v>1456</v>
      </c>
      <c r="B698" s="10">
        <v>44561</v>
      </c>
      <c r="C698" s="11">
        <v>1</v>
      </c>
      <c r="D698" s="9" t="s">
        <v>1457</v>
      </c>
      <c r="E698" s="11">
        <v>15407</v>
      </c>
      <c r="F698" s="9" t="s">
        <v>1602</v>
      </c>
      <c r="G698" s="9" t="s">
        <v>1529</v>
      </c>
      <c r="H698" s="9" t="s">
        <v>1536</v>
      </c>
      <c r="I698" s="9" t="s">
        <v>1531</v>
      </c>
      <c r="J698" s="10">
        <v>44561</v>
      </c>
      <c r="K698" s="9" t="s">
        <v>1603</v>
      </c>
      <c r="L698" s="9" t="s">
        <v>1604</v>
      </c>
      <c r="M698" s="12">
        <v>44896000</v>
      </c>
      <c r="N698" s="9" t="s">
        <v>1533</v>
      </c>
    </row>
    <row r="699" spans="1:14" x14ac:dyDescent="0.25">
      <c r="A699" s="9" t="s">
        <v>1458</v>
      </c>
      <c r="B699" s="10">
        <v>44561</v>
      </c>
      <c r="C699" s="11">
        <v>1</v>
      </c>
      <c r="D699" s="9" t="s">
        <v>242</v>
      </c>
      <c r="E699" s="11">
        <v>13439</v>
      </c>
      <c r="F699" s="9" t="s">
        <v>1602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9" t="s">
        <v>1603</v>
      </c>
      <c r="L699" s="9" t="s">
        <v>1604</v>
      </c>
      <c r="M699" s="12">
        <v>77106000</v>
      </c>
      <c r="N699" s="9" t="s">
        <v>1533</v>
      </c>
    </row>
    <row r="700" spans="1:14" x14ac:dyDescent="0.25">
      <c r="A700" s="9" t="s">
        <v>1459</v>
      </c>
      <c r="B700" s="10">
        <v>44561</v>
      </c>
      <c r="C700" s="11">
        <v>1</v>
      </c>
      <c r="D700" s="9" t="s">
        <v>244</v>
      </c>
      <c r="E700" s="11">
        <v>8753</v>
      </c>
      <c r="F700" s="9" t="s">
        <v>1602</v>
      </c>
      <c r="G700" s="9" t="s">
        <v>1529</v>
      </c>
      <c r="H700" s="9" t="s">
        <v>1536</v>
      </c>
      <c r="I700" s="9" t="s">
        <v>1531</v>
      </c>
      <c r="J700" s="10">
        <v>44561</v>
      </c>
      <c r="K700" s="9" t="s">
        <v>1603</v>
      </c>
      <c r="L700" s="9" t="s">
        <v>1604</v>
      </c>
      <c r="M700" s="12">
        <v>142139502000</v>
      </c>
      <c r="N700" s="9" t="s">
        <v>1533</v>
      </c>
    </row>
    <row r="701" spans="1:14" x14ac:dyDescent="0.25">
      <c r="A701" s="9" t="s">
        <v>1460</v>
      </c>
      <c r="B701" s="10">
        <v>44561</v>
      </c>
      <c r="C701" s="11">
        <v>1</v>
      </c>
      <c r="D701" s="9" t="s">
        <v>1461</v>
      </c>
      <c r="E701" s="11">
        <v>19658</v>
      </c>
      <c r="F701" s="9" t="s">
        <v>1602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9" t="s">
        <v>1603</v>
      </c>
      <c r="L701" s="9" t="s">
        <v>1604</v>
      </c>
      <c r="M701" s="12">
        <v>75892000</v>
      </c>
      <c r="N701" s="9" t="s">
        <v>1533</v>
      </c>
    </row>
    <row r="702" spans="1:14" x14ac:dyDescent="0.25">
      <c r="A702" s="9" t="s">
        <v>1462</v>
      </c>
      <c r="B702" s="10">
        <v>44561</v>
      </c>
      <c r="C702" s="11">
        <v>1</v>
      </c>
      <c r="D702" s="9" t="s">
        <v>298</v>
      </c>
      <c r="E702" s="11">
        <v>10561</v>
      </c>
      <c r="F702" s="9" t="s">
        <v>1602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9" t="s">
        <v>1603</v>
      </c>
      <c r="L702" s="9" t="s">
        <v>1604</v>
      </c>
      <c r="M702" s="12">
        <v>883000</v>
      </c>
      <c r="N702" s="9" t="s">
        <v>1533</v>
      </c>
    </row>
    <row r="703" spans="1:14" x14ac:dyDescent="0.25">
      <c r="A703" s="9" t="s">
        <v>1463</v>
      </c>
      <c r="B703" s="10">
        <v>44561</v>
      </c>
      <c r="C703" s="11">
        <v>1</v>
      </c>
      <c r="D703" s="9" t="s">
        <v>217</v>
      </c>
      <c r="E703" s="11">
        <v>13285</v>
      </c>
      <c r="F703" s="9" t="s">
        <v>1602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9" t="s">
        <v>1603</v>
      </c>
      <c r="L703" s="9" t="s">
        <v>1604</v>
      </c>
      <c r="M703" s="12">
        <v>685551000</v>
      </c>
      <c r="N703" s="9" t="s">
        <v>1533</v>
      </c>
    </row>
    <row r="704" spans="1:14" x14ac:dyDescent="0.25">
      <c r="A704" s="9" t="s">
        <v>1464</v>
      </c>
      <c r="B704" s="10">
        <v>44561</v>
      </c>
      <c r="C704" s="11">
        <v>1</v>
      </c>
      <c r="D704" s="9" t="s">
        <v>1465</v>
      </c>
      <c r="E704" s="11">
        <v>3298</v>
      </c>
      <c r="F704" s="9" t="s">
        <v>1602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9" t="s">
        <v>1603</v>
      </c>
      <c r="L704" s="9" t="s">
        <v>1604</v>
      </c>
      <c r="M704" s="12">
        <v>128494000</v>
      </c>
      <c r="N704" s="9" t="s">
        <v>1533</v>
      </c>
    </row>
    <row r="705" spans="1:14" x14ac:dyDescent="0.25">
      <c r="A705" s="9" t="s">
        <v>1466</v>
      </c>
      <c r="B705" s="10">
        <v>44561</v>
      </c>
      <c r="C705" s="11">
        <v>1</v>
      </c>
      <c r="D705" s="9" t="s">
        <v>1467</v>
      </c>
      <c r="E705" s="11">
        <v>26980</v>
      </c>
      <c r="F705" s="9" t="s">
        <v>1602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9" t="s">
        <v>1603</v>
      </c>
      <c r="L705" s="9" t="s">
        <v>1604</v>
      </c>
      <c r="M705" s="12">
        <v>981857000</v>
      </c>
      <c r="N705" s="9" t="s">
        <v>1533</v>
      </c>
    </row>
    <row r="706" spans="1:14" x14ac:dyDescent="0.25">
      <c r="A706" s="9" t="s">
        <v>1466</v>
      </c>
      <c r="B706" s="10">
        <v>44561</v>
      </c>
      <c r="C706" s="11">
        <v>1</v>
      </c>
      <c r="D706" s="9" t="s">
        <v>1467</v>
      </c>
      <c r="E706" s="11">
        <v>26980</v>
      </c>
      <c r="F706" s="9" t="s">
        <v>1602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9" t="s">
        <v>1603</v>
      </c>
      <c r="L706" s="9" t="s">
        <v>1604</v>
      </c>
      <c r="M706" s="12">
        <v>981857000</v>
      </c>
      <c r="N706" s="9" t="s">
        <v>1533</v>
      </c>
    </row>
    <row r="707" spans="1:14" x14ac:dyDescent="0.25">
      <c r="A707" s="9" t="s">
        <v>1468</v>
      </c>
      <c r="B707" s="10">
        <v>44561</v>
      </c>
      <c r="C707" s="11">
        <v>1</v>
      </c>
      <c r="D707" s="9" t="s">
        <v>191</v>
      </c>
      <c r="E707" s="11">
        <v>6211</v>
      </c>
      <c r="F707" s="9" t="s">
        <v>1602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9" t="s">
        <v>1603</v>
      </c>
      <c r="L707" s="9" t="s">
        <v>1604</v>
      </c>
      <c r="M707" s="12">
        <v>440888000</v>
      </c>
      <c r="N707" s="9" t="s">
        <v>1533</v>
      </c>
    </row>
    <row r="708" spans="1:14" x14ac:dyDescent="0.25">
      <c r="A708" s="9" t="s">
        <v>1469</v>
      </c>
      <c r="B708" s="10">
        <v>44561</v>
      </c>
      <c r="C708" s="11">
        <v>1</v>
      </c>
      <c r="D708" s="9" t="s">
        <v>252</v>
      </c>
      <c r="E708" s="11">
        <v>5312</v>
      </c>
      <c r="F708" s="9" t="s">
        <v>1602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9" t="s">
        <v>1603</v>
      </c>
      <c r="L708" s="9" t="s">
        <v>1604</v>
      </c>
      <c r="M708" s="12">
        <v>1257017000</v>
      </c>
      <c r="N708" s="9" t="s">
        <v>1533</v>
      </c>
    </row>
    <row r="709" spans="1:14" x14ac:dyDescent="0.25">
      <c r="A709" s="9" t="s">
        <v>1470</v>
      </c>
      <c r="B709" s="10">
        <v>44561</v>
      </c>
      <c r="C709" s="11">
        <v>1</v>
      </c>
      <c r="D709" s="9" t="s">
        <v>234</v>
      </c>
      <c r="E709" s="11">
        <v>8451</v>
      </c>
      <c r="F709" s="9" t="s">
        <v>1602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9" t="s">
        <v>1603</v>
      </c>
      <c r="L709" s="9" t="s">
        <v>1604</v>
      </c>
      <c r="M709" s="12">
        <v>942362000</v>
      </c>
      <c r="N709" s="9" t="s">
        <v>1533</v>
      </c>
    </row>
    <row r="710" spans="1:14" x14ac:dyDescent="0.25">
      <c r="A710" s="9" t="s">
        <v>1471</v>
      </c>
      <c r="B710" s="10">
        <v>44377</v>
      </c>
      <c r="C710" s="11">
        <v>1</v>
      </c>
      <c r="D710" s="9" t="s">
        <v>1472</v>
      </c>
      <c r="E710" s="11">
        <v>9539</v>
      </c>
      <c r="F710" s="9" t="s">
        <v>1602</v>
      </c>
      <c r="G710" s="9" t="s">
        <v>1529</v>
      </c>
      <c r="H710" s="9" t="s">
        <v>1536</v>
      </c>
      <c r="I710" s="9" t="s">
        <v>1531</v>
      </c>
      <c r="J710" s="10">
        <v>44377</v>
      </c>
      <c r="K710" s="9" t="s">
        <v>1603</v>
      </c>
      <c r="L710" s="9" t="s">
        <v>1604</v>
      </c>
      <c r="M710" s="12">
        <v>92795364000</v>
      </c>
      <c r="N710" s="9" t="s">
        <v>1533</v>
      </c>
    </row>
    <row r="711" spans="1:14" x14ac:dyDescent="0.25">
      <c r="A711" s="9" t="s">
        <v>1473</v>
      </c>
      <c r="B711" s="10">
        <v>44561</v>
      </c>
      <c r="C711" s="11">
        <v>1</v>
      </c>
      <c r="D711" s="9" t="s">
        <v>279</v>
      </c>
      <c r="E711" s="11">
        <v>14109</v>
      </c>
      <c r="F711" s="9" t="s">
        <v>1602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9" t="s">
        <v>1603</v>
      </c>
      <c r="L711" s="9" t="s">
        <v>1604</v>
      </c>
      <c r="M711" s="12">
        <v>1660393000</v>
      </c>
      <c r="N711" s="9" t="s">
        <v>1533</v>
      </c>
    </row>
    <row r="712" spans="1:14" x14ac:dyDescent="0.25">
      <c r="A712" s="9" t="s">
        <v>1474</v>
      </c>
      <c r="B712" s="10">
        <v>44561</v>
      </c>
      <c r="C712" s="11">
        <v>1</v>
      </c>
      <c r="D712" s="9" t="s">
        <v>301</v>
      </c>
      <c r="E712" s="11">
        <v>20745</v>
      </c>
      <c r="F712" s="9" t="s">
        <v>1602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9" t="s">
        <v>1603</v>
      </c>
      <c r="L712" s="9" t="s">
        <v>1604</v>
      </c>
      <c r="M712" s="12">
        <v>3083901000</v>
      </c>
      <c r="N712" s="9" t="s">
        <v>1533</v>
      </c>
    </row>
    <row r="713" spans="1:14" x14ac:dyDescent="0.25">
      <c r="A713" s="9" t="s">
        <v>1475</v>
      </c>
      <c r="B713" s="10">
        <v>44561</v>
      </c>
      <c r="C713" s="11">
        <v>1</v>
      </c>
      <c r="D713" s="9" t="s">
        <v>229</v>
      </c>
      <c r="E713" s="11">
        <v>20060</v>
      </c>
      <c r="F713" s="9" t="s">
        <v>1602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9" t="s">
        <v>1603</v>
      </c>
      <c r="L713" s="9" t="s">
        <v>1604</v>
      </c>
      <c r="M713" s="12">
        <v>77938000</v>
      </c>
      <c r="N713" s="9" t="s">
        <v>1533</v>
      </c>
    </row>
    <row r="714" spans="1:14" x14ac:dyDescent="0.25">
      <c r="A714" s="9" t="s">
        <v>1476</v>
      </c>
      <c r="B714" s="10">
        <v>44561</v>
      </c>
      <c r="C714" s="11">
        <v>2</v>
      </c>
      <c r="D714" s="9" t="s">
        <v>222</v>
      </c>
      <c r="E714" s="11">
        <v>12653</v>
      </c>
      <c r="F714" s="9" t="s">
        <v>1602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9" t="s">
        <v>1603</v>
      </c>
      <c r="L714" s="9" t="s">
        <v>1604</v>
      </c>
      <c r="M714" s="12">
        <v>5501746000</v>
      </c>
      <c r="N714" s="9" t="s">
        <v>1533</v>
      </c>
    </row>
    <row r="715" spans="1:14" x14ac:dyDescent="0.25">
      <c r="A715" s="9" t="s">
        <v>1477</v>
      </c>
      <c r="B715" s="10">
        <v>44561</v>
      </c>
      <c r="C715" s="11">
        <v>1</v>
      </c>
      <c r="D715" s="9" t="s">
        <v>1478</v>
      </c>
      <c r="E715" s="11">
        <v>13030</v>
      </c>
      <c r="F715" s="9" t="s">
        <v>1602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9" t="s">
        <v>1603</v>
      </c>
      <c r="L715" s="9" t="s">
        <v>1604</v>
      </c>
      <c r="M715" s="12">
        <v>436917000</v>
      </c>
      <c r="N715" s="9" t="s">
        <v>1533</v>
      </c>
    </row>
    <row r="716" spans="1:14" x14ac:dyDescent="0.25">
      <c r="A716" s="9" t="s">
        <v>1479</v>
      </c>
      <c r="B716" s="10">
        <v>44561</v>
      </c>
      <c r="C716" s="11">
        <v>1</v>
      </c>
      <c r="D716" s="9" t="s">
        <v>197</v>
      </c>
      <c r="E716" s="11">
        <v>19615</v>
      </c>
      <c r="F716" s="9" t="s">
        <v>1602</v>
      </c>
      <c r="G716" s="9" t="s">
        <v>1529</v>
      </c>
      <c r="H716" s="9" t="s">
        <v>1530</v>
      </c>
      <c r="I716" s="9" t="s">
        <v>1531</v>
      </c>
      <c r="J716" s="10">
        <v>44561</v>
      </c>
      <c r="K716" s="9" t="s">
        <v>1603</v>
      </c>
      <c r="L716" s="9" t="s">
        <v>1604</v>
      </c>
      <c r="M716" s="12">
        <v>348361000</v>
      </c>
      <c r="N716" s="9" t="s">
        <v>1533</v>
      </c>
    </row>
    <row r="717" spans="1:14" x14ac:dyDescent="0.25">
      <c r="A717" s="9" t="s">
        <v>1480</v>
      </c>
      <c r="B717" s="10">
        <v>44561</v>
      </c>
      <c r="C717" s="11">
        <v>1</v>
      </c>
      <c r="D717" s="9" t="s">
        <v>247</v>
      </c>
      <c r="E717" s="11">
        <v>13765</v>
      </c>
      <c r="F717" s="9" t="s">
        <v>1602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9" t="s">
        <v>1603</v>
      </c>
      <c r="L717" s="9" t="s">
        <v>1604</v>
      </c>
      <c r="M717" s="12">
        <v>1418000</v>
      </c>
      <c r="N717" s="9" t="s">
        <v>1533</v>
      </c>
    </row>
    <row r="718" spans="1:14" x14ac:dyDescent="0.25">
      <c r="A718" s="9" t="s">
        <v>1481</v>
      </c>
      <c r="B718" s="10">
        <v>44561</v>
      </c>
      <c r="C718" s="11">
        <v>1</v>
      </c>
      <c r="D718" s="9" t="s">
        <v>1482</v>
      </c>
      <c r="E718" s="11">
        <v>22780</v>
      </c>
      <c r="F718" s="9" t="s">
        <v>1602</v>
      </c>
      <c r="G718" s="9" t="s">
        <v>1529</v>
      </c>
      <c r="H718" s="9" t="s">
        <v>1530</v>
      </c>
      <c r="I718" s="9" t="s">
        <v>1531</v>
      </c>
      <c r="J718" s="10">
        <v>44561</v>
      </c>
      <c r="K718" s="9" t="s">
        <v>1603</v>
      </c>
      <c r="L718" s="9" t="s">
        <v>1604</v>
      </c>
      <c r="M718" s="12">
        <v>97662000</v>
      </c>
      <c r="N718" s="9" t="s">
        <v>1533</v>
      </c>
    </row>
    <row r="719" spans="1:14" x14ac:dyDescent="0.25">
      <c r="A719" s="9" t="s">
        <v>1483</v>
      </c>
      <c r="B719" s="10">
        <v>44561</v>
      </c>
      <c r="C719" s="11">
        <v>1</v>
      </c>
      <c r="D719" s="9" t="s">
        <v>280</v>
      </c>
      <c r="E719" s="11">
        <v>12572</v>
      </c>
      <c r="F719" s="9" t="s">
        <v>1602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9" t="s">
        <v>1603</v>
      </c>
      <c r="L719" s="9" t="s">
        <v>1604</v>
      </c>
      <c r="M719" s="12">
        <v>20227000</v>
      </c>
      <c r="N719" s="9" t="s">
        <v>1533</v>
      </c>
    </row>
    <row r="720" spans="1:14" x14ac:dyDescent="0.25">
      <c r="A720" s="9" t="s">
        <v>1484</v>
      </c>
      <c r="B720" s="10">
        <v>44561</v>
      </c>
      <c r="C720" s="11">
        <v>1</v>
      </c>
      <c r="D720" s="9" t="s">
        <v>1485</v>
      </c>
      <c r="E720" s="11">
        <v>6076</v>
      </c>
      <c r="F720" s="9" t="s">
        <v>1602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9" t="s">
        <v>1603</v>
      </c>
      <c r="L720" s="9" t="s">
        <v>1604</v>
      </c>
      <c r="M720" s="12">
        <v>765000</v>
      </c>
      <c r="N720" s="9" t="s">
        <v>1533</v>
      </c>
    </row>
    <row r="721" spans="1:14" x14ac:dyDescent="0.25">
      <c r="A721" s="9" t="s">
        <v>1486</v>
      </c>
      <c r="B721" s="10">
        <v>44561</v>
      </c>
      <c r="C721" s="11">
        <v>1</v>
      </c>
      <c r="D721" s="9" t="s">
        <v>221</v>
      </c>
      <c r="E721" s="11">
        <v>7870</v>
      </c>
      <c r="F721" s="9" t="s">
        <v>1602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9" t="s">
        <v>1603</v>
      </c>
      <c r="L721" s="9" t="s">
        <v>1604</v>
      </c>
      <c r="M721" s="12">
        <v>25043000</v>
      </c>
      <c r="N721" s="9" t="s">
        <v>1533</v>
      </c>
    </row>
    <row r="722" spans="1:14" x14ac:dyDescent="0.25">
      <c r="A722" s="9" t="s">
        <v>1487</v>
      </c>
      <c r="B722" s="10">
        <v>44561</v>
      </c>
      <c r="C722" s="11">
        <v>1</v>
      </c>
      <c r="D722" s="9" t="s">
        <v>196</v>
      </c>
      <c r="E722" s="11">
        <v>4537</v>
      </c>
      <c r="F722" s="9" t="s">
        <v>1602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9" t="s">
        <v>1603</v>
      </c>
      <c r="L722" s="9" t="s">
        <v>1604</v>
      </c>
      <c r="M722" s="12">
        <v>213836000</v>
      </c>
      <c r="N722" s="9" t="s">
        <v>1533</v>
      </c>
    </row>
    <row r="723" spans="1:14" x14ac:dyDescent="0.25">
      <c r="A723" s="9" t="s">
        <v>1488</v>
      </c>
      <c r="B723" s="10">
        <v>44561</v>
      </c>
      <c r="C723" s="11">
        <v>1</v>
      </c>
      <c r="D723" s="9" t="s">
        <v>325</v>
      </c>
      <c r="E723" s="11">
        <v>8192</v>
      </c>
      <c r="F723" s="9" t="s">
        <v>1602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9" t="s">
        <v>1603</v>
      </c>
      <c r="L723" s="9" t="s">
        <v>1604</v>
      </c>
      <c r="M723" s="12">
        <v>5457000</v>
      </c>
      <c r="N723" s="9" t="s">
        <v>1533</v>
      </c>
    </row>
    <row r="724" spans="1:14" x14ac:dyDescent="0.25">
      <c r="A724" s="9" t="s">
        <v>1489</v>
      </c>
      <c r="B724" s="10">
        <v>44561</v>
      </c>
      <c r="C724" s="11">
        <v>1</v>
      </c>
      <c r="D724" s="9" t="s">
        <v>156</v>
      </c>
      <c r="E724" s="11">
        <v>9342</v>
      </c>
      <c r="F724" s="9" t="s">
        <v>1602</v>
      </c>
      <c r="G724" s="9" t="s">
        <v>1529</v>
      </c>
      <c r="H724" s="9" t="s">
        <v>1530</v>
      </c>
      <c r="I724" s="9" t="s">
        <v>1531</v>
      </c>
      <c r="J724" s="10">
        <v>44561</v>
      </c>
      <c r="K724" s="9" t="s">
        <v>1603</v>
      </c>
      <c r="L724" s="9" t="s">
        <v>1604</v>
      </c>
      <c r="M724" s="12">
        <v>808056000</v>
      </c>
      <c r="N724" s="9" t="s">
        <v>1533</v>
      </c>
    </row>
    <row r="725" spans="1:14" x14ac:dyDescent="0.25">
      <c r="A725" s="9" t="s">
        <v>1490</v>
      </c>
      <c r="B725" s="10">
        <v>44561</v>
      </c>
      <c r="C725" s="11">
        <v>1</v>
      </c>
      <c r="D725" s="9" t="s">
        <v>241</v>
      </c>
      <c r="E725" s="11">
        <v>8656</v>
      </c>
      <c r="F725" s="9" t="s">
        <v>1602</v>
      </c>
      <c r="G725" s="9" t="s">
        <v>1529</v>
      </c>
      <c r="H725" s="9" t="s">
        <v>1530</v>
      </c>
      <c r="I725" s="9" t="s">
        <v>1531</v>
      </c>
      <c r="J725" s="10">
        <v>44561</v>
      </c>
      <c r="K725" s="9" t="s">
        <v>1603</v>
      </c>
      <c r="L725" s="9" t="s">
        <v>1604</v>
      </c>
      <c r="M725" s="12">
        <v>4229000</v>
      </c>
      <c r="N725" s="9" t="s">
        <v>1533</v>
      </c>
    </row>
    <row r="726" spans="1:14" x14ac:dyDescent="0.25">
      <c r="A726" s="9" t="s">
        <v>1491</v>
      </c>
      <c r="B726" s="10">
        <v>44561</v>
      </c>
      <c r="C726" s="11">
        <v>1</v>
      </c>
      <c r="D726" s="9" t="s">
        <v>262</v>
      </c>
      <c r="E726" s="11">
        <v>94</v>
      </c>
      <c r="F726" s="9" t="s">
        <v>1602</v>
      </c>
      <c r="G726" s="9" t="s">
        <v>1529</v>
      </c>
      <c r="H726" s="9" t="s">
        <v>1530</v>
      </c>
      <c r="I726" s="9" t="s">
        <v>1531</v>
      </c>
      <c r="J726" s="10">
        <v>44561</v>
      </c>
      <c r="K726" s="9" t="s">
        <v>1603</v>
      </c>
      <c r="L726" s="9" t="s">
        <v>1604</v>
      </c>
      <c r="M726" s="12">
        <v>273248000</v>
      </c>
      <c r="N726" s="9" t="s">
        <v>1533</v>
      </c>
    </row>
    <row r="727" spans="1:14" x14ac:dyDescent="0.25">
      <c r="A727" s="9" t="s">
        <v>1492</v>
      </c>
      <c r="B727" s="10">
        <v>44561</v>
      </c>
      <c r="C727" s="11">
        <v>1</v>
      </c>
      <c r="D727" s="9" t="s">
        <v>1493</v>
      </c>
      <c r="E727" s="11">
        <v>3204</v>
      </c>
      <c r="F727" s="9" t="s">
        <v>1602</v>
      </c>
      <c r="G727" s="9" t="s">
        <v>1529</v>
      </c>
      <c r="H727" s="9" t="s">
        <v>1530</v>
      </c>
      <c r="I727" s="9" t="s">
        <v>1531</v>
      </c>
      <c r="J727" s="10">
        <v>44561</v>
      </c>
      <c r="K727" s="9" t="s">
        <v>1603</v>
      </c>
      <c r="L727" s="9" t="s">
        <v>1604</v>
      </c>
      <c r="M727" s="12">
        <v>1007424000</v>
      </c>
      <c r="N727" s="9" t="s">
        <v>1533</v>
      </c>
    </row>
    <row r="728" spans="1:14" x14ac:dyDescent="0.25">
      <c r="A728" s="9" t="s">
        <v>1494</v>
      </c>
      <c r="B728" s="10">
        <v>44561</v>
      </c>
      <c r="C728" s="11">
        <v>1</v>
      </c>
      <c r="D728" s="9" t="s">
        <v>72</v>
      </c>
      <c r="E728" s="11">
        <v>15822</v>
      </c>
      <c r="F728" s="9" t="s">
        <v>1602</v>
      </c>
      <c r="G728" s="9" t="s">
        <v>1529</v>
      </c>
      <c r="H728" s="9" t="s">
        <v>1536</v>
      </c>
      <c r="I728" s="9" t="s">
        <v>1531</v>
      </c>
      <c r="J728" s="10">
        <v>44561</v>
      </c>
      <c r="K728" s="9" t="s">
        <v>1603</v>
      </c>
      <c r="L728" s="9" t="s">
        <v>1604</v>
      </c>
      <c r="M728" s="12">
        <v>6830000</v>
      </c>
      <c r="N728" s="9" t="s">
        <v>1533</v>
      </c>
    </row>
    <row r="729" spans="1:14" x14ac:dyDescent="0.25">
      <c r="A729" s="9" t="s">
        <v>1495</v>
      </c>
      <c r="B729" s="10">
        <v>44561</v>
      </c>
      <c r="C729" s="11">
        <v>1</v>
      </c>
      <c r="D729" s="9" t="s">
        <v>201</v>
      </c>
      <c r="E729" s="11">
        <v>6629</v>
      </c>
      <c r="F729" s="9" t="s">
        <v>1602</v>
      </c>
      <c r="G729" s="9" t="s">
        <v>1529</v>
      </c>
      <c r="H729" s="9" t="s">
        <v>1530</v>
      </c>
      <c r="I729" s="9" t="s">
        <v>1531</v>
      </c>
      <c r="J729" s="10">
        <v>44561</v>
      </c>
      <c r="K729" s="9" t="s">
        <v>1603</v>
      </c>
      <c r="L729" s="9" t="s">
        <v>1604</v>
      </c>
      <c r="M729" s="12">
        <v>78738000</v>
      </c>
      <c r="N729" s="9" t="s">
        <v>1533</v>
      </c>
    </row>
    <row r="730" spans="1:14" x14ac:dyDescent="0.25">
      <c r="A730" s="9" t="s">
        <v>1496</v>
      </c>
      <c r="B730" s="10">
        <v>44561</v>
      </c>
      <c r="C730" s="11">
        <v>1</v>
      </c>
      <c r="D730" s="9" t="s">
        <v>227</v>
      </c>
      <c r="E730" s="11">
        <v>8133</v>
      </c>
      <c r="F730" s="9" t="s">
        <v>1602</v>
      </c>
      <c r="G730" s="9" t="s">
        <v>1529</v>
      </c>
      <c r="H730" s="9" t="s">
        <v>1530</v>
      </c>
      <c r="I730" s="9" t="s">
        <v>1531</v>
      </c>
      <c r="J730" s="10">
        <v>44561</v>
      </c>
      <c r="K730" s="9" t="s">
        <v>1603</v>
      </c>
      <c r="L730" s="9" t="s">
        <v>1604</v>
      </c>
      <c r="M730" s="12">
        <v>5127061000</v>
      </c>
      <c r="N730" s="9" t="s">
        <v>1533</v>
      </c>
    </row>
    <row r="731" spans="1:14" x14ac:dyDescent="0.25">
      <c r="A731" s="9" t="s">
        <v>1497</v>
      </c>
      <c r="B731" s="10">
        <v>44561</v>
      </c>
      <c r="C731" s="11">
        <v>1</v>
      </c>
      <c r="D731" s="9" t="s">
        <v>308</v>
      </c>
      <c r="E731" s="11">
        <v>6173</v>
      </c>
      <c r="F731" s="9" t="s">
        <v>1602</v>
      </c>
      <c r="G731" s="9" t="s">
        <v>1529</v>
      </c>
      <c r="H731" s="9" t="s">
        <v>1530</v>
      </c>
      <c r="I731" s="9" t="s">
        <v>1531</v>
      </c>
      <c r="J731" s="10">
        <v>44561</v>
      </c>
      <c r="K731" s="9" t="s">
        <v>1603</v>
      </c>
      <c r="L731" s="9" t="s">
        <v>1604</v>
      </c>
      <c r="M731" s="12">
        <v>959181000</v>
      </c>
      <c r="N731" s="9" t="s">
        <v>1533</v>
      </c>
    </row>
    <row r="732" spans="1:14" x14ac:dyDescent="0.25">
      <c r="A732" s="9" t="s">
        <v>1498</v>
      </c>
      <c r="B732" s="10">
        <v>44561</v>
      </c>
      <c r="C732" s="11">
        <v>1</v>
      </c>
      <c r="D732" s="9" t="s">
        <v>210</v>
      </c>
      <c r="E732" s="11">
        <v>2429</v>
      </c>
      <c r="F732" s="9" t="s">
        <v>1602</v>
      </c>
      <c r="G732" s="9" t="s">
        <v>1529</v>
      </c>
      <c r="H732" s="9" t="s">
        <v>1530</v>
      </c>
      <c r="I732" s="9" t="s">
        <v>1531</v>
      </c>
      <c r="J732" s="10">
        <v>44561</v>
      </c>
      <c r="K732" s="9" t="s">
        <v>1603</v>
      </c>
      <c r="L732" s="9" t="s">
        <v>1604</v>
      </c>
      <c r="M732" s="12">
        <v>360244000</v>
      </c>
      <c r="N732" s="9" t="s">
        <v>1533</v>
      </c>
    </row>
    <row r="733" spans="1:14" x14ac:dyDescent="0.25">
      <c r="A733" s="9" t="s">
        <v>1499</v>
      </c>
      <c r="B733" s="10">
        <v>44561</v>
      </c>
      <c r="C733" s="11">
        <v>3</v>
      </c>
      <c r="D733" s="9" t="s">
        <v>123</v>
      </c>
      <c r="E733" s="11">
        <v>16748</v>
      </c>
      <c r="F733" s="9" t="s">
        <v>1602</v>
      </c>
      <c r="G733" s="9" t="s">
        <v>1529</v>
      </c>
      <c r="H733" s="9" t="s">
        <v>1530</v>
      </c>
      <c r="I733" s="9" t="s">
        <v>1531</v>
      </c>
      <c r="J733" s="10">
        <v>44561</v>
      </c>
      <c r="K733" s="9" t="s">
        <v>1603</v>
      </c>
      <c r="L733" s="9" t="s">
        <v>1604</v>
      </c>
      <c r="M733" s="12">
        <v>1968409000</v>
      </c>
      <c r="N733" s="9" t="s">
        <v>1533</v>
      </c>
    </row>
    <row r="734" spans="1:14" x14ac:dyDescent="0.25">
      <c r="A734" s="9" t="s">
        <v>1500</v>
      </c>
      <c r="B734" s="10">
        <v>44561</v>
      </c>
      <c r="C734" s="11">
        <v>1</v>
      </c>
      <c r="D734" s="9" t="s">
        <v>1501</v>
      </c>
      <c r="E734" s="11">
        <v>24554</v>
      </c>
      <c r="F734" s="9" t="s">
        <v>1602</v>
      </c>
      <c r="G734" s="9" t="s">
        <v>1529</v>
      </c>
      <c r="H734" s="9" t="s">
        <v>1530</v>
      </c>
      <c r="I734" s="9" t="s">
        <v>1531</v>
      </c>
      <c r="J734" s="10">
        <v>44561</v>
      </c>
      <c r="K734" s="9" t="s">
        <v>1603</v>
      </c>
      <c r="L734" s="9" t="s">
        <v>1604</v>
      </c>
      <c r="M734" s="12">
        <v>2390587000</v>
      </c>
      <c r="N734" s="9" t="s">
        <v>1533</v>
      </c>
    </row>
    <row r="735" spans="1:14" x14ac:dyDescent="0.25">
      <c r="A735" s="9" t="s">
        <v>1502</v>
      </c>
      <c r="B735" s="10">
        <v>44561</v>
      </c>
      <c r="C735" s="11">
        <v>1</v>
      </c>
      <c r="D735" s="9" t="s">
        <v>92</v>
      </c>
      <c r="E735" s="11">
        <v>13854</v>
      </c>
      <c r="F735" s="9" t="s">
        <v>1602</v>
      </c>
      <c r="G735" s="9" t="s">
        <v>1529</v>
      </c>
      <c r="H735" s="9" t="s">
        <v>1530</v>
      </c>
      <c r="I735" s="9" t="s">
        <v>1531</v>
      </c>
      <c r="J735" s="10">
        <v>44561</v>
      </c>
      <c r="K735" s="9" t="s">
        <v>1603</v>
      </c>
      <c r="L735" s="9" t="s">
        <v>1604</v>
      </c>
      <c r="M735" s="12">
        <v>4000</v>
      </c>
      <c r="N735" s="9" t="s">
        <v>1533</v>
      </c>
    </row>
    <row r="736" spans="1:14" x14ac:dyDescent="0.25">
      <c r="A736" s="9" t="s">
        <v>1503</v>
      </c>
      <c r="B736" s="10">
        <v>44561</v>
      </c>
      <c r="C736" s="11">
        <v>1</v>
      </c>
      <c r="D736" s="9" t="s">
        <v>1504</v>
      </c>
      <c r="E736" s="11">
        <v>25950</v>
      </c>
      <c r="F736" s="9" t="s">
        <v>1602</v>
      </c>
      <c r="G736" s="9" t="s">
        <v>1529</v>
      </c>
      <c r="H736" s="9" t="s">
        <v>1530</v>
      </c>
      <c r="I736" s="9" t="s">
        <v>1531</v>
      </c>
      <c r="J736" s="10">
        <v>44561</v>
      </c>
      <c r="K736" s="9" t="s">
        <v>1603</v>
      </c>
      <c r="L736" s="9" t="s">
        <v>1604</v>
      </c>
      <c r="M736" s="12">
        <v>1831275000</v>
      </c>
      <c r="N736" s="9" t="s">
        <v>1533</v>
      </c>
    </row>
    <row r="737" spans="1:14" x14ac:dyDescent="0.25">
      <c r="A737" s="9" t="s">
        <v>1505</v>
      </c>
      <c r="B737" s="10">
        <v>44561</v>
      </c>
      <c r="C737" s="11">
        <v>1</v>
      </c>
      <c r="D737" s="9" t="s">
        <v>186</v>
      </c>
      <c r="E737" s="11">
        <v>1570</v>
      </c>
      <c r="F737" s="9" t="s">
        <v>1602</v>
      </c>
      <c r="G737" s="9" t="s">
        <v>1529</v>
      </c>
      <c r="H737" s="9" t="s">
        <v>1530</v>
      </c>
      <c r="I737" s="9" t="s">
        <v>1531</v>
      </c>
      <c r="J737" s="10">
        <v>44561</v>
      </c>
      <c r="K737" s="9" t="s">
        <v>1603</v>
      </c>
      <c r="L737" s="9" t="s">
        <v>1604</v>
      </c>
      <c r="M737" s="12">
        <v>59949000</v>
      </c>
      <c r="N737" s="9" t="s">
        <v>1533</v>
      </c>
    </row>
    <row r="738" spans="1:14" x14ac:dyDescent="0.25">
      <c r="A738" s="9" t="s">
        <v>1506</v>
      </c>
      <c r="B738" s="10">
        <v>44561</v>
      </c>
      <c r="C738" s="11">
        <v>1</v>
      </c>
      <c r="D738" s="9" t="s">
        <v>1507</v>
      </c>
      <c r="E738" s="11">
        <v>25143</v>
      </c>
      <c r="F738" s="9" t="s">
        <v>1602</v>
      </c>
      <c r="G738" s="9" t="s">
        <v>1529</v>
      </c>
      <c r="H738" s="9" t="s">
        <v>1530</v>
      </c>
      <c r="I738" s="9" t="s">
        <v>1531</v>
      </c>
      <c r="J738" s="10">
        <v>44561</v>
      </c>
      <c r="K738" s="9" t="s">
        <v>1603</v>
      </c>
      <c r="L738" s="9" t="s">
        <v>1604</v>
      </c>
      <c r="M738" s="12">
        <v>25702000</v>
      </c>
      <c r="N738" s="9" t="s">
        <v>1533</v>
      </c>
    </row>
    <row r="739" spans="1:14" x14ac:dyDescent="0.25">
      <c r="A739" s="9" t="s">
        <v>1508</v>
      </c>
      <c r="B739" s="10">
        <v>44561</v>
      </c>
      <c r="C739" s="11">
        <v>1</v>
      </c>
      <c r="D739" s="9" t="s">
        <v>1509</v>
      </c>
      <c r="E739" s="11">
        <v>25038</v>
      </c>
      <c r="F739" s="9" t="s">
        <v>1602</v>
      </c>
      <c r="G739" s="9" t="s">
        <v>1529</v>
      </c>
      <c r="H739" s="9" t="s">
        <v>1530</v>
      </c>
      <c r="I739" s="9" t="s">
        <v>1531</v>
      </c>
      <c r="J739" s="10">
        <v>44561</v>
      </c>
      <c r="K739" s="9" t="s">
        <v>1603</v>
      </c>
      <c r="L739" s="9" t="s">
        <v>1604</v>
      </c>
      <c r="M739" s="12">
        <v>831856000</v>
      </c>
      <c r="N739" s="9" t="s">
        <v>1533</v>
      </c>
    </row>
    <row r="740" spans="1:14" x14ac:dyDescent="0.25">
      <c r="A740" s="9" t="s">
        <v>1510</v>
      </c>
      <c r="B740" s="10">
        <v>44561</v>
      </c>
      <c r="C740" s="11">
        <v>1</v>
      </c>
      <c r="D740" s="9" t="s">
        <v>144</v>
      </c>
      <c r="E740" s="11">
        <v>4693</v>
      </c>
      <c r="F740" s="9" t="s">
        <v>1602</v>
      </c>
      <c r="G740" s="9" t="s">
        <v>1529</v>
      </c>
      <c r="H740" s="9" t="s">
        <v>1530</v>
      </c>
      <c r="I740" s="9" t="s">
        <v>1531</v>
      </c>
      <c r="J740" s="10">
        <v>44561</v>
      </c>
      <c r="K740" s="9" t="s">
        <v>1603</v>
      </c>
      <c r="L740" s="9" t="s">
        <v>1604</v>
      </c>
      <c r="M740" s="12">
        <v>372027000</v>
      </c>
      <c r="N740" s="9" t="s">
        <v>1533</v>
      </c>
    </row>
    <row r="741" spans="1:14" x14ac:dyDescent="0.25">
      <c r="A741" s="9" t="s">
        <v>1511</v>
      </c>
      <c r="B741" s="10">
        <v>44561</v>
      </c>
      <c r="C741" s="11">
        <v>1</v>
      </c>
      <c r="D741" s="9" t="s">
        <v>1512</v>
      </c>
      <c r="E741" s="11">
        <v>21091</v>
      </c>
      <c r="F741" s="9" t="s">
        <v>1602</v>
      </c>
      <c r="G741" s="9" t="s">
        <v>1529</v>
      </c>
      <c r="H741" s="9" t="s">
        <v>1530</v>
      </c>
      <c r="I741" s="9" t="s">
        <v>1531</v>
      </c>
      <c r="J741" s="10">
        <v>44561</v>
      </c>
      <c r="K741" s="9" t="s">
        <v>1603</v>
      </c>
      <c r="L741" s="9" t="s">
        <v>1604</v>
      </c>
      <c r="M741" s="12">
        <v>1977515000</v>
      </c>
      <c r="N741" s="9" t="s">
        <v>1533</v>
      </c>
    </row>
    <row r="742" spans="1:14" x14ac:dyDescent="0.25">
      <c r="A742" s="9"/>
      <c r="B742" s="10"/>
      <c r="C742" s="11"/>
      <c r="D742" s="9"/>
      <c r="E742" s="11"/>
      <c r="F742" s="9"/>
      <c r="G742" s="9"/>
      <c r="H742" s="9"/>
      <c r="I742" s="9"/>
      <c r="J742" s="10"/>
      <c r="K742" s="9"/>
      <c r="L742" s="9"/>
      <c r="M742" s="12"/>
      <c r="N742" s="9"/>
    </row>
    <row r="743" spans="1:14" x14ac:dyDescent="0.25">
      <c r="A743" s="9"/>
      <c r="B743" s="10"/>
      <c r="C743" s="11"/>
      <c r="D743" s="9"/>
      <c r="E743" s="11"/>
      <c r="F743" s="9"/>
      <c r="G743" s="9"/>
      <c r="H743" s="9"/>
      <c r="I743" s="9"/>
      <c r="J743" s="10"/>
      <c r="K743" s="9"/>
      <c r="L743" s="9"/>
      <c r="M743" s="12"/>
      <c r="N743" s="9"/>
    </row>
    <row r="744" spans="1:14" x14ac:dyDescent="0.25">
      <c r="A744" s="9"/>
      <c r="B744" s="10"/>
      <c r="C744" s="11"/>
      <c r="D744" s="9"/>
      <c r="E744" s="11"/>
      <c r="F744" s="9"/>
      <c r="G744" s="9"/>
      <c r="H744" s="9"/>
      <c r="I744" s="9"/>
      <c r="J744" s="10"/>
      <c r="K744" s="9"/>
      <c r="L744" s="9"/>
      <c r="M744" s="12"/>
      <c r="N744" s="9"/>
    </row>
    <row r="745" spans="1:14" x14ac:dyDescent="0.25">
      <c r="A745" s="9"/>
      <c r="B745" s="10"/>
      <c r="C745" s="11"/>
      <c r="D745" s="9"/>
      <c r="E745" s="11"/>
      <c r="F745" s="9"/>
      <c r="G745" s="9"/>
      <c r="H745" s="9"/>
      <c r="I745" s="9"/>
      <c r="J745" s="10"/>
      <c r="K745" s="9"/>
      <c r="L745" s="9"/>
      <c r="M745" s="12"/>
      <c r="N745" s="9"/>
    </row>
    <row r="746" spans="1:14" x14ac:dyDescent="0.25">
      <c r="A746" s="9"/>
      <c r="B746" s="10"/>
      <c r="C746" s="11"/>
      <c r="D746" s="9"/>
      <c r="E746" s="11"/>
      <c r="F746" s="9"/>
      <c r="G746" s="9"/>
      <c r="H746" s="9"/>
      <c r="I746" s="9"/>
      <c r="J746" s="10"/>
      <c r="K746" s="9"/>
      <c r="L746" s="9"/>
      <c r="M746" s="12"/>
      <c r="N746" s="9"/>
    </row>
    <row r="747" spans="1:14" x14ac:dyDescent="0.25">
      <c r="A747" s="9"/>
      <c r="B747" s="10"/>
      <c r="C747" s="11"/>
      <c r="D747" s="9"/>
      <c r="E747" s="11"/>
      <c r="F747" s="9"/>
      <c r="G747" s="9"/>
      <c r="H747" s="9"/>
      <c r="I747" s="9"/>
      <c r="J747" s="10"/>
      <c r="K747" s="9"/>
      <c r="L747" s="9"/>
      <c r="M747" s="12"/>
      <c r="N747" s="9"/>
    </row>
    <row r="748" spans="1:14" x14ac:dyDescent="0.25">
      <c r="A748" s="9"/>
      <c r="B748" s="10"/>
      <c r="C748" s="11"/>
      <c r="D748" s="9"/>
      <c r="E748" s="11"/>
      <c r="F748" s="9"/>
      <c r="G748" s="9"/>
      <c r="H748" s="9"/>
      <c r="I748" s="9"/>
      <c r="J748" s="10"/>
      <c r="K748" s="9"/>
      <c r="L748" s="9"/>
      <c r="M748" s="12"/>
      <c r="N748" s="9"/>
    </row>
    <row r="749" spans="1:14" x14ac:dyDescent="0.25">
      <c r="A749" s="9"/>
      <c r="B749" s="10"/>
      <c r="C749" s="11"/>
      <c r="D749" s="9"/>
      <c r="E749" s="11"/>
      <c r="F749" s="9"/>
      <c r="G749" s="9"/>
      <c r="H749" s="9"/>
      <c r="I749" s="9"/>
      <c r="J749" s="10"/>
      <c r="K749" s="9"/>
      <c r="L749" s="9"/>
      <c r="M749" s="12"/>
      <c r="N749" s="9"/>
    </row>
    <row r="750" spans="1:14" x14ac:dyDescent="0.25">
      <c r="A750" s="9"/>
      <c r="B750" s="10"/>
      <c r="C750" s="11"/>
      <c r="D750" s="9"/>
      <c r="E750" s="11"/>
      <c r="F750" s="9"/>
      <c r="G750" s="9"/>
      <c r="H750" s="9"/>
      <c r="I750" s="9"/>
      <c r="J750" s="10"/>
      <c r="K750" s="9"/>
      <c r="L750" s="9"/>
      <c r="M750" s="12"/>
      <c r="N750" s="9"/>
    </row>
    <row r="751" spans="1:14" x14ac:dyDescent="0.25">
      <c r="A751" s="9"/>
      <c r="B751" s="10"/>
      <c r="C751" s="11"/>
      <c r="D751" s="9"/>
      <c r="E751" s="11"/>
      <c r="F751" s="9"/>
      <c r="G751" s="9"/>
      <c r="H751" s="9"/>
      <c r="I751" s="9"/>
      <c r="J751" s="10"/>
      <c r="K751" s="9"/>
      <c r="L751" s="9"/>
      <c r="M751" s="12"/>
      <c r="N751" s="9"/>
    </row>
    <row r="752" spans="1:14" x14ac:dyDescent="0.25">
      <c r="A752" s="9"/>
      <c r="B752" s="10"/>
      <c r="C752" s="11"/>
      <c r="D752" s="9"/>
      <c r="E752" s="11"/>
      <c r="F752" s="9"/>
      <c r="G752" s="9"/>
      <c r="H752" s="9"/>
      <c r="I752" s="9"/>
      <c r="J752" s="10"/>
      <c r="K752" s="9"/>
      <c r="L752" s="9"/>
      <c r="M752" s="12"/>
      <c r="N752" s="9"/>
    </row>
    <row r="753" spans="1:14" x14ac:dyDescent="0.25">
      <c r="A753" s="9"/>
      <c r="B753" s="10"/>
      <c r="C753" s="11"/>
      <c r="D753" s="9"/>
      <c r="E753" s="11"/>
      <c r="F753" s="9"/>
      <c r="G753" s="9"/>
      <c r="H753" s="9"/>
      <c r="I753" s="9"/>
      <c r="J753" s="10"/>
      <c r="K753" s="9"/>
      <c r="L753" s="9"/>
      <c r="M753" s="12"/>
      <c r="N753" s="9"/>
    </row>
    <row r="754" spans="1:14" x14ac:dyDescent="0.25">
      <c r="A754" s="9"/>
      <c r="B754" s="10"/>
      <c r="C754" s="11"/>
      <c r="D754" s="9"/>
      <c r="E754" s="11"/>
      <c r="F754" s="9"/>
      <c r="G754" s="9"/>
      <c r="H754" s="9"/>
      <c r="I754" s="9"/>
      <c r="J754" s="10"/>
      <c r="K754" s="9"/>
      <c r="L754" s="9"/>
      <c r="M754" s="12"/>
      <c r="N754" s="9"/>
    </row>
    <row r="755" spans="1:14" x14ac:dyDescent="0.25">
      <c r="A755" s="9"/>
      <c r="B755" s="10"/>
      <c r="C755" s="11"/>
      <c r="D755" s="9"/>
      <c r="E755" s="11"/>
      <c r="F755" s="9"/>
      <c r="G755" s="9"/>
      <c r="H755" s="9"/>
      <c r="I755" s="9"/>
      <c r="J755" s="10"/>
      <c r="K755" s="9"/>
      <c r="L755" s="9"/>
      <c r="M755" s="12"/>
      <c r="N755" s="9"/>
    </row>
    <row r="756" spans="1:14" x14ac:dyDescent="0.25">
      <c r="A756" s="9"/>
      <c r="B756" s="10"/>
      <c r="C756" s="11"/>
      <c r="D756" s="9"/>
      <c r="E756" s="11"/>
      <c r="F756" s="9"/>
      <c r="G756" s="9"/>
      <c r="H756" s="9"/>
      <c r="I756" s="9"/>
      <c r="J756" s="10"/>
      <c r="K756" s="9"/>
      <c r="L756" s="9"/>
      <c r="M756" s="12"/>
      <c r="N756" s="9"/>
    </row>
    <row r="757" spans="1:14" x14ac:dyDescent="0.25">
      <c r="A757" s="9"/>
      <c r="B757" s="10"/>
      <c r="C757" s="11"/>
      <c r="D757" s="9"/>
      <c r="E757" s="11"/>
      <c r="F757" s="9"/>
      <c r="G757" s="9"/>
      <c r="H757" s="9"/>
      <c r="I757" s="9"/>
      <c r="J757" s="10"/>
      <c r="K757" s="9"/>
      <c r="L757" s="9"/>
      <c r="M757" s="12"/>
      <c r="N757" s="9"/>
    </row>
    <row r="758" spans="1:14" x14ac:dyDescent="0.25">
      <c r="A758" s="9"/>
      <c r="B758" s="10"/>
      <c r="C758" s="11"/>
      <c r="D758" s="9"/>
      <c r="E758" s="11"/>
      <c r="F758" s="9"/>
      <c r="G758" s="9"/>
      <c r="H758" s="9"/>
      <c r="I758" s="9"/>
      <c r="J758" s="10"/>
      <c r="K758" s="9"/>
      <c r="L758" s="9"/>
      <c r="M758" s="12"/>
      <c r="N758" s="9"/>
    </row>
    <row r="759" spans="1:14" x14ac:dyDescent="0.25">
      <c r="A759" s="9"/>
      <c r="B759" s="10"/>
      <c r="C759" s="11"/>
      <c r="D759" s="9"/>
      <c r="E759" s="11"/>
      <c r="F759" s="9"/>
      <c r="G759" s="9"/>
      <c r="H759" s="9"/>
      <c r="I759" s="9"/>
      <c r="J759" s="10"/>
      <c r="K759" s="9"/>
      <c r="L759" s="9"/>
      <c r="M759" s="12"/>
      <c r="N759" s="9"/>
    </row>
    <row r="760" spans="1:14" x14ac:dyDescent="0.25">
      <c r="A760" s="9"/>
      <c r="B760" s="10"/>
      <c r="C760" s="11"/>
      <c r="D760" s="9"/>
      <c r="E760" s="11"/>
      <c r="F760" s="9"/>
      <c r="G760" s="9"/>
      <c r="H760" s="9"/>
      <c r="I760" s="9"/>
      <c r="J760" s="10"/>
      <c r="K760" s="9"/>
      <c r="L760" s="9"/>
      <c r="M760" s="12"/>
      <c r="N760" s="9"/>
    </row>
    <row r="761" spans="1:14" x14ac:dyDescent="0.25">
      <c r="A761" s="9"/>
      <c r="B761" s="10"/>
      <c r="C761" s="11"/>
      <c r="D761" s="9"/>
      <c r="E761" s="11"/>
      <c r="F761" s="9"/>
      <c r="G761" s="9"/>
      <c r="H761" s="9"/>
      <c r="I761" s="9"/>
      <c r="J761" s="10"/>
      <c r="K761" s="9"/>
      <c r="L761" s="9"/>
      <c r="M761" s="12"/>
      <c r="N761" s="9"/>
    </row>
    <row r="762" spans="1:14" x14ac:dyDescent="0.25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9"/>
      <c r="L762" s="9"/>
      <c r="M762" s="12"/>
      <c r="N762" s="9"/>
    </row>
    <row r="763" spans="1:14" x14ac:dyDescent="0.25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9"/>
      <c r="L763" s="9"/>
      <c r="M763" s="12"/>
      <c r="N763" s="9"/>
    </row>
    <row r="764" spans="1:14" x14ac:dyDescent="0.25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9"/>
      <c r="L764" s="9"/>
      <c r="M764" s="12"/>
      <c r="N764" s="9"/>
    </row>
    <row r="765" spans="1:14" x14ac:dyDescent="0.2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9"/>
      <c r="L765" s="9"/>
      <c r="M765" s="12"/>
      <c r="N765" s="9"/>
    </row>
    <row r="766" spans="1:14" x14ac:dyDescent="0.25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9"/>
      <c r="L766" s="9"/>
      <c r="M766" s="12"/>
      <c r="N766" s="9"/>
    </row>
    <row r="767" spans="1:14" x14ac:dyDescent="0.25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9"/>
      <c r="L767" s="9"/>
      <c r="M767" s="12"/>
      <c r="N767" s="9"/>
    </row>
    <row r="768" spans="1:14" x14ac:dyDescent="0.25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9"/>
      <c r="L768" s="9"/>
      <c r="M768" s="12"/>
      <c r="N768" s="9"/>
    </row>
    <row r="769" spans="1:14" x14ac:dyDescent="0.25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9"/>
      <c r="L769" s="9"/>
      <c r="M769" s="12"/>
      <c r="N769" s="9"/>
    </row>
    <row r="770" spans="1:14" x14ac:dyDescent="0.25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9"/>
      <c r="L770" s="9"/>
      <c r="M770" s="12"/>
      <c r="N770" s="9"/>
    </row>
    <row r="771" spans="1:14" x14ac:dyDescent="0.25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9"/>
      <c r="L771" s="9"/>
      <c r="M771" s="12"/>
      <c r="N771" s="9"/>
    </row>
    <row r="772" spans="1:14" x14ac:dyDescent="0.25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9"/>
      <c r="L772" s="9"/>
      <c r="M772" s="12"/>
      <c r="N772" s="9"/>
    </row>
    <row r="773" spans="1:14" x14ac:dyDescent="0.25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9"/>
      <c r="L773" s="9"/>
      <c r="M773" s="12"/>
      <c r="N773" s="9"/>
    </row>
    <row r="774" spans="1:14" x14ac:dyDescent="0.25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9"/>
      <c r="L774" s="9"/>
      <c r="M774" s="12"/>
      <c r="N774" s="9"/>
    </row>
    <row r="775" spans="1:14" x14ac:dyDescent="0.2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9"/>
      <c r="L775" s="9"/>
      <c r="M775" s="12"/>
      <c r="N775" s="9"/>
    </row>
    <row r="776" spans="1:14" x14ac:dyDescent="0.25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9"/>
      <c r="L776" s="9"/>
      <c r="M776" s="12"/>
      <c r="N776" s="9"/>
    </row>
    <row r="777" spans="1:14" x14ac:dyDescent="0.25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9"/>
      <c r="L777" s="9"/>
      <c r="M777" s="12"/>
      <c r="N777" s="9"/>
    </row>
    <row r="778" spans="1:14" x14ac:dyDescent="0.25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9"/>
      <c r="L778" s="9"/>
      <c r="M778" s="12"/>
      <c r="N778" s="9"/>
    </row>
    <row r="779" spans="1:14" x14ac:dyDescent="0.25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9"/>
      <c r="L779" s="9"/>
      <c r="M779" s="12"/>
      <c r="N779" s="9"/>
    </row>
    <row r="780" spans="1:14" x14ac:dyDescent="0.25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9"/>
      <c r="L780" s="9"/>
      <c r="M780" s="12"/>
      <c r="N780" s="9"/>
    </row>
    <row r="781" spans="1:14" x14ac:dyDescent="0.25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9"/>
      <c r="L781" s="9"/>
      <c r="M781" s="12"/>
      <c r="N781" s="9"/>
    </row>
    <row r="782" spans="1:14" x14ac:dyDescent="0.25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9"/>
      <c r="L782" s="9"/>
      <c r="M782" s="12"/>
      <c r="N782" s="9"/>
    </row>
    <row r="783" spans="1:14" x14ac:dyDescent="0.25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9"/>
      <c r="L783" s="9"/>
      <c r="M783" s="12"/>
      <c r="N783" s="9"/>
    </row>
    <row r="784" spans="1:14" x14ac:dyDescent="0.25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9"/>
      <c r="L784" s="9"/>
      <c r="M784" s="12"/>
      <c r="N784" s="9"/>
    </row>
    <row r="785" spans="1:14" x14ac:dyDescent="0.2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9"/>
      <c r="L785" s="9"/>
      <c r="M785" s="12"/>
      <c r="N785" s="9"/>
    </row>
    <row r="786" spans="1:14" x14ac:dyDescent="0.25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9"/>
      <c r="L786" s="9"/>
      <c r="M786" s="12"/>
      <c r="N786" s="9"/>
    </row>
    <row r="787" spans="1:14" x14ac:dyDescent="0.25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9"/>
      <c r="L787" s="9"/>
      <c r="M787" s="12"/>
      <c r="N787" s="9"/>
    </row>
    <row r="788" spans="1:14" x14ac:dyDescent="0.25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9"/>
      <c r="L788" s="9"/>
      <c r="M788" s="12"/>
      <c r="N788" s="9"/>
    </row>
    <row r="789" spans="1:14" x14ac:dyDescent="0.25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9"/>
      <c r="L789" s="9"/>
      <c r="M789" s="12"/>
      <c r="N789" s="9"/>
    </row>
    <row r="790" spans="1:14" x14ac:dyDescent="0.25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9"/>
      <c r="L790" s="9"/>
      <c r="M790" s="12"/>
      <c r="N790" s="9"/>
    </row>
    <row r="791" spans="1:14" x14ac:dyDescent="0.25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9"/>
      <c r="L791" s="9"/>
      <c r="M791" s="12"/>
      <c r="N791" s="9"/>
    </row>
    <row r="792" spans="1:14" x14ac:dyDescent="0.25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9"/>
      <c r="L792" s="9"/>
      <c r="M792" s="12"/>
      <c r="N792" s="9"/>
    </row>
    <row r="793" spans="1:14" x14ac:dyDescent="0.25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9"/>
      <c r="L793" s="9"/>
      <c r="M793" s="12"/>
      <c r="N793" s="9"/>
    </row>
    <row r="794" spans="1:14" x14ac:dyDescent="0.25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9"/>
      <c r="L794" s="9"/>
      <c r="M794" s="12"/>
      <c r="N794" s="9"/>
    </row>
    <row r="795" spans="1:14" x14ac:dyDescent="0.2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9"/>
      <c r="L795" s="9"/>
      <c r="M795" s="12"/>
      <c r="N795" s="9"/>
    </row>
    <row r="796" spans="1:14" x14ac:dyDescent="0.25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9"/>
      <c r="L796" s="9"/>
      <c r="M796" s="12"/>
      <c r="N796" s="9"/>
    </row>
    <row r="797" spans="1:14" x14ac:dyDescent="0.25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9"/>
      <c r="L797" s="9"/>
      <c r="M797" s="12"/>
      <c r="N797" s="9"/>
    </row>
    <row r="798" spans="1:14" x14ac:dyDescent="0.25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9"/>
      <c r="L798" s="9"/>
      <c r="M798" s="12"/>
      <c r="N798" s="9"/>
    </row>
    <row r="799" spans="1:14" x14ac:dyDescent="0.25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9"/>
      <c r="L799" s="9"/>
      <c r="M799" s="12"/>
      <c r="N799" s="9"/>
    </row>
    <row r="800" spans="1:14" x14ac:dyDescent="0.25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9"/>
      <c r="L800" s="9"/>
      <c r="M800" s="12"/>
      <c r="N800" s="9"/>
    </row>
    <row r="801" spans="1:14" x14ac:dyDescent="0.25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9"/>
      <c r="L801" s="9"/>
      <c r="M801" s="12"/>
      <c r="N801" s="9"/>
    </row>
    <row r="802" spans="1:14" x14ac:dyDescent="0.25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9"/>
      <c r="L802" s="9"/>
      <c r="M802" s="12"/>
      <c r="N802" s="9"/>
    </row>
    <row r="803" spans="1:14" x14ac:dyDescent="0.25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9"/>
      <c r="L803" s="9"/>
      <c r="M803" s="12"/>
      <c r="N803" s="9"/>
    </row>
    <row r="804" spans="1:14" x14ac:dyDescent="0.25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9"/>
      <c r="L804" s="9"/>
      <c r="M804" s="12"/>
      <c r="N804" s="9"/>
    </row>
    <row r="805" spans="1:14" x14ac:dyDescent="0.2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9"/>
      <c r="L805" s="9"/>
      <c r="M805" s="12"/>
      <c r="N805" s="9"/>
    </row>
    <row r="806" spans="1:14" x14ac:dyDescent="0.25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9"/>
      <c r="L806" s="9"/>
      <c r="M806" s="12"/>
      <c r="N806" s="9"/>
    </row>
    <row r="807" spans="1:14" x14ac:dyDescent="0.25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9"/>
      <c r="L807" s="9"/>
      <c r="M807" s="12"/>
      <c r="N807" s="9"/>
    </row>
    <row r="808" spans="1:14" x14ac:dyDescent="0.25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9"/>
      <c r="L808" s="9"/>
      <c r="M808" s="12"/>
      <c r="N808" s="9"/>
    </row>
    <row r="809" spans="1:14" x14ac:dyDescent="0.25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9"/>
      <c r="L809" s="9"/>
      <c r="M809" s="12"/>
      <c r="N809" s="9"/>
    </row>
    <row r="810" spans="1:14" x14ac:dyDescent="0.25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9"/>
      <c r="L810" s="9"/>
      <c r="M810" s="12"/>
      <c r="N810" s="9"/>
    </row>
    <row r="811" spans="1:14" x14ac:dyDescent="0.25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9"/>
      <c r="L811" s="9"/>
      <c r="M811" s="12"/>
      <c r="N811" s="9"/>
    </row>
    <row r="812" spans="1:14" x14ac:dyDescent="0.25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9"/>
      <c r="L812" s="9"/>
      <c r="M812" s="12"/>
      <c r="N812" s="9"/>
    </row>
    <row r="813" spans="1:14" x14ac:dyDescent="0.25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9"/>
      <c r="L813" s="9"/>
      <c r="M813" s="12"/>
      <c r="N813" s="9"/>
    </row>
    <row r="814" spans="1:14" x14ac:dyDescent="0.25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9"/>
      <c r="L814" s="9"/>
      <c r="M814" s="12"/>
      <c r="N814" s="9"/>
    </row>
    <row r="815" spans="1:14" x14ac:dyDescent="0.2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9"/>
      <c r="L815" s="9"/>
      <c r="M815" s="12"/>
      <c r="N815" s="9"/>
    </row>
    <row r="816" spans="1:14" x14ac:dyDescent="0.25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9"/>
      <c r="L816" s="9"/>
      <c r="M816" s="12"/>
      <c r="N816" s="9"/>
    </row>
    <row r="817" spans="1:14" x14ac:dyDescent="0.25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9"/>
      <c r="L817" s="9"/>
      <c r="M817" s="12"/>
      <c r="N817" s="9"/>
    </row>
    <row r="818" spans="1:14" x14ac:dyDescent="0.25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9"/>
      <c r="L818" s="9"/>
      <c r="M818" s="12"/>
      <c r="N818" s="9"/>
    </row>
    <row r="819" spans="1:14" x14ac:dyDescent="0.25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9"/>
      <c r="L819" s="9"/>
      <c r="M819" s="12"/>
      <c r="N819" s="9"/>
    </row>
    <row r="820" spans="1:14" x14ac:dyDescent="0.25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9"/>
      <c r="L820" s="9"/>
      <c r="M820" s="12"/>
      <c r="N820" s="9"/>
    </row>
    <row r="821" spans="1:14" x14ac:dyDescent="0.25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9"/>
      <c r="L821" s="9"/>
      <c r="M821" s="12"/>
      <c r="N821" s="9"/>
    </row>
    <row r="822" spans="1:14" x14ac:dyDescent="0.25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9"/>
      <c r="L822" s="9"/>
      <c r="M822" s="12"/>
      <c r="N822" s="9"/>
    </row>
    <row r="823" spans="1:14" x14ac:dyDescent="0.25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9"/>
      <c r="L823" s="9"/>
      <c r="M823" s="12"/>
      <c r="N823" s="9"/>
    </row>
    <row r="824" spans="1:14" x14ac:dyDescent="0.25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9"/>
      <c r="L824" s="9"/>
      <c r="M824" s="12"/>
      <c r="N824" s="9"/>
    </row>
    <row r="825" spans="1:14" x14ac:dyDescent="0.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9"/>
      <c r="L825" s="9"/>
      <c r="M825" s="12"/>
      <c r="N825" s="9"/>
    </row>
    <row r="826" spans="1:14" x14ac:dyDescent="0.25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9"/>
      <c r="L826" s="9"/>
      <c r="M826" s="12"/>
      <c r="N826" s="9"/>
    </row>
    <row r="827" spans="1:14" x14ac:dyDescent="0.25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9"/>
      <c r="L827" s="9"/>
      <c r="M827" s="12"/>
      <c r="N827" s="9"/>
    </row>
    <row r="828" spans="1:14" x14ac:dyDescent="0.25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9"/>
      <c r="L828" s="9"/>
      <c r="M828" s="12"/>
      <c r="N828" s="9"/>
    </row>
    <row r="829" spans="1:14" x14ac:dyDescent="0.25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9"/>
      <c r="L829" s="9"/>
      <c r="M829" s="12"/>
      <c r="N829" s="9"/>
    </row>
    <row r="830" spans="1:14" x14ac:dyDescent="0.25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9"/>
      <c r="L830" s="9"/>
      <c r="M830" s="12"/>
      <c r="N830" s="9"/>
    </row>
    <row r="831" spans="1:14" x14ac:dyDescent="0.25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9"/>
      <c r="L831" s="9"/>
      <c r="M831" s="12"/>
      <c r="N831" s="9"/>
    </row>
    <row r="832" spans="1:14" x14ac:dyDescent="0.25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9"/>
      <c r="L832" s="9"/>
      <c r="M832" s="12"/>
      <c r="N832" s="9"/>
    </row>
    <row r="833" spans="1:14" x14ac:dyDescent="0.25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9"/>
      <c r="L833" s="9"/>
      <c r="M833" s="12"/>
      <c r="N833" s="9"/>
    </row>
    <row r="834" spans="1:14" x14ac:dyDescent="0.25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9"/>
      <c r="L834" s="9"/>
      <c r="M834" s="12"/>
      <c r="N834" s="9"/>
    </row>
    <row r="835" spans="1:14" x14ac:dyDescent="0.2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9"/>
      <c r="L835" s="9"/>
      <c r="M835" s="12"/>
      <c r="N835" s="9"/>
    </row>
    <row r="836" spans="1:14" x14ac:dyDescent="0.25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9"/>
      <c r="L836" s="9"/>
      <c r="M836" s="12"/>
      <c r="N836" s="9"/>
    </row>
    <row r="837" spans="1:14" x14ac:dyDescent="0.25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9"/>
      <c r="L837" s="9"/>
      <c r="M837" s="12"/>
      <c r="N837" s="9"/>
    </row>
    <row r="838" spans="1:14" x14ac:dyDescent="0.25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9"/>
      <c r="L838" s="9"/>
      <c r="M838" s="12"/>
      <c r="N838" s="9"/>
    </row>
    <row r="839" spans="1:14" x14ac:dyDescent="0.25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9"/>
      <c r="L839" s="9"/>
      <c r="M839" s="12"/>
      <c r="N839" s="9"/>
    </row>
    <row r="840" spans="1:14" x14ac:dyDescent="0.25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9"/>
      <c r="L840" s="9"/>
      <c r="M840" s="12"/>
      <c r="N840" s="9"/>
    </row>
    <row r="841" spans="1:14" x14ac:dyDescent="0.25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9"/>
      <c r="L841" s="9"/>
      <c r="M841" s="12"/>
      <c r="N841" s="9"/>
    </row>
    <row r="842" spans="1:14" x14ac:dyDescent="0.25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9"/>
      <c r="L842" s="9"/>
      <c r="M842" s="12"/>
      <c r="N842" s="9"/>
    </row>
    <row r="843" spans="1:14" x14ac:dyDescent="0.25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9"/>
      <c r="L843" s="9"/>
      <c r="M843" s="12"/>
      <c r="N843" s="9"/>
    </row>
    <row r="844" spans="1:14" x14ac:dyDescent="0.25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9"/>
      <c r="L844" s="9"/>
      <c r="M844" s="12"/>
      <c r="N844" s="9"/>
    </row>
    <row r="845" spans="1:14" x14ac:dyDescent="0.2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9"/>
      <c r="L845" s="9"/>
      <c r="M845" s="12"/>
      <c r="N845" s="9"/>
    </row>
    <row r="846" spans="1:14" x14ac:dyDescent="0.25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9"/>
      <c r="L846" s="9"/>
      <c r="M846" s="12"/>
      <c r="N846" s="9"/>
    </row>
    <row r="847" spans="1:14" x14ac:dyDescent="0.25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9"/>
      <c r="L847" s="9"/>
      <c r="M847" s="12"/>
      <c r="N847" s="9"/>
    </row>
    <row r="848" spans="1:14" x14ac:dyDescent="0.25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9"/>
      <c r="L848" s="9"/>
      <c r="M848" s="12"/>
      <c r="N848" s="9"/>
    </row>
    <row r="849" spans="1:14" x14ac:dyDescent="0.25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9"/>
      <c r="L849" s="9"/>
      <c r="M849" s="12"/>
      <c r="N849" s="9"/>
    </row>
    <row r="850" spans="1:14" x14ac:dyDescent="0.25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9"/>
      <c r="L850" s="9"/>
      <c r="M850" s="12"/>
      <c r="N850" s="9"/>
    </row>
    <row r="851" spans="1:14" x14ac:dyDescent="0.25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9"/>
      <c r="L851" s="9"/>
      <c r="M851" s="12"/>
      <c r="N851" s="9"/>
    </row>
    <row r="852" spans="1:14" x14ac:dyDescent="0.25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9"/>
      <c r="L852" s="9"/>
      <c r="M852" s="12"/>
      <c r="N852" s="9"/>
    </row>
    <row r="853" spans="1:14" x14ac:dyDescent="0.25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9"/>
      <c r="L853" s="9"/>
      <c r="M853" s="12"/>
      <c r="N853" s="9"/>
    </row>
    <row r="854" spans="1:14" x14ac:dyDescent="0.25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9"/>
      <c r="L854" s="9"/>
      <c r="M854" s="12"/>
      <c r="N854" s="9"/>
    </row>
    <row r="855" spans="1:14" x14ac:dyDescent="0.2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9"/>
      <c r="L855" s="9"/>
      <c r="M855" s="12"/>
      <c r="N855" s="9"/>
    </row>
    <row r="856" spans="1:14" x14ac:dyDescent="0.25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9"/>
      <c r="L856" s="9"/>
      <c r="M856" s="12"/>
      <c r="N856" s="9"/>
    </row>
    <row r="857" spans="1:14" x14ac:dyDescent="0.25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9"/>
      <c r="L857" s="9"/>
      <c r="M857" s="12"/>
      <c r="N857" s="9"/>
    </row>
    <row r="858" spans="1:14" x14ac:dyDescent="0.25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9"/>
      <c r="L858" s="9"/>
      <c r="M858" s="12"/>
      <c r="N858" s="9"/>
    </row>
    <row r="859" spans="1:14" x14ac:dyDescent="0.25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9"/>
      <c r="L859" s="9"/>
      <c r="M859" s="12"/>
      <c r="N859" s="9"/>
    </row>
    <row r="860" spans="1:14" x14ac:dyDescent="0.25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9"/>
      <c r="L860" s="9"/>
      <c r="M860" s="12"/>
      <c r="N860" s="9"/>
    </row>
    <row r="861" spans="1:14" x14ac:dyDescent="0.25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9"/>
      <c r="L861" s="9"/>
      <c r="M861" s="12"/>
      <c r="N861" s="9"/>
    </row>
    <row r="862" spans="1:14" x14ac:dyDescent="0.25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9"/>
      <c r="L862" s="9"/>
      <c r="M862" s="12"/>
      <c r="N862" s="9"/>
    </row>
    <row r="863" spans="1:14" x14ac:dyDescent="0.25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9"/>
      <c r="L863" s="9"/>
      <c r="M863" s="12"/>
      <c r="N863" s="9"/>
    </row>
    <row r="864" spans="1:14" x14ac:dyDescent="0.25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9"/>
      <c r="L864" s="9"/>
      <c r="M864" s="12"/>
      <c r="N864" s="9"/>
    </row>
    <row r="865" spans="1:14" x14ac:dyDescent="0.2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9"/>
      <c r="L865" s="9"/>
      <c r="M865" s="12"/>
      <c r="N865" s="9"/>
    </row>
    <row r="866" spans="1:14" x14ac:dyDescent="0.25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9"/>
      <c r="L866" s="9"/>
      <c r="M866" s="12"/>
      <c r="N866" s="9"/>
    </row>
    <row r="867" spans="1:14" x14ac:dyDescent="0.25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9"/>
      <c r="L867" s="9"/>
      <c r="M867" s="12"/>
      <c r="N867" s="9"/>
    </row>
    <row r="868" spans="1:14" x14ac:dyDescent="0.25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9"/>
      <c r="L868" s="9"/>
      <c r="M868" s="12"/>
      <c r="N868" s="9"/>
    </row>
    <row r="869" spans="1:14" x14ac:dyDescent="0.25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9"/>
      <c r="L869" s="9"/>
      <c r="M869" s="12"/>
      <c r="N869" s="9"/>
    </row>
    <row r="870" spans="1:14" x14ac:dyDescent="0.25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9"/>
      <c r="L870" s="9"/>
      <c r="M870" s="12"/>
      <c r="N870" s="9"/>
    </row>
    <row r="871" spans="1:14" x14ac:dyDescent="0.25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9"/>
      <c r="L871" s="9"/>
      <c r="M871" s="12"/>
      <c r="N871" s="9"/>
    </row>
    <row r="872" spans="1:14" x14ac:dyDescent="0.25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9"/>
      <c r="L872" s="9"/>
      <c r="M872" s="12"/>
      <c r="N872" s="9"/>
    </row>
    <row r="873" spans="1:14" x14ac:dyDescent="0.25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9"/>
      <c r="L873" s="9"/>
      <c r="M873" s="12"/>
      <c r="N873" s="9"/>
    </row>
    <row r="874" spans="1:14" x14ac:dyDescent="0.25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9"/>
      <c r="L874" s="9"/>
      <c r="M874" s="12"/>
      <c r="N874" s="9"/>
    </row>
    <row r="875" spans="1:14" x14ac:dyDescent="0.2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9"/>
      <c r="L875" s="9"/>
      <c r="M875" s="12"/>
      <c r="N875" s="9"/>
    </row>
    <row r="876" spans="1:14" x14ac:dyDescent="0.25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9"/>
      <c r="L876" s="9"/>
      <c r="M876" s="12"/>
      <c r="N876" s="9"/>
    </row>
    <row r="877" spans="1:14" x14ac:dyDescent="0.25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9"/>
      <c r="L877" s="9"/>
      <c r="M877" s="12"/>
      <c r="N877" s="9"/>
    </row>
    <row r="878" spans="1:14" x14ac:dyDescent="0.25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9"/>
      <c r="L878" s="9"/>
      <c r="M878" s="12"/>
      <c r="N878" s="9"/>
    </row>
    <row r="879" spans="1:14" x14ac:dyDescent="0.25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9"/>
      <c r="L879" s="9"/>
      <c r="M879" s="12"/>
      <c r="N879" s="9"/>
    </row>
    <row r="880" spans="1:14" x14ac:dyDescent="0.25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9"/>
      <c r="L880" s="9"/>
      <c r="M880" s="12"/>
      <c r="N880" s="9"/>
    </row>
    <row r="881" spans="1:14" x14ac:dyDescent="0.25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9"/>
      <c r="L881" s="9"/>
      <c r="M881" s="12"/>
      <c r="N881" s="9"/>
    </row>
    <row r="882" spans="1:14" x14ac:dyDescent="0.25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9"/>
      <c r="L882" s="9"/>
      <c r="M882" s="12"/>
      <c r="N882" s="9"/>
    </row>
    <row r="883" spans="1:14" x14ac:dyDescent="0.25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9"/>
      <c r="L883" s="9"/>
      <c r="M883" s="12"/>
      <c r="N883" s="9"/>
    </row>
    <row r="884" spans="1:14" x14ac:dyDescent="0.25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9"/>
      <c r="L884" s="9"/>
      <c r="M884" s="12"/>
      <c r="N884" s="9"/>
    </row>
    <row r="885" spans="1:14" x14ac:dyDescent="0.2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9"/>
      <c r="L885" s="9"/>
      <c r="M885" s="12"/>
      <c r="N885" s="9"/>
    </row>
    <row r="886" spans="1:14" x14ac:dyDescent="0.25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9"/>
      <c r="L886" s="9"/>
      <c r="M886" s="12"/>
      <c r="N886" s="9"/>
    </row>
    <row r="887" spans="1:14" x14ac:dyDescent="0.25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9"/>
      <c r="L887" s="9"/>
      <c r="M887" s="12"/>
      <c r="N887" s="9"/>
    </row>
    <row r="888" spans="1:14" x14ac:dyDescent="0.25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9"/>
      <c r="L888" s="9"/>
      <c r="M888" s="12"/>
      <c r="N888" s="9"/>
    </row>
    <row r="889" spans="1:14" x14ac:dyDescent="0.25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9"/>
      <c r="L889" s="9"/>
      <c r="M889" s="12"/>
      <c r="N889" s="9"/>
    </row>
    <row r="890" spans="1:14" x14ac:dyDescent="0.25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9"/>
      <c r="L890" s="9"/>
      <c r="M890" s="12"/>
      <c r="N890" s="9"/>
    </row>
    <row r="891" spans="1:14" x14ac:dyDescent="0.25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9"/>
      <c r="L891" s="9"/>
      <c r="M891" s="12"/>
      <c r="N891" s="9"/>
    </row>
    <row r="892" spans="1:14" x14ac:dyDescent="0.25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9"/>
      <c r="L892" s="9"/>
      <c r="M892" s="12"/>
      <c r="N892" s="9"/>
    </row>
    <row r="893" spans="1:14" x14ac:dyDescent="0.25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9"/>
      <c r="L893" s="9"/>
      <c r="M893" s="12"/>
      <c r="N893" s="9"/>
    </row>
    <row r="894" spans="1:14" x14ac:dyDescent="0.25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9"/>
      <c r="L894" s="9"/>
      <c r="M894" s="12"/>
      <c r="N894" s="9"/>
    </row>
    <row r="895" spans="1:14" x14ac:dyDescent="0.2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9"/>
      <c r="L895" s="9"/>
      <c r="M895" s="12"/>
      <c r="N895" s="9"/>
    </row>
    <row r="896" spans="1:14" x14ac:dyDescent="0.25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9"/>
      <c r="L896" s="9"/>
      <c r="M896" s="12"/>
      <c r="N896" s="9"/>
    </row>
    <row r="897" spans="1:14" x14ac:dyDescent="0.25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9"/>
      <c r="L897" s="9"/>
      <c r="M897" s="12"/>
      <c r="N897" s="9"/>
    </row>
    <row r="898" spans="1:14" x14ac:dyDescent="0.25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9"/>
      <c r="L898" s="9"/>
      <c r="M898" s="12"/>
      <c r="N898" s="9"/>
    </row>
    <row r="899" spans="1:14" x14ac:dyDescent="0.25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9"/>
      <c r="L899" s="9"/>
      <c r="M899" s="12"/>
      <c r="N899" s="9"/>
    </row>
    <row r="900" spans="1:14" x14ac:dyDescent="0.25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9"/>
      <c r="L900" s="9"/>
      <c r="M900" s="12"/>
      <c r="N900" s="9"/>
    </row>
    <row r="901" spans="1:14" x14ac:dyDescent="0.25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9"/>
      <c r="L901" s="9"/>
      <c r="M901" s="12"/>
      <c r="N901" s="9"/>
    </row>
    <row r="902" spans="1:14" x14ac:dyDescent="0.25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9"/>
      <c r="L902" s="9"/>
      <c r="M902" s="12"/>
      <c r="N902" s="9"/>
    </row>
    <row r="903" spans="1:14" x14ac:dyDescent="0.25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9"/>
      <c r="L903" s="9"/>
      <c r="M903" s="12"/>
      <c r="N903" s="9"/>
    </row>
    <row r="904" spans="1:14" x14ac:dyDescent="0.25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9"/>
      <c r="L904" s="9"/>
      <c r="M904" s="12"/>
      <c r="N904" s="9"/>
    </row>
    <row r="905" spans="1:14" x14ac:dyDescent="0.2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9"/>
      <c r="L905" s="9"/>
      <c r="M905" s="12"/>
      <c r="N905" s="9"/>
    </row>
    <row r="906" spans="1:14" x14ac:dyDescent="0.25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9"/>
      <c r="L906" s="9"/>
      <c r="M906" s="12"/>
      <c r="N906" s="9"/>
    </row>
    <row r="907" spans="1:14" x14ac:dyDescent="0.25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9"/>
      <c r="L907" s="9"/>
      <c r="M907" s="12"/>
      <c r="N907" s="9"/>
    </row>
    <row r="908" spans="1:14" x14ac:dyDescent="0.25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9"/>
      <c r="L908" s="9"/>
      <c r="M908" s="12"/>
      <c r="N908" s="9"/>
    </row>
    <row r="909" spans="1:14" x14ac:dyDescent="0.25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9"/>
      <c r="L909" s="9"/>
      <c r="M909" s="12"/>
      <c r="N909" s="9"/>
    </row>
    <row r="910" spans="1:14" x14ac:dyDescent="0.25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9"/>
      <c r="L910" s="9"/>
      <c r="M910" s="12"/>
      <c r="N910" s="9"/>
    </row>
    <row r="911" spans="1:14" x14ac:dyDescent="0.25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9"/>
      <c r="L911" s="9"/>
      <c r="M911" s="12"/>
      <c r="N911" s="9"/>
    </row>
    <row r="912" spans="1:14" x14ac:dyDescent="0.25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9"/>
      <c r="L912" s="9"/>
      <c r="M912" s="12"/>
      <c r="N912" s="9"/>
    </row>
    <row r="913" spans="1:14" x14ac:dyDescent="0.25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9"/>
      <c r="L913" s="9"/>
      <c r="M913" s="12"/>
      <c r="N913" s="9"/>
    </row>
    <row r="914" spans="1:14" x14ac:dyDescent="0.25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9"/>
      <c r="L914" s="9"/>
      <c r="M914" s="12"/>
      <c r="N914" s="9"/>
    </row>
    <row r="915" spans="1:14" x14ac:dyDescent="0.2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9"/>
      <c r="L915" s="9"/>
      <c r="M915" s="12"/>
      <c r="N915" s="9"/>
    </row>
    <row r="916" spans="1:14" x14ac:dyDescent="0.25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9"/>
      <c r="L916" s="9"/>
      <c r="M916" s="12"/>
      <c r="N916" s="9"/>
    </row>
    <row r="917" spans="1:14" x14ac:dyDescent="0.25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9"/>
      <c r="L917" s="9"/>
      <c r="M917" s="12"/>
      <c r="N917" s="9"/>
    </row>
    <row r="918" spans="1:14" x14ac:dyDescent="0.25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9"/>
      <c r="L918" s="9"/>
      <c r="M918" s="12"/>
      <c r="N918" s="9"/>
    </row>
    <row r="919" spans="1:14" x14ac:dyDescent="0.25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9"/>
      <c r="L919" s="9"/>
      <c r="M919" s="12"/>
      <c r="N919" s="9"/>
    </row>
    <row r="920" spans="1:14" x14ac:dyDescent="0.25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9"/>
      <c r="L920" s="9"/>
      <c r="M920" s="12"/>
      <c r="N920" s="9"/>
    </row>
    <row r="921" spans="1:14" x14ac:dyDescent="0.25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9"/>
      <c r="L921" s="9"/>
      <c r="M921" s="12"/>
      <c r="N921" s="9"/>
    </row>
    <row r="922" spans="1:14" x14ac:dyDescent="0.25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9"/>
      <c r="L922" s="9"/>
      <c r="M922" s="12"/>
      <c r="N922" s="9"/>
    </row>
    <row r="923" spans="1:14" x14ac:dyDescent="0.25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9"/>
      <c r="L923" s="9"/>
      <c r="M923" s="12"/>
      <c r="N923" s="9"/>
    </row>
    <row r="924" spans="1:14" x14ac:dyDescent="0.25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9"/>
      <c r="L924" s="9"/>
      <c r="M924" s="12"/>
      <c r="N924" s="9"/>
    </row>
    <row r="925" spans="1:14" x14ac:dyDescent="0.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9"/>
      <c r="L925" s="9"/>
      <c r="M925" s="12"/>
      <c r="N925" s="9"/>
    </row>
    <row r="926" spans="1:14" x14ac:dyDescent="0.25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9"/>
      <c r="L926" s="9"/>
      <c r="M926" s="12"/>
      <c r="N926" s="9"/>
    </row>
    <row r="927" spans="1:14" x14ac:dyDescent="0.25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9"/>
      <c r="L927" s="9"/>
      <c r="M927" s="12"/>
      <c r="N927" s="9"/>
    </row>
    <row r="928" spans="1:14" x14ac:dyDescent="0.25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9"/>
      <c r="L928" s="9"/>
      <c r="M928" s="12"/>
      <c r="N928" s="9"/>
    </row>
    <row r="929" spans="1:14" x14ac:dyDescent="0.25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9"/>
      <c r="L929" s="9"/>
      <c r="M929" s="12"/>
      <c r="N929" s="9"/>
    </row>
    <row r="930" spans="1:14" x14ac:dyDescent="0.25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9"/>
      <c r="L930" s="9"/>
      <c r="M930" s="12"/>
      <c r="N930" s="9"/>
    </row>
    <row r="931" spans="1:14" x14ac:dyDescent="0.25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9"/>
      <c r="L931" s="9"/>
      <c r="M931" s="12"/>
      <c r="N931" s="9"/>
    </row>
    <row r="932" spans="1:14" x14ac:dyDescent="0.25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9"/>
      <c r="L932" s="9"/>
      <c r="M932" s="12"/>
      <c r="N932" s="9"/>
    </row>
    <row r="933" spans="1:14" x14ac:dyDescent="0.25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9"/>
      <c r="L933" s="9"/>
      <c r="M933" s="12"/>
      <c r="N933" s="9"/>
    </row>
    <row r="934" spans="1:14" x14ac:dyDescent="0.25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9"/>
      <c r="L934" s="9"/>
      <c r="M934" s="12"/>
      <c r="N934" s="9"/>
    </row>
    <row r="935" spans="1:14" x14ac:dyDescent="0.2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9"/>
      <c r="L935" s="9"/>
      <c r="M935" s="12"/>
      <c r="N935" s="9"/>
    </row>
    <row r="936" spans="1:14" x14ac:dyDescent="0.25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9"/>
      <c r="L936" s="9"/>
      <c r="M936" s="12"/>
      <c r="N936" s="9"/>
    </row>
    <row r="937" spans="1:14" x14ac:dyDescent="0.25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9"/>
      <c r="L937" s="9"/>
      <c r="M937" s="12"/>
      <c r="N937" s="9"/>
    </row>
    <row r="938" spans="1:14" x14ac:dyDescent="0.25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9"/>
      <c r="L938" s="9"/>
      <c r="M938" s="12"/>
      <c r="N938" s="9"/>
    </row>
    <row r="939" spans="1:14" x14ac:dyDescent="0.25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9"/>
      <c r="L939" s="9"/>
      <c r="M939" s="12"/>
      <c r="N939" s="9"/>
    </row>
    <row r="940" spans="1:14" x14ac:dyDescent="0.25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9"/>
      <c r="L940" s="9"/>
      <c r="M940" s="12"/>
      <c r="N940" s="9"/>
    </row>
    <row r="941" spans="1:14" x14ac:dyDescent="0.25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9"/>
      <c r="L941" s="9"/>
      <c r="M941" s="12"/>
      <c r="N941" s="9"/>
    </row>
    <row r="942" spans="1:14" x14ac:dyDescent="0.25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9"/>
      <c r="L942" s="9"/>
      <c r="M942" s="12"/>
      <c r="N942" s="9"/>
    </row>
    <row r="943" spans="1:14" x14ac:dyDescent="0.25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9"/>
      <c r="L943" s="9"/>
      <c r="M943" s="12"/>
      <c r="N943" s="9"/>
    </row>
    <row r="944" spans="1:14" x14ac:dyDescent="0.25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9"/>
      <c r="L944" s="9"/>
      <c r="M944" s="12"/>
      <c r="N944" s="9"/>
    </row>
    <row r="945" spans="1:14" x14ac:dyDescent="0.2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9"/>
      <c r="L945" s="9"/>
      <c r="M945" s="12"/>
      <c r="N945" s="9"/>
    </row>
    <row r="946" spans="1:14" x14ac:dyDescent="0.25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9"/>
      <c r="L946" s="9"/>
      <c r="M946" s="12"/>
      <c r="N946" s="9"/>
    </row>
    <row r="947" spans="1:14" x14ac:dyDescent="0.25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9"/>
      <c r="L947" s="9"/>
      <c r="M947" s="12"/>
      <c r="N947" s="9"/>
    </row>
    <row r="948" spans="1:14" x14ac:dyDescent="0.25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9"/>
      <c r="L948" s="9"/>
      <c r="M948" s="12"/>
      <c r="N948" s="9"/>
    </row>
    <row r="949" spans="1:14" x14ac:dyDescent="0.25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9"/>
      <c r="L949" s="9"/>
      <c r="M949" s="12"/>
      <c r="N949" s="9"/>
    </row>
    <row r="950" spans="1:14" x14ac:dyDescent="0.25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9"/>
      <c r="L950" s="9"/>
      <c r="M950" s="12"/>
      <c r="N950" s="9"/>
    </row>
    <row r="951" spans="1:14" x14ac:dyDescent="0.25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9"/>
      <c r="L951" s="9"/>
      <c r="M951" s="12"/>
      <c r="N951" s="9"/>
    </row>
    <row r="952" spans="1:14" x14ac:dyDescent="0.25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9"/>
      <c r="L952" s="9"/>
      <c r="M952" s="12"/>
      <c r="N952" s="9"/>
    </row>
    <row r="953" spans="1:14" x14ac:dyDescent="0.25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9"/>
      <c r="L953" s="9"/>
      <c r="M953" s="12"/>
      <c r="N953" s="9"/>
    </row>
    <row r="954" spans="1:14" x14ac:dyDescent="0.25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9"/>
      <c r="L954" s="9"/>
      <c r="M954" s="12"/>
      <c r="N954" s="9"/>
    </row>
    <row r="955" spans="1:14" x14ac:dyDescent="0.2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9"/>
      <c r="L955" s="9"/>
      <c r="M955" s="12"/>
      <c r="N955" s="9"/>
    </row>
    <row r="956" spans="1:14" x14ac:dyDescent="0.25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9"/>
      <c r="L956" s="9"/>
      <c r="M956" s="12"/>
      <c r="N956" s="9"/>
    </row>
    <row r="957" spans="1:14" x14ac:dyDescent="0.25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9"/>
      <c r="L957" s="9"/>
      <c r="M957" s="12"/>
      <c r="N957" s="9"/>
    </row>
    <row r="958" spans="1:14" x14ac:dyDescent="0.25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9"/>
      <c r="L958" s="9"/>
      <c r="M958" s="12"/>
      <c r="N958" s="9"/>
    </row>
    <row r="959" spans="1:14" x14ac:dyDescent="0.25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9"/>
      <c r="L959" s="9"/>
      <c r="M959" s="12"/>
      <c r="N959" s="9"/>
    </row>
    <row r="960" spans="1:14" x14ac:dyDescent="0.25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9"/>
      <c r="L960" s="9"/>
      <c r="M960" s="12"/>
      <c r="N960" s="9"/>
    </row>
    <row r="961" spans="1:14" x14ac:dyDescent="0.25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9"/>
      <c r="L961" s="9"/>
      <c r="M961" s="12"/>
      <c r="N961" s="9"/>
    </row>
    <row r="962" spans="1:14" x14ac:dyDescent="0.25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9"/>
      <c r="L962" s="9"/>
      <c r="M962" s="12"/>
      <c r="N962" s="9"/>
    </row>
    <row r="963" spans="1:14" x14ac:dyDescent="0.25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9"/>
      <c r="L963" s="9"/>
      <c r="M963" s="12"/>
      <c r="N963" s="9"/>
    </row>
    <row r="964" spans="1:14" x14ac:dyDescent="0.25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9"/>
      <c r="L964" s="9"/>
      <c r="M964" s="12"/>
      <c r="N964" s="9"/>
    </row>
    <row r="965" spans="1:14" x14ac:dyDescent="0.2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9"/>
      <c r="L965" s="9"/>
      <c r="M965" s="12"/>
      <c r="N965" s="9"/>
    </row>
    <row r="966" spans="1:14" x14ac:dyDescent="0.25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9"/>
      <c r="L966" s="9"/>
      <c r="M966" s="12"/>
      <c r="N966" s="9"/>
    </row>
    <row r="967" spans="1:14" x14ac:dyDescent="0.25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9"/>
      <c r="L967" s="9"/>
      <c r="M967" s="12"/>
      <c r="N967" s="9"/>
    </row>
    <row r="968" spans="1:14" x14ac:dyDescent="0.25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9"/>
      <c r="L968" s="9"/>
      <c r="M968" s="12"/>
      <c r="N968" s="9"/>
    </row>
    <row r="969" spans="1:14" x14ac:dyDescent="0.25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9"/>
      <c r="L969" s="9"/>
      <c r="M969" s="12"/>
      <c r="N969" s="9"/>
    </row>
    <row r="970" spans="1:14" x14ac:dyDescent="0.25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9"/>
      <c r="L970" s="9"/>
      <c r="M970" s="12"/>
      <c r="N970" s="9"/>
    </row>
    <row r="971" spans="1:14" x14ac:dyDescent="0.25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9"/>
      <c r="L971" s="9"/>
      <c r="M971" s="12"/>
      <c r="N971" s="9"/>
    </row>
    <row r="972" spans="1:14" x14ac:dyDescent="0.25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9"/>
      <c r="L972" s="9"/>
      <c r="M972" s="12"/>
      <c r="N972" s="9"/>
    </row>
    <row r="973" spans="1:14" x14ac:dyDescent="0.25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9"/>
      <c r="L973" s="9"/>
      <c r="M973" s="12"/>
      <c r="N973" s="9"/>
    </row>
    <row r="974" spans="1:14" x14ac:dyDescent="0.25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9"/>
      <c r="L974" s="9"/>
      <c r="M974" s="12"/>
      <c r="N974" s="9"/>
    </row>
    <row r="975" spans="1:14" x14ac:dyDescent="0.2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9"/>
      <c r="L975" s="9"/>
      <c r="M975" s="12"/>
      <c r="N975" s="9"/>
    </row>
    <row r="976" spans="1:14" x14ac:dyDescent="0.25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9"/>
      <c r="L976" s="9"/>
      <c r="M976" s="12"/>
      <c r="N976" s="9"/>
    </row>
    <row r="977" spans="1:14" x14ac:dyDescent="0.25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9"/>
      <c r="L977" s="9"/>
      <c r="M977" s="12"/>
      <c r="N977" s="9"/>
    </row>
    <row r="978" spans="1:14" x14ac:dyDescent="0.25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9"/>
      <c r="L978" s="9"/>
      <c r="M978" s="12"/>
      <c r="N978" s="9"/>
    </row>
    <row r="979" spans="1:14" x14ac:dyDescent="0.25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9"/>
      <c r="L979" s="9"/>
      <c r="M979" s="12"/>
      <c r="N979" s="9"/>
    </row>
    <row r="980" spans="1:14" x14ac:dyDescent="0.25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9"/>
      <c r="L980" s="9"/>
      <c r="M980" s="12"/>
      <c r="N980" s="9"/>
    </row>
    <row r="981" spans="1:14" x14ac:dyDescent="0.25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9"/>
      <c r="L981" s="9"/>
      <c r="M981" s="12"/>
      <c r="N981" s="9"/>
    </row>
    <row r="982" spans="1:14" x14ac:dyDescent="0.25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9"/>
      <c r="L982" s="9"/>
      <c r="M982" s="12"/>
      <c r="N982" s="9"/>
    </row>
    <row r="983" spans="1:14" x14ac:dyDescent="0.25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9"/>
      <c r="L983" s="9"/>
      <c r="M983" s="12"/>
      <c r="N983" s="9"/>
    </row>
    <row r="984" spans="1:14" x14ac:dyDescent="0.25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9"/>
      <c r="L984" s="9"/>
      <c r="M984" s="12"/>
      <c r="N984" s="9"/>
    </row>
    <row r="985" spans="1:14" x14ac:dyDescent="0.2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9"/>
      <c r="L985" s="9"/>
      <c r="M985" s="12"/>
      <c r="N985" s="9"/>
    </row>
    <row r="986" spans="1:14" x14ac:dyDescent="0.25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9"/>
      <c r="L986" s="9"/>
      <c r="M986" s="12"/>
      <c r="N986" s="9"/>
    </row>
    <row r="987" spans="1:14" x14ac:dyDescent="0.25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9"/>
      <c r="L987" s="9"/>
      <c r="M987" s="12"/>
      <c r="N987" s="9"/>
    </row>
    <row r="988" spans="1:14" x14ac:dyDescent="0.25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9"/>
      <c r="L988" s="9"/>
      <c r="M988" s="12"/>
      <c r="N988" s="9"/>
    </row>
    <row r="989" spans="1:14" x14ac:dyDescent="0.25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9"/>
      <c r="L989" s="9"/>
      <c r="M989" s="12"/>
      <c r="N989" s="9"/>
    </row>
    <row r="990" spans="1:14" x14ac:dyDescent="0.25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9"/>
      <c r="L990" s="9"/>
      <c r="M990" s="12"/>
      <c r="N990" s="9"/>
    </row>
    <row r="991" spans="1:14" x14ac:dyDescent="0.25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9"/>
      <c r="L991" s="9"/>
      <c r="M991" s="12"/>
      <c r="N991" s="9"/>
    </row>
    <row r="992" spans="1:14" x14ac:dyDescent="0.25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9"/>
      <c r="L992" s="9"/>
      <c r="M992" s="12"/>
      <c r="N992" s="9"/>
    </row>
    <row r="993" spans="1:14" x14ac:dyDescent="0.25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9"/>
      <c r="L993" s="9"/>
      <c r="M993" s="12"/>
      <c r="N993" s="9"/>
    </row>
    <row r="994" spans="1:14" x14ac:dyDescent="0.25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9"/>
      <c r="L994" s="9"/>
      <c r="M994" s="12"/>
      <c r="N994" s="9"/>
    </row>
    <row r="995" spans="1:14" x14ac:dyDescent="0.2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9"/>
      <c r="L995" s="9"/>
      <c r="M995" s="12"/>
      <c r="N995" s="9"/>
    </row>
    <row r="996" spans="1:14" x14ac:dyDescent="0.25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9"/>
      <c r="L996" s="9"/>
      <c r="M996" s="12"/>
      <c r="N996" s="9"/>
    </row>
    <row r="997" spans="1:14" x14ac:dyDescent="0.25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9"/>
      <c r="L997" s="9"/>
      <c r="M997" s="12"/>
      <c r="N997" s="9"/>
    </row>
    <row r="998" spans="1:14" x14ac:dyDescent="0.25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9"/>
      <c r="L998" s="9"/>
      <c r="M998" s="12"/>
      <c r="N998" s="9"/>
    </row>
    <row r="999" spans="1:14" x14ac:dyDescent="0.25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9"/>
      <c r="L999" s="9"/>
      <c r="M999" s="12"/>
      <c r="N999" s="9"/>
    </row>
    <row r="1000" spans="1:14" x14ac:dyDescent="0.25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9"/>
      <c r="L1000" s="9"/>
      <c r="M1000" s="12"/>
      <c r="N1000" s="9"/>
    </row>
    <row r="1001" spans="1:14" x14ac:dyDescent="0.25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9"/>
      <c r="L1001" s="9"/>
      <c r="M1001" s="12"/>
      <c r="N1001" s="9"/>
    </row>
    <row r="1002" spans="1:14" x14ac:dyDescent="0.25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9"/>
      <c r="L1002" s="9"/>
      <c r="M1002" s="12"/>
      <c r="N1002" s="9"/>
    </row>
    <row r="1003" spans="1:14" x14ac:dyDescent="0.25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9"/>
      <c r="L1003" s="9"/>
      <c r="M1003" s="12"/>
      <c r="N1003" s="9"/>
    </row>
    <row r="1004" spans="1:14" x14ac:dyDescent="0.25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9"/>
      <c r="L1004" s="9"/>
      <c r="M1004" s="12"/>
      <c r="N1004" s="9"/>
    </row>
    <row r="1005" spans="1:14" x14ac:dyDescent="0.2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9"/>
      <c r="L1005" s="9"/>
      <c r="M1005" s="12"/>
      <c r="N1005" s="9"/>
    </row>
    <row r="1006" spans="1:14" x14ac:dyDescent="0.25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9"/>
      <c r="L1006" s="9"/>
      <c r="M1006" s="12"/>
      <c r="N1006" s="9"/>
    </row>
    <row r="1007" spans="1:14" x14ac:dyDescent="0.25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9"/>
      <c r="L1007" s="9"/>
      <c r="M1007" s="12"/>
      <c r="N1007" s="9"/>
    </row>
    <row r="1008" spans="1:14" x14ac:dyDescent="0.25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9"/>
      <c r="L1008" s="9"/>
      <c r="M1008" s="12"/>
      <c r="N1008" s="9"/>
    </row>
    <row r="1009" spans="1:14" x14ac:dyDescent="0.25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9"/>
      <c r="L1009" s="9"/>
      <c r="M1009" s="12"/>
      <c r="N1009" s="9"/>
    </row>
    <row r="1010" spans="1:14" x14ac:dyDescent="0.25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9"/>
      <c r="L1010" s="9"/>
      <c r="M1010" s="12"/>
      <c r="N1010" s="9"/>
    </row>
    <row r="1011" spans="1:14" x14ac:dyDescent="0.25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9"/>
      <c r="L1011" s="9"/>
      <c r="M1011" s="12"/>
      <c r="N1011" s="9"/>
    </row>
    <row r="1012" spans="1:14" x14ac:dyDescent="0.25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9"/>
      <c r="L1012" s="9"/>
      <c r="M1012" s="12"/>
      <c r="N1012" s="9"/>
    </row>
    <row r="1013" spans="1:14" x14ac:dyDescent="0.25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9"/>
      <c r="L1013" s="9"/>
      <c r="M1013" s="12"/>
      <c r="N1013" s="9"/>
    </row>
    <row r="1014" spans="1:14" x14ac:dyDescent="0.25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9"/>
      <c r="L1014" s="9"/>
      <c r="M1014" s="12"/>
      <c r="N1014" s="9"/>
    </row>
    <row r="1015" spans="1:14" x14ac:dyDescent="0.2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9"/>
      <c r="L1015" s="9"/>
      <c r="M1015" s="12"/>
      <c r="N1015" s="9"/>
    </row>
    <row r="1016" spans="1:14" x14ac:dyDescent="0.25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9"/>
      <c r="L1016" s="9"/>
      <c r="M1016" s="12"/>
      <c r="N1016" s="9"/>
    </row>
    <row r="1017" spans="1:14" x14ac:dyDescent="0.25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9"/>
      <c r="L1017" s="9"/>
      <c r="M1017" s="12"/>
      <c r="N1017" s="9"/>
    </row>
    <row r="1018" spans="1:14" x14ac:dyDescent="0.25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9"/>
      <c r="L1018" s="9"/>
      <c r="M1018" s="12"/>
      <c r="N1018" s="9"/>
    </row>
    <row r="1019" spans="1:14" x14ac:dyDescent="0.25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9"/>
      <c r="L1019" s="9"/>
      <c r="M1019" s="12"/>
      <c r="N1019" s="9"/>
    </row>
    <row r="1020" spans="1:14" x14ac:dyDescent="0.25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9"/>
      <c r="L1020" s="9"/>
      <c r="M1020" s="12"/>
      <c r="N1020" s="9"/>
    </row>
    <row r="1021" spans="1:14" x14ac:dyDescent="0.25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9"/>
      <c r="L1021" s="9"/>
      <c r="M1021" s="12"/>
      <c r="N1021" s="9"/>
    </row>
    <row r="1022" spans="1:14" x14ac:dyDescent="0.25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9"/>
      <c r="L1022" s="9"/>
      <c r="M1022" s="12"/>
      <c r="N1022" s="9"/>
    </row>
    <row r="1023" spans="1:14" x14ac:dyDescent="0.25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9"/>
      <c r="L1023" s="9"/>
      <c r="M1023" s="12"/>
      <c r="N1023" s="9"/>
    </row>
    <row r="1024" spans="1:14" x14ac:dyDescent="0.25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9"/>
      <c r="L1024" s="9"/>
      <c r="M1024" s="12"/>
      <c r="N1024" s="9"/>
    </row>
    <row r="1025" spans="1:14" x14ac:dyDescent="0.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9"/>
      <c r="L1025" s="9"/>
      <c r="M1025" s="12"/>
      <c r="N1025" s="9"/>
    </row>
    <row r="1026" spans="1:14" x14ac:dyDescent="0.25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9"/>
      <c r="L1026" s="9"/>
      <c r="M1026" s="12"/>
      <c r="N1026" s="9"/>
    </row>
    <row r="1027" spans="1:14" x14ac:dyDescent="0.25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9"/>
      <c r="L1027" s="9"/>
      <c r="M1027" s="12"/>
      <c r="N1027" s="9"/>
    </row>
    <row r="1028" spans="1:14" x14ac:dyDescent="0.25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9"/>
      <c r="L1028" s="9"/>
      <c r="M1028" s="12"/>
      <c r="N1028" s="9"/>
    </row>
    <row r="1029" spans="1:14" x14ac:dyDescent="0.25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9"/>
      <c r="L1029" s="9"/>
      <c r="M1029" s="12"/>
      <c r="N1029" s="9"/>
    </row>
    <row r="1030" spans="1:14" x14ac:dyDescent="0.25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9"/>
      <c r="L1030" s="9"/>
      <c r="M1030" s="12"/>
      <c r="N1030" s="9"/>
    </row>
    <row r="1031" spans="1:14" x14ac:dyDescent="0.25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9"/>
      <c r="L1031" s="9"/>
      <c r="M1031" s="12"/>
      <c r="N1031" s="9"/>
    </row>
    <row r="1032" spans="1:14" x14ac:dyDescent="0.25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9"/>
      <c r="L1032" s="9"/>
      <c r="M1032" s="12"/>
      <c r="N1032" s="9"/>
    </row>
    <row r="1033" spans="1:14" x14ac:dyDescent="0.25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9"/>
      <c r="L1033" s="9"/>
      <c r="M1033" s="12"/>
      <c r="N1033" s="9"/>
    </row>
    <row r="1034" spans="1:14" x14ac:dyDescent="0.25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9"/>
      <c r="L1034" s="9"/>
      <c r="M1034" s="12"/>
      <c r="N1034" s="9"/>
    </row>
    <row r="1035" spans="1:14" x14ac:dyDescent="0.2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9"/>
      <c r="L1035" s="9"/>
      <c r="M1035" s="12"/>
      <c r="N1035" s="9"/>
    </row>
    <row r="1036" spans="1:14" x14ac:dyDescent="0.25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9"/>
      <c r="L1036" s="9"/>
      <c r="M1036" s="12"/>
      <c r="N1036" s="9"/>
    </row>
    <row r="1037" spans="1:14" x14ac:dyDescent="0.25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9"/>
      <c r="L1037" s="9"/>
      <c r="M1037" s="12"/>
      <c r="N1037" s="9"/>
    </row>
    <row r="1038" spans="1:14" x14ac:dyDescent="0.25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9"/>
      <c r="L1038" s="9"/>
      <c r="M1038" s="12"/>
      <c r="N1038" s="9"/>
    </row>
    <row r="1039" spans="1:14" x14ac:dyDescent="0.25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9"/>
      <c r="L1039" s="9"/>
      <c r="M1039" s="12"/>
      <c r="N1039" s="9"/>
    </row>
    <row r="1040" spans="1:14" x14ac:dyDescent="0.25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9"/>
      <c r="L1040" s="9"/>
      <c r="M1040" s="12"/>
      <c r="N1040" s="9"/>
    </row>
    <row r="1041" spans="1:14" x14ac:dyDescent="0.25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9"/>
      <c r="L1041" s="9"/>
      <c r="M1041" s="12"/>
      <c r="N1041" s="9"/>
    </row>
    <row r="1042" spans="1:14" x14ac:dyDescent="0.25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9"/>
      <c r="L1042" s="9"/>
      <c r="M1042" s="12"/>
      <c r="N1042" s="9"/>
    </row>
    <row r="1043" spans="1:14" x14ac:dyDescent="0.25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9"/>
      <c r="L1043" s="9"/>
      <c r="M1043" s="12"/>
      <c r="N1043" s="9"/>
    </row>
    <row r="1044" spans="1:14" x14ac:dyDescent="0.25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9"/>
      <c r="L1044" s="9"/>
      <c r="M1044" s="12"/>
      <c r="N1044" s="9"/>
    </row>
    <row r="1045" spans="1:14" x14ac:dyDescent="0.2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9"/>
      <c r="L1045" s="9"/>
      <c r="M1045" s="12"/>
      <c r="N1045" s="9"/>
    </row>
    <row r="1046" spans="1:14" x14ac:dyDescent="0.25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9"/>
      <c r="L1046" s="9"/>
      <c r="M1046" s="12"/>
      <c r="N1046" s="9"/>
    </row>
    <row r="1047" spans="1:14" x14ac:dyDescent="0.25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9"/>
      <c r="L1047" s="9"/>
      <c r="M1047" s="12"/>
      <c r="N1047" s="9"/>
    </row>
    <row r="1048" spans="1:14" x14ac:dyDescent="0.25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9"/>
      <c r="L1048" s="9"/>
      <c r="M1048" s="12"/>
      <c r="N1048" s="9"/>
    </row>
    <row r="1049" spans="1:14" x14ac:dyDescent="0.25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9"/>
      <c r="L1049" s="9"/>
      <c r="M1049" s="12"/>
      <c r="N1049" s="9"/>
    </row>
    <row r="1050" spans="1:14" x14ac:dyDescent="0.25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9"/>
      <c r="L1050" s="9"/>
      <c r="M1050" s="12"/>
      <c r="N1050" s="9"/>
    </row>
    <row r="1051" spans="1:14" x14ac:dyDescent="0.25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9"/>
      <c r="L1051" s="9"/>
      <c r="M1051" s="12"/>
      <c r="N1051" s="9"/>
    </row>
    <row r="1052" spans="1:14" x14ac:dyDescent="0.25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9"/>
      <c r="L1052" s="9"/>
      <c r="M1052" s="12"/>
      <c r="N1052" s="9"/>
    </row>
    <row r="1053" spans="1:14" x14ac:dyDescent="0.25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9"/>
      <c r="L1053" s="9"/>
      <c r="M1053" s="12"/>
      <c r="N1053" s="9"/>
    </row>
    <row r="1054" spans="1:14" x14ac:dyDescent="0.25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9"/>
      <c r="L1054" s="9"/>
      <c r="M1054" s="12"/>
      <c r="N1054" s="9"/>
    </row>
    <row r="1055" spans="1:14" x14ac:dyDescent="0.2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9"/>
      <c r="L1055" s="9"/>
      <c r="M1055" s="12"/>
      <c r="N1055" s="9"/>
    </row>
    <row r="1056" spans="1:14" x14ac:dyDescent="0.25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9"/>
      <c r="L1056" s="9"/>
      <c r="M1056" s="12"/>
      <c r="N1056" s="9"/>
    </row>
    <row r="1057" spans="1:14" x14ac:dyDescent="0.25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9"/>
      <c r="L1057" s="9"/>
      <c r="M1057" s="12"/>
      <c r="N1057" s="9"/>
    </row>
    <row r="1058" spans="1:14" x14ac:dyDescent="0.25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9"/>
      <c r="L1058" s="9"/>
      <c r="M1058" s="12"/>
      <c r="N1058" s="9"/>
    </row>
    <row r="1059" spans="1:14" x14ac:dyDescent="0.25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9"/>
      <c r="L1059" s="9"/>
      <c r="M1059" s="12"/>
      <c r="N1059" s="9"/>
    </row>
    <row r="1060" spans="1:14" x14ac:dyDescent="0.25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9"/>
      <c r="L1060" s="9"/>
      <c r="M1060" s="12"/>
      <c r="N1060" s="9"/>
    </row>
    <row r="1061" spans="1:14" x14ac:dyDescent="0.25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9"/>
      <c r="L1061" s="9"/>
      <c r="M1061" s="12"/>
      <c r="N1061" s="9"/>
    </row>
    <row r="1062" spans="1:14" x14ac:dyDescent="0.25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9"/>
      <c r="L1062" s="9"/>
      <c r="M1062" s="12"/>
      <c r="N1062" s="9"/>
    </row>
    <row r="1063" spans="1:14" x14ac:dyDescent="0.25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9"/>
      <c r="L1063" s="9"/>
      <c r="M1063" s="12"/>
      <c r="N1063" s="9"/>
    </row>
    <row r="1064" spans="1:14" x14ac:dyDescent="0.25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9"/>
      <c r="L1064" s="9"/>
      <c r="M1064" s="12"/>
      <c r="N1064" s="9"/>
    </row>
    <row r="1065" spans="1:14" x14ac:dyDescent="0.2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9"/>
      <c r="L1065" s="9"/>
      <c r="M1065" s="12"/>
      <c r="N1065" s="9"/>
    </row>
    <row r="1066" spans="1:14" x14ac:dyDescent="0.25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9"/>
      <c r="L1066" s="9"/>
      <c r="M1066" s="12"/>
      <c r="N1066" s="9"/>
    </row>
    <row r="1067" spans="1:14" x14ac:dyDescent="0.25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9"/>
      <c r="L1067" s="9"/>
      <c r="M1067" s="12"/>
      <c r="N1067" s="9"/>
    </row>
    <row r="1068" spans="1:14" x14ac:dyDescent="0.25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9"/>
      <c r="L1068" s="9"/>
      <c r="M1068" s="12"/>
      <c r="N1068" s="9"/>
    </row>
    <row r="1069" spans="1:14" x14ac:dyDescent="0.25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9"/>
      <c r="L1069" s="9"/>
      <c r="M1069" s="12"/>
      <c r="N1069" s="9"/>
    </row>
    <row r="1070" spans="1:14" x14ac:dyDescent="0.25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9"/>
      <c r="L1070" s="9"/>
      <c r="M1070" s="12"/>
      <c r="N1070" s="9"/>
    </row>
    <row r="1071" spans="1:14" x14ac:dyDescent="0.25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9"/>
      <c r="L1071" s="9"/>
      <c r="M1071" s="12"/>
      <c r="N1071" s="9"/>
    </row>
    <row r="1072" spans="1:14" x14ac:dyDescent="0.25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9"/>
      <c r="L1072" s="9"/>
      <c r="M1072" s="12"/>
      <c r="N1072" s="9"/>
    </row>
    <row r="1073" spans="1:14" x14ac:dyDescent="0.25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9"/>
      <c r="L1073" s="9"/>
      <c r="M1073" s="12"/>
      <c r="N1073" s="9"/>
    </row>
    <row r="1074" spans="1:14" x14ac:dyDescent="0.25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9"/>
      <c r="L1074" s="9"/>
      <c r="M1074" s="12"/>
      <c r="N1074" s="9"/>
    </row>
    <row r="1075" spans="1:14" x14ac:dyDescent="0.2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9"/>
      <c r="L1075" s="9"/>
      <c r="M1075" s="12"/>
      <c r="N1075" s="9"/>
    </row>
    <row r="1076" spans="1:14" x14ac:dyDescent="0.25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9"/>
      <c r="L1076" s="9"/>
      <c r="M1076" s="12"/>
      <c r="N1076" s="9"/>
    </row>
    <row r="1077" spans="1:14" x14ac:dyDescent="0.25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9"/>
      <c r="L1077" s="9"/>
      <c r="M1077" s="12"/>
      <c r="N1077" s="9"/>
    </row>
    <row r="1078" spans="1:14" x14ac:dyDescent="0.25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9"/>
      <c r="L1078" s="9"/>
      <c r="M1078" s="12"/>
      <c r="N1078" s="9"/>
    </row>
    <row r="1079" spans="1:14" x14ac:dyDescent="0.25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9"/>
      <c r="L1079" s="9"/>
      <c r="M1079" s="12"/>
      <c r="N1079" s="9"/>
    </row>
    <row r="1080" spans="1:14" x14ac:dyDescent="0.25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9"/>
      <c r="L1080" s="9"/>
      <c r="M1080" s="12"/>
      <c r="N1080" s="9"/>
    </row>
    <row r="1081" spans="1:14" x14ac:dyDescent="0.25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9"/>
      <c r="L1081" s="9"/>
      <c r="M1081" s="12"/>
      <c r="N1081" s="9"/>
    </row>
    <row r="1082" spans="1:14" x14ac:dyDescent="0.25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9"/>
      <c r="L1082" s="9"/>
      <c r="M1082" s="12"/>
      <c r="N1082" s="9"/>
    </row>
    <row r="1083" spans="1:14" x14ac:dyDescent="0.25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9"/>
      <c r="L1083" s="9"/>
      <c r="M1083" s="12"/>
      <c r="N1083" s="9"/>
    </row>
    <row r="1084" spans="1:14" x14ac:dyDescent="0.25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9"/>
      <c r="L1084" s="9"/>
      <c r="M1084" s="12"/>
      <c r="N1084" s="9"/>
    </row>
    <row r="1085" spans="1:14" x14ac:dyDescent="0.2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9"/>
      <c r="L1085" s="9"/>
      <c r="M1085" s="12"/>
      <c r="N1085" s="9"/>
    </row>
    <row r="1086" spans="1:14" x14ac:dyDescent="0.25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9"/>
      <c r="L1086" s="9"/>
      <c r="M1086" s="12"/>
      <c r="N1086" s="9"/>
    </row>
    <row r="1087" spans="1:14" x14ac:dyDescent="0.25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9"/>
      <c r="L1087" s="9"/>
      <c r="M1087" s="12"/>
      <c r="N1087" s="9"/>
    </row>
    <row r="1088" spans="1:14" x14ac:dyDescent="0.25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9"/>
      <c r="L1088" s="9"/>
      <c r="M1088" s="12"/>
      <c r="N1088" s="9"/>
    </row>
    <row r="1089" spans="1:14" x14ac:dyDescent="0.25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9"/>
      <c r="L1089" s="9"/>
      <c r="M1089" s="12"/>
      <c r="N1089" s="9"/>
    </row>
    <row r="1090" spans="1:14" x14ac:dyDescent="0.25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9"/>
      <c r="L1090" s="9"/>
      <c r="M1090" s="12"/>
      <c r="N1090" s="9"/>
    </row>
    <row r="1091" spans="1:14" x14ac:dyDescent="0.25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9"/>
      <c r="L1091" s="9"/>
      <c r="M1091" s="12"/>
      <c r="N1091" s="9"/>
    </row>
    <row r="1092" spans="1:14" x14ac:dyDescent="0.25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9"/>
      <c r="L1092" s="9"/>
      <c r="M1092" s="12"/>
      <c r="N1092" s="9"/>
    </row>
    <row r="1093" spans="1:14" x14ac:dyDescent="0.25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9"/>
      <c r="L1093" s="9"/>
      <c r="M1093" s="12"/>
      <c r="N1093" s="9"/>
    </row>
    <row r="1094" spans="1:14" x14ac:dyDescent="0.25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9"/>
      <c r="L1094" s="9"/>
      <c r="M1094" s="12"/>
      <c r="N1094" s="9"/>
    </row>
    <row r="1095" spans="1:14" x14ac:dyDescent="0.2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9"/>
      <c r="L1095" s="9"/>
      <c r="M1095" s="12"/>
      <c r="N1095" s="9"/>
    </row>
    <row r="1096" spans="1:14" x14ac:dyDescent="0.25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9"/>
      <c r="L1096" s="9"/>
      <c r="M1096" s="12"/>
      <c r="N1096" s="9"/>
    </row>
    <row r="1097" spans="1:14" x14ac:dyDescent="0.25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9"/>
      <c r="L1097" s="9"/>
      <c r="M1097" s="12"/>
      <c r="N1097" s="9"/>
    </row>
    <row r="1098" spans="1:14" x14ac:dyDescent="0.25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9"/>
      <c r="L1098" s="9"/>
      <c r="M1098" s="12"/>
      <c r="N1098" s="9"/>
    </row>
    <row r="1099" spans="1:14" x14ac:dyDescent="0.25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9"/>
      <c r="L1099" s="9"/>
      <c r="M1099" s="12"/>
      <c r="N1099" s="9"/>
    </row>
    <row r="1100" spans="1:14" x14ac:dyDescent="0.25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9"/>
      <c r="L1100" s="9"/>
      <c r="M1100" s="12"/>
      <c r="N1100" s="9"/>
    </row>
    <row r="1101" spans="1:14" x14ac:dyDescent="0.25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9"/>
      <c r="L1101" s="9"/>
      <c r="M1101" s="12"/>
      <c r="N1101" s="9"/>
    </row>
    <row r="1102" spans="1:14" x14ac:dyDescent="0.25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9"/>
      <c r="L1102" s="9"/>
      <c r="M1102" s="12"/>
      <c r="N1102" s="9"/>
    </row>
    <row r="1103" spans="1:14" x14ac:dyDescent="0.25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9"/>
      <c r="L1103" s="9"/>
      <c r="M1103" s="12"/>
      <c r="N1103" s="9"/>
    </row>
    <row r="1104" spans="1:14" x14ac:dyDescent="0.25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9"/>
      <c r="L1104" s="9"/>
      <c r="M1104" s="12"/>
      <c r="N1104" s="9"/>
    </row>
    <row r="1105" spans="1:14" x14ac:dyDescent="0.2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9"/>
      <c r="L1105" s="9"/>
      <c r="M1105" s="12"/>
      <c r="N1105" s="9"/>
    </row>
    <row r="1106" spans="1:14" x14ac:dyDescent="0.25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9"/>
      <c r="L1106" s="9"/>
      <c r="M1106" s="12"/>
      <c r="N1106" s="9"/>
    </row>
    <row r="1107" spans="1:14" x14ac:dyDescent="0.25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9"/>
      <c r="L1107" s="9"/>
      <c r="M1107" s="12"/>
      <c r="N1107" s="9"/>
    </row>
    <row r="1108" spans="1:14" x14ac:dyDescent="0.25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9"/>
      <c r="L1108" s="9"/>
      <c r="M1108" s="12"/>
      <c r="N1108" s="9"/>
    </row>
    <row r="1109" spans="1:14" x14ac:dyDescent="0.25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9"/>
      <c r="L1109" s="9"/>
      <c r="M1109" s="12"/>
      <c r="N1109" s="9"/>
    </row>
    <row r="1110" spans="1:14" x14ac:dyDescent="0.25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9"/>
      <c r="L1110" s="9"/>
      <c r="M1110" s="12"/>
      <c r="N1110" s="9"/>
    </row>
    <row r="1111" spans="1:14" x14ac:dyDescent="0.25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9"/>
      <c r="L1111" s="9"/>
      <c r="M1111" s="12"/>
      <c r="N1111" s="9"/>
    </row>
    <row r="1112" spans="1:14" x14ac:dyDescent="0.25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9"/>
      <c r="L1112" s="9"/>
      <c r="M1112" s="12"/>
      <c r="N1112" s="9"/>
    </row>
    <row r="1113" spans="1:14" x14ac:dyDescent="0.25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9"/>
      <c r="L1113" s="9"/>
      <c r="M1113" s="12"/>
      <c r="N1113" s="9"/>
    </row>
    <row r="1114" spans="1:14" x14ac:dyDescent="0.25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9"/>
      <c r="L1114" s="9"/>
      <c r="M1114" s="12"/>
      <c r="N1114" s="9"/>
    </row>
    <row r="1115" spans="1:14" x14ac:dyDescent="0.2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9"/>
      <c r="L1115" s="9"/>
      <c r="M1115" s="12"/>
      <c r="N1115" s="9"/>
    </row>
    <row r="1116" spans="1:14" x14ac:dyDescent="0.25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9"/>
      <c r="L1116" s="9"/>
      <c r="M1116" s="12"/>
      <c r="N1116" s="9"/>
    </row>
    <row r="1117" spans="1:14" x14ac:dyDescent="0.25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9"/>
      <c r="L1117" s="9"/>
      <c r="M1117" s="12"/>
      <c r="N1117" s="9"/>
    </row>
    <row r="1118" spans="1:14" x14ac:dyDescent="0.25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9"/>
      <c r="L1118" s="9"/>
      <c r="M1118" s="12"/>
      <c r="N1118" s="9"/>
    </row>
    <row r="1119" spans="1:14" x14ac:dyDescent="0.25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9"/>
      <c r="L1119" s="9"/>
      <c r="M1119" s="12"/>
      <c r="N1119" s="9"/>
    </row>
    <row r="1120" spans="1:14" x14ac:dyDescent="0.25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9"/>
      <c r="L1120" s="9"/>
      <c r="M1120" s="12"/>
      <c r="N1120" s="9"/>
    </row>
    <row r="1121" spans="1:14" x14ac:dyDescent="0.25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9"/>
      <c r="L1121" s="9"/>
      <c r="M1121" s="12"/>
      <c r="N1121" s="9"/>
    </row>
    <row r="1122" spans="1:14" x14ac:dyDescent="0.25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9"/>
      <c r="L1122" s="9"/>
      <c r="M1122" s="12"/>
      <c r="N1122" s="9"/>
    </row>
    <row r="1123" spans="1:14" x14ac:dyDescent="0.25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9"/>
      <c r="L1123" s="9"/>
      <c r="M1123" s="12"/>
      <c r="N1123" s="9"/>
    </row>
    <row r="1124" spans="1:14" x14ac:dyDescent="0.25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9"/>
      <c r="L1124" s="9"/>
      <c r="M1124" s="12"/>
      <c r="N1124" s="9"/>
    </row>
    <row r="1125" spans="1:14" x14ac:dyDescent="0.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9"/>
      <c r="L1125" s="9"/>
      <c r="M1125" s="12"/>
      <c r="N1125" s="9"/>
    </row>
    <row r="1126" spans="1:14" x14ac:dyDescent="0.25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9"/>
      <c r="L1126" s="9"/>
      <c r="M1126" s="12"/>
      <c r="N1126" s="9"/>
    </row>
    <row r="1127" spans="1:14" x14ac:dyDescent="0.25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9"/>
      <c r="L1127" s="9"/>
      <c r="M1127" s="12"/>
      <c r="N1127" s="9"/>
    </row>
    <row r="1128" spans="1:14" x14ac:dyDescent="0.25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9"/>
      <c r="L1128" s="9"/>
      <c r="M1128" s="12"/>
      <c r="N1128" s="9"/>
    </row>
    <row r="1129" spans="1:14" x14ac:dyDescent="0.25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9"/>
      <c r="L1129" s="9"/>
      <c r="M1129" s="12"/>
      <c r="N1129" s="9"/>
    </row>
    <row r="1130" spans="1:14" x14ac:dyDescent="0.25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9"/>
      <c r="L1130" s="9"/>
      <c r="M1130" s="12"/>
      <c r="N1130" s="9"/>
    </row>
    <row r="1131" spans="1:14" x14ac:dyDescent="0.25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9"/>
      <c r="L1131" s="9"/>
      <c r="M1131" s="12"/>
      <c r="N1131" s="9"/>
    </row>
    <row r="1132" spans="1:14" x14ac:dyDescent="0.25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9"/>
      <c r="L1132" s="9"/>
      <c r="M1132" s="12"/>
      <c r="N1132" s="9"/>
    </row>
    <row r="1133" spans="1:14" x14ac:dyDescent="0.25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9"/>
      <c r="L1133" s="9"/>
      <c r="M1133" s="12"/>
      <c r="N1133" s="9"/>
    </row>
    <row r="1134" spans="1:14" x14ac:dyDescent="0.25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9"/>
      <c r="L1134" s="9"/>
      <c r="M1134" s="12"/>
      <c r="N1134" s="9"/>
    </row>
    <row r="1135" spans="1:14" x14ac:dyDescent="0.2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9"/>
      <c r="L1135" s="9"/>
      <c r="M1135" s="12"/>
      <c r="N1135" s="9"/>
    </row>
    <row r="1136" spans="1:14" x14ac:dyDescent="0.25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9"/>
      <c r="L1136" s="9"/>
      <c r="M1136" s="12"/>
      <c r="N1136" s="9"/>
    </row>
    <row r="1137" spans="1:14" x14ac:dyDescent="0.25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9"/>
      <c r="L1137" s="9"/>
      <c r="M1137" s="12"/>
      <c r="N1137" s="9"/>
    </row>
    <row r="1138" spans="1:14" x14ac:dyDescent="0.25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9"/>
      <c r="L1138" s="9"/>
      <c r="M1138" s="12"/>
      <c r="N1138" s="9"/>
    </row>
    <row r="1139" spans="1:14" x14ac:dyDescent="0.25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9"/>
      <c r="L1139" s="9"/>
      <c r="M1139" s="12"/>
      <c r="N1139" s="9"/>
    </row>
    <row r="1140" spans="1:14" x14ac:dyDescent="0.25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9"/>
      <c r="L1140" s="9"/>
      <c r="M1140" s="12"/>
      <c r="N1140" s="9"/>
    </row>
    <row r="1141" spans="1:14" x14ac:dyDescent="0.25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9"/>
      <c r="L1141" s="9"/>
      <c r="M1141" s="12"/>
      <c r="N1141" s="9"/>
    </row>
    <row r="1142" spans="1:14" x14ac:dyDescent="0.25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9"/>
      <c r="L1142" s="9"/>
      <c r="M1142" s="12"/>
      <c r="N1142" s="9"/>
    </row>
    <row r="1143" spans="1:14" x14ac:dyDescent="0.25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9"/>
      <c r="L1143" s="9"/>
      <c r="M1143" s="12"/>
      <c r="N1143" s="9"/>
    </row>
    <row r="1144" spans="1:14" x14ac:dyDescent="0.25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9"/>
      <c r="L1144" s="9"/>
      <c r="M1144" s="12"/>
      <c r="N1144" s="9"/>
    </row>
    <row r="1145" spans="1:14" x14ac:dyDescent="0.2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9"/>
      <c r="L1145" s="9"/>
      <c r="M1145" s="12"/>
      <c r="N1145" s="9"/>
    </row>
    <row r="1146" spans="1:14" x14ac:dyDescent="0.25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9"/>
      <c r="L1146" s="9"/>
      <c r="M1146" s="12"/>
      <c r="N1146" s="9"/>
    </row>
    <row r="1147" spans="1:14" x14ac:dyDescent="0.25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9"/>
      <c r="L1147" s="9"/>
      <c r="M1147" s="12"/>
      <c r="N1147" s="9"/>
    </row>
    <row r="1148" spans="1:14" x14ac:dyDescent="0.25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9"/>
      <c r="L1148" s="9"/>
      <c r="M1148" s="12"/>
      <c r="N1148" s="9"/>
    </row>
    <row r="1149" spans="1:14" x14ac:dyDescent="0.25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9"/>
      <c r="L1149" s="9"/>
      <c r="M1149" s="12"/>
      <c r="N1149" s="9"/>
    </row>
    <row r="1150" spans="1:14" x14ac:dyDescent="0.25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9"/>
      <c r="L1150" s="9"/>
      <c r="M1150" s="12"/>
      <c r="N1150" s="9"/>
    </row>
    <row r="1151" spans="1:14" x14ac:dyDescent="0.25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9"/>
      <c r="L1151" s="9"/>
      <c r="M1151" s="12"/>
      <c r="N1151" s="9"/>
    </row>
    <row r="1152" spans="1:14" x14ac:dyDescent="0.25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9"/>
      <c r="L1152" s="9"/>
      <c r="M1152" s="12"/>
      <c r="N1152" s="9"/>
    </row>
    <row r="1153" spans="1:14" x14ac:dyDescent="0.25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9"/>
      <c r="L1153" s="9"/>
      <c r="M1153" s="12"/>
      <c r="N1153" s="9"/>
    </row>
    <row r="1154" spans="1:14" x14ac:dyDescent="0.25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9"/>
      <c r="L1154" s="9"/>
      <c r="M1154" s="12"/>
      <c r="N1154" s="9"/>
    </row>
    <row r="1155" spans="1:14" x14ac:dyDescent="0.2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9"/>
      <c r="L1155" s="9"/>
      <c r="M1155" s="12"/>
      <c r="N1155" s="9"/>
    </row>
    <row r="1156" spans="1:14" x14ac:dyDescent="0.25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9"/>
      <c r="L1156" s="9"/>
      <c r="M1156" s="12"/>
      <c r="N1156" s="9"/>
    </row>
    <row r="1157" spans="1:14" x14ac:dyDescent="0.25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9"/>
      <c r="L1157" s="9"/>
      <c r="M1157" s="12"/>
      <c r="N1157" s="9"/>
    </row>
    <row r="1158" spans="1:14" x14ac:dyDescent="0.25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9"/>
      <c r="L1158" s="9"/>
      <c r="M1158" s="12"/>
      <c r="N1158" s="9"/>
    </row>
    <row r="1159" spans="1:14" x14ac:dyDescent="0.25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9"/>
      <c r="L1159" s="9"/>
      <c r="M1159" s="12"/>
      <c r="N1159" s="9"/>
    </row>
    <row r="1160" spans="1:14" x14ac:dyDescent="0.25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9"/>
      <c r="L1160" s="9"/>
      <c r="M1160" s="12"/>
      <c r="N1160" s="9"/>
    </row>
    <row r="1161" spans="1:14" x14ac:dyDescent="0.25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9"/>
      <c r="L1161" s="9"/>
      <c r="M1161" s="12"/>
      <c r="N1161" s="9"/>
    </row>
    <row r="1162" spans="1:14" x14ac:dyDescent="0.25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9"/>
      <c r="L1162" s="9"/>
      <c r="M1162" s="12"/>
      <c r="N1162" s="9"/>
    </row>
    <row r="1163" spans="1:14" x14ac:dyDescent="0.25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9"/>
      <c r="L1163" s="9"/>
      <c r="M1163" s="12"/>
      <c r="N1163" s="9"/>
    </row>
    <row r="1164" spans="1:14" x14ac:dyDescent="0.25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9"/>
      <c r="L1164" s="9"/>
      <c r="M1164" s="12"/>
      <c r="N1164" s="9"/>
    </row>
    <row r="1165" spans="1:14" x14ac:dyDescent="0.2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9"/>
      <c r="L1165" s="9"/>
      <c r="M1165" s="12"/>
      <c r="N1165" s="9"/>
    </row>
    <row r="1166" spans="1:14" x14ac:dyDescent="0.25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9"/>
      <c r="L1166" s="9"/>
      <c r="M1166" s="12"/>
      <c r="N1166" s="9"/>
    </row>
    <row r="1167" spans="1:14" x14ac:dyDescent="0.25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9"/>
      <c r="L1167" s="9"/>
      <c r="M1167" s="12"/>
      <c r="N1167" s="9"/>
    </row>
    <row r="1168" spans="1:14" x14ac:dyDescent="0.25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9"/>
      <c r="L1168" s="9"/>
      <c r="M1168" s="12"/>
      <c r="N1168" s="9"/>
    </row>
    <row r="1169" spans="1:14" x14ac:dyDescent="0.25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9"/>
      <c r="L1169" s="9"/>
      <c r="M1169" s="12"/>
      <c r="N1169" s="9"/>
    </row>
    <row r="1170" spans="1:14" x14ac:dyDescent="0.25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9"/>
      <c r="L1170" s="9"/>
      <c r="M1170" s="12"/>
      <c r="N1170" s="9"/>
    </row>
    <row r="1171" spans="1:14" x14ac:dyDescent="0.25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9"/>
      <c r="L1171" s="9"/>
      <c r="M1171" s="12"/>
      <c r="N1171" s="9"/>
    </row>
    <row r="1172" spans="1:14" x14ac:dyDescent="0.25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9"/>
      <c r="L1172" s="9"/>
      <c r="M1172" s="12"/>
      <c r="N1172" s="9"/>
    </row>
    <row r="1173" spans="1:14" x14ac:dyDescent="0.25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9"/>
      <c r="L1173" s="9"/>
      <c r="M1173" s="12"/>
      <c r="N1173" s="9"/>
    </row>
    <row r="1174" spans="1:14" x14ac:dyDescent="0.25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9"/>
      <c r="L1174" s="9"/>
      <c r="M1174" s="12"/>
      <c r="N1174" s="9"/>
    </row>
    <row r="1175" spans="1:14" x14ac:dyDescent="0.2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9"/>
      <c r="L1175" s="9"/>
      <c r="M1175" s="12"/>
      <c r="N1175" s="9"/>
    </row>
    <row r="1176" spans="1:14" x14ac:dyDescent="0.25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9"/>
      <c r="L1176" s="9"/>
      <c r="M1176" s="12"/>
      <c r="N1176" s="9"/>
    </row>
    <row r="1177" spans="1:14" x14ac:dyDescent="0.25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9"/>
      <c r="L1177" s="9"/>
      <c r="M1177" s="12"/>
      <c r="N1177" s="9"/>
    </row>
    <row r="1178" spans="1:14" x14ac:dyDescent="0.25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9"/>
      <c r="L1178" s="9"/>
      <c r="M1178" s="12"/>
      <c r="N1178" s="9"/>
    </row>
    <row r="1179" spans="1:14" x14ac:dyDescent="0.25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9"/>
      <c r="L1179" s="9"/>
      <c r="M1179" s="12"/>
      <c r="N1179" s="9"/>
    </row>
    <row r="1180" spans="1:14" x14ac:dyDescent="0.25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9"/>
      <c r="L1180" s="9"/>
      <c r="M1180" s="12"/>
      <c r="N1180" s="9"/>
    </row>
    <row r="1181" spans="1:14" x14ac:dyDescent="0.25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9"/>
      <c r="L1181" s="9"/>
      <c r="M1181" s="12"/>
      <c r="N1181" s="9"/>
    </row>
    <row r="1182" spans="1:14" x14ac:dyDescent="0.25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9"/>
      <c r="L1182" s="9"/>
      <c r="M1182" s="12"/>
      <c r="N1182" s="9"/>
    </row>
    <row r="1183" spans="1:14" x14ac:dyDescent="0.25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9"/>
      <c r="L1183" s="9"/>
      <c r="M1183" s="12"/>
      <c r="N1183" s="9"/>
    </row>
    <row r="1184" spans="1:14" x14ac:dyDescent="0.25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9"/>
      <c r="L1184" s="9"/>
      <c r="M1184" s="12"/>
      <c r="N1184" s="9"/>
    </row>
    <row r="1185" spans="1:14" x14ac:dyDescent="0.2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9"/>
      <c r="L1185" s="9"/>
      <c r="M1185" s="12"/>
      <c r="N1185" s="9"/>
    </row>
    <row r="1186" spans="1:14" x14ac:dyDescent="0.25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9"/>
      <c r="L1186" s="9"/>
      <c r="M1186" s="12"/>
      <c r="N1186" s="9"/>
    </row>
    <row r="1187" spans="1:14" x14ac:dyDescent="0.25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9"/>
      <c r="L1187" s="9"/>
      <c r="M1187" s="12"/>
      <c r="N1187" s="9"/>
    </row>
    <row r="1188" spans="1:14" x14ac:dyDescent="0.25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9"/>
      <c r="L1188" s="9"/>
      <c r="M1188" s="12"/>
      <c r="N1188" s="9"/>
    </row>
    <row r="1189" spans="1:14" x14ac:dyDescent="0.25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9"/>
      <c r="L1189" s="9"/>
      <c r="M1189" s="12"/>
      <c r="N1189" s="9"/>
    </row>
    <row r="1190" spans="1:14" x14ac:dyDescent="0.25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9"/>
      <c r="L1190" s="9"/>
      <c r="M1190" s="12"/>
      <c r="N1190" s="9"/>
    </row>
    <row r="1191" spans="1:14" x14ac:dyDescent="0.25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9"/>
      <c r="L1191" s="9"/>
      <c r="M1191" s="12"/>
      <c r="N1191" s="9"/>
    </row>
    <row r="1192" spans="1:14" x14ac:dyDescent="0.25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9"/>
      <c r="L1192" s="9"/>
      <c r="M1192" s="12"/>
      <c r="N1192" s="9"/>
    </row>
    <row r="1193" spans="1:14" x14ac:dyDescent="0.25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9"/>
      <c r="L1193" s="9"/>
      <c r="M1193" s="12"/>
      <c r="N1193" s="9"/>
    </row>
    <row r="1194" spans="1:14" x14ac:dyDescent="0.25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9"/>
      <c r="L1194" s="9"/>
      <c r="M1194" s="12"/>
      <c r="N1194" s="9"/>
    </row>
    <row r="1195" spans="1:14" x14ac:dyDescent="0.2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9"/>
      <c r="L1195" s="9"/>
      <c r="M1195" s="12"/>
      <c r="N1195" s="9"/>
    </row>
    <row r="1196" spans="1:14" x14ac:dyDescent="0.25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9"/>
      <c r="L1196" s="9"/>
      <c r="M1196" s="12"/>
      <c r="N1196" s="9"/>
    </row>
    <row r="1197" spans="1:14" x14ac:dyDescent="0.25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9"/>
      <c r="L1197" s="9"/>
      <c r="M1197" s="12"/>
      <c r="N1197" s="9"/>
    </row>
    <row r="1198" spans="1:14" x14ac:dyDescent="0.25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9"/>
      <c r="L1198" s="9"/>
      <c r="M1198" s="12"/>
      <c r="N1198" s="9"/>
    </row>
    <row r="1199" spans="1:14" x14ac:dyDescent="0.25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9"/>
      <c r="L1199" s="9"/>
      <c r="M1199" s="12"/>
      <c r="N1199" s="9"/>
    </row>
    <row r="1200" spans="1:14" x14ac:dyDescent="0.25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9"/>
      <c r="L1200" s="9"/>
      <c r="M1200" s="12"/>
      <c r="N1200" s="9"/>
    </row>
    <row r="1201" spans="1:14" x14ac:dyDescent="0.25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9"/>
      <c r="L1201" s="9"/>
      <c r="M1201" s="12"/>
      <c r="N1201" s="9"/>
    </row>
    <row r="1202" spans="1:14" x14ac:dyDescent="0.25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9"/>
      <c r="L1202" s="9"/>
      <c r="M1202" s="12"/>
      <c r="N1202" s="9"/>
    </row>
    <row r="1203" spans="1:14" x14ac:dyDescent="0.25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9"/>
      <c r="L1203" s="9"/>
      <c r="M1203" s="12"/>
      <c r="N1203" s="9"/>
    </row>
    <row r="1204" spans="1:14" x14ac:dyDescent="0.25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9"/>
      <c r="L1204" s="9"/>
      <c r="M1204" s="12"/>
      <c r="N1204" s="9"/>
    </row>
    <row r="1205" spans="1:14" x14ac:dyDescent="0.2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9"/>
      <c r="L1205" s="9"/>
      <c r="M1205" s="12"/>
      <c r="N1205" s="9"/>
    </row>
    <row r="1206" spans="1:14" x14ac:dyDescent="0.25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9"/>
      <c r="L1206" s="9"/>
      <c r="M1206" s="12"/>
      <c r="N1206" s="9"/>
    </row>
    <row r="1207" spans="1:14" x14ac:dyDescent="0.25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9"/>
      <c r="L1207" s="9"/>
      <c r="M1207" s="12"/>
      <c r="N1207" s="9"/>
    </row>
    <row r="1208" spans="1:14" x14ac:dyDescent="0.25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9"/>
      <c r="L1208" s="9"/>
      <c r="M1208" s="12"/>
      <c r="N1208" s="9"/>
    </row>
    <row r="1209" spans="1:14" x14ac:dyDescent="0.25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9"/>
      <c r="L1209" s="9"/>
      <c r="M1209" s="12"/>
      <c r="N1209" s="9"/>
    </row>
    <row r="1210" spans="1:14" x14ac:dyDescent="0.25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9"/>
      <c r="L1210" s="9"/>
      <c r="M1210" s="12"/>
      <c r="N1210" s="9"/>
    </row>
    <row r="1211" spans="1:14" x14ac:dyDescent="0.25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9"/>
      <c r="L1211" s="9"/>
      <c r="M1211" s="12"/>
      <c r="N1211" s="9"/>
    </row>
    <row r="1212" spans="1:14" x14ac:dyDescent="0.25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9"/>
      <c r="L1212" s="9"/>
      <c r="M1212" s="12"/>
      <c r="N1212" s="9"/>
    </row>
    <row r="1213" spans="1:14" x14ac:dyDescent="0.25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9"/>
      <c r="L1213" s="9"/>
      <c r="M1213" s="12"/>
      <c r="N1213" s="9"/>
    </row>
    <row r="1214" spans="1:14" x14ac:dyDescent="0.25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9"/>
      <c r="L1214" s="9"/>
      <c r="M1214" s="12"/>
      <c r="N1214" s="9"/>
    </row>
    <row r="1215" spans="1:14" x14ac:dyDescent="0.2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9"/>
      <c r="L1215" s="9"/>
      <c r="M1215" s="12"/>
      <c r="N1215" s="9"/>
    </row>
    <row r="1216" spans="1:14" x14ac:dyDescent="0.25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9"/>
      <c r="L1216" s="9"/>
      <c r="M1216" s="12"/>
      <c r="N1216" s="9"/>
    </row>
    <row r="1217" spans="1:14" x14ac:dyDescent="0.25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9"/>
      <c r="L1217" s="9"/>
      <c r="M1217" s="12"/>
      <c r="N1217" s="9"/>
    </row>
    <row r="1218" spans="1:14" x14ac:dyDescent="0.25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9"/>
      <c r="L1218" s="9"/>
      <c r="M1218" s="12"/>
      <c r="N1218" s="9"/>
    </row>
    <row r="1219" spans="1:14" x14ac:dyDescent="0.25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9"/>
      <c r="L1219" s="9"/>
      <c r="M1219" s="12"/>
      <c r="N1219" s="9"/>
    </row>
    <row r="1220" spans="1:14" x14ac:dyDescent="0.25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9"/>
      <c r="L1220" s="9"/>
      <c r="M1220" s="12"/>
      <c r="N1220" s="9"/>
    </row>
    <row r="1221" spans="1:14" x14ac:dyDescent="0.25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9"/>
      <c r="L1221" s="9"/>
      <c r="M1221" s="12"/>
      <c r="N1221" s="9"/>
    </row>
    <row r="1222" spans="1:14" x14ac:dyDescent="0.25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9"/>
      <c r="L1222" s="9"/>
      <c r="M1222" s="12"/>
      <c r="N1222" s="9"/>
    </row>
    <row r="1223" spans="1:14" x14ac:dyDescent="0.25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9"/>
      <c r="L1223" s="9"/>
      <c r="M1223" s="12"/>
      <c r="N1223" s="9"/>
    </row>
    <row r="1224" spans="1:14" x14ac:dyDescent="0.25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9"/>
      <c r="L1224" s="9"/>
      <c r="M1224" s="12"/>
      <c r="N1224" s="9"/>
    </row>
    <row r="1225" spans="1:14" x14ac:dyDescent="0.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9"/>
      <c r="L1225" s="9"/>
      <c r="M1225" s="12"/>
      <c r="N1225" s="9"/>
    </row>
    <row r="1226" spans="1:14" x14ac:dyDescent="0.25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9"/>
      <c r="L1226" s="9"/>
      <c r="M1226" s="12"/>
      <c r="N1226" s="9"/>
    </row>
    <row r="1227" spans="1:14" x14ac:dyDescent="0.25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9"/>
      <c r="L1227" s="9"/>
      <c r="M1227" s="12"/>
      <c r="N1227" s="9"/>
    </row>
    <row r="1228" spans="1:14" x14ac:dyDescent="0.25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9"/>
      <c r="L1228" s="9"/>
      <c r="M1228" s="12"/>
      <c r="N1228" s="9"/>
    </row>
    <row r="1229" spans="1:14" x14ac:dyDescent="0.25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9"/>
      <c r="L1229" s="9"/>
      <c r="M1229" s="12"/>
      <c r="N1229" s="9"/>
    </row>
    <row r="1230" spans="1:14" x14ac:dyDescent="0.25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9"/>
      <c r="L1230" s="9"/>
      <c r="M1230" s="12"/>
      <c r="N1230" s="9"/>
    </row>
    <row r="1231" spans="1:14" x14ac:dyDescent="0.25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9"/>
      <c r="L1231" s="9"/>
      <c r="M1231" s="12"/>
      <c r="N1231" s="9"/>
    </row>
    <row r="1232" spans="1:14" x14ac:dyDescent="0.25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9"/>
      <c r="L1232" s="9"/>
      <c r="M1232" s="12"/>
      <c r="N1232" s="9"/>
    </row>
    <row r="1233" spans="1:14" x14ac:dyDescent="0.25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9"/>
      <c r="L1233" s="9"/>
      <c r="M1233" s="12"/>
      <c r="N1233" s="9"/>
    </row>
    <row r="1234" spans="1:14" x14ac:dyDescent="0.25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9"/>
      <c r="L1234" s="9"/>
      <c r="M1234" s="12"/>
      <c r="N1234" s="9"/>
    </row>
    <row r="1235" spans="1:14" x14ac:dyDescent="0.2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9"/>
      <c r="L1235" s="9"/>
      <c r="M1235" s="12"/>
      <c r="N1235" s="9"/>
    </row>
    <row r="1236" spans="1:14" x14ac:dyDescent="0.25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9"/>
      <c r="L1236" s="9"/>
      <c r="M1236" s="12"/>
      <c r="N1236" s="9"/>
    </row>
    <row r="1237" spans="1:14" x14ac:dyDescent="0.25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9"/>
      <c r="L1237" s="9"/>
      <c r="M1237" s="12"/>
      <c r="N1237" s="9"/>
    </row>
    <row r="1238" spans="1:14" x14ac:dyDescent="0.25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9"/>
      <c r="L1238" s="9"/>
      <c r="M1238" s="12"/>
      <c r="N1238" s="9"/>
    </row>
    <row r="1239" spans="1:14" x14ac:dyDescent="0.25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9"/>
      <c r="L1239" s="9"/>
      <c r="M1239" s="12"/>
      <c r="N1239" s="9"/>
    </row>
    <row r="1240" spans="1:14" x14ac:dyDescent="0.25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9"/>
      <c r="L1240" s="9"/>
      <c r="M1240" s="12"/>
      <c r="N1240" s="9"/>
    </row>
    <row r="1241" spans="1:14" x14ac:dyDescent="0.25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9"/>
      <c r="L1241" s="9"/>
      <c r="M1241" s="12"/>
      <c r="N1241" s="9"/>
    </row>
    <row r="1242" spans="1:14" x14ac:dyDescent="0.25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9"/>
      <c r="L1242" s="9"/>
      <c r="M1242" s="12"/>
      <c r="N1242" s="9"/>
    </row>
    <row r="1243" spans="1:14" x14ac:dyDescent="0.25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9"/>
      <c r="L1243" s="9"/>
      <c r="M1243" s="12"/>
      <c r="N1243" s="9"/>
    </row>
    <row r="1244" spans="1:14" x14ac:dyDescent="0.25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9"/>
      <c r="L1244" s="9"/>
      <c r="M1244" s="12"/>
      <c r="N1244" s="9"/>
    </row>
    <row r="1245" spans="1:14" x14ac:dyDescent="0.2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9"/>
      <c r="L1245" s="9"/>
      <c r="M1245" s="12"/>
      <c r="N1245" s="9"/>
    </row>
    <row r="1246" spans="1:14" x14ac:dyDescent="0.25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9"/>
      <c r="L1246" s="9"/>
      <c r="M1246" s="12"/>
      <c r="N1246" s="9"/>
    </row>
    <row r="1247" spans="1:14" x14ac:dyDescent="0.25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9"/>
      <c r="L1247" s="9"/>
      <c r="M1247" s="12"/>
      <c r="N1247" s="9"/>
    </row>
    <row r="1248" spans="1:14" x14ac:dyDescent="0.25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9"/>
      <c r="L1248" s="9"/>
      <c r="M1248" s="12"/>
      <c r="N1248" s="9"/>
    </row>
    <row r="1249" spans="1:14" x14ac:dyDescent="0.25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9"/>
      <c r="L1249" s="9"/>
      <c r="M1249" s="12"/>
      <c r="N1249" s="9"/>
    </row>
    <row r="1250" spans="1:14" x14ac:dyDescent="0.25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9"/>
      <c r="L1250" s="9"/>
      <c r="M1250" s="12"/>
      <c r="N1250" s="9"/>
    </row>
    <row r="1251" spans="1:14" x14ac:dyDescent="0.25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9"/>
      <c r="L1251" s="9"/>
      <c r="M1251" s="12"/>
      <c r="N1251" s="9"/>
    </row>
    <row r="1252" spans="1:14" x14ac:dyDescent="0.25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9"/>
      <c r="L1252" s="9"/>
      <c r="M1252" s="12"/>
      <c r="N1252" s="9"/>
    </row>
    <row r="1253" spans="1:14" x14ac:dyDescent="0.25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9"/>
      <c r="L1253" s="9"/>
      <c r="M1253" s="12"/>
      <c r="N1253" s="9"/>
    </row>
    <row r="1254" spans="1:14" x14ac:dyDescent="0.25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9"/>
      <c r="L1254" s="9"/>
      <c r="M1254" s="12"/>
      <c r="N1254" s="9"/>
    </row>
    <row r="1255" spans="1:14" x14ac:dyDescent="0.2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9"/>
      <c r="L1255" s="9"/>
      <c r="M1255" s="12"/>
      <c r="N1255" s="9"/>
    </row>
    <row r="1256" spans="1:14" x14ac:dyDescent="0.25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9"/>
      <c r="L1256" s="9"/>
      <c r="M1256" s="12"/>
      <c r="N1256" s="9"/>
    </row>
    <row r="1257" spans="1:14" x14ac:dyDescent="0.25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9"/>
      <c r="L1257" s="9"/>
      <c r="M1257" s="12"/>
      <c r="N1257" s="9"/>
    </row>
    <row r="1258" spans="1:14" x14ac:dyDescent="0.25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9"/>
      <c r="L1258" s="9"/>
      <c r="M1258" s="12"/>
      <c r="N1258" s="9"/>
    </row>
    <row r="1259" spans="1:14" x14ac:dyDescent="0.25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9"/>
      <c r="L1259" s="9"/>
      <c r="M1259" s="12"/>
      <c r="N1259" s="9"/>
    </row>
    <row r="1260" spans="1:14" x14ac:dyDescent="0.25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9"/>
      <c r="L1260" s="9"/>
      <c r="M1260" s="12"/>
      <c r="N1260" s="9"/>
    </row>
    <row r="1261" spans="1:14" x14ac:dyDescent="0.25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9"/>
      <c r="L1261" s="9"/>
      <c r="M1261" s="12"/>
      <c r="N1261" s="9"/>
    </row>
    <row r="1262" spans="1:14" x14ac:dyDescent="0.25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9"/>
      <c r="L1262" s="9"/>
      <c r="M1262" s="12"/>
      <c r="N1262" s="9"/>
    </row>
    <row r="1263" spans="1:14" x14ac:dyDescent="0.25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9"/>
      <c r="L1263" s="9"/>
      <c r="M1263" s="12"/>
      <c r="N1263" s="9"/>
    </row>
    <row r="1264" spans="1:14" x14ac:dyDescent="0.25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9"/>
      <c r="L1264" s="9"/>
      <c r="M1264" s="12"/>
      <c r="N1264" s="9"/>
    </row>
    <row r="1265" spans="1:14" x14ac:dyDescent="0.2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9"/>
      <c r="L1265" s="9"/>
      <c r="M1265" s="12"/>
      <c r="N1265" s="9"/>
    </row>
    <row r="1266" spans="1:14" x14ac:dyDescent="0.25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9"/>
      <c r="L1266" s="9"/>
      <c r="M1266" s="12"/>
      <c r="N1266" s="9"/>
    </row>
    <row r="1267" spans="1:14" x14ac:dyDescent="0.25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9"/>
      <c r="L1267" s="9"/>
      <c r="M1267" s="12"/>
      <c r="N1267" s="9"/>
    </row>
    <row r="1268" spans="1:14" x14ac:dyDescent="0.25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9"/>
      <c r="L1268" s="9"/>
      <c r="M1268" s="12"/>
      <c r="N1268" s="9"/>
    </row>
    <row r="1269" spans="1:14" x14ac:dyDescent="0.25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9"/>
      <c r="L1269" s="9"/>
      <c r="M1269" s="12"/>
      <c r="N1269" s="9"/>
    </row>
    <row r="1270" spans="1:14" x14ac:dyDescent="0.25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9"/>
      <c r="L1270" s="9"/>
      <c r="M1270" s="12"/>
      <c r="N1270" s="9"/>
    </row>
    <row r="1271" spans="1:14" x14ac:dyDescent="0.25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9"/>
      <c r="L1271" s="9"/>
      <c r="M1271" s="12"/>
      <c r="N1271" s="9"/>
    </row>
    <row r="1272" spans="1:14" x14ac:dyDescent="0.25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9"/>
      <c r="L1272" s="9"/>
      <c r="M1272" s="12"/>
      <c r="N1272" s="9"/>
    </row>
    <row r="1273" spans="1:14" x14ac:dyDescent="0.25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9"/>
      <c r="L1273" s="9"/>
      <c r="M1273" s="12"/>
      <c r="N1273" s="9"/>
    </row>
    <row r="1274" spans="1:14" x14ac:dyDescent="0.25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9"/>
      <c r="L1274" s="9"/>
      <c r="M1274" s="12"/>
      <c r="N1274" s="9"/>
    </row>
    <row r="1275" spans="1:14" x14ac:dyDescent="0.2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9"/>
      <c r="L1275" s="9"/>
      <c r="M1275" s="12"/>
      <c r="N1275" s="9"/>
    </row>
    <row r="1276" spans="1:14" x14ac:dyDescent="0.25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9"/>
      <c r="L1276" s="9"/>
      <c r="M1276" s="12"/>
      <c r="N1276" s="9"/>
    </row>
    <row r="1277" spans="1:14" x14ac:dyDescent="0.25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9"/>
      <c r="L1277" s="9"/>
      <c r="M1277" s="12"/>
      <c r="N1277" s="9"/>
    </row>
    <row r="1278" spans="1:14" x14ac:dyDescent="0.25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9"/>
      <c r="L1278" s="9"/>
      <c r="M1278" s="12"/>
      <c r="N1278" s="9"/>
    </row>
    <row r="1279" spans="1:14" x14ac:dyDescent="0.25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9"/>
      <c r="L1279" s="9"/>
      <c r="M1279" s="12"/>
      <c r="N1279" s="9"/>
    </row>
    <row r="1280" spans="1:14" x14ac:dyDescent="0.25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9"/>
      <c r="L1280" s="9"/>
      <c r="M1280" s="12"/>
      <c r="N1280" s="9"/>
    </row>
    <row r="1281" spans="1:14" x14ac:dyDescent="0.25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9"/>
      <c r="L1281" s="9"/>
      <c r="M1281" s="12"/>
      <c r="N1281" s="9"/>
    </row>
    <row r="1282" spans="1:14" x14ac:dyDescent="0.25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9"/>
      <c r="L1282" s="9"/>
      <c r="M1282" s="12"/>
      <c r="N1282" s="9"/>
    </row>
    <row r="1283" spans="1:14" x14ac:dyDescent="0.25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9"/>
      <c r="L1283" s="9"/>
      <c r="M1283" s="12"/>
      <c r="N1283" s="9"/>
    </row>
    <row r="1284" spans="1:14" x14ac:dyDescent="0.25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9"/>
      <c r="L1284" s="9"/>
      <c r="M1284" s="12"/>
      <c r="N1284" s="9"/>
    </row>
    <row r="1285" spans="1:14" x14ac:dyDescent="0.2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9"/>
      <c r="L1285" s="9"/>
      <c r="M1285" s="12"/>
      <c r="N1285" s="9"/>
    </row>
    <row r="1286" spans="1:14" x14ac:dyDescent="0.25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9"/>
      <c r="L1286" s="9"/>
      <c r="M1286" s="12"/>
      <c r="N1286" s="9"/>
    </row>
    <row r="1287" spans="1:14" x14ac:dyDescent="0.25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9"/>
      <c r="L1287" s="9"/>
      <c r="M1287" s="12"/>
      <c r="N1287" s="9"/>
    </row>
    <row r="1288" spans="1:14" x14ac:dyDescent="0.25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9"/>
      <c r="L1288" s="9"/>
      <c r="M1288" s="12"/>
      <c r="N1288" s="9"/>
    </row>
    <row r="1289" spans="1:14" x14ac:dyDescent="0.25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9"/>
      <c r="L1289" s="9"/>
      <c r="M1289" s="12"/>
      <c r="N1289" s="9"/>
    </row>
    <row r="1290" spans="1:14" x14ac:dyDescent="0.25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9"/>
      <c r="L1290" s="9"/>
      <c r="M1290" s="12"/>
      <c r="N1290" s="9"/>
    </row>
    <row r="1291" spans="1:14" x14ac:dyDescent="0.25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9"/>
      <c r="L1291" s="9"/>
      <c r="M1291" s="12"/>
      <c r="N1291" s="9"/>
    </row>
    <row r="1292" spans="1:14" x14ac:dyDescent="0.25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9"/>
      <c r="L1292" s="9"/>
      <c r="M1292" s="12"/>
      <c r="N1292" s="9"/>
    </row>
    <row r="1293" spans="1:14" x14ac:dyDescent="0.25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9"/>
      <c r="L1293" s="9"/>
      <c r="M1293" s="12"/>
      <c r="N1293" s="9"/>
    </row>
    <row r="1294" spans="1:14" x14ac:dyDescent="0.25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9"/>
      <c r="L1294" s="9"/>
      <c r="M1294" s="12"/>
      <c r="N1294" s="9"/>
    </row>
    <row r="1295" spans="1:14" x14ac:dyDescent="0.2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9"/>
      <c r="L1295" s="9"/>
      <c r="M1295" s="12"/>
      <c r="N1295" s="9"/>
    </row>
    <row r="1296" spans="1:14" x14ac:dyDescent="0.25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9"/>
      <c r="L1296" s="9"/>
      <c r="M1296" s="12"/>
      <c r="N1296" s="9"/>
    </row>
    <row r="1297" spans="1:14" x14ac:dyDescent="0.25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9"/>
      <c r="L1297" s="9"/>
      <c r="M1297" s="12"/>
      <c r="N1297" s="9"/>
    </row>
    <row r="1298" spans="1:14" x14ac:dyDescent="0.25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9"/>
      <c r="L1298" s="9"/>
      <c r="M1298" s="12"/>
      <c r="N1298" s="9"/>
    </row>
    <row r="1299" spans="1:14" x14ac:dyDescent="0.25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9"/>
      <c r="L1299" s="9"/>
      <c r="M1299" s="12"/>
      <c r="N1299" s="9"/>
    </row>
    <row r="1300" spans="1:14" x14ac:dyDescent="0.25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9"/>
      <c r="L1300" s="9"/>
      <c r="M1300" s="12"/>
      <c r="N1300" s="9"/>
    </row>
    <row r="1301" spans="1:14" x14ac:dyDescent="0.25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9"/>
      <c r="L1301" s="9"/>
      <c r="M1301" s="12"/>
      <c r="N1301" s="9"/>
    </row>
    <row r="1302" spans="1:14" x14ac:dyDescent="0.25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9"/>
      <c r="L1302" s="9"/>
      <c r="M1302" s="12"/>
      <c r="N1302" s="9"/>
    </row>
    <row r="1303" spans="1:14" x14ac:dyDescent="0.25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9"/>
      <c r="L1303" s="9"/>
      <c r="M1303" s="12"/>
      <c r="N1303" s="9"/>
    </row>
    <row r="1304" spans="1:14" x14ac:dyDescent="0.25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9"/>
      <c r="L1304" s="9"/>
      <c r="M1304" s="12"/>
      <c r="N1304" s="9"/>
    </row>
    <row r="1305" spans="1:14" x14ac:dyDescent="0.2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9"/>
      <c r="L1305" s="9"/>
      <c r="M1305" s="12"/>
      <c r="N1305" s="9"/>
    </row>
    <row r="1306" spans="1:14" x14ac:dyDescent="0.25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9"/>
      <c r="L1306" s="9"/>
      <c r="M1306" s="12"/>
      <c r="N1306" s="9"/>
    </row>
    <row r="1307" spans="1:14" x14ac:dyDescent="0.25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9"/>
      <c r="L1307" s="9"/>
      <c r="M1307" s="12"/>
      <c r="N1307" s="9"/>
    </row>
    <row r="1308" spans="1:14" x14ac:dyDescent="0.25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9"/>
      <c r="L1308" s="9"/>
      <c r="M1308" s="12"/>
      <c r="N1308" s="9"/>
    </row>
    <row r="1309" spans="1:14" x14ac:dyDescent="0.25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9"/>
      <c r="L1309" s="9"/>
      <c r="M1309" s="12"/>
      <c r="N1309" s="9"/>
    </row>
    <row r="1310" spans="1:14" x14ac:dyDescent="0.25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9"/>
      <c r="L1310" s="9"/>
      <c r="M1310" s="12"/>
      <c r="N1310" s="9"/>
    </row>
    <row r="1311" spans="1:14" x14ac:dyDescent="0.25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9"/>
      <c r="L1311" s="9"/>
      <c r="M1311" s="12"/>
      <c r="N1311" s="9"/>
    </row>
    <row r="1312" spans="1:14" x14ac:dyDescent="0.25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9"/>
      <c r="L1312" s="9"/>
      <c r="M1312" s="12"/>
      <c r="N1312" s="9"/>
    </row>
    <row r="1313" spans="1:14" x14ac:dyDescent="0.25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9"/>
      <c r="L1313" s="9"/>
      <c r="M1313" s="12"/>
      <c r="N1313" s="9"/>
    </row>
    <row r="1314" spans="1:14" x14ac:dyDescent="0.25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9"/>
      <c r="L1314" s="9"/>
      <c r="M1314" s="12"/>
      <c r="N1314" s="9"/>
    </row>
    <row r="1315" spans="1:14" x14ac:dyDescent="0.2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9"/>
      <c r="L1315" s="9"/>
      <c r="M1315" s="12"/>
      <c r="N1315" s="9"/>
    </row>
    <row r="1316" spans="1:14" x14ac:dyDescent="0.25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9"/>
      <c r="L1316" s="9"/>
      <c r="M1316" s="12"/>
      <c r="N1316" s="9"/>
    </row>
    <row r="1317" spans="1:14" x14ac:dyDescent="0.25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9"/>
      <c r="L1317" s="9"/>
      <c r="M1317" s="12"/>
      <c r="N1317" s="9"/>
    </row>
    <row r="1318" spans="1:14" x14ac:dyDescent="0.25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9"/>
      <c r="L1318" s="9"/>
      <c r="M1318" s="12"/>
      <c r="N1318" s="9"/>
    </row>
    <row r="1319" spans="1:14" x14ac:dyDescent="0.25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9"/>
      <c r="L1319" s="9"/>
      <c r="M1319" s="12"/>
      <c r="N1319" s="9"/>
    </row>
    <row r="1320" spans="1:14" x14ac:dyDescent="0.25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9"/>
      <c r="L1320" s="9"/>
      <c r="M1320" s="12"/>
      <c r="N1320" s="9"/>
    </row>
    <row r="1321" spans="1:14" x14ac:dyDescent="0.25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9"/>
      <c r="L1321" s="9"/>
      <c r="M1321" s="12"/>
      <c r="N1321" s="9"/>
    </row>
    <row r="1322" spans="1:14" x14ac:dyDescent="0.25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9"/>
      <c r="L1322" s="9"/>
      <c r="M1322" s="12"/>
      <c r="N1322" s="9"/>
    </row>
    <row r="1323" spans="1:14" x14ac:dyDescent="0.25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9"/>
      <c r="L1323" s="9"/>
      <c r="M1323" s="12"/>
      <c r="N1323" s="9"/>
    </row>
    <row r="1324" spans="1:14" x14ac:dyDescent="0.25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9"/>
      <c r="L1324" s="9"/>
      <c r="M1324" s="12"/>
      <c r="N1324" s="9"/>
    </row>
    <row r="1325" spans="1:14" x14ac:dyDescent="0.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9"/>
      <c r="L1325" s="9"/>
      <c r="M1325" s="12"/>
      <c r="N1325" s="9"/>
    </row>
    <row r="1326" spans="1:14" x14ac:dyDescent="0.25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9"/>
      <c r="L1326" s="9"/>
      <c r="M1326" s="12"/>
      <c r="N1326" s="9"/>
    </row>
    <row r="1327" spans="1:14" x14ac:dyDescent="0.25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9"/>
      <c r="L1327" s="9"/>
      <c r="M1327" s="12"/>
      <c r="N1327" s="9"/>
    </row>
    <row r="1328" spans="1:14" x14ac:dyDescent="0.25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9"/>
      <c r="L1328" s="9"/>
      <c r="M1328" s="12"/>
      <c r="N1328" s="9"/>
    </row>
    <row r="1329" spans="1:14" x14ac:dyDescent="0.25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9"/>
      <c r="L1329" s="9"/>
      <c r="M1329" s="12"/>
      <c r="N1329" s="9"/>
    </row>
    <row r="1330" spans="1:14" x14ac:dyDescent="0.25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9"/>
      <c r="L1330" s="9"/>
      <c r="M1330" s="12"/>
      <c r="N1330" s="9"/>
    </row>
    <row r="1331" spans="1:14" x14ac:dyDescent="0.25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9"/>
      <c r="L1331" s="9"/>
      <c r="M1331" s="12"/>
      <c r="N1331" s="9"/>
    </row>
    <row r="1332" spans="1:14" x14ac:dyDescent="0.25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9"/>
      <c r="L1332" s="9"/>
      <c r="M1332" s="12"/>
      <c r="N1332" s="9"/>
    </row>
    <row r="1333" spans="1:14" x14ac:dyDescent="0.25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9"/>
      <c r="L1333" s="9"/>
      <c r="M1333" s="12"/>
      <c r="N1333" s="9"/>
    </row>
    <row r="1334" spans="1:14" x14ac:dyDescent="0.25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9"/>
      <c r="L1334" s="9"/>
      <c r="M1334" s="12"/>
      <c r="N1334" s="9"/>
    </row>
    <row r="1335" spans="1:14" x14ac:dyDescent="0.2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9"/>
      <c r="L1335" s="9"/>
      <c r="M1335" s="12"/>
      <c r="N1335" s="9"/>
    </row>
    <row r="1336" spans="1:14" x14ac:dyDescent="0.25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9"/>
      <c r="L1336" s="9"/>
      <c r="M1336" s="12"/>
      <c r="N1336" s="9"/>
    </row>
    <row r="1337" spans="1:14" x14ac:dyDescent="0.25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9"/>
      <c r="L1337" s="9"/>
      <c r="M1337" s="12"/>
      <c r="N1337" s="9"/>
    </row>
    <row r="1338" spans="1:14" x14ac:dyDescent="0.25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9"/>
      <c r="L1338" s="9"/>
      <c r="M1338" s="12"/>
      <c r="N1338" s="9"/>
    </row>
    <row r="1339" spans="1:14" x14ac:dyDescent="0.25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9"/>
      <c r="L1339" s="9"/>
      <c r="M1339" s="12"/>
      <c r="N1339" s="9"/>
    </row>
    <row r="1340" spans="1:14" x14ac:dyDescent="0.25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9"/>
      <c r="L1340" s="9"/>
      <c r="M1340" s="12"/>
      <c r="N1340" s="9"/>
    </row>
    <row r="1341" spans="1:14" x14ac:dyDescent="0.25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9"/>
      <c r="L1341" s="9"/>
      <c r="M1341" s="12"/>
      <c r="N1341" s="9"/>
    </row>
    <row r="1342" spans="1:14" x14ac:dyDescent="0.25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9"/>
      <c r="L1342" s="9"/>
      <c r="M1342" s="12"/>
      <c r="N1342" s="9"/>
    </row>
    <row r="1343" spans="1:14" x14ac:dyDescent="0.25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9"/>
      <c r="L1343" s="9"/>
      <c r="M1343" s="12"/>
      <c r="N1343" s="9"/>
    </row>
    <row r="1344" spans="1:14" x14ac:dyDescent="0.25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9"/>
      <c r="L1344" s="9"/>
      <c r="M1344" s="12"/>
      <c r="N1344" s="9"/>
    </row>
    <row r="1345" spans="1:14" x14ac:dyDescent="0.2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9"/>
      <c r="L1345" s="9"/>
      <c r="M1345" s="12"/>
      <c r="N1345" s="9"/>
    </row>
    <row r="1346" spans="1:14" x14ac:dyDescent="0.25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9"/>
      <c r="L1346" s="9"/>
      <c r="M1346" s="12"/>
      <c r="N1346" s="9"/>
    </row>
    <row r="1347" spans="1:14" x14ac:dyDescent="0.25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9"/>
      <c r="L1347" s="9"/>
      <c r="M1347" s="12"/>
      <c r="N1347" s="9"/>
    </row>
    <row r="1348" spans="1:14" x14ac:dyDescent="0.25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9"/>
      <c r="L1348" s="9"/>
      <c r="M1348" s="12"/>
      <c r="N1348" s="9"/>
    </row>
    <row r="1349" spans="1:14" x14ac:dyDescent="0.25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9"/>
      <c r="L1349" s="9"/>
      <c r="M1349" s="12"/>
      <c r="N1349" s="9"/>
    </row>
    <row r="1350" spans="1:14" x14ac:dyDescent="0.25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9"/>
      <c r="L1350" s="9"/>
      <c r="M1350" s="12"/>
      <c r="N1350" s="9"/>
    </row>
    <row r="1351" spans="1:14" x14ac:dyDescent="0.25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9"/>
      <c r="L1351" s="9"/>
      <c r="M1351" s="12"/>
      <c r="N1351" s="9"/>
    </row>
    <row r="1352" spans="1:14" x14ac:dyDescent="0.25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9"/>
      <c r="L1352" s="9"/>
      <c r="M1352" s="12"/>
      <c r="N1352" s="9"/>
    </row>
    <row r="1353" spans="1:14" x14ac:dyDescent="0.25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9"/>
      <c r="L1353" s="9"/>
      <c r="M1353" s="12"/>
      <c r="N1353" s="9"/>
    </row>
    <row r="1354" spans="1:14" x14ac:dyDescent="0.25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9"/>
      <c r="L1354" s="9"/>
      <c r="M1354" s="12"/>
      <c r="N1354" s="9"/>
    </row>
    <row r="1355" spans="1:14" x14ac:dyDescent="0.2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9"/>
      <c r="L1355" s="9"/>
      <c r="M1355" s="12"/>
      <c r="N1355" s="9"/>
    </row>
    <row r="1356" spans="1:14" x14ac:dyDescent="0.25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9"/>
      <c r="L1356" s="9"/>
      <c r="M1356" s="12"/>
      <c r="N1356" s="9"/>
    </row>
    <row r="1357" spans="1:14" x14ac:dyDescent="0.25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9"/>
      <c r="L1357" s="9"/>
      <c r="M1357" s="12"/>
      <c r="N1357" s="9"/>
    </row>
    <row r="1358" spans="1:14" x14ac:dyDescent="0.25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9"/>
      <c r="L1358" s="9"/>
      <c r="M1358" s="12"/>
      <c r="N1358" s="9"/>
    </row>
    <row r="1359" spans="1:14" x14ac:dyDescent="0.25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9"/>
      <c r="L1359" s="9"/>
      <c r="M1359" s="12"/>
      <c r="N1359" s="9"/>
    </row>
    <row r="1360" spans="1:14" x14ac:dyDescent="0.25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9"/>
      <c r="L1360" s="9"/>
      <c r="M1360" s="12"/>
      <c r="N1360" s="9"/>
    </row>
    <row r="1361" spans="1:14" x14ac:dyDescent="0.25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9"/>
      <c r="L1361" s="9"/>
      <c r="M1361" s="12"/>
      <c r="N1361" s="9"/>
    </row>
    <row r="1362" spans="1:14" x14ac:dyDescent="0.25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9"/>
      <c r="L1362" s="9"/>
      <c r="M1362" s="12"/>
      <c r="N1362" s="9"/>
    </row>
    <row r="1363" spans="1:14" x14ac:dyDescent="0.25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9"/>
      <c r="L1363" s="9"/>
      <c r="M1363" s="12"/>
      <c r="N1363" s="9"/>
    </row>
    <row r="1364" spans="1:14" x14ac:dyDescent="0.25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9"/>
      <c r="L1364" s="9"/>
      <c r="M1364" s="12"/>
      <c r="N1364" s="9"/>
    </row>
    <row r="1365" spans="1:14" x14ac:dyDescent="0.2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9"/>
      <c r="L1365" s="9"/>
      <c r="M1365" s="12"/>
      <c r="N1365" s="9"/>
    </row>
    <row r="1366" spans="1:14" x14ac:dyDescent="0.25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9"/>
      <c r="L1366" s="9"/>
      <c r="M1366" s="12"/>
      <c r="N1366" s="9"/>
    </row>
    <row r="1367" spans="1:14" x14ac:dyDescent="0.25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9"/>
      <c r="L1367" s="9"/>
      <c r="M1367" s="12"/>
      <c r="N1367" s="9"/>
    </row>
    <row r="1368" spans="1:14" x14ac:dyDescent="0.25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9"/>
      <c r="L1368" s="9"/>
      <c r="M1368" s="12"/>
      <c r="N1368" s="9"/>
    </row>
    <row r="1369" spans="1:14" x14ac:dyDescent="0.25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9"/>
      <c r="L1369" s="9"/>
      <c r="M1369" s="12"/>
      <c r="N1369" s="9"/>
    </row>
    <row r="1370" spans="1:14" x14ac:dyDescent="0.25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9"/>
      <c r="L1370" s="9"/>
      <c r="M1370" s="12"/>
      <c r="N1370" s="9"/>
    </row>
    <row r="1371" spans="1:14" x14ac:dyDescent="0.25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9"/>
      <c r="L1371" s="9"/>
      <c r="M1371" s="12"/>
      <c r="N1371" s="9"/>
    </row>
    <row r="1372" spans="1:14" x14ac:dyDescent="0.25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9"/>
      <c r="L1372" s="9"/>
      <c r="M1372" s="12"/>
      <c r="N1372" s="9"/>
    </row>
    <row r="1373" spans="1:14" x14ac:dyDescent="0.25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9"/>
      <c r="L1373" s="9"/>
      <c r="M1373" s="12"/>
      <c r="N1373" s="9"/>
    </row>
    <row r="1374" spans="1:14" x14ac:dyDescent="0.25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9"/>
      <c r="L1374" s="9"/>
      <c r="M1374" s="12"/>
      <c r="N1374" s="9"/>
    </row>
    <row r="1375" spans="1:14" x14ac:dyDescent="0.2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9"/>
      <c r="L1375" s="9"/>
      <c r="M1375" s="12"/>
      <c r="N1375" s="9"/>
    </row>
    <row r="1376" spans="1:14" x14ac:dyDescent="0.25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9"/>
      <c r="L1376" s="9"/>
      <c r="M1376" s="12"/>
      <c r="N1376" s="9"/>
    </row>
    <row r="1377" spans="1:14" x14ac:dyDescent="0.25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9"/>
      <c r="L1377" s="9"/>
      <c r="M1377" s="12"/>
      <c r="N1377" s="9"/>
    </row>
    <row r="1378" spans="1:14" x14ac:dyDescent="0.25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9"/>
      <c r="L1378" s="9"/>
      <c r="M1378" s="12"/>
      <c r="N1378" s="9"/>
    </row>
    <row r="1379" spans="1:14" x14ac:dyDescent="0.25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9"/>
      <c r="L1379" s="9"/>
      <c r="M1379" s="12"/>
      <c r="N1379" s="9"/>
    </row>
    <row r="1380" spans="1:14" x14ac:dyDescent="0.25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9"/>
      <c r="L1380" s="9"/>
      <c r="M1380" s="12"/>
      <c r="N1380" s="9"/>
    </row>
    <row r="1381" spans="1:14" x14ac:dyDescent="0.25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9"/>
      <c r="L1381" s="9"/>
      <c r="M1381" s="12"/>
      <c r="N1381" s="9"/>
    </row>
    <row r="1382" spans="1:14" x14ac:dyDescent="0.25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9"/>
      <c r="L1382" s="9"/>
      <c r="M1382" s="12"/>
      <c r="N1382" s="9"/>
    </row>
    <row r="1383" spans="1:14" x14ac:dyDescent="0.25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9"/>
      <c r="L1383" s="9"/>
      <c r="M1383" s="12"/>
      <c r="N1383" s="9"/>
    </row>
    <row r="1384" spans="1:14" x14ac:dyDescent="0.25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9"/>
      <c r="L1384" s="9"/>
      <c r="M1384" s="12"/>
      <c r="N1384" s="9"/>
    </row>
    <row r="1385" spans="1:14" x14ac:dyDescent="0.2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9"/>
      <c r="L1385" s="9"/>
      <c r="M1385" s="12"/>
      <c r="N1385" s="9"/>
    </row>
    <row r="1386" spans="1:14" x14ac:dyDescent="0.25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9"/>
      <c r="L1386" s="9"/>
      <c r="M1386" s="12"/>
      <c r="N1386" s="9"/>
    </row>
    <row r="1387" spans="1:14" x14ac:dyDescent="0.25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9"/>
      <c r="L1387" s="9"/>
      <c r="M1387" s="12"/>
      <c r="N1387" s="9"/>
    </row>
    <row r="1388" spans="1:14" x14ac:dyDescent="0.25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9"/>
      <c r="L1388" s="9"/>
      <c r="M1388" s="12"/>
      <c r="N1388" s="9"/>
    </row>
    <row r="1389" spans="1:14" x14ac:dyDescent="0.25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9"/>
      <c r="L1389" s="9"/>
      <c r="M1389" s="12"/>
      <c r="N1389" s="9"/>
    </row>
    <row r="1390" spans="1:14" x14ac:dyDescent="0.25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9"/>
      <c r="L1390" s="9"/>
      <c r="M1390" s="12"/>
      <c r="N1390" s="9"/>
    </row>
    <row r="1391" spans="1:14" x14ac:dyDescent="0.25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9"/>
      <c r="L1391" s="9"/>
      <c r="M1391" s="12"/>
      <c r="N1391" s="9"/>
    </row>
    <row r="1392" spans="1:14" x14ac:dyDescent="0.25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9"/>
      <c r="L1392" s="9"/>
      <c r="M1392" s="12"/>
      <c r="N1392" s="9"/>
    </row>
    <row r="1393" spans="1:14" x14ac:dyDescent="0.25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9"/>
      <c r="L1393" s="9"/>
      <c r="M1393" s="12"/>
      <c r="N1393" s="9"/>
    </row>
    <row r="1394" spans="1:14" x14ac:dyDescent="0.25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9"/>
      <c r="L1394" s="9"/>
      <c r="M1394" s="12"/>
      <c r="N1394" s="9"/>
    </row>
    <row r="1395" spans="1:14" x14ac:dyDescent="0.2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9"/>
      <c r="L1395" s="9"/>
      <c r="M1395" s="12"/>
      <c r="N1395" s="9"/>
    </row>
    <row r="1396" spans="1:14" x14ac:dyDescent="0.25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9"/>
      <c r="L1396" s="9"/>
      <c r="M1396" s="12"/>
      <c r="N1396" s="9"/>
    </row>
    <row r="1397" spans="1:14" x14ac:dyDescent="0.25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9"/>
      <c r="L1397" s="9"/>
      <c r="M1397" s="12"/>
      <c r="N1397" s="9"/>
    </row>
    <row r="1398" spans="1:14" x14ac:dyDescent="0.25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9"/>
      <c r="L1398" s="9"/>
      <c r="M1398" s="12"/>
      <c r="N1398" s="9"/>
    </row>
    <row r="1399" spans="1:14" x14ac:dyDescent="0.25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9"/>
      <c r="L1399" s="9"/>
      <c r="M1399" s="12"/>
      <c r="N1399" s="9"/>
    </row>
    <row r="1400" spans="1:14" x14ac:dyDescent="0.25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9"/>
      <c r="L1400" s="9"/>
      <c r="M1400" s="12"/>
      <c r="N1400" s="9"/>
    </row>
    <row r="1401" spans="1:14" x14ac:dyDescent="0.25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9"/>
      <c r="L1401" s="9"/>
      <c r="M1401" s="12"/>
      <c r="N1401" s="9"/>
    </row>
    <row r="1402" spans="1:14" x14ac:dyDescent="0.25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9"/>
      <c r="L1402" s="9"/>
      <c r="M1402" s="12"/>
      <c r="N1402" s="9"/>
    </row>
    <row r="1403" spans="1:14" x14ac:dyDescent="0.25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9"/>
      <c r="L1403" s="9"/>
      <c r="M1403" s="12"/>
      <c r="N1403" s="9"/>
    </row>
    <row r="1404" spans="1:14" x14ac:dyDescent="0.25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9"/>
      <c r="L1404" s="9"/>
      <c r="M1404" s="12"/>
      <c r="N1404" s="9"/>
    </row>
    <row r="1405" spans="1:14" x14ac:dyDescent="0.2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9"/>
      <c r="L1405" s="9"/>
      <c r="M1405" s="12"/>
      <c r="N1405" s="9"/>
    </row>
    <row r="1406" spans="1:14" x14ac:dyDescent="0.25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9"/>
      <c r="L1406" s="9"/>
      <c r="M1406" s="12"/>
      <c r="N1406" s="9"/>
    </row>
    <row r="1407" spans="1:14" x14ac:dyDescent="0.25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9"/>
      <c r="L1407" s="9"/>
      <c r="M1407" s="12"/>
      <c r="N1407" s="9"/>
    </row>
    <row r="1408" spans="1:14" x14ac:dyDescent="0.25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9"/>
      <c r="L1408" s="9"/>
      <c r="M1408" s="12"/>
      <c r="N1408" s="9"/>
    </row>
    <row r="1409" spans="1:14" x14ac:dyDescent="0.25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9"/>
      <c r="L1409" s="9"/>
      <c r="M1409" s="12"/>
      <c r="N1409" s="9"/>
    </row>
    <row r="1410" spans="1:14" x14ac:dyDescent="0.25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9"/>
      <c r="L1410" s="9"/>
      <c r="M1410" s="12"/>
      <c r="N1410" s="9"/>
    </row>
    <row r="1411" spans="1:14" x14ac:dyDescent="0.25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9"/>
      <c r="L1411" s="9"/>
      <c r="M1411" s="12"/>
      <c r="N1411" s="9"/>
    </row>
    <row r="1412" spans="1:14" x14ac:dyDescent="0.25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9"/>
      <c r="L1412" s="9"/>
      <c r="M1412" s="12"/>
      <c r="N1412" s="9"/>
    </row>
    <row r="1413" spans="1:14" x14ac:dyDescent="0.25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9"/>
      <c r="L1413" s="9"/>
      <c r="M1413" s="12"/>
      <c r="N1413" s="9"/>
    </row>
    <row r="1414" spans="1:14" x14ac:dyDescent="0.25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9"/>
      <c r="L1414" s="9"/>
      <c r="M1414" s="12"/>
      <c r="N1414" s="9"/>
    </row>
    <row r="1415" spans="1:14" x14ac:dyDescent="0.2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9"/>
      <c r="L1415" s="9"/>
      <c r="M1415" s="12"/>
      <c r="N1415" s="9"/>
    </row>
    <row r="1416" spans="1:14" x14ac:dyDescent="0.25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9"/>
      <c r="L1416" s="9"/>
      <c r="M1416" s="12"/>
      <c r="N1416" s="9"/>
    </row>
    <row r="1417" spans="1:14" x14ac:dyDescent="0.25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9"/>
      <c r="L1417" s="9"/>
      <c r="M1417" s="12"/>
      <c r="N1417" s="9"/>
    </row>
    <row r="1418" spans="1:14" x14ac:dyDescent="0.25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9"/>
      <c r="L1418" s="9"/>
      <c r="M1418" s="12"/>
      <c r="N1418" s="9"/>
    </row>
    <row r="1419" spans="1:14" x14ac:dyDescent="0.25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9"/>
      <c r="L1419" s="9"/>
      <c r="M1419" s="12"/>
      <c r="N1419" s="9"/>
    </row>
    <row r="1420" spans="1:14" x14ac:dyDescent="0.25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9"/>
      <c r="L1420" s="9"/>
      <c r="M1420" s="12"/>
      <c r="N1420" s="9"/>
    </row>
    <row r="1421" spans="1:14" x14ac:dyDescent="0.25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9"/>
      <c r="L1421" s="9"/>
      <c r="M1421" s="12"/>
      <c r="N1421" s="9"/>
    </row>
    <row r="1422" spans="1:14" x14ac:dyDescent="0.25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9"/>
      <c r="L1422" s="9"/>
      <c r="M1422" s="12"/>
      <c r="N1422" s="9"/>
    </row>
    <row r="1423" spans="1:14" x14ac:dyDescent="0.25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9"/>
      <c r="L1423" s="9"/>
      <c r="M1423" s="12"/>
      <c r="N1423" s="9"/>
    </row>
    <row r="1424" spans="1:14" x14ac:dyDescent="0.25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9"/>
      <c r="L1424" s="9"/>
      <c r="M1424" s="12"/>
      <c r="N1424" s="9"/>
    </row>
    <row r="1425" spans="1:14" x14ac:dyDescent="0.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9"/>
      <c r="L1425" s="9"/>
      <c r="M1425" s="12"/>
      <c r="N1425" s="9"/>
    </row>
    <row r="1426" spans="1:14" x14ac:dyDescent="0.25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9"/>
      <c r="L1426" s="9"/>
      <c r="M1426" s="12"/>
      <c r="N1426" s="9"/>
    </row>
    <row r="1427" spans="1:14" x14ac:dyDescent="0.25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9"/>
      <c r="L1427" s="9"/>
      <c r="M1427" s="12"/>
      <c r="N1427" s="9"/>
    </row>
    <row r="1428" spans="1:14" x14ac:dyDescent="0.25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9"/>
      <c r="L1428" s="9"/>
      <c r="M1428" s="12"/>
      <c r="N1428" s="9"/>
    </row>
    <row r="1429" spans="1:14" x14ac:dyDescent="0.25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9"/>
      <c r="L1429" s="9"/>
      <c r="M1429" s="12"/>
      <c r="N1429" s="9"/>
    </row>
    <row r="1430" spans="1:14" x14ac:dyDescent="0.25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9"/>
      <c r="L1430" s="9"/>
      <c r="M1430" s="12"/>
      <c r="N1430" s="9"/>
    </row>
    <row r="1431" spans="1:14" x14ac:dyDescent="0.25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9"/>
      <c r="L1431" s="9"/>
      <c r="M1431" s="12"/>
      <c r="N1431" s="9"/>
    </row>
    <row r="1432" spans="1:14" x14ac:dyDescent="0.25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9"/>
      <c r="L1432" s="9"/>
      <c r="M1432" s="12"/>
      <c r="N1432" s="9"/>
    </row>
    <row r="1433" spans="1:14" x14ac:dyDescent="0.25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9"/>
      <c r="L1433" s="9"/>
      <c r="M1433" s="12"/>
      <c r="N1433" s="9"/>
    </row>
    <row r="1434" spans="1:14" x14ac:dyDescent="0.25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9"/>
      <c r="L1434" s="9"/>
      <c r="M1434" s="12"/>
      <c r="N1434" s="9"/>
    </row>
    <row r="1435" spans="1:14" x14ac:dyDescent="0.2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9"/>
      <c r="L1435" s="9"/>
      <c r="M1435" s="12"/>
      <c r="N1435" s="9"/>
    </row>
    <row r="1436" spans="1:14" x14ac:dyDescent="0.25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9"/>
      <c r="L1436" s="9"/>
      <c r="M1436" s="12"/>
      <c r="N1436" s="9"/>
    </row>
    <row r="1437" spans="1:14" x14ac:dyDescent="0.25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9"/>
      <c r="L1437" s="9"/>
      <c r="M1437" s="12"/>
      <c r="N1437" s="9"/>
    </row>
    <row r="1438" spans="1:14" x14ac:dyDescent="0.25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9"/>
      <c r="L1438" s="9"/>
      <c r="M1438" s="12"/>
      <c r="N1438" s="9"/>
    </row>
    <row r="1439" spans="1:14" x14ac:dyDescent="0.25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9"/>
      <c r="L1439" s="9"/>
      <c r="M1439" s="12"/>
      <c r="N1439" s="9"/>
    </row>
    <row r="1440" spans="1:14" x14ac:dyDescent="0.25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9"/>
      <c r="L1440" s="9"/>
      <c r="M1440" s="12"/>
      <c r="N1440" s="9"/>
    </row>
    <row r="1441" spans="1:14" x14ac:dyDescent="0.25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9"/>
      <c r="L1441" s="9"/>
      <c r="M1441" s="12"/>
      <c r="N1441" s="9"/>
    </row>
    <row r="1442" spans="1:14" x14ac:dyDescent="0.25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9"/>
      <c r="L1442" s="9"/>
      <c r="M1442" s="12"/>
      <c r="N1442" s="9"/>
    </row>
    <row r="1443" spans="1:14" x14ac:dyDescent="0.25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9"/>
      <c r="L1443" s="9"/>
      <c r="M1443" s="12"/>
      <c r="N1443" s="9"/>
    </row>
    <row r="1444" spans="1:14" x14ac:dyDescent="0.25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9"/>
      <c r="L1444" s="9"/>
      <c r="M1444" s="12"/>
      <c r="N1444" s="9"/>
    </row>
    <row r="1445" spans="1:14" x14ac:dyDescent="0.2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9"/>
      <c r="L1445" s="9"/>
      <c r="M1445" s="12"/>
      <c r="N1445" s="9"/>
    </row>
    <row r="1446" spans="1:14" x14ac:dyDescent="0.25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9"/>
      <c r="L1446" s="9"/>
      <c r="M1446" s="12"/>
      <c r="N1446" s="9"/>
    </row>
    <row r="1447" spans="1:14" x14ac:dyDescent="0.25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9"/>
      <c r="L1447" s="9"/>
      <c r="M1447" s="12"/>
      <c r="N1447" s="9"/>
    </row>
    <row r="1448" spans="1:14" x14ac:dyDescent="0.25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9"/>
      <c r="L1448" s="9"/>
      <c r="M1448" s="12"/>
      <c r="N1448" s="9"/>
    </row>
    <row r="1449" spans="1:14" x14ac:dyDescent="0.25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9"/>
      <c r="L1449" s="9"/>
      <c r="M1449" s="12"/>
      <c r="N1449" s="9"/>
    </row>
    <row r="1450" spans="1:14" x14ac:dyDescent="0.25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9"/>
      <c r="L1450" s="9"/>
      <c r="M1450" s="12"/>
      <c r="N1450" s="9"/>
    </row>
    <row r="1451" spans="1:14" x14ac:dyDescent="0.25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9"/>
      <c r="L1451" s="9"/>
      <c r="M1451" s="12"/>
      <c r="N1451" s="9"/>
    </row>
    <row r="1452" spans="1:14" x14ac:dyDescent="0.25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9"/>
      <c r="L1452" s="9"/>
      <c r="M1452" s="12"/>
      <c r="N1452" s="9"/>
    </row>
    <row r="1453" spans="1:14" x14ac:dyDescent="0.25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9"/>
      <c r="L1453" s="9"/>
      <c r="M1453" s="12"/>
      <c r="N1453" s="9"/>
    </row>
    <row r="1454" spans="1:14" x14ac:dyDescent="0.25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9"/>
      <c r="L1454" s="9"/>
      <c r="M1454" s="12"/>
      <c r="N1454" s="9"/>
    </row>
    <row r="1455" spans="1:14" x14ac:dyDescent="0.2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9"/>
      <c r="L1455" s="9"/>
      <c r="M1455" s="12"/>
      <c r="N1455" s="9"/>
    </row>
    <row r="1456" spans="1:14" x14ac:dyDescent="0.25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9"/>
      <c r="L1456" s="9"/>
      <c r="M1456" s="12"/>
      <c r="N1456" s="9"/>
    </row>
    <row r="1457" spans="1:14" x14ac:dyDescent="0.25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9"/>
      <c r="L1457" s="9"/>
      <c r="M1457" s="12"/>
      <c r="N1457" s="9"/>
    </row>
    <row r="1458" spans="1:14" x14ac:dyDescent="0.25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9"/>
      <c r="L1458" s="9"/>
      <c r="M1458" s="12"/>
      <c r="N1458" s="9"/>
    </row>
    <row r="1459" spans="1:14" x14ac:dyDescent="0.25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9"/>
      <c r="L1459" s="9"/>
      <c r="M1459" s="12"/>
      <c r="N1459" s="9"/>
    </row>
    <row r="1460" spans="1:14" x14ac:dyDescent="0.25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9"/>
      <c r="L1460" s="9"/>
      <c r="M1460" s="12"/>
      <c r="N1460" s="9"/>
    </row>
    <row r="1461" spans="1:14" x14ac:dyDescent="0.25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9"/>
      <c r="L1461" s="9"/>
      <c r="M1461" s="12"/>
      <c r="N1461" s="9"/>
    </row>
    <row r="1462" spans="1:14" x14ac:dyDescent="0.25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9"/>
      <c r="L1462" s="9"/>
      <c r="M1462" s="12"/>
      <c r="N1462" s="9"/>
    </row>
    <row r="1463" spans="1:14" x14ac:dyDescent="0.25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9"/>
      <c r="L1463" s="9"/>
      <c r="M1463" s="12"/>
      <c r="N1463" s="9"/>
    </row>
    <row r="1464" spans="1:14" x14ac:dyDescent="0.25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9"/>
      <c r="L1464" s="9"/>
      <c r="M1464" s="12"/>
      <c r="N1464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723"/>
  <sheetViews>
    <sheetView workbookViewId="0"/>
  </sheetViews>
  <sheetFormatPr defaultColWidth="14.42578125" defaultRowHeight="15" customHeight="1" x14ac:dyDescent="0.25"/>
  <sheetData>
    <row r="1" spans="1:14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1521</v>
      </c>
      <c r="K1" s="8" t="s">
        <v>1522</v>
      </c>
      <c r="L1" s="8" t="s">
        <v>1523</v>
      </c>
      <c r="M1" s="8" t="s">
        <v>1524</v>
      </c>
      <c r="N1" s="8" t="s">
        <v>1525</v>
      </c>
    </row>
    <row r="2" spans="1:14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1602</v>
      </c>
      <c r="G2" s="9" t="s">
        <v>1529</v>
      </c>
      <c r="H2" s="9" t="s">
        <v>1530</v>
      </c>
      <c r="I2" s="9" t="s">
        <v>1531</v>
      </c>
      <c r="J2" s="10">
        <v>44561</v>
      </c>
      <c r="K2" s="9" t="s">
        <v>1605</v>
      </c>
      <c r="L2" s="9" t="s">
        <v>1606</v>
      </c>
      <c r="M2" s="12">
        <v>47058135000</v>
      </c>
      <c r="N2" s="9" t="s">
        <v>1533</v>
      </c>
    </row>
    <row r="3" spans="1:14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1602</v>
      </c>
      <c r="G3" s="9" t="s">
        <v>1529</v>
      </c>
      <c r="H3" s="9" t="s">
        <v>1530</v>
      </c>
      <c r="I3" s="9" t="s">
        <v>1531</v>
      </c>
      <c r="J3" s="10">
        <v>44561</v>
      </c>
      <c r="K3" s="9" t="s">
        <v>1605</v>
      </c>
      <c r="L3" s="9" t="s">
        <v>1606</v>
      </c>
      <c r="M3" s="12">
        <v>12053000</v>
      </c>
      <c r="N3" s="9" t="s">
        <v>1533</v>
      </c>
    </row>
    <row r="4" spans="1:14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1602</v>
      </c>
      <c r="G4" s="9" t="s">
        <v>1529</v>
      </c>
      <c r="H4" s="9" t="s">
        <v>1530</v>
      </c>
      <c r="I4" s="9" t="s">
        <v>1531</v>
      </c>
      <c r="J4" s="10">
        <v>44561</v>
      </c>
      <c r="K4" s="9" t="s">
        <v>1605</v>
      </c>
      <c r="L4" s="9" t="s">
        <v>1606</v>
      </c>
      <c r="M4" s="12">
        <v>1214321000</v>
      </c>
      <c r="N4" s="9" t="s">
        <v>1533</v>
      </c>
    </row>
    <row r="5" spans="1:14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1602</v>
      </c>
      <c r="G5" s="9" t="s">
        <v>1529</v>
      </c>
      <c r="H5" s="9" t="s">
        <v>1530</v>
      </c>
      <c r="I5" s="9" t="s">
        <v>1531</v>
      </c>
      <c r="J5" s="10">
        <v>44561</v>
      </c>
      <c r="K5" s="9" t="s">
        <v>1605</v>
      </c>
      <c r="L5" s="9" t="s">
        <v>1606</v>
      </c>
      <c r="M5" s="12">
        <v>87876000</v>
      </c>
      <c r="N5" s="9" t="s">
        <v>1533</v>
      </c>
    </row>
    <row r="6" spans="1:14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1602</v>
      </c>
      <c r="G6" s="9" t="s">
        <v>1529</v>
      </c>
      <c r="H6" s="9" t="s">
        <v>1530</v>
      </c>
      <c r="I6" s="9" t="s">
        <v>1531</v>
      </c>
      <c r="J6" s="10">
        <v>44561</v>
      </c>
      <c r="K6" s="9" t="s">
        <v>1605</v>
      </c>
      <c r="L6" s="9" t="s">
        <v>1606</v>
      </c>
      <c r="M6" s="12">
        <v>4918329000</v>
      </c>
      <c r="N6" s="9" t="s">
        <v>1533</v>
      </c>
    </row>
    <row r="7" spans="1:14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1602</v>
      </c>
      <c r="G7" s="9" t="s">
        <v>1529</v>
      </c>
      <c r="H7" s="9" t="s">
        <v>1530</v>
      </c>
      <c r="I7" s="9" t="s">
        <v>1531</v>
      </c>
      <c r="J7" s="10">
        <v>44561</v>
      </c>
      <c r="K7" s="9" t="s">
        <v>1605</v>
      </c>
      <c r="L7" s="9" t="s">
        <v>1606</v>
      </c>
      <c r="M7" s="12">
        <v>1810901000</v>
      </c>
      <c r="N7" s="9" t="s">
        <v>1533</v>
      </c>
    </row>
    <row r="8" spans="1:14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1602</v>
      </c>
      <c r="G8" s="9" t="s">
        <v>1529</v>
      </c>
      <c r="H8" s="9" t="s">
        <v>1536</v>
      </c>
      <c r="I8" s="9" t="s">
        <v>1531</v>
      </c>
      <c r="J8" s="10">
        <v>44561</v>
      </c>
      <c r="K8" s="9" t="s">
        <v>1605</v>
      </c>
      <c r="L8" s="9" t="s">
        <v>1606</v>
      </c>
      <c r="M8" s="12">
        <v>0</v>
      </c>
      <c r="N8" s="9" t="s">
        <v>1533</v>
      </c>
    </row>
    <row r="9" spans="1:14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1602</v>
      </c>
      <c r="G9" s="9" t="s">
        <v>1529</v>
      </c>
      <c r="H9" s="9" t="s">
        <v>1530</v>
      </c>
      <c r="I9" s="9" t="s">
        <v>1531</v>
      </c>
      <c r="J9" s="10">
        <v>44561</v>
      </c>
      <c r="K9" s="9" t="s">
        <v>1605</v>
      </c>
      <c r="L9" s="9" t="s">
        <v>1606</v>
      </c>
      <c r="M9" s="12">
        <v>2344586000</v>
      </c>
      <c r="N9" s="9" t="s">
        <v>1533</v>
      </c>
    </row>
    <row r="10" spans="1:14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1602</v>
      </c>
      <c r="G10" s="9" t="s">
        <v>1529</v>
      </c>
      <c r="H10" s="9" t="s">
        <v>1530</v>
      </c>
      <c r="I10" s="9" t="s">
        <v>1531</v>
      </c>
      <c r="J10" s="10">
        <v>44561</v>
      </c>
      <c r="K10" s="9" t="s">
        <v>1605</v>
      </c>
      <c r="L10" s="9" t="s">
        <v>1606</v>
      </c>
      <c r="M10" s="12">
        <v>8196000</v>
      </c>
      <c r="N10" s="9" t="s">
        <v>1533</v>
      </c>
    </row>
    <row r="11" spans="1:14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1602</v>
      </c>
      <c r="G11" s="9" t="s">
        <v>1529</v>
      </c>
      <c r="H11" s="9" t="s">
        <v>1530</v>
      </c>
      <c r="I11" s="9" t="s">
        <v>1531</v>
      </c>
      <c r="J11" s="10">
        <v>44561</v>
      </c>
      <c r="K11" s="9" t="s">
        <v>1605</v>
      </c>
      <c r="L11" s="9" t="s">
        <v>1606</v>
      </c>
      <c r="M11" s="12">
        <v>4791050000</v>
      </c>
      <c r="N11" s="9" t="s">
        <v>1533</v>
      </c>
    </row>
    <row r="12" spans="1:14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1602</v>
      </c>
      <c r="G12" s="9" t="s">
        <v>1529</v>
      </c>
      <c r="H12" s="9" t="s">
        <v>1530</v>
      </c>
      <c r="I12" s="9" t="s">
        <v>1531</v>
      </c>
      <c r="J12" s="10">
        <v>44561</v>
      </c>
      <c r="K12" s="9" t="s">
        <v>1605</v>
      </c>
      <c r="L12" s="9" t="s">
        <v>1606</v>
      </c>
      <c r="M12" s="12">
        <v>1004428000</v>
      </c>
      <c r="N12" s="9" t="s">
        <v>1533</v>
      </c>
    </row>
    <row r="13" spans="1:14" x14ac:dyDescent="0.25">
      <c r="A13" s="9" t="s">
        <v>368</v>
      </c>
      <c r="B13" s="10">
        <v>44561</v>
      </c>
      <c r="C13" s="11">
        <v>1</v>
      </c>
      <c r="D13" s="9" t="s">
        <v>299</v>
      </c>
      <c r="E13" s="11">
        <v>14966</v>
      </c>
      <c r="F13" s="9" t="s">
        <v>1602</v>
      </c>
      <c r="G13" s="9" t="s">
        <v>1529</v>
      </c>
      <c r="H13" s="9" t="s">
        <v>1530</v>
      </c>
      <c r="I13" s="9" t="s">
        <v>1531</v>
      </c>
      <c r="J13" s="10">
        <v>44561</v>
      </c>
      <c r="K13" s="9" t="s">
        <v>1605</v>
      </c>
      <c r="L13" s="9" t="s">
        <v>1606</v>
      </c>
      <c r="M13" s="12">
        <v>9561000</v>
      </c>
      <c r="N13" s="9" t="s">
        <v>1533</v>
      </c>
    </row>
    <row r="14" spans="1:14" x14ac:dyDescent="0.25">
      <c r="A14" s="9" t="s">
        <v>369</v>
      </c>
      <c r="B14" s="10">
        <v>44561</v>
      </c>
      <c r="C14" s="11">
        <v>1</v>
      </c>
      <c r="D14" s="9" t="s">
        <v>370</v>
      </c>
      <c r="E14" s="11">
        <v>22594</v>
      </c>
      <c r="F14" s="9" t="s">
        <v>1602</v>
      </c>
      <c r="G14" s="9" t="s">
        <v>1529</v>
      </c>
      <c r="H14" s="9" t="s">
        <v>1530</v>
      </c>
      <c r="I14" s="9" t="s">
        <v>1531</v>
      </c>
      <c r="J14" s="10">
        <v>44561</v>
      </c>
      <c r="K14" s="9" t="s">
        <v>1605</v>
      </c>
      <c r="L14" s="9" t="s">
        <v>1606</v>
      </c>
      <c r="M14" s="12">
        <v>490278000</v>
      </c>
      <c r="N14" s="9" t="s">
        <v>1533</v>
      </c>
    </row>
    <row r="15" spans="1:14" x14ac:dyDescent="0.25">
      <c r="A15" s="9" t="s">
        <v>371</v>
      </c>
      <c r="B15" s="10">
        <v>44561</v>
      </c>
      <c r="C15" s="11">
        <v>1</v>
      </c>
      <c r="D15" s="9" t="s">
        <v>206</v>
      </c>
      <c r="E15" s="11">
        <v>18589</v>
      </c>
      <c r="F15" s="9" t="s">
        <v>1602</v>
      </c>
      <c r="G15" s="9" t="s">
        <v>1529</v>
      </c>
      <c r="H15" s="9" t="s">
        <v>1530</v>
      </c>
      <c r="I15" s="9" t="s">
        <v>1531</v>
      </c>
      <c r="J15" s="10">
        <v>44561</v>
      </c>
      <c r="K15" s="9" t="s">
        <v>1605</v>
      </c>
      <c r="L15" s="9" t="s">
        <v>1606</v>
      </c>
      <c r="M15" s="12">
        <v>198668000</v>
      </c>
      <c r="N15" s="9" t="s">
        <v>1533</v>
      </c>
    </row>
    <row r="16" spans="1:14" x14ac:dyDescent="0.25">
      <c r="A16" s="9" t="s">
        <v>372</v>
      </c>
      <c r="B16" s="10">
        <v>44561</v>
      </c>
      <c r="C16" s="11">
        <v>1</v>
      </c>
      <c r="D16" s="9" t="s">
        <v>373</v>
      </c>
      <c r="E16" s="11">
        <v>15091</v>
      </c>
      <c r="F16" s="9" t="s">
        <v>1602</v>
      </c>
      <c r="G16" s="9" t="s">
        <v>1529</v>
      </c>
      <c r="H16" s="9" t="s">
        <v>1530</v>
      </c>
      <c r="I16" s="9" t="s">
        <v>1531</v>
      </c>
      <c r="J16" s="10">
        <v>44561</v>
      </c>
      <c r="K16" s="9" t="s">
        <v>1605</v>
      </c>
      <c r="L16" s="9" t="s">
        <v>1606</v>
      </c>
      <c r="M16" s="12">
        <v>0</v>
      </c>
      <c r="N16" s="9" t="s">
        <v>1533</v>
      </c>
    </row>
    <row r="17" spans="1:14" x14ac:dyDescent="0.25">
      <c r="A17" s="9" t="s">
        <v>374</v>
      </c>
      <c r="B17" s="10">
        <v>44561</v>
      </c>
      <c r="C17" s="11">
        <v>1</v>
      </c>
      <c r="D17" s="9" t="s">
        <v>60</v>
      </c>
      <c r="E17" s="11">
        <v>20990</v>
      </c>
      <c r="F17" s="9" t="s">
        <v>1602</v>
      </c>
      <c r="G17" s="9" t="s">
        <v>1529</v>
      </c>
      <c r="H17" s="9" t="s">
        <v>1530</v>
      </c>
      <c r="I17" s="9" t="s">
        <v>1531</v>
      </c>
      <c r="J17" s="10">
        <v>44561</v>
      </c>
      <c r="K17" s="9" t="s">
        <v>1605</v>
      </c>
      <c r="L17" s="9" t="s">
        <v>1606</v>
      </c>
      <c r="M17" s="12">
        <v>12804407000</v>
      </c>
      <c r="N17" s="9" t="s">
        <v>1533</v>
      </c>
    </row>
    <row r="18" spans="1:14" x14ac:dyDescent="0.25">
      <c r="A18" s="9" t="s">
        <v>375</v>
      </c>
      <c r="B18" s="10">
        <v>44561</v>
      </c>
      <c r="C18" s="11">
        <v>4</v>
      </c>
      <c r="D18" s="9" t="s">
        <v>177</v>
      </c>
      <c r="E18" s="11">
        <v>15253</v>
      </c>
      <c r="F18" s="9" t="s">
        <v>1602</v>
      </c>
      <c r="G18" s="9" t="s">
        <v>1529</v>
      </c>
      <c r="H18" s="9" t="s">
        <v>1530</v>
      </c>
      <c r="I18" s="9" t="s">
        <v>1531</v>
      </c>
      <c r="J18" s="10">
        <v>44561</v>
      </c>
      <c r="K18" s="9" t="s">
        <v>1605</v>
      </c>
      <c r="L18" s="9" t="s">
        <v>1606</v>
      </c>
      <c r="M18" s="12">
        <v>6286824000</v>
      </c>
      <c r="N18" s="9" t="s">
        <v>1533</v>
      </c>
    </row>
    <row r="19" spans="1:14" x14ac:dyDescent="0.25">
      <c r="A19" s="9" t="s">
        <v>376</v>
      </c>
      <c r="B19" s="10">
        <v>44561</v>
      </c>
      <c r="C19" s="11">
        <v>1</v>
      </c>
      <c r="D19" s="9" t="s">
        <v>377</v>
      </c>
      <c r="E19" s="11">
        <v>15199</v>
      </c>
      <c r="F19" s="9" t="s">
        <v>1602</v>
      </c>
      <c r="G19" s="9" t="s">
        <v>1529</v>
      </c>
      <c r="H19" s="9" t="s">
        <v>1530</v>
      </c>
      <c r="I19" s="9" t="s">
        <v>1531</v>
      </c>
      <c r="J19" s="10">
        <v>44561</v>
      </c>
      <c r="K19" s="9" t="s">
        <v>1605</v>
      </c>
      <c r="L19" s="9" t="s">
        <v>1606</v>
      </c>
      <c r="M19" s="12">
        <v>43000</v>
      </c>
      <c r="N19" s="9" t="s">
        <v>1533</v>
      </c>
    </row>
    <row r="20" spans="1:14" x14ac:dyDescent="0.25">
      <c r="A20" s="9" t="s">
        <v>378</v>
      </c>
      <c r="B20" s="10">
        <v>44561</v>
      </c>
      <c r="C20" s="11">
        <v>1</v>
      </c>
      <c r="D20" s="9" t="s">
        <v>188</v>
      </c>
      <c r="E20" s="11">
        <v>15369</v>
      </c>
      <c r="F20" s="9" t="s">
        <v>1602</v>
      </c>
      <c r="G20" s="9" t="s">
        <v>1529</v>
      </c>
      <c r="H20" s="9" t="s">
        <v>1530</v>
      </c>
      <c r="I20" s="9" t="s">
        <v>1531</v>
      </c>
      <c r="J20" s="10">
        <v>44561</v>
      </c>
      <c r="K20" s="9" t="s">
        <v>1605</v>
      </c>
      <c r="L20" s="9" t="s">
        <v>1606</v>
      </c>
      <c r="M20" s="12">
        <v>2778916000</v>
      </c>
      <c r="N20" s="9" t="s">
        <v>1533</v>
      </c>
    </row>
    <row r="21" spans="1:14" x14ac:dyDescent="0.25">
      <c r="A21" s="9" t="s">
        <v>379</v>
      </c>
      <c r="B21" s="10">
        <v>44561</v>
      </c>
      <c r="C21" s="11">
        <v>1</v>
      </c>
      <c r="D21" s="9" t="s">
        <v>136</v>
      </c>
      <c r="E21" s="11">
        <v>19208</v>
      </c>
      <c r="F21" s="9" t="s">
        <v>1602</v>
      </c>
      <c r="G21" s="9" t="s">
        <v>1529</v>
      </c>
      <c r="H21" s="9" t="s">
        <v>1530</v>
      </c>
      <c r="I21" s="9" t="s">
        <v>1531</v>
      </c>
      <c r="J21" s="10">
        <v>44561</v>
      </c>
      <c r="K21" s="9" t="s">
        <v>1605</v>
      </c>
      <c r="L21" s="9" t="s">
        <v>1606</v>
      </c>
      <c r="M21" s="12">
        <v>7628000</v>
      </c>
      <c r="N21" s="9" t="s">
        <v>1533</v>
      </c>
    </row>
    <row r="22" spans="1:14" x14ac:dyDescent="0.25">
      <c r="A22" s="9" t="s">
        <v>380</v>
      </c>
      <c r="B22" s="10">
        <v>44561</v>
      </c>
      <c r="C22" s="11">
        <v>1</v>
      </c>
      <c r="D22" s="9" t="s">
        <v>381</v>
      </c>
      <c r="E22" s="11">
        <v>24937</v>
      </c>
      <c r="F22" s="9" t="s">
        <v>1602</v>
      </c>
      <c r="G22" s="9" t="s">
        <v>1529</v>
      </c>
      <c r="H22" s="9" t="s">
        <v>1530</v>
      </c>
      <c r="I22" s="9" t="s">
        <v>1531</v>
      </c>
      <c r="J22" s="10">
        <v>44561</v>
      </c>
      <c r="K22" s="9" t="s">
        <v>1605</v>
      </c>
      <c r="L22" s="9" t="s">
        <v>1606</v>
      </c>
      <c r="M22" s="12">
        <v>102576000</v>
      </c>
      <c r="N22" s="9" t="s">
        <v>1533</v>
      </c>
    </row>
    <row r="23" spans="1:14" x14ac:dyDescent="0.25">
      <c r="A23" s="9" t="s">
        <v>382</v>
      </c>
      <c r="B23" s="10">
        <v>44561</v>
      </c>
      <c r="C23" s="11">
        <v>1</v>
      </c>
      <c r="D23" s="9" t="s">
        <v>383</v>
      </c>
      <c r="E23" s="11">
        <v>15717</v>
      </c>
      <c r="F23" s="9" t="s">
        <v>1602</v>
      </c>
      <c r="G23" s="9" t="s">
        <v>1529</v>
      </c>
      <c r="H23" s="9" t="s">
        <v>1530</v>
      </c>
      <c r="I23" s="9" t="s">
        <v>1531</v>
      </c>
      <c r="J23" s="10">
        <v>44561</v>
      </c>
      <c r="K23" s="9" t="s">
        <v>1605</v>
      </c>
      <c r="L23" s="9" t="s">
        <v>1606</v>
      </c>
      <c r="M23" s="12">
        <v>352000</v>
      </c>
      <c r="N23" s="9" t="s">
        <v>1533</v>
      </c>
    </row>
    <row r="24" spans="1:14" x14ac:dyDescent="0.25">
      <c r="A24" s="9" t="s">
        <v>384</v>
      </c>
      <c r="B24" s="10">
        <v>44561</v>
      </c>
      <c r="C24" s="11">
        <v>2</v>
      </c>
      <c r="D24" s="9" t="s">
        <v>385</v>
      </c>
      <c r="E24" s="11">
        <v>21733</v>
      </c>
      <c r="F24" s="9" t="s">
        <v>1602</v>
      </c>
      <c r="G24" s="9" t="s">
        <v>1529</v>
      </c>
      <c r="H24" s="9" t="s">
        <v>1530</v>
      </c>
      <c r="I24" s="9" t="s">
        <v>1531</v>
      </c>
      <c r="J24" s="10">
        <v>44561</v>
      </c>
      <c r="K24" s="9" t="s">
        <v>1605</v>
      </c>
      <c r="L24" s="9" t="s">
        <v>1606</v>
      </c>
      <c r="M24" s="12">
        <v>7072584000</v>
      </c>
      <c r="N24" s="9" t="s">
        <v>1533</v>
      </c>
    </row>
    <row r="25" spans="1:14" x14ac:dyDescent="0.25">
      <c r="A25" s="9" t="s">
        <v>386</v>
      </c>
      <c r="B25" s="10">
        <v>44561</v>
      </c>
      <c r="C25" s="11">
        <v>1</v>
      </c>
      <c r="D25" s="9" t="s">
        <v>255</v>
      </c>
      <c r="E25" s="11">
        <v>15539</v>
      </c>
      <c r="F25" s="9" t="s">
        <v>1602</v>
      </c>
      <c r="G25" s="9" t="s">
        <v>1529</v>
      </c>
      <c r="H25" s="9" t="s">
        <v>1530</v>
      </c>
      <c r="I25" s="9" t="s">
        <v>1531</v>
      </c>
      <c r="J25" s="10">
        <v>44561</v>
      </c>
      <c r="K25" s="9" t="s">
        <v>1605</v>
      </c>
      <c r="L25" s="9" t="s">
        <v>1606</v>
      </c>
      <c r="M25" s="12">
        <v>3231000000</v>
      </c>
      <c r="N25" s="9" t="s">
        <v>1533</v>
      </c>
    </row>
    <row r="26" spans="1:14" x14ac:dyDescent="0.25">
      <c r="A26" s="9" t="s">
        <v>387</v>
      </c>
      <c r="B26" s="10">
        <v>44561</v>
      </c>
      <c r="C26" s="11">
        <v>5</v>
      </c>
      <c r="D26" s="9" t="s">
        <v>388</v>
      </c>
      <c r="E26" s="11">
        <v>15784</v>
      </c>
      <c r="F26" s="9" t="s">
        <v>1602</v>
      </c>
      <c r="G26" s="9" t="s">
        <v>1529</v>
      </c>
      <c r="H26" s="9" t="s">
        <v>1530</v>
      </c>
      <c r="I26" s="9" t="s">
        <v>1531</v>
      </c>
      <c r="J26" s="10">
        <v>44561</v>
      </c>
      <c r="K26" s="9" t="s">
        <v>1605</v>
      </c>
      <c r="L26" s="9" t="s">
        <v>1606</v>
      </c>
      <c r="M26" s="12">
        <v>9805000</v>
      </c>
      <c r="N26" s="9" t="s">
        <v>1533</v>
      </c>
    </row>
    <row r="27" spans="1:14" x14ac:dyDescent="0.25">
      <c r="A27" s="9" t="s">
        <v>389</v>
      </c>
      <c r="B27" s="10">
        <v>44561</v>
      </c>
      <c r="C27" s="11">
        <v>1</v>
      </c>
      <c r="D27" s="9" t="s">
        <v>390</v>
      </c>
      <c r="E27" s="11">
        <v>24660</v>
      </c>
      <c r="F27" s="9" t="s">
        <v>1602</v>
      </c>
      <c r="G27" s="9" t="s">
        <v>1529</v>
      </c>
      <c r="H27" s="9" t="s">
        <v>1530</v>
      </c>
      <c r="I27" s="9" t="s">
        <v>1531</v>
      </c>
      <c r="J27" s="10">
        <v>44561</v>
      </c>
      <c r="K27" s="9" t="s">
        <v>1605</v>
      </c>
      <c r="L27" s="9" t="s">
        <v>1606</v>
      </c>
      <c r="M27" s="12">
        <v>312398000</v>
      </c>
      <c r="N27" s="9" t="s">
        <v>1533</v>
      </c>
    </row>
    <row r="28" spans="1:14" x14ac:dyDescent="0.25">
      <c r="A28" s="9" t="s">
        <v>391</v>
      </c>
      <c r="B28" s="10">
        <v>44561</v>
      </c>
      <c r="C28" s="11">
        <v>1</v>
      </c>
      <c r="D28" s="9" t="s">
        <v>392</v>
      </c>
      <c r="E28" s="11">
        <v>15709</v>
      </c>
      <c r="F28" s="9" t="s">
        <v>1602</v>
      </c>
      <c r="G28" s="9" t="s">
        <v>1529</v>
      </c>
      <c r="H28" s="9" t="s">
        <v>1530</v>
      </c>
      <c r="I28" s="9" t="s">
        <v>1531</v>
      </c>
      <c r="J28" s="10">
        <v>44561</v>
      </c>
      <c r="K28" s="9" t="s">
        <v>1605</v>
      </c>
      <c r="L28" s="9" t="s">
        <v>1606</v>
      </c>
      <c r="M28" s="12">
        <v>2674290000</v>
      </c>
      <c r="N28" s="9" t="s">
        <v>1533</v>
      </c>
    </row>
    <row r="29" spans="1:14" x14ac:dyDescent="0.25">
      <c r="A29" s="9" t="s">
        <v>393</v>
      </c>
      <c r="B29" s="10">
        <v>44561</v>
      </c>
      <c r="C29" s="11">
        <v>1</v>
      </c>
      <c r="D29" s="9" t="s">
        <v>342</v>
      </c>
      <c r="E29" s="11">
        <v>15741</v>
      </c>
      <c r="F29" s="9" t="s">
        <v>1602</v>
      </c>
      <c r="G29" s="9" t="s">
        <v>1529</v>
      </c>
      <c r="H29" s="9" t="s">
        <v>1530</v>
      </c>
      <c r="I29" s="9" t="s">
        <v>1531</v>
      </c>
      <c r="J29" s="10">
        <v>44561</v>
      </c>
      <c r="K29" s="9" t="s">
        <v>1605</v>
      </c>
      <c r="L29" s="9" t="s">
        <v>1606</v>
      </c>
      <c r="M29" s="12">
        <v>1178502000</v>
      </c>
      <c r="N29" s="9" t="s">
        <v>1533</v>
      </c>
    </row>
    <row r="30" spans="1:14" x14ac:dyDescent="0.25">
      <c r="A30" s="9" t="s">
        <v>394</v>
      </c>
      <c r="B30" s="10">
        <v>44561</v>
      </c>
      <c r="C30" s="11">
        <v>1</v>
      </c>
      <c r="D30" s="9" t="s">
        <v>249</v>
      </c>
      <c r="E30" s="11">
        <v>17949</v>
      </c>
      <c r="F30" s="9" t="s">
        <v>1602</v>
      </c>
      <c r="G30" s="9" t="s">
        <v>1529</v>
      </c>
      <c r="H30" s="9" t="s">
        <v>1530</v>
      </c>
      <c r="I30" s="9" t="s">
        <v>1531</v>
      </c>
      <c r="J30" s="10">
        <v>44561</v>
      </c>
      <c r="K30" s="9" t="s">
        <v>1605</v>
      </c>
      <c r="L30" s="9" t="s">
        <v>1606</v>
      </c>
      <c r="M30" s="12">
        <v>6189171000</v>
      </c>
      <c r="N30" s="9" t="s">
        <v>1533</v>
      </c>
    </row>
    <row r="31" spans="1:14" x14ac:dyDescent="0.25">
      <c r="A31" s="9" t="s">
        <v>395</v>
      </c>
      <c r="B31" s="10">
        <v>44561</v>
      </c>
      <c r="C31" s="11">
        <v>1</v>
      </c>
      <c r="D31" s="9" t="s">
        <v>396</v>
      </c>
      <c r="E31" s="11">
        <v>25666</v>
      </c>
      <c r="F31" s="9" t="s">
        <v>1602</v>
      </c>
      <c r="G31" s="9" t="s">
        <v>1529</v>
      </c>
      <c r="H31" s="9" t="s">
        <v>1530</v>
      </c>
      <c r="I31" s="9" t="s">
        <v>1531</v>
      </c>
      <c r="J31" s="10">
        <v>44561</v>
      </c>
      <c r="K31" s="9" t="s">
        <v>1605</v>
      </c>
      <c r="L31" s="9" t="s">
        <v>1606</v>
      </c>
      <c r="M31" s="12">
        <v>43930000</v>
      </c>
      <c r="N31" s="9" t="s">
        <v>1533</v>
      </c>
    </row>
    <row r="32" spans="1:14" x14ac:dyDescent="0.25">
      <c r="A32" s="9" t="s">
        <v>397</v>
      </c>
      <c r="B32" s="10">
        <v>44561</v>
      </c>
      <c r="C32" s="11">
        <v>1</v>
      </c>
      <c r="D32" s="9" t="s">
        <v>398</v>
      </c>
      <c r="E32" s="11">
        <v>25577</v>
      </c>
      <c r="F32" s="9" t="s">
        <v>1602</v>
      </c>
      <c r="G32" s="9" t="s">
        <v>1529</v>
      </c>
      <c r="H32" s="9" t="s">
        <v>1536</v>
      </c>
      <c r="I32" s="9" t="s">
        <v>1531</v>
      </c>
      <c r="J32" s="10">
        <v>44561</v>
      </c>
      <c r="K32" s="9" t="s">
        <v>1605</v>
      </c>
      <c r="L32" s="9" t="s">
        <v>1606</v>
      </c>
      <c r="M32" s="12">
        <v>6621429000</v>
      </c>
      <c r="N32" s="9" t="s">
        <v>1533</v>
      </c>
    </row>
    <row r="33" spans="1:14" x14ac:dyDescent="0.25">
      <c r="A33" s="9" t="s">
        <v>399</v>
      </c>
      <c r="B33" s="10">
        <v>44561</v>
      </c>
      <c r="C33" s="11">
        <v>1</v>
      </c>
      <c r="D33" s="9" t="s">
        <v>192</v>
      </c>
      <c r="E33" s="11">
        <v>16101</v>
      </c>
      <c r="F33" s="9" t="s">
        <v>1602</v>
      </c>
      <c r="G33" s="9" t="s">
        <v>1529</v>
      </c>
      <c r="H33" s="9" t="s">
        <v>1530</v>
      </c>
      <c r="I33" s="9" t="s">
        <v>1531</v>
      </c>
      <c r="J33" s="10">
        <v>44561</v>
      </c>
      <c r="K33" s="9" t="s">
        <v>1605</v>
      </c>
      <c r="L33" s="9" t="s">
        <v>1606</v>
      </c>
      <c r="M33" s="12">
        <v>597863000</v>
      </c>
      <c r="N33" s="9" t="s">
        <v>1533</v>
      </c>
    </row>
    <row r="34" spans="1:14" x14ac:dyDescent="0.25">
      <c r="A34" s="9" t="s">
        <v>400</v>
      </c>
      <c r="B34" s="10">
        <v>44561</v>
      </c>
      <c r="C34" s="11">
        <v>1</v>
      </c>
      <c r="D34" s="9" t="s">
        <v>401</v>
      </c>
      <c r="E34" s="11">
        <v>25160</v>
      </c>
      <c r="F34" s="9" t="s">
        <v>1602</v>
      </c>
      <c r="G34" s="9" t="s">
        <v>1529</v>
      </c>
      <c r="H34" s="9" t="s">
        <v>1530</v>
      </c>
      <c r="I34" s="9" t="s">
        <v>1531</v>
      </c>
      <c r="J34" s="10">
        <v>44561</v>
      </c>
      <c r="K34" s="9" t="s">
        <v>1605</v>
      </c>
      <c r="L34" s="9" t="s">
        <v>1606</v>
      </c>
      <c r="M34" s="12">
        <v>577503000</v>
      </c>
      <c r="N34" s="9" t="s">
        <v>1533</v>
      </c>
    </row>
    <row r="35" spans="1:14" x14ac:dyDescent="0.25">
      <c r="A35" s="9" t="s">
        <v>402</v>
      </c>
      <c r="B35" s="10">
        <v>44561</v>
      </c>
      <c r="C35" s="11">
        <v>3</v>
      </c>
      <c r="D35" s="9" t="s">
        <v>292</v>
      </c>
      <c r="E35" s="11">
        <v>19186</v>
      </c>
      <c r="F35" s="9" t="s">
        <v>1602</v>
      </c>
      <c r="G35" s="9" t="s">
        <v>1529</v>
      </c>
      <c r="H35" s="9" t="s">
        <v>1530</v>
      </c>
      <c r="I35" s="9" t="s">
        <v>1531</v>
      </c>
      <c r="J35" s="10">
        <v>44561</v>
      </c>
      <c r="K35" s="9" t="s">
        <v>1605</v>
      </c>
      <c r="L35" s="9" t="s">
        <v>1606</v>
      </c>
      <c r="M35" s="12">
        <v>2410958000</v>
      </c>
      <c r="N35" s="9" t="s">
        <v>1533</v>
      </c>
    </row>
    <row r="36" spans="1:14" x14ac:dyDescent="0.25">
      <c r="A36" s="9" t="s">
        <v>403</v>
      </c>
      <c r="B36" s="10">
        <v>44561</v>
      </c>
      <c r="C36" s="11">
        <v>1</v>
      </c>
      <c r="D36" s="9" t="s">
        <v>83</v>
      </c>
      <c r="E36" s="11">
        <v>16292</v>
      </c>
      <c r="F36" s="9" t="s">
        <v>1602</v>
      </c>
      <c r="G36" s="9" t="s">
        <v>1529</v>
      </c>
      <c r="H36" s="9" t="s">
        <v>1530</v>
      </c>
      <c r="I36" s="9" t="s">
        <v>1531</v>
      </c>
      <c r="J36" s="10">
        <v>44561</v>
      </c>
      <c r="K36" s="9" t="s">
        <v>1605</v>
      </c>
      <c r="L36" s="9" t="s">
        <v>1606</v>
      </c>
      <c r="M36" s="12">
        <v>22481562000</v>
      </c>
      <c r="N36" s="9" t="s">
        <v>1533</v>
      </c>
    </row>
    <row r="37" spans="1:14" x14ac:dyDescent="0.25">
      <c r="A37" s="9" t="s">
        <v>404</v>
      </c>
      <c r="B37" s="10">
        <v>44561</v>
      </c>
      <c r="C37" s="11">
        <v>2</v>
      </c>
      <c r="D37" s="9" t="s">
        <v>405</v>
      </c>
      <c r="E37" s="11">
        <v>16284</v>
      </c>
      <c r="F37" s="9" t="s">
        <v>1602</v>
      </c>
      <c r="G37" s="9" t="s">
        <v>1529</v>
      </c>
      <c r="H37" s="9" t="s">
        <v>1530</v>
      </c>
      <c r="I37" s="9" t="s">
        <v>1531</v>
      </c>
      <c r="J37" s="10">
        <v>44561</v>
      </c>
      <c r="K37" s="9" t="s">
        <v>1605</v>
      </c>
      <c r="L37" s="9" t="s">
        <v>1606</v>
      </c>
      <c r="M37" s="12">
        <v>0</v>
      </c>
      <c r="N37" s="9" t="s">
        <v>1533</v>
      </c>
    </row>
    <row r="38" spans="1:14" x14ac:dyDescent="0.25">
      <c r="A38" s="9" t="s">
        <v>406</v>
      </c>
      <c r="B38" s="10">
        <v>44561</v>
      </c>
      <c r="C38" s="11">
        <v>2</v>
      </c>
      <c r="D38" s="9" t="s">
        <v>407</v>
      </c>
      <c r="E38" s="11">
        <v>20044</v>
      </c>
      <c r="F38" s="9" t="s">
        <v>1602</v>
      </c>
      <c r="G38" s="9" t="s">
        <v>1529</v>
      </c>
      <c r="H38" s="9" t="s">
        <v>1530</v>
      </c>
      <c r="I38" s="9" t="s">
        <v>1531</v>
      </c>
      <c r="J38" s="10">
        <v>44561</v>
      </c>
      <c r="K38" s="9" t="s">
        <v>1605</v>
      </c>
      <c r="L38" s="9" t="s">
        <v>1606</v>
      </c>
      <c r="M38" s="12">
        <v>84303000</v>
      </c>
      <c r="N38" s="9" t="s">
        <v>1533</v>
      </c>
    </row>
    <row r="39" spans="1:14" x14ac:dyDescent="0.25">
      <c r="A39" s="9" t="s">
        <v>408</v>
      </c>
      <c r="B39" s="10">
        <v>44561</v>
      </c>
      <c r="C39" s="11">
        <v>1</v>
      </c>
      <c r="D39" s="9" t="s">
        <v>409</v>
      </c>
      <c r="E39" s="11">
        <v>23000</v>
      </c>
      <c r="F39" s="9" t="s">
        <v>1602</v>
      </c>
      <c r="G39" s="9" t="s">
        <v>1529</v>
      </c>
      <c r="H39" s="9" t="s">
        <v>1530</v>
      </c>
      <c r="I39" s="9" t="s">
        <v>1531</v>
      </c>
      <c r="J39" s="10">
        <v>44561</v>
      </c>
      <c r="K39" s="9" t="s">
        <v>1605</v>
      </c>
      <c r="L39" s="9" t="s">
        <v>1606</v>
      </c>
      <c r="M39" s="12">
        <v>1917536000</v>
      </c>
      <c r="N39" s="9" t="s">
        <v>1533</v>
      </c>
    </row>
    <row r="40" spans="1:14" x14ac:dyDescent="0.25">
      <c r="A40" s="9" t="s">
        <v>410</v>
      </c>
      <c r="B40" s="10">
        <v>44561</v>
      </c>
      <c r="C40" s="11">
        <v>1</v>
      </c>
      <c r="D40" s="9" t="s">
        <v>411</v>
      </c>
      <c r="E40" s="11">
        <v>18708</v>
      </c>
      <c r="F40" s="9" t="s">
        <v>1602</v>
      </c>
      <c r="G40" s="9" t="s">
        <v>1529</v>
      </c>
      <c r="H40" s="9" t="s">
        <v>1530</v>
      </c>
      <c r="I40" s="9" t="s">
        <v>1531</v>
      </c>
      <c r="J40" s="10">
        <v>44561</v>
      </c>
      <c r="K40" s="9" t="s">
        <v>1605</v>
      </c>
      <c r="L40" s="9" t="s">
        <v>1606</v>
      </c>
      <c r="M40" s="12">
        <v>63971000</v>
      </c>
      <c r="N40" s="9" t="s">
        <v>1533</v>
      </c>
    </row>
    <row r="41" spans="1:14" x14ac:dyDescent="0.25">
      <c r="A41" s="9" t="s">
        <v>412</v>
      </c>
      <c r="B41" s="10">
        <v>44561</v>
      </c>
      <c r="C41" s="11">
        <v>1</v>
      </c>
      <c r="D41" s="9" t="s">
        <v>306</v>
      </c>
      <c r="E41" s="11">
        <v>16438</v>
      </c>
      <c r="F41" s="9" t="s">
        <v>1602</v>
      </c>
      <c r="G41" s="9" t="s">
        <v>1529</v>
      </c>
      <c r="H41" s="9" t="s">
        <v>1530</v>
      </c>
      <c r="I41" s="9" t="s">
        <v>1531</v>
      </c>
      <c r="J41" s="10">
        <v>44561</v>
      </c>
      <c r="K41" s="9" t="s">
        <v>1605</v>
      </c>
      <c r="L41" s="9" t="s">
        <v>1606</v>
      </c>
      <c r="M41" s="12">
        <v>0</v>
      </c>
      <c r="N41" s="9" t="s">
        <v>1533</v>
      </c>
    </row>
    <row r="42" spans="1:14" x14ac:dyDescent="0.25">
      <c r="A42" s="9" t="s">
        <v>413</v>
      </c>
      <c r="B42" s="10">
        <v>44561</v>
      </c>
      <c r="C42" s="11">
        <v>1</v>
      </c>
      <c r="D42" s="9" t="s">
        <v>414</v>
      </c>
      <c r="E42" s="11">
        <v>26891</v>
      </c>
      <c r="F42" s="9" t="s">
        <v>1602</v>
      </c>
      <c r="G42" s="9" t="s">
        <v>1529</v>
      </c>
      <c r="H42" s="9" t="s">
        <v>1530</v>
      </c>
      <c r="I42" s="9" t="s">
        <v>1531</v>
      </c>
      <c r="J42" s="10">
        <v>44561</v>
      </c>
      <c r="K42" s="9" t="s">
        <v>1605</v>
      </c>
      <c r="L42" s="9" t="s">
        <v>1606</v>
      </c>
      <c r="M42" s="12">
        <v>735576000</v>
      </c>
      <c r="N42" s="9" t="s">
        <v>1533</v>
      </c>
    </row>
    <row r="43" spans="1:14" x14ac:dyDescent="0.25">
      <c r="A43" s="9" t="s">
        <v>415</v>
      </c>
      <c r="B43" s="10">
        <v>44561</v>
      </c>
      <c r="C43" s="11">
        <v>1</v>
      </c>
      <c r="D43" s="9" t="s">
        <v>416</v>
      </c>
      <c r="E43" s="11">
        <v>16497</v>
      </c>
      <c r="F43" s="9" t="s">
        <v>1602</v>
      </c>
      <c r="G43" s="9" t="s">
        <v>1529</v>
      </c>
      <c r="H43" s="9" t="s">
        <v>1530</v>
      </c>
      <c r="I43" s="9" t="s">
        <v>1531</v>
      </c>
      <c r="J43" s="10">
        <v>44561</v>
      </c>
      <c r="K43" s="9" t="s">
        <v>1605</v>
      </c>
      <c r="L43" s="9" t="s">
        <v>1606</v>
      </c>
      <c r="M43" s="12">
        <v>130554000</v>
      </c>
      <c r="N43" s="9" t="s">
        <v>1533</v>
      </c>
    </row>
    <row r="44" spans="1:14" x14ac:dyDescent="0.25">
      <c r="A44" s="9" t="s">
        <v>417</v>
      </c>
      <c r="B44" s="10">
        <v>44561</v>
      </c>
      <c r="C44" s="11">
        <v>2</v>
      </c>
      <c r="D44" s="9" t="s">
        <v>343</v>
      </c>
      <c r="E44" s="11">
        <v>16551</v>
      </c>
      <c r="F44" s="9" t="s">
        <v>1602</v>
      </c>
      <c r="G44" s="9" t="s">
        <v>1529</v>
      </c>
      <c r="H44" s="9" t="s">
        <v>1530</v>
      </c>
      <c r="I44" s="9" t="s">
        <v>1531</v>
      </c>
      <c r="J44" s="10">
        <v>44561</v>
      </c>
      <c r="K44" s="9" t="s">
        <v>1605</v>
      </c>
      <c r="L44" s="9" t="s">
        <v>1606</v>
      </c>
      <c r="M44" s="12">
        <v>7730000</v>
      </c>
      <c r="N44" s="9" t="s">
        <v>1533</v>
      </c>
    </row>
    <row r="45" spans="1:14" x14ac:dyDescent="0.25">
      <c r="A45" s="9" t="s">
        <v>418</v>
      </c>
      <c r="B45" s="10">
        <v>44561</v>
      </c>
      <c r="C45" s="11">
        <v>1</v>
      </c>
      <c r="D45" s="9" t="s">
        <v>285</v>
      </c>
      <c r="E45" s="11">
        <v>16527</v>
      </c>
      <c r="F45" s="9" t="s">
        <v>1602</v>
      </c>
      <c r="G45" s="9" t="s">
        <v>1529</v>
      </c>
      <c r="H45" s="9" t="s">
        <v>1530</v>
      </c>
      <c r="I45" s="9" t="s">
        <v>1531</v>
      </c>
      <c r="J45" s="10">
        <v>44561</v>
      </c>
      <c r="K45" s="9" t="s">
        <v>1605</v>
      </c>
      <c r="L45" s="9" t="s">
        <v>1606</v>
      </c>
      <c r="M45" s="12">
        <v>9175490000</v>
      </c>
      <c r="N45" s="9" t="s">
        <v>1533</v>
      </c>
    </row>
    <row r="46" spans="1:14" x14ac:dyDescent="0.25">
      <c r="A46" s="9" t="s">
        <v>419</v>
      </c>
      <c r="B46" s="10">
        <v>44561</v>
      </c>
      <c r="C46" s="11">
        <v>1</v>
      </c>
      <c r="D46" s="9" t="s">
        <v>420</v>
      </c>
      <c r="E46" s="11">
        <v>27022</v>
      </c>
      <c r="F46" s="9" t="s">
        <v>1602</v>
      </c>
      <c r="G46" s="9" t="s">
        <v>1529</v>
      </c>
      <c r="H46" s="9" t="s">
        <v>1530</v>
      </c>
      <c r="I46" s="9" t="s">
        <v>1531</v>
      </c>
      <c r="J46" s="10">
        <v>44561</v>
      </c>
      <c r="K46" s="9" t="s">
        <v>1605</v>
      </c>
      <c r="L46" s="9" t="s">
        <v>1606</v>
      </c>
      <c r="M46" s="12">
        <v>3051397000</v>
      </c>
      <c r="N46" s="9" t="s">
        <v>1533</v>
      </c>
    </row>
    <row r="47" spans="1:14" x14ac:dyDescent="0.25">
      <c r="A47" s="9" t="s">
        <v>421</v>
      </c>
      <c r="B47" s="10">
        <v>44561</v>
      </c>
      <c r="C47" s="11">
        <v>1</v>
      </c>
      <c r="D47" s="9" t="s">
        <v>305</v>
      </c>
      <c r="E47" s="11">
        <v>16586</v>
      </c>
      <c r="F47" s="9" t="s">
        <v>1602</v>
      </c>
      <c r="G47" s="9" t="s">
        <v>1529</v>
      </c>
      <c r="H47" s="9" t="s">
        <v>1536</v>
      </c>
      <c r="I47" s="9" t="s">
        <v>1531</v>
      </c>
      <c r="J47" s="10">
        <v>44561</v>
      </c>
      <c r="K47" s="9" t="s">
        <v>1605</v>
      </c>
      <c r="L47" s="9" t="s">
        <v>1606</v>
      </c>
      <c r="M47" s="12">
        <v>0</v>
      </c>
      <c r="N47" s="9" t="s">
        <v>1533</v>
      </c>
    </row>
    <row r="48" spans="1:14" x14ac:dyDescent="0.25">
      <c r="A48" s="9" t="s">
        <v>422</v>
      </c>
      <c r="B48" s="10">
        <v>44561</v>
      </c>
      <c r="C48" s="11">
        <v>1</v>
      </c>
      <c r="D48" s="9" t="s">
        <v>423</v>
      </c>
      <c r="E48" s="11">
        <v>18287</v>
      </c>
      <c r="F48" s="9" t="s">
        <v>1602</v>
      </c>
      <c r="G48" s="9" t="s">
        <v>1529</v>
      </c>
      <c r="H48" s="9" t="s">
        <v>1530</v>
      </c>
      <c r="I48" s="9" t="s">
        <v>1531</v>
      </c>
      <c r="J48" s="10">
        <v>44561</v>
      </c>
      <c r="K48" s="9" t="s">
        <v>1605</v>
      </c>
      <c r="L48" s="9" t="s">
        <v>1606</v>
      </c>
      <c r="M48" s="12">
        <v>10357000</v>
      </c>
      <c r="N48" s="9" t="s">
        <v>1533</v>
      </c>
    </row>
    <row r="49" spans="1:14" x14ac:dyDescent="0.25">
      <c r="A49" s="9" t="s">
        <v>424</v>
      </c>
      <c r="B49" s="10">
        <v>44561</v>
      </c>
      <c r="C49" s="11">
        <v>1</v>
      </c>
      <c r="D49" s="9" t="s">
        <v>425</v>
      </c>
      <c r="E49" s="11">
        <v>16659</v>
      </c>
      <c r="F49" s="9" t="s">
        <v>1602</v>
      </c>
      <c r="G49" s="9" t="s">
        <v>1529</v>
      </c>
      <c r="H49" s="9" t="s">
        <v>1530</v>
      </c>
      <c r="I49" s="9" t="s">
        <v>1531</v>
      </c>
      <c r="J49" s="10">
        <v>44561</v>
      </c>
      <c r="K49" s="9" t="s">
        <v>1605</v>
      </c>
      <c r="L49" s="9" t="s">
        <v>1606</v>
      </c>
      <c r="M49" s="12">
        <v>316380000</v>
      </c>
      <c r="N49" s="9" t="s">
        <v>1533</v>
      </c>
    </row>
    <row r="50" spans="1:14" x14ac:dyDescent="0.25">
      <c r="A50" s="9" t="s">
        <v>426</v>
      </c>
      <c r="B50" s="10">
        <v>44561</v>
      </c>
      <c r="C50" s="11">
        <v>1</v>
      </c>
      <c r="D50" s="9" t="s">
        <v>332</v>
      </c>
      <c r="E50" s="11">
        <v>16624</v>
      </c>
      <c r="F50" s="9" t="s">
        <v>1602</v>
      </c>
      <c r="G50" s="9" t="s">
        <v>1529</v>
      </c>
      <c r="H50" s="9" t="s">
        <v>1530</v>
      </c>
      <c r="I50" s="9" t="s">
        <v>1531</v>
      </c>
      <c r="J50" s="10">
        <v>44561</v>
      </c>
      <c r="K50" s="9" t="s">
        <v>1605</v>
      </c>
      <c r="L50" s="9" t="s">
        <v>1606</v>
      </c>
      <c r="M50" s="12">
        <v>0</v>
      </c>
      <c r="N50" s="9" t="s">
        <v>1533</v>
      </c>
    </row>
    <row r="51" spans="1:14" x14ac:dyDescent="0.25">
      <c r="A51" s="9" t="s">
        <v>427</v>
      </c>
      <c r="B51" s="10">
        <v>44561</v>
      </c>
      <c r="C51" s="11">
        <v>1</v>
      </c>
      <c r="D51" s="9" t="s">
        <v>154</v>
      </c>
      <c r="E51" s="11">
        <v>16632</v>
      </c>
      <c r="F51" s="9" t="s">
        <v>1602</v>
      </c>
      <c r="G51" s="9" t="s">
        <v>1529</v>
      </c>
      <c r="H51" s="9" t="s">
        <v>1530</v>
      </c>
      <c r="I51" s="9" t="s">
        <v>1531</v>
      </c>
      <c r="J51" s="10">
        <v>44561</v>
      </c>
      <c r="K51" s="9" t="s">
        <v>1605</v>
      </c>
      <c r="L51" s="9" t="s">
        <v>1606</v>
      </c>
      <c r="M51" s="12">
        <v>63820000</v>
      </c>
      <c r="N51" s="9" t="s">
        <v>1533</v>
      </c>
    </row>
    <row r="52" spans="1:14" x14ac:dyDescent="0.25">
      <c r="A52" s="9" t="s">
        <v>428</v>
      </c>
      <c r="B52" s="10">
        <v>44561</v>
      </c>
      <c r="C52" s="11">
        <v>1</v>
      </c>
      <c r="D52" s="9" t="s">
        <v>91</v>
      </c>
      <c r="E52" s="11">
        <v>16675</v>
      </c>
      <c r="F52" s="9" t="s">
        <v>1602</v>
      </c>
      <c r="G52" s="9" t="s">
        <v>1529</v>
      </c>
      <c r="H52" s="9" t="s">
        <v>1536</v>
      </c>
      <c r="I52" s="9" t="s">
        <v>1531</v>
      </c>
      <c r="J52" s="10">
        <v>44561</v>
      </c>
      <c r="K52" s="9" t="s">
        <v>1605</v>
      </c>
      <c r="L52" s="9" t="s">
        <v>1606</v>
      </c>
      <c r="M52" s="12">
        <v>27740838000</v>
      </c>
      <c r="N52" s="9" t="s">
        <v>1533</v>
      </c>
    </row>
    <row r="53" spans="1:14" x14ac:dyDescent="0.25">
      <c r="A53" s="9" t="s">
        <v>429</v>
      </c>
      <c r="B53" s="10">
        <v>44561</v>
      </c>
      <c r="C53" s="11">
        <v>1</v>
      </c>
      <c r="D53" s="9" t="s">
        <v>344</v>
      </c>
      <c r="E53" s="11">
        <v>16705</v>
      </c>
      <c r="F53" s="9" t="s">
        <v>1602</v>
      </c>
      <c r="G53" s="9" t="s">
        <v>1529</v>
      </c>
      <c r="H53" s="9" t="s">
        <v>1536</v>
      </c>
      <c r="I53" s="9" t="s">
        <v>1531</v>
      </c>
      <c r="J53" s="10">
        <v>44561</v>
      </c>
      <c r="K53" s="9" t="s">
        <v>1605</v>
      </c>
      <c r="L53" s="9" t="s">
        <v>1606</v>
      </c>
      <c r="M53" s="12">
        <v>0</v>
      </c>
      <c r="N53" s="9" t="s">
        <v>1533</v>
      </c>
    </row>
    <row r="54" spans="1:14" x14ac:dyDescent="0.25">
      <c r="A54" s="9" t="s">
        <v>430</v>
      </c>
      <c r="B54" s="10">
        <v>44561</v>
      </c>
      <c r="C54" s="11">
        <v>1</v>
      </c>
      <c r="D54" s="9" t="s">
        <v>431</v>
      </c>
      <c r="E54" s="11">
        <v>26050</v>
      </c>
      <c r="F54" s="9" t="s">
        <v>1602</v>
      </c>
      <c r="G54" s="9" t="s">
        <v>1529</v>
      </c>
      <c r="H54" s="9" t="s">
        <v>1530</v>
      </c>
      <c r="I54" s="9" t="s">
        <v>1531</v>
      </c>
      <c r="J54" s="10">
        <v>44561</v>
      </c>
      <c r="K54" s="9" t="s">
        <v>1605</v>
      </c>
      <c r="L54" s="9" t="s">
        <v>1606</v>
      </c>
      <c r="M54" s="12">
        <v>362435000</v>
      </c>
      <c r="N54" s="9" t="s">
        <v>1533</v>
      </c>
    </row>
    <row r="55" spans="1:14" x14ac:dyDescent="0.25">
      <c r="A55" s="9" t="s">
        <v>432</v>
      </c>
      <c r="B55" s="10">
        <v>44561</v>
      </c>
      <c r="C55" s="11">
        <v>1</v>
      </c>
      <c r="D55" s="9" t="s">
        <v>433</v>
      </c>
      <c r="E55" s="11">
        <v>17868</v>
      </c>
      <c r="F55" s="9" t="s">
        <v>1602</v>
      </c>
      <c r="G55" s="9" t="s">
        <v>1529</v>
      </c>
      <c r="H55" s="9" t="s">
        <v>1530</v>
      </c>
      <c r="I55" s="9" t="s">
        <v>1531</v>
      </c>
      <c r="J55" s="10">
        <v>44561</v>
      </c>
      <c r="K55" s="9" t="s">
        <v>1605</v>
      </c>
      <c r="L55" s="9" t="s">
        <v>1606</v>
      </c>
      <c r="M55" s="12">
        <v>81780000</v>
      </c>
      <c r="N55" s="9" t="s">
        <v>1533</v>
      </c>
    </row>
    <row r="56" spans="1:14" x14ac:dyDescent="0.25">
      <c r="A56" s="9" t="s">
        <v>434</v>
      </c>
      <c r="B56" s="10">
        <v>44561</v>
      </c>
      <c r="C56" s="11">
        <v>2</v>
      </c>
      <c r="D56" s="9" t="s">
        <v>324</v>
      </c>
      <c r="E56" s="11">
        <v>20443</v>
      </c>
      <c r="F56" s="9" t="s">
        <v>1602</v>
      </c>
      <c r="G56" s="9" t="s">
        <v>1529</v>
      </c>
      <c r="H56" s="9" t="s">
        <v>1530</v>
      </c>
      <c r="I56" s="9" t="s">
        <v>1531</v>
      </c>
      <c r="J56" s="10">
        <v>44561</v>
      </c>
      <c r="K56" s="9" t="s">
        <v>1605</v>
      </c>
      <c r="L56" s="9" t="s">
        <v>1606</v>
      </c>
      <c r="M56" s="12">
        <v>7592777000</v>
      </c>
      <c r="N56" s="9" t="s">
        <v>1533</v>
      </c>
    </row>
    <row r="57" spans="1:14" x14ac:dyDescent="0.25">
      <c r="A57" s="9" t="s">
        <v>435</v>
      </c>
      <c r="B57" s="10">
        <v>44561</v>
      </c>
      <c r="C57" s="11">
        <v>1</v>
      </c>
      <c r="D57" s="9" t="s">
        <v>436</v>
      </c>
      <c r="E57" s="11">
        <v>24813</v>
      </c>
      <c r="F57" s="9" t="s">
        <v>1602</v>
      </c>
      <c r="G57" s="9" t="s">
        <v>1529</v>
      </c>
      <c r="H57" s="9" t="s">
        <v>1530</v>
      </c>
      <c r="I57" s="9" t="s">
        <v>1531</v>
      </c>
      <c r="J57" s="10">
        <v>44561</v>
      </c>
      <c r="K57" s="9" t="s">
        <v>1605</v>
      </c>
      <c r="L57" s="9" t="s">
        <v>1606</v>
      </c>
      <c r="M57" s="12">
        <v>3091368000</v>
      </c>
      <c r="N57" s="9" t="s">
        <v>1533</v>
      </c>
    </row>
    <row r="58" spans="1:14" x14ac:dyDescent="0.25">
      <c r="A58" s="9" t="s">
        <v>437</v>
      </c>
      <c r="B58" s="10">
        <v>44561</v>
      </c>
      <c r="C58" s="11">
        <v>1</v>
      </c>
      <c r="D58" s="9" t="s">
        <v>275</v>
      </c>
      <c r="E58" s="11">
        <v>19232</v>
      </c>
      <c r="F58" s="9" t="s">
        <v>1602</v>
      </c>
      <c r="G58" s="9" t="s">
        <v>1529</v>
      </c>
      <c r="H58" s="9" t="s">
        <v>1530</v>
      </c>
      <c r="I58" s="9" t="s">
        <v>1531</v>
      </c>
      <c r="J58" s="10">
        <v>44561</v>
      </c>
      <c r="K58" s="9" t="s">
        <v>1605</v>
      </c>
      <c r="L58" s="9" t="s">
        <v>1606</v>
      </c>
      <c r="M58" s="12">
        <v>16018000</v>
      </c>
      <c r="N58" s="9" t="s">
        <v>1533</v>
      </c>
    </row>
    <row r="59" spans="1:14" x14ac:dyDescent="0.25">
      <c r="A59" s="9" t="s">
        <v>438</v>
      </c>
      <c r="B59" s="10">
        <v>44561</v>
      </c>
      <c r="C59" s="11">
        <v>1</v>
      </c>
      <c r="D59" s="9" t="s">
        <v>165</v>
      </c>
      <c r="E59" s="11">
        <v>16985</v>
      </c>
      <c r="F59" s="9" t="s">
        <v>1602</v>
      </c>
      <c r="G59" s="9" t="s">
        <v>1529</v>
      </c>
      <c r="H59" s="9" t="s">
        <v>1530</v>
      </c>
      <c r="I59" s="9" t="s">
        <v>1531</v>
      </c>
      <c r="J59" s="10">
        <v>44561</v>
      </c>
      <c r="K59" s="9" t="s">
        <v>1605</v>
      </c>
      <c r="L59" s="9" t="s">
        <v>1606</v>
      </c>
      <c r="M59" s="12">
        <v>4075201000</v>
      </c>
      <c r="N59" s="9" t="s">
        <v>1533</v>
      </c>
    </row>
    <row r="60" spans="1:14" x14ac:dyDescent="0.25">
      <c r="A60" s="9" t="s">
        <v>439</v>
      </c>
      <c r="B60" s="10">
        <v>44561</v>
      </c>
      <c r="C60" s="11">
        <v>1</v>
      </c>
      <c r="D60" s="9" t="s">
        <v>169</v>
      </c>
      <c r="E60" s="11">
        <v>16993</v>
      </c>
      <c r="F60" s="9" t="s">
        <v>1602</v>
      </c>
      <c r="G60" s="9" t="s">
        <v>1529</v>
      </c>
      <c r="H60" s="9" t="s">
        <v>1530</v>
      </c>
      <c r="I60" s="9" t="s">
        <v>1531</v>
      </c>
      <c r="J60" s="10">
        <v>44561</v>
      </c>
      <c r="K60" s="9" t="s">
        <v>1605</v>
      </c>
      <c r="L60" s="9" t="s">
        <v>1606</v>
      </c>
      <c r="M60" s="12">
        <v>765685000</v>
      </c>
      <c r="N60" s="9" t="s">
        <v>1533</v>
      </c>
    </row>
    <row r="61" spans="1:14" x14ac:dyDescent="0.25">
      <c r="A61" s="9" t="s">
        <v>440</v>
      </c>
      <c r="B61" s="10">
        <v>44561</v>
      </c>
      <c r="C61" s="11">
        <v>1</v>
      </c>
      <c r="D61" s="9" t="s">
        <v>167</v>
      </c>
      <c r="E61" s="11">
        <v>17485</v>
      </c>
      <c r="F61" s="9" t="s">
        <v>1602</v>
      </c>
      <c r="G61" s="9" t="s">
        <v>1529</v>
      </c>
      <c r="H61" s="9" t="s">
        <v>1530</v>
      </c>
      <c r="I61" s="9" t="s">
        <v>1531</v>
      </c>
      <c r="J61" s="10">
        <v>44561</v>
      </c>
      <c r="K61" s="9" t="s">
        <v>1605</v>
      </c>
      <c r="L61" s="9" t="s">
        <v>1606</v>
      </c>
      <c r="M61" s="12">
        <v>4990000000</v>
      </c>
      <c r="N61" s="9" t="s">
        <v>1533</v>
      </c>
    </row>
    <row r="62" spans="1:14" x14ac:dyDescent="0.25">
      <c r="A62" s="9" t="s">
        <v>441</v>
      </c>
      <c r="B62" s="10">
        <v>44561</v>
      </c>
      <c r="C62" s="11">
        <v>1</v>
      </c>
      <c r="D62" s="9" t="s">
        <v>228</v>
      </c>
      <c r="E62" s="11">
        <v>17434</v>
      </c>
      <c r="F62" s="9" t="s">
        <v>1602</v>
      </c>
      <c r="G62" s="9" t="s">
        <v>1529</v>
      </c>
      <c r="H62" s="9" t="s">
        <v>1536</v>
      </c>
      <c r="I62" s="9" t="s">
        <v>1531</v>
      </c>
      <c r="J62" s="10">
        <v>44561</v>
      </c>
      <c r="K62" s="9" t="s">
        <v>1605</v>
      </c>
      <c r="L62" s="9" t="s">
        <v>1606</v>
      </c>
      <c r="M62" s="12">
        <v>0</v>
      </c>
      <c r="N62" s="9" t="s">
        <v>1533</v>
      </c>
    </row>
    <row r="63" spans="1:14" x14ac:dyDescent="0.25">
      <c r="A63" s="9" t="s">
        <v>442</v>
      </c>
      <c r="B63" s="10">
        <v>44561</v>
      </c>
      <c r="C63" s="11">
        <v>1</v>
      </c>
      <c r="D63" s="9" t="s">
        <v>311</v>
      </c>
      <c r="E63" s="11">
        <v>20800</v>
      </c>
      <c r="F63" s="9" t="s">
        <v>1602</v>
      </c>
      <c r="G63" s="9" t="s">
        <v>1529</v>
      </c>
      <c r="H63" s="9" t="s">
        <v>1530</v>
      </c>
      <c r="I63" s="9" t="s">
        <v>1531</v>
      </c>
      <c r="J63" s="10">
        <v>44561</v>
      </c>
      <c r="K63" s="9" t="s">
        <v>1605</v>
      </c>
      <c r="L63" s="9" t="s">
        <v>1606</v>
      </c>
      <c r="M63" s="12">
        <v>133877000</v>
      </c>
      <c r="N63" s="9" t="s">
        <v>1533</v>
      </c>
    </row>
    <row r="64" spans="1:14" x14ac:dyDescent="0.25">
      <c r="A64" s="9" t="s">
        <v>443</v>
      </c>
      <c r="B64" s="10">
        <v>44561</v>
      </c>
      <c r="C64" s="11">
        <v>2</v>
      </c>
      <c r="D64" s="9" t="s">
        <v>444</v>
      </c>
      <c r="E64" s="11">
        <v>24910</v>
      </c>
      <c r="F64" s="9" t="s">
        <v>1602</v>
      </c>
      <c r="G64" s="9" t="s">
        <v>1529</v>
      </c>
      <c r="H64" s="9" t="s">
        <v>1530</v>
      </c>
      <c r="I64" s="9" t="s">
        <v>1531</v>
      </c>
      <c r="J64" s="10">
        <v>44561</v>
      </c>
      <c r="K64" s="9" t="s">
        <v>1605</v>
      </c>
      <c r="L64" s="9" t="s">
        <v>1606</v>
      </c>
      <c r="M64" s="12">
        <v>604473000</v>
      </c>
      <c r="N64" s="9" t="s">
        <v>1533</v>
      </c>
    </row>
    <row r="65" spans="1:14" x14ac:dyDescent="0.25">
      <c r="A65" s="9" t="s">
        <v>445</v>
      </c>
      <c r="B65" s="10">
        <v>44561</v>
      </c>
      <c r="C65" s="11">
        <v>1</v>
      </c>
      <c r="D65" s="9" t="s">
        <v>446</v>
      </c>
      <c r="E65" s="11">
        <v>24872</v>
      </c>
      <c r="F65" s="9" t="s">
        <v>1602</v>
      </c>
      <c r="G65" s="9" t="s">
        <v>1529</v>
      </c>
      <c r="H65" s="9" t="s">
        <v>1530</v>
      </c>
      <c r="I65" s="9" t="s">
        <v>1531</v>
      </c>
      <c r="J65" s="10">
        <v>44561</v>
      </c>
      <c r="K65" s="9" t="s">
        <v>1605</v>
      </c>
      <c r="L65" s="9" t="s">
        <v>1606</v>
      </c>
      <c r="M65" s="12">
        <v>113091000</v>
      </c>
      <c r="N65" s="9" t="s">
        <v>1533</v>
      </c>
    </row>
    <row r="66" spans="1:14" x14ac:dyDescent="0.25">
      <c r="A66" s="9" t="s">
        <v>447</v>
      </c>
      <c r="B66" s="10">
        <v>44561</v>
      </c>
      <c r="C66" s="11">
        <v>1</v>
      </c>
      <c r="D66" s="9" t="s">
        <v>448</v>
      </c>
      <c r="E66" s="11">
        <v>18414</v>
      </c>
      <c r="F66" s="9" t="s">
        <v>1602</v>
      </c>
      <c r="G66" s="9" t="s">
        <v>1529</v>
      </c>
      <c r="H66" s="9" t="s">
        <v>1530</v>
      </c>
      <c r="I66" s="9" t="s">
        <v>1531</v>
      </c>
      <c r="J66" s="10">
        <v>44561</v>
      </c>
      <c r="K66" s="9" t="s">
        <v>1605</v>
      </c>
      <c r="L66" s="9" t="s">
        <v>1606</v>
      </c>
      <c r="M66" s="12">
        <v>27268000</v>
      </c>
      <c r="N66" s="9" t="s">
        <v>1533</v>
      </c>
    </row>
    <row r="67" spans="1:14" x14ac:dyDescent="0.25">
      <c r="A67" s="9" t="s">
        <v>449</v>
      </c>
      <c r="B67" s="10">
        <v>44561</v>
      </c>
      <c r="C67" s="11">
        <v>1</v>
      </c>
      <c r="D67" s="9" t="s">
        <v>450</v>
      </c>
      <c r="E67" s="11">
        <v>23469</v>
      </c>
      <c r="F67" s="9" t="s">
        <v>1602</v>
      </c>
      <c r="G67" s="9" t="s">
        <v>1529</v>
      </c>
      <c r="H67" s="9" t="s">
        <v>1530</v>
      </c>
      <c r="I67" s="9" t="s">
        <v>1531</v>
      </c>
      <c r="J67" s="10">
        <v>44561</v>
      </c>
      <c r="K67" s="9" t="s">
        <v>1605</v>
      </c>
      <c r="L67" s="9" t="s">
        <v>1606</v>
      </c>
      <c r="M67" s="12">
        <v>494383000</v>
      </c>
      <c r="N67" s="9" t="s">
        <v>1533</v>
      </c>
    </row>
    <row r="68" spans="1:14" x14ac:dyDescent="0.25">
      <c r="A68" s="9" t="s">
        <v>451</v>
      </c>
      <c r="B68" s="10">
        <v>44561</v>
      </c>
      <c r="C68" s="11">
        <v>1</v>
      </c>
      <c r="D68" s="9" t="s">
        <v>291</v>
      </c>
      <c r="E68" s="11">
        <v>17450</v>
      </c>
      <c r="F68" s="9" t="s">
        <v>1602</v>
      </c>
      <c r="G68" s="9" t="s">
        <v>1529</v>
      </c>
      <c r="H68" s="9" t="s">
        <v>1530</v>
      </c>
      <c r="I68" s="9" t="s">
        <v>1531</v>
      </c>
      <c r="J68" s="10">
        <v>44561</v>
      </c>
      <c r="K68" s="9" t="s">
        <v>1605</v>
      </c>
      <c r="L68" s="9" t="s">
        <v>1606</v>
      </c>
      <c r="M68" s="12">
        <v>7173170000</v>
      </c>
      <c r="N68" s="9" t="s">
        <v>1533</v>
      </c>
    </row>
    <row r="69" spans="1:14" x14ac:dyDescent="0.25">
      <c r="A69" s="9" t="s">
        <v>452</v>
      </c>
      <c r="B69" s="10">
        <v>44561</v>
      </c>
      <c r="C69" s="11">
        <v>1</v>
      </c>
      <c r="D69" s="9" t="s">
        <v>211</v>
      </c>
      <c r="E69" s="11">
        <v>19364</v>
      </c>
      <c r="F69" s="9" t="s">
        <v>1602</v>
      </c>
      <c r="G69" s="9" t="s">
        <v>1529</v>
      </c>
      <c r="H69" s="9" t="s">
        <v>1530</v>
      </c>
      <c r="I69" s="9" t="s">
        <v>1531</v>
      </c>
      <c r="J69" s="10">
        <v>44561</v>
      </c>
      <c r="K69" s="9" t="s">
        <v>1605</v>
      </c>
      <c r="L69" s="9" t="s">
        <v>1606</v>
      </c>
      <c r="M69" s="12">
        <v>257185000</v>
      </c>
      <c r="N69" s="9" t="s">
        <v>1533</v>
      </c>
    </row>
    <row r="70" spans="1:14" x14ac:dyDescent="0.25">
      <c r="A70" s="9" t="s">
        <v>453</v>
      </c>
      <c r="B70" s="10">
        <v>44561</v>
      </c>
      <c r="C70" s="11">
        <v>1</v>
      </c>
      <c r="D70" s="9" t="s">
        <v>138</v>
      </c>
      <c r="E70" s="11">
        <v>21024</v>
      </c>
      <c r="F70" s="9" t="s">
        <v>1602</v>
      </c>
      <c r="G70" s="9" t="s">
        <v>1529</v>
      </c>
      <c r="H70" s="9" t="s">
        <v>1530</v>
      </c>
      <c r="I70" s="9" t="s">
        <v>1531</v>
      </c>
      <c r="J70" s="10">
        <v>44561</v>
      </c>
      <c r="K70" s="9" t="s">
        <v>1605</v>
      </c>
      <c r="L70" s="9" t="s">
        <v>1606</v>
      </c>
      <c r="M70" s="12">
        <v>18316000</v>
      </c>
      <c r="N70" s="9" t="s">
        <v>1533</v>
      </c>
    </row>
    <row r="71" spans="1:14" x14ac:dyDescent="0.25">
      <c r="A71" s="9" t="s">
        <v>454</v>
      </c>
      <c r="B71" s="10">
        <v>44561</v>
      </c>
      <c r="C71" s="11">
        <v>2</v>
      </c>
      <c r="D71" s="9" t="s">
        <v>455</v>
      </c>
      <c r="E71" s="11">
        <v>24929</v>
      </c>
      <c r="F71" s="9" t="s">
        <v>1602</v>
      </c>
      <c r="G71" s="9" t="s">
        <v>1529</v>
      </c>
      <c r="H71" s="9" t="s">
        <v>1530</v>
      </c>
      <c r="I71" s="9" t="s">
        <v>1531</v>
      </c>
      <c r="J71" s="10">
        <v>44561</v>
      </c>
      <c r="K71" s="9" t="s">
        <v>1605</v>
      </c>
      <c r="L71" s="9" t="s">
        <v>1606</v>
      </c>
      <c r="M71" s="12">
        <v>14100598000</v>
      </c>
      <c r="N71" s="9" t="s">
        <v>1533</v>
      </c>
    </row>
    <row r="72" spans="1:14" x14ac:dyDescent="0.25">
      <c r="A72" s="9" t="s">
        <v>456</v>
      </c>
      <c r="B72" s="10">
        <v>44561</v>
      </c>
      <c r="C72" s="11">
        <v>1</v>
      </c>
      <c r="D72" s="9" t="s">
        <v>147</v>
      </c>
      <c r="E72" s="11">
        <v>18660</v>
      </c>
      <c r="F72" s="9" t="s">
        <v>1602</v>
      </c>
      <c r="G72" s="9" t="s">
        <v>1529</v>
      </c>
      <c r="H72" s="9" t="s">
        <v>1530</v>
      </c>
      <c r="I72" s="9" t="s">
        <v>1531</v>
      </c>
      <c r="J72" s="10">
        <v>44561</v>
      </c>
      <c r="K72" s="9" t="s">
        <v>1605</v>
      </c>
      <c r="L72" s="9" t="s">
        <v>1606</v>
      </c>
      <c r="M72" s="12">
        <v>17365000</v>
      </c>
      <c r="N72" s="9" t="s">
        <v>1533</v>
      </c>
    </row>
    <row r="73" spans="1:14" x14ac:dyDescent="0.25">
      <c r="A73" s="9" t="s">
        <v>457</v>
      </c>
      <c r="B73" s="10">
        <v>44561</v>
      </c>
      <c r="C73" s="11">
        <v>1</v>
      </c>
      <c r="D73" s="9" t="s">
        <v>140</v>
      </c>
      <c r="E73" s="11">
        <v>20192</v>
      </c>
      <c r="F73" s="9" t="s">
        <v>1602</v>
      </c>
      <c r="G73" s="9" t="s">
        <v>1529</v>
      </c>
      <c r="H73" s="9" t="s">
        <v>1530</v>
      </c>
      <c r="I73" s="9" t="s">
        <v>1531</v>
      </c>
      <c r="J73" s="10">
        <v>44561</v>
      </c>
      <c r="K73" s="9" t="s">
        <v>1605</v>
      </c>
      <c r="L73" s="9" t="s">
        <v>1606</v>
      </c>
      <c r="M73" s="12">
        <v>1974867000</v>
      </c>
      <c r="N73" s="9" t="s">
        <v>1533</v>
      </c>
    </row>
    <row r="74" spans="1:14" x14ac:dyDescent="0.25">
      <c r="A74" s="9" t="s">
        <v>458</v>
      </c>
      <c r="B74" s="10">
        <v>44561</v>
      </c>
      <c r="C74" s="11">
        <v>1</v>
      </c>
      <c r="D74" s="9" t="s">
        <v>179</v>
      </c>
      <c r="E74" s="11">
        <v>17329</v>
      </c>
      <c r="F74" s="9" t="s">
        <v>1602</v>
      </c>
      <c r="G74" s="9" t="s">
        <v>1529</v>
      </c>
      <c r="H74" s="9" t="s">
        <v>1530</v>
      </c>
      <c r="I74" s="9" t="s">
        <v>1531</v>
      </c>
      <c r="J74" s="10">
        <v>44561</v>
      </c>
      <c r="K74" s="9" t="s">
        <v>1605</v>
      </c>
      <c r="L74" s="9" t="s">
        <v>1606</v>
      </c>
      <c r="M74" s="12">
        <v>11943639000</v>
      </c>
      <c r="N74" s="9" t="s">
        <v>1533</v>
      </c>
    </row>
    <row r="75" spans="1:14" x14ac:dyDescent="0.25">
      <c r="A75" s="9" t="s">
        <v>459</v>
      </c>
      <c r="B75" s="10">
        <v>44561</v>
      </c>
      <c r="C75" s="11">
        <v>1</v>
      </c>
      <c r="D75" s="9" t="s">
        <v>290</v>
      </c>
      <c r="E75" s="11">
        <v>17930</v>
      </c>
      <c r="F75" s="9" t="s">
        <v>1602</v>
      </c>
      <c r="G75" s="9" t="s">
        <v>1529</v>
      </c>
      <c r="H75" s="9" t="s">
        <v>1530</v>
      </c>
      <c r="I75" s="9" t="s">
        <v>1531</v>
      </c>
      <c r="J75" s="10">
        <v>44561</v>
      </c>
      <c r="K75" s="9" t="s">
        <v>1605</v>
      </c>
      <c r="L75" s="9" t="s">
        <v>1606</v>
      </c>
      <c r="M75" s="12">
        <v>7864319000</v>
      </c>
      <c r="N75" s="9" t="s">
        <v>1533</v>
      </c>
    </row>
    <row r="76" spans="1:14" x14ac:dyDescent="0.25">
      <c r="A76" s="9" t="s">
        <v>460</v>
      </c>
      <c r="B76" s="10">
        <v>44561</v>
      </c>
      <c r="C76" s="11">
        <v>1</v>
      </c>
      <c r="D76" s="9" t="s">
        <v>461</v>
      </c>
      <c r="E76" s="11">
        <v>23060</v>
      </c>
      <c r="F76" s="9" t="s">
        <v>1602</v>
      </c>
      <c r="G76" s="9" t="s">
        <v>1529</v>
      </c>
      <c r="H76" s="9" t="s">
        <v>1530</v>
      </c>
      <c r="I76" s="9" t="s">
        <v>1531</v>
      </c>
      <c r="J76" s="10">
        <v>44561</v>
      </c>
      <c r="K76" s="9" t="s">
        <v>1605</v>
      </c>
      <c r="L76" s="9" t="s">
        <v>1606</v>
      </c>
      <c r="M76" s="12">
        <v>140208000</v>
      </c>
      <c r="N76" s="9" t="s">
        <v>1533</v>
      </c>
    </row>
    <row r="77" spans="1:14" x14ac:dyDescent="0.25">
      <c r="A77" s="9" t="s">
        <v>462</v>
      </c>
      <c r="B77" s="10">
        <v>44561</v>
      </c>
      <c r="C77" s="11">
        <v>1</v>
      </c>
      <c r="D77" s="9" t="s">
        <v>135</v>
      </c>
      <c r="E77" s="11">
        <v>20397</v>
      </c>
      <c r="F77" s="9" t="s">
        <v>1602</v>
      </c>
      <c r="G77" s="9" t="s">
        <v>1529</v>
      </c>
      <c r="H77" s="9" t="s">
        <v>1530</v>
      </c>
      <c r="I77" s="9" t="s">
        <v>1531</v>
      </c>
      <c r="J77" s="10">
        <v>44561</v>
      </c>
      <c r="K77" s="9" t="s">
        <v>1605</v>
      </c>
      <c r="L77" s="9" t="s">
        <v>1606</v>
      </c>
      <c r="M77" s="12">
        <v>893610000</v>
      </c>
      <c r="N77" s="9" t="s">
        <v>1533</v>
      </c>
    </row>
    <row r="78" spans="1:14" x14ac:dyDescent="0.25">
      <c r="A78" s="9" t="s">
        <v>463</v>
      </c>
      <c r="B78" s="10">
        <v>44561</v>
      </c>
      <c r="C78" s="11">
        <v>1</v>
      </c>
      <c r="D78" s="9" t="s">
        <v>315</v>
      </c>
      <c r="E78" s="11">
        <v>17671</v>
      </c>
      <c r="F78" s="9" t="s">
        <v>1602</v>
      </c>
      <c r="G78" s="9" t="s">
        <v>1529</v>
      </c>
      <c r="H78" s="9" t="s">
        <v>1530</v>
      </c>
      <c r="I78" s="9" t="s">
        <v>1531</v>
      </c>
      <c r="J78" s="10">
        <v>44561</v>
      </c>
      <c r="K78" s="9" t="s">
        <v>1605</v>
      </c>
      <c r="L78" s="9" t="s">
        <v>1606</v>
      </c>
      <c r="M78" s="12">
        <v>23017908000</v>
      </c>
      <c r="N78" s="9" t="s">
        <v>1533</v>
      </c>
    </row>
    <row r="79" spans="1:14" x14ac:dyDescent="0.25">
      <c r="A79" s="9" t="s">
        <v>464</v>
      </c>
      <c r="B79" s="10">
        <v>44561</v>
      </c>
      <c r="C79" s="11">
        <v>1</v>
      </c>
      <c r="D79" s="9" t="s">
        <v>465</v>
      </c>
      <c r="E79" s="11">
        <v>26468</v>
      </c>
      <c r="F79" s="9" t="s">
        <v>1602</v>
      </c>
      <c r="G79" s="9" t="s">
        <v>1529</v>
      </c>
      <c r="H79" s="9" t="s">
        <v>1530</v>
      </c>
      <c r="I79" s="9" t="s">
        <v>1531</v>
      </c>
      <c r="J79" s="10">
        <v>44561</v>
      </c>
      <c r="K79" s="9" t="s">
        <v>1605</v>
      </c>
      <c r="L79" s="9" t="s">
        <v>1606</v>
      </c>
      <c r="M79" s="12">
        <v>91683000</v>
      </c>
      <c r="N79" s="9" t="s">
        <v>1533</v>
      </c>
    </row>
    <row r="80" spans="1:14" x14ac:dyDescent="0.25">
      <c r="A80" s="9" t="s">
        <v>466</v>
      </c>
      <c r="B80" s="10">
        <v>44561</v>
      </c>
      <c r="C80" s="11">
        <v>1</v>
      </c>
      <c r="D80" s="9" t="s">
        <v>467</v>
      </c>
      <c r="E80" s="11">
        <v>17493</v>
      </c>
      <c r="F80" s="9" t="s">
        <v>1602</v>
      </c>
      <c r="G80" s="9" t="s">
        <v>1529</v>
      </c>
      <c r="H80" s="9" t="s">
        <v>1536</v>
      </c>
      <c r="I80" s="9" t="s">
        <v>1531</v>
      </c>
      <c r="J80" s="10">
        <v>44561</v>
      </c>
      <c r="K80" s="9" t="s">
        <v>1605</v>
      </c>
      <c r="L80" s="9" t="s">
        <v>1606</v>
      </c>
      <c r="M80" s="12">
        <v>0</v>
      </c>
      <c r="N80" s="9" t="s">
        <v>1533</v>
      </c>
    </row>
    <row r="81" spans="1:14" x14ac:dyDescent="0.25">
      <c r="A81" s="9" t="s">
        <v>468</v>
      </c>
      <c r="B81" s="10">
        <v>44286</v>
      </c>
      <c r="C81" s="11">
        <v>1</v>
      </c>
      <c r="D81" s="9" t="s">
        <v>469</v>
      </c>
      <c r="E81" s="11">
        <v>25496</v>
      </c>
      <c r="F81" s="9" t="s">
        <v>1602</v>
      </c>
      <c r="G81" s="9" t="s">
        <v>1529</v>
      </c>
      <c r="H81" s="9" t="s">
        <v>1530</v>
      </c>
      <c r="I81" s="9" t="s">
        <v>1531</v>
      </c>
      <c r="J81" s="10">
        <v>44286</v>
      </c>
      <c r="K81" s="9" t="s">
        <v>1605</v>
      </c>
      <c r="L81" s="9" t="s">
        <v>1606</v>
      </c>
      <c r="M81" s="12">
        <v>1697649000</v>
      </c>
      <c r="N81" s="9" t="s">
        <v>1533</v>
      </c>
    </row>
    <row r="82" spans="1:14" x14ac:dyDescent="0.25">
      <c r="A82" s="9" t="s">
        <v>470</v>
      </c>
      <c r="B82" s="10">
        <v>44561</v>
      </c>
      <c r="C82" s="11">
        <v>1</v>
      </c>
      <c r="D82" s="9" t="s">
        <v>471</v>
      </c>
      <c r="E82" s="11">
        <v>18430</v>
      </c>
      <c r="F82" s="9" t="s">
        <v>1602</v>
      </c>
      <c r="G82" s="9" t="s">
        <v>1529</v>
      </c>
      <c r="H82" s="9" t="s">
        <v>1530</v>
      </c>
      <c r="I82" s="9" t="s">
        <v>1531</v>
      </c>
      <c r="J82" s="10">
        <v>44561</v>
      </c>
      <c r="K82" s="9" t="s">
        <v>1605</v>
      </c>
      <c r="L82" s="9" t="s">
        <v>1606</v>
      </c>
      <c r="M82" s="12">
        <v>94715000</v>
      </c>
      <c r="N82" s="9" t="s">
        <v>1533</v>
      </c>
    </row>
    <row r="83" spans="1:14" x14ac:dyDescent="0.25">
      <c r="A83" s="9" t="s">
        <v>472</v>
      </c>
      <c r="B83" s="10">
        <v>44561</v>
      </c>
      <c r="C83" s="11">
        <v>1</v>
      </c>
      <c r="D83" s="9" t="s">
        <v>473</v>
      </c>
      <c r="E83" s="11">
        <v>18538</v>
      </c>
      <c r="F83" s="9" t="s">
        <v>1602</v>
      </c>
      <c r="G83" s="9" t="s">
        <v>1529</v>
      </c>
      <c r="H83" s="9" t="s">
        <v>1530</v>
      </c>
      <c r="I83" s="9" t="s">
        <v>1531</v>
      </c>
      <c r="J83" s="10">
        <v>44561</v>
      </c>
      <c r="K83" s="9" t="s">
        <v>1605</v>
      </c>
      <c r="L83" s="9" t="s">
        <v>1606</v>
      </c>
      <c r="M83" s="12">
        <v>5176000</v>
      </c>
      <c r="N83" s="9" t="s">
        <v>1533</v>
      </c>
    </row>
    <row r="84" spans="1:14" x14ac:dyDescent="0.25">
      <c r="A84" s="9" t="s">
        <v>476</v>
      </c>
      <c r="B84" s="10">
        <v>44561</v>
      </c>
      <c r="C84" s="11">
        <v>1</v>
      </c>
      <c r="D84" s="9" t="s">
        <v>293</v>
      </c>
      <c r="E84" s="11">
        <v>19593</v>
      </c>
      <c r="F84" s="9" t="s">
        <v>1602</v>
      </c>
      <c r="G84" s="9" t="s">
        <v>1529</v>
      </c>
      <c r="H84" s="9" t="s">
        <v>1530</v>
      </c>
      <c r="I84" s="9" t="s">
        <v>1531</v>
      </c>
      <c r="J84" s="10">
        <v>44561</v>
      </c>
      <c r="K84" s="9" t="s">
        <v>1605</v>
      </c>
      <c r="L84" s="9" t="s">
        <v>1606</v>
      </c>
      <c r="M84" s="12">
        <v>37543000</v>
      </c>
      <c r="N84" s="9" t="s">
        <v>1533</v>
      </c>
    </row>
    <row r="85" spans="1:14" x14ac:dyDescent="0.25">
      <c r="A85" s="9" t="s">
        <v>477</v>
      </c>
      <c r="B85" s="10">
        <v>44561</v>
      </c>
      <c r="C85" s="11">
        <v>1</v>
      </c>
      <c r="D85" s="9" t="s">
        <v>478</v>
      </c>
      <c r="E85" s="11">
        <v>18236</v>
      </c>
      <c r="F85" s="9" t="s">
        <v>1602</v>
      </c>
      <c r="G85" s="9" t="s">
        <v>1529</v>
      </c>
      <c r="H85" s="9" t="s">
        <v>1530</v>
      </c>
      <c r="I85" s="9" t="s">
        <v>1531</v>
      </c>
      <c r="J85" s="10">
        <v>44561</v>
      </c>
      <c r="K85" s="9" t="s">
        <v>1605</v>
      </c>
      <c r="L85" s="9" t="s">
        <v>1606</v>
      </c>
      <c r="M85" s="12">
        <v>0</v>
      </c>
      <c r="N85" s="9" t="s">
        <v>1533</v>
      </c>
    </row>
    <row r="86" spans="1:14" x14ac:dyDescent="0.25">
      <c r="A86" s="9" t="s">
        <v>479</v>
      </c>
      <c r="B86" s="10">
        <v>44561</v>
      </c>
      <c r="C86" s="11">
        <v>1</v>
      </c>
      <c r="D86" s="9" t="s">
        <v>294</v>
      </c>
      <c r="E86" s="11">
        <v>17892</v>
      </c>
      <c r="F86" s="9" t="s">
        <v>1602</v>
      </c>
      <c r="G86" s="9" t="s">
        <v>1529</v>
      </c>
      <c r="H86" s="9" t="s">
        <v>1530</v>
      </c>
      <c r="I86" s="9" t="s">
        <v>1531</v>
      </c>
      <c r="J86" s="10">
        <v>44561</v>
      </c>
      <c r="K86" s="9" t="s">
        <v>1605</v>
      </c>
      <c r="L86" s="9" t="s">
        <v>1606</v>
      </c>
      <c r="M86" s="12">
        <v>1695413000</v>
      </c>
      <c r="N86" s="9" t="s">
        <v>1533</v>
      </c>
    </row>
    <row r="87" spans="1:14" x14ac:dyDescent="0.25">
      <c r="A87" s="9" t="s">
        <v>480</v>
      </c>
      <c r="B87" s="10">
        <v>44561</v>
      </c>
      <c r="C87" s="11">
        <v>2</v>
      </c>
      <c r="D87" s="9" t="s">
        <v>75</v>
      </c>
      <c r="E87" s="11">
        <v>17884</v>
      </c>
      <c r="F87" s="9" t="s">
        <v>1602</v>
      </c>
      <c r="G87" s="9" t="s">
        <v>1529</v>
      </c>
      <c r="H87" s="9" t="s">
        <v>1530</v>
      </c>
      <c r="I87" s="9" t="s">
        <v>1531</v>
      </c>
      <c r="J87" s="10">
        <v>44561</v>
      </c>
      <c r="K87" s="9" t="s">
        <v>1605</v>
      </c>
      <c r="L87" s="9" t="s">
        <v>1606</v>
      </c>
      <c r="M87" s="12">
        <v>0</v>
      </c>
      <c r="N87" s="9" t="s">
        <v>1533</v>
      </c>
    </row>
    <row r="88" spans="1:14" x14ac:dyDescent="0.25">
      <c r="A88" s="9" t="s">
        <v>481</v>
      </c>
      <c r="B88" s="10">
        <v>44561</v>
      </c>
      <c r="C88" s="11">
        <v>2</v>
      </c>
      <c r="D88" s="9" t="s">
        <v>482</v>
      </c>
      <c r="E88" s="11">
        <v>18406</v>
      </c>
      <c r="F88" s="9" t="s">
        <v>1602</v>
      </c>
      <c r="G88" s="9" t="s">
        <v>1529</v>
      </c>
      <c r="H88" s="9" t="s">
        <v>1530</v>
      </c>
      <c r="I88" s="9" t="s">
        <v>1531</v>
      </c>
      <c r="J88" s="10">
        <v>44561</v>
      </c>
      <c r="K88" s="9" t="s">
        <v>1605</v>
      </c>
      <c r="L88" s="9" t="s">
        <v>1606</v>
      </c>
      <c r="M88" s="12">
        <v>856000</v>
      </c>
      <c r="N88" s="9" t="s">
        <v>1533</v>
      </c>
    </row>
    <row r="89" spans="1:14" x14ac:dyDescent="0.25">
      <c r="A89" s="9" t="s">
        <v>483</v>
      </c>
      <c r="B89" s="10">
        <v>44561</v>
      </c>
      <c r="C89" s="11">
        <v>1</v>
      </c>
      <c r="D89" s="9" t="s">
        <v>484</v>
      </c>
      <c r="E89" s="11">
        <v>18066</v>
      </c>
      <c r="F89" s="9" t="s">
        <v>1602</v>
      </c>
      <c r="G89" s="9" t="s">
        <v>1529</v>
      </c>
      <c r="H89" s="9" t="s">
        <v>1530</v>
      </c>
      <c r="I89" s="9" t="s">
        <v>1531</v>
      </c>
      <c r="J89" s="10">
        <v>44561</v>
      </c>
      <c r="K89" s="9" t="s">
        <v>1605</v>
      </c>
      <c r="L89" s="9" t="s">
        <v>1606</v>
      </c>
      <c r="M89" s="12">
        <v>44000</v>
      </c>
      <c r="N89" s="9" t="s">
        <v>1533</v>
      </c>
    </row>
    <row r="90" spans="1:14" x14ac:dyDescent="0.25">
      <c r="A90" s="9" t="s">
        <v>485</v>
      </c>
      <c r="B90" s="10">
        <v>44561</v>
      </c>
      <c r="C90" s="11">
        <v>1</v>
      </c>
      <c r="D90" s="9" t="s">
        <v>193</v>
      </c>
      <c r="E90" s="11">
        <v>17965</v>
      </c>
      <c r="F90" s="9" t="s">
        <v>1602</v>
      </c>
      <c r="G90" s="9" t="s">
        <v>1529</v>
      </c>
      <c r="H90" s="9" t="s">
        <v>1530</v>
      </c>
      <c r="I90" s="9" t="s">
        <v>1531</v>
      </c>
      <c r="J90" s="10">
        <v>44561</v>
      </c>
      <c r="K90" s="9" t="s">
        <v>1605</v>
      </c>
      <c r="L90" s="9" t="s">
        <v>1606</v>
      </c>
      <c r="M90" s="12">
        <v>123000</v>
      </c>
      <c r="N90" s="9" t="s">
        <v>1533</v>
      </c>
    </row>
    <row r="91" spans="1:14" x14ac:dyDescent="0.25">
      <c r="A91" s="9" t="s">
        <v>486</v>
      </c>
      <c r="B91" s="10">
        <v>44561</v>
      </c>
      <c r="C91" s="11">
        <v>1</v>
      </c>
      <c r="D91" s="9" t="s">
        <v>132</v>
      </c>
      <c r="E91" s="11">
        <v>17973</v>
      </c>
      <c r="F91" s="9" t="s">
        <v>1602</v>
      </c>
      <c r="G91" s="9" t="s">
        <v>1529</v>
      </c>
      <c r="H91" s="9" t="s">
        <v>1530</v>
      </c>
      <c r="I91" s="9" t="s">
        <v>1531</v>
      </c>
      <c r="J91" s="10">
        <v>44561</v>
      </c>
      <c r="K91" s="9" t="s">
        <v>1605</v>
      </c>
      <c r="L91" s="9" t="s">
        <v>1606</v>
      </c>
      <c r="M91" s="12">
        <v>4176426000</v>
      </c>
      <c r="N91" s="9" t="s">
        <v>1533</v>
      </c>
    </row>
    <row r="92" spans="1:14" x14ac:dyDescent="0.25">
      <c r="A92" s="9" t="s">
        <v>487</v>
      </c>
      <c r="B92" s="10">
        <v>44561</v>
      </c>
      <c r="C92" s="11">
        <v>1</v>
      </c>
      <c r="D92" s="9" t="s">
        <v>89</v>
      </c>
      <c r="E92" s="11">
        <v>18821</v>
      </c>
      <c r="F92" s="9" t="s">
        <v>1602</v>
      </c>
      <c r="G92" s="9" t="s">
        <v>1529</v>
      </c>
      <c r="H92" s="9" t="s">
        <v>1530</v>
      </c>
      <c r="I92" s="9" t="s">
        <v>1531</v>
      </c>
      <c r="J92" s="10">
        <v>44561</v>
      </c>
      <c r="K92" s="9" t="s">
        <v>1605</v>
      </c>
      <c r="L92" s="9" t="s">
        <v>1606</v>
      </c>
      <c r="M92" s="12">
        <v>6546954000</v>
      </c>
      <c r="N92" s="9" t="s">
        <v>1533</v>
      </c>
    </row>
    <row r="93" spans="1:14" x14ac:dyDescent="0.25">
      <c r="A93" s="9" t="s">
        <v>488</v>
      </c>
      <c r="B93" s="10">
        <v>44561</v>
      </c>
      <c r="C93" s="11">
        <v>1</v>
      </c>
      <c r="D93" s="9" t="s">
        <v>489</v>
      </c>
      <c r="E93" s="11">
        <v>22454</v>
      </c>
      <c r="F93" s="9" t="s">
        <v>1602</v>
      </c>
      <c r="G93" s="9" t="s">
        <v>1529</v>
      </c>
      <c r="H93" s="9" t="s">
        <v>1530</v>
      </c>
      <c r="I93" s="9" t="s">
        <v>1531</v>
      </c>
      <c r="J93" s="10">
        <v>44561</v>
      </c>
      <c r="K93" s="9" t="s">
        <v>1605</v>
      </c>
      <c r="L93" s="9" t="s">
        <v>1606</v>
      </c>
      <c r="M93" s="12">
        <v>159681000</v>
      </c>
      <c r="N93" s="9" t="s">
        <v>1533</v>
      </c>
    </row>
    <row r="94" spans="1:14" x14ac:dyDescent="0.25">
      <c r="A94" s="9" t="s">
        <v>490</v>
      </c>
      <c r="B94" s="10">
        <v>44561</v>
      </c>
      <c r="C94" s="11">
        <v>1</v>
      </c>
      <c r="D94" s="9" t="s">
        <v>214</v>
      </c>
      <c r="E94" s="11">
        <v>20575</v>
      </c>
      <c r="F94" s="9" t="s">
        <v>1602</v>
      </c>
      <c r="G94" s="9" t="s">
        <v>1529</v>
      </c>
      <c r="H94" s="9" t="s">
        <v>1530</v>
      </c>
      <c r="I94" s="9" t="s">
        <v>1531</v>
      </c>
      <c r="J94" s="10">
        <v>44561</v>
      </c>
      <c r="K94" s="9" t="s">
        <v>1605</v>
      </c>
      <c r="L94" s="9" t="s">
        <v>1606</v>
      </c>
      <c r="M94" s="12">
        <v>43308079000</v>
      </c>
      <c r="N94" s="9" t="s">
        <v>1533</v>
      </c>
    </row>
    <row r="95" spans="1:14" x14ac:dyDescent="0.25">
      <c r="A95" s="9" t="s">
        <v>491</v>
      </c>
      <c r="B95" s="10">
        <v>44561</v>
      </c>
      <c r="C95" s="11">
        <v>2</v>
      </c>
      <c r="D95" s="9" t="s">
        <v>63</v>
      </c>
      <c r="E95" s="11">
        <v>19771</v>
      </c>
      <c r="F95" s="9" t="s">
        <v>1602</v>
      </c>
      <c r="G95" s="9" t="s">
        <v>1529</v>
      </c>
      <c r="H95" s="9" t="s">
        <v>1530</v>
      </c>
      <c r="I95" s="9" t="s">
        <v>1531</v>
      </c>
      <c r="J95" s="10">
        <v>44561</v>
      </c>
      <c r="K95" s="9" t="s">
        <v>1605</v>
      </c>
      <c r="L95" s="9" t="s">
        <v>1606</v>
      </c>
      <c r="M95" s="12">
        <v>3115915000</v>
      </c>
      <c r="N95" s="9" t="s">
        <v>1533</v>
      </c>
    </row>
    <row r="96" spans="1:14" x14ac:dyDescent="0.25">
      <c r="A96" s="9" t="s">
        <v>492</v>
      </c>
      <c r="B96" s="10">
        <v>44561</v>
      </c>
      <c r="C96" s="11">
        <v>1</v>
      </c>
      <c r="D96" s="9" t="s">
        <v>203</v>
      </c>
      <c r="E96" s="11">
        <v>21431</v>
      </c>
      <c r="F96" s="9" t="s">
        <v>1602</v>
      </c>
      <c r="G96" s="9" t="s">
        <v>1529</v>
      </c>
      <c r="H96" s="9" t="s">
        <v>1530</v>
      </c>
      <c r="I96" s="9" t="s">
        <v>1531</v>
      </c>
      <c r="J96" s="10">
        <v>44561</v>
      </c>
      <c r="K96" s="9" t="s">
        <v>1605</v>
      </c>
      <c r="L96" s="9" t="s">
        <v>1606</v>
      </c>
      <c r="M96" s="12">
        <v>7071620000</v>
      </c>
      <c r="N96" s="9" t="s">
        <v>1533</v>
      </c>
    </row>
    <row r="97" spans="1:14" x14ac:dyDescent="0.25">
      <c r="A97" s="9" t="s">
        <v>493</v>
      </c>
      <c r="B97" s="10">
        <v>44561</v>
      </c>
      <c r="C97" s="11">
        <v>1</v>
      </c>
      <c r="D97" s="9" t="s">
        <v>494</v>
      </c>
      <c r="E97" s="11">
        <v>20478</v>
      </c>
      <c r="F97" s="9" t="s">
        <v>1602</v>
      </c>
      <c r="G97" s="9" t="s">
        <v>1529</v>
      </c>
      <c r="H97" s="9" t="s">
        <v>1530</v>
      </c>
      <c r="I97" s="9" t="s">
        <v>1531</v>
      </c>
      <c r="J97" s="10">
        <v>44561</v>
      </c>
      <c r="K97" s="9" t="s">
        <v>1605</v>
      </c>
      <c r="L97" s="9" t="s">
        <v>1606</v>
      </c>
      <c r="M97" s="12">
        <v>6173173000</v>
      </c>
      <c r="N97" s="9" t="s">
        <v>1533</v>
      </c>
    </row>
    <row r="98" spans="1:14" x14ac:dyDescent="0.25">
      <c r="A98" s="9" t="s">
        <v>495</v>
      </c>
      <c r="B98" s="10">
        <v>44561</v>
      </c>
      <c r="C98" s="11">
        <v>1</v>
      </c>
      <c r="D98" s="9" t="s">
        <v>277</v>
      </c>
      <c r="E98" s="11">
        <v>18333</v>
      </c>
      <c r="F98" s="9" t="s">
        <v>1602</v>
      </c>
      <c r="G98" s="9" t="s">
        <v>1529</v>
      </c>
      <c r="H98" s="9" t="s">
        <v>1536</v>
      </c>
      <c r="I98" s="9" t="s">
        <v>1531</v>
      </c>
      <c r="J98" s="10">
        <v>44561</v>
      </c>
      <c r="K98" s="9" t="s">
        <v>1605</v>
      </c>
      <c r="L98" s="9" t="s">
        <v>1606</v>
      </c>
      <c r="M98" s="12">
        <v>0</v>
      </c>
      <c r="N98" s="9" t="s">
        <v>1533</v>
      </c>
    </row>
    <row r="99" spans="1:14" x14ac:dyDescent="0.25">
      <c r="A99" s="9" t="s">
        <v>496</v>
      </c>
      <c r="B99" s="10">
        <v>44561</v>
      </c>
      <c r="C99" s="11">
        <v>1</v>
      </c>
      <c r="D99" s="9" t="s">
        <v>286</v>
      </c>
      <c r="E99" s="11">
        <v>18368</v>
      </c>
      <c r="F99" s="9" t="s">
        <v>1602</v>
      </c>
      <c r="G99" s="9" t="s">
        <v>1529</v>
      </c>
      <c r="H99" s="9" t="s">
        <v>1530</v>
      </c>
      <c r="I99" s="9" t="s">
        <v>1531</v>
      </c>
      <c r="J99" s="10">
        <v>44561</v>
      </c>
      <c r="K99" s="9" t="s">
        <v>1605</v>
      </c>
      <c r="L99" s="9" t="s">
        <v>1606</v>
      </c>
      <c r="M99" s="12">
        <v>1056925000</v>
      </c>
      <c r="N99" s="9" t="s">
        <v>1533</v>
      </c>
    </row>
    <row r="100" spans="1:14" x14ac:dyDescent="0.25">
      <c r="A100" s="9" t="s">
        <v>497</v>
      </c>
      <c r="B100" s="10">
        <v>44561</v>
      </c>
      <c r="C100" s="11">
        <v>1</v>
      </c>
      <c r="D100" s="9" t="s">
        <v>152</v>
      </c>
      <c r="E100" s="11">
        <v>18376</v>
      </c>
      <c r="F100" s="9" t="s">
        <v>1602</v>
      </c>
      <c r="G100" s="9" t="s">
        <v>1529</v>
      </c>
      <c r="H100" s="9" t="s">
        <v>1530</v>
      </c>
      <c r="I100" s="9" t="s">
        <v>1531</v>
      </c>
      <c r="J100" s="10">
        <v>44561</v>
      </c>
      <c r="K100" s="9" t="s">
        <v>1605</v>
      </c>
      <c r="L100" s="9" t="s">
        <v>1606</v>
      </c>
      <c r="M100" s="12">
        <v>12448274000</v>
      </c>
      <c r="N100" s="9" t="s">
        <v>1533</v>
      </c>
    </row>
    <row r="101" spans="1:14" x14ac:dyDescent="0.25">
      <c r="A101" s="9" t="s">
        <v>498</v>
      </c>
      <c r="B101" s="10">
        <v>44561</v>
      </c>
      <c r="C101" s="11">
        <v>1</v>
      </c>
      <c r="D101" s="9" t="s">
        <v>321</v>
      </c>
      <c r="E101" s="11">
        <v>19330</v>
      </c>
      <c r="F101" s="9" t="s">
        <v>1602</v>
      </c>
      <c r="G101" s="9" t="s">
        <v>1529</v>
      </c>
      <c r="H101" s="9" t="s">
        <v>1530</v>
      </c>
      <c r="I101" s="9" t="s">
        <v>1531</v>
      </c>
      <c r="J101" s="10">
        <v>44561</v>
      </c>
      <c r="K101" s="9" t="s">
        <v>1605</v>
      </c>
      <c r="L101" s="9" t="s">
        <v>1606</v>
      </c>
      <c r="M101" s="12">
        <v>55222000</v>
      </c>
      <c r="N101" s="9" t="s">
        <v>1533</v>
      </c>
    </row>
    <row r="102" spans="1:14" x14ac:dyDescent="0.25">
      <c r="A102" s="9" t="s">
        <v>499</v>
      </c>
      <c r="B102" s="10">
        <v>44561</v>
      </c>
      <c r="C102" s="11">
        <v>1</v>
      </c>
      <c r="D102" s="9" t="s">
        <v>500</v>
      </c>
      <c r="E102" s="11">
        <v>23167</v>
      </c>
      <c r="F102" s="9" t="s">
        <v>1602</v>
      </c>
      <c r="G102" s="9" t="s">
        <v>1529</v>
      </c>
      <c r="H102" s="9" t="s">
        <v>1530</v>
      </c>
      <c r="I102" s="9" t="s">
        <v>1531</v>
      </c>
      <c r="J102" s="10">
        <v>44561</v>
      </c>
      <c r="K102" s="9" t="s">
        <v>1605</v>
      </c>
      <c r="L102" s="9" t="s">
        <v>1606</v>
      </c>
      <c r="M102" s="12">
        <v>1404676000</v>
      </c>
      <c r="N102" s="9" t="s">
        <v>1533</v>
      </c>
    </row>
    <row r="103" spans="1:14" x14ac:dyDescent="0.25">
      <c r="A103" s="9" t="s">
        <v>501</v>
      </c>
      <c r="B103" s="10">
        <v>44561</v>
      </c>
      <c r="C103" s="11">
        <v>1</v>
      </c>
      <c r="D103" s="9" t="s">
        <v>142</v>
      </c>
      <c r="E103" s="11">
        <v>21849</v>
      </c>
      <c r="F103" s="9" t="s">
        <v>1602</v>
      </c>
      <c r="G103" s="9" t="s">
        <v>1529</v>
      </c>
      <c r="H103" s="9" t="s">
        <v>1530</v>
      </c>
      <c r="I103" s="9" t="s">
        <v>1531</v>
      </c>
      <c r="J103" s="10">
        <v>44561</v>
      </c>
      <c r="K103" s="9" t="s">
        <v>1605</v>
      </c>
      <c r="L103" s="9" t="s">
        <v>1606</v>
      </c>
      <c r="M103" s="12">
        <v>1333244000</v>
      </c>
      <c r="N103" s="9" t="s">
        <v>1533</v>
      </c>
    </row>
    <row r="104" spans="1:14" x14ac:dyDescent="0.25">
      <c r="A104" s="9" t="s">
        <v>502</v>
      </c>
      <c r="B104" s="10">
        <v>44561</v>
      </c>
      <c r="C104" s="11">
        <v>2</v>
      </c>
      <c r="D104" s="9" t="s">
        <v>180</v>
      </c>
      <c r="E104" s="11">
        <v>20010</v>
      </c>
      <c r="F104" s="9" t="s">
        <v>1602</v>
      </c>
      <c r="G104" s="9" t="s">
        <v>1529</v>
      </c>
      <c r="H104" s="9" t="s">
        <v>1530</v>
      </c>
      <c r="I104" s="9" t="s">
        <v>1531</v>
      </c>
      <c r="J104" s="10">
        <v>44561</v>
      </c>
      <c r="K104" s="9" t="s">
        <v>1605</v>
      </c>
      <c r="L104" s="9" t="s">
        <v>1606</v>
      </c>
      <c r="M104" s="12">
        <v>2632061000</v>
      </c>
      <c r="N104" s="9" t="s">
        <v>1533</v>
      </c>
    </row>
    <row r="105" spans="1:14" x14ac:dyDescent="0.25">
      <c r="A105" s="9" t="s">
        <v>503</v>
      </c>
      <c r="B105" s="10">
        <v>44561</v>
      </c>
      <c r="C105" s="11">
        <v>1</v>
      </c>
      <c r="D105" s="9" t="s">
        <v>159</v>
      </c>
      <c r="E105" s="11">
        <v>18597</v>
      </c>
      <c r="F105" s="9" t="s">
        <v>1602</v>
      </c>
      <c r="G105" s="9" t="s">
        <v>1529</v>
      </c>
      <c r="H105" s="9" t="s">
        <v>1530</v>
      </c>
      <c r="I105" s="9" t="s">
        <v>1531</v>
      </c>
      <c r="J105" s="10">
        <v>44561</v>
      </c>
      <c r="K105" s="9" t="s">
        <v>1605</v>
      </c>
      <c r="L105" s="9" t="s">
        <v>1606</v>
      </c>
      <c r="M105" s="12">
        <v>6315000</v>
      </c>
      <c r="N105" s="9" t="s">
        <v>1533</v>
      </c>
    </row>
    <row r="106" spans="1:14" x14ac:dyDescent="0.25">
      <c r="A106" s="9" t="s">
        <v>504</v>
      </c>
      <c r="B106" s="10">
        <v>44561</v>
      </c>
      <c r="C106" s="11">
        <v>3</v>
      </c>
      <c r="D106" s="9" t="s">
        <v>505</v>
      </c>
      <c r="E106" s="11">
        <v>25780</v>
      </c>
      <c r="F106" s="9" t="s">
        <v>1602</v>
      </c>
      <c r="G106" s="9" t="s">
        <v>1529</v>
      </c>
      <c r="H106" s="9" t="s">
        <v>1530</v>
      </c>
      <c r="I106" s="9" t="s">
        <v>1531</v>
      </c>
      <c r="J106" s="10">
        <v>44561</v>
      </c>
      <c r="K106" s="9" t="s">
        <v>1605</v>
      </c>
      <c r="L106" s="9" t="s">
        <v>1606</v>
      </c>
      <c r="M106" s="12">
        <v>41592000</v>
      </c>
      <c r="N106" s="9" t="s">
        <v>1533</v>
      </c>
    </row>
    <row r="107" spans="1:14" x14ac:dyDescent="0.25">
      <c r="A107" s="9" t="s">
        <v>506</v>
      </c>
      <c r="B107" s="10">
        <v>44561</v>
      </c>
      <c r="C107" s="11">
        <v>1</v>
      </c>
      <c r="D107" s="9" t="s">
        <v>223</v>
      </c>
      <c r="E107" s="11">
        <v>19879</v>
      </c>
      <c r="F107" s="9" t="s">
        <v>1602</v>
      </c>
      <c r="G107" s="9" t="s">
        <v>1529</v>
      </c>
      <c r="H107" s="9" t="s">
        <v>1530</v>
      </c>
      <c r="I107" s="9" t="s">
        <v>1531</v>
      </c>
      <c r="J107" s="10">
        <v>44561</v>
      </c>
      <c r="K107" s="9" t="s">
        <v>1605</v>
      </c>
      <c r="L107" s="9" t="s">
        <v>1606</v>
      </c>
      <c r="M107" s="12">
        <v>881000</v>
      </c>
      <c r="N107" s="9" t="s">
        <v>1533</v>
      </c>
    </row>
    <row r="108" spans="1:14" x14ac:dyDescent="0.25">
      <c r="A108" s="9" t="s">
        <v>507</v>
      </c>
      <c r="B108" s="10">
        <v>44561</v>
      </c>
      <c r="C108" s="11">
        <v>2</v>
      </c>
      <c r="D108" s="9" t="s">
        <v>175</v>
      </c>
      <c r="E108" s="11">
        <v>14605</v>
      </c>
      <c r="F108" s="9" t="s">
        <v>1602</v>
      </c>
      <c r="G108" s="9" t="s">
        <v>1529</v>
      </c>
      <c r="H108" s="9" t="s">
        <v>1530</v>
      </c>
      <c r="I108" s="9" t="s">
        <v>1531</v>
      </c>
      <c r="J108" s="10">
        <v>44561</v>
      </c>
      <c r="K108" s="9" t="s">
        <v>1605</v>
      </c>
      <c r="L108" s="9" t="s">
        <v>1606</v>
      </c>
      <c r="M108" s="12">
        <v>5822365000</v>
      </c>
      <c r="N108" s="9" t="s">
        <v>1533</v>
      </c>
    </row>
    <row r="109" spans="1:14" x14ac:dyDescent="0.25">
      <c r="A109" s="9" t="s">
        <v>508</v>
      </c>
      <c r="B109" s="10">
        <v>44561</v>
      </c>
      <c r="C109" s="11">
        <v>1</v>
      </c>
      <c r="D109" s="9" t="s">
        <v>509</v>
      </c>
      <c r="E109" s="11">
        <v>26476</v>
      </c>
      <c r="F109" s="9" t="s">
        <v>1602</v>
      </c>
      <c r="G109" s="9" t="s">
        <v>1529</v>
      </c>
      <c r="H109" s="9" t="s">
        <v>1530</v>
      </c>
      <c r="I109" s="9" t="s">
        <v>1531</v>
      </c>
      <c r="J109" s="10">
        <v>44561</v>
      </c>
      <c r="K109" s="9" t="s">
        <v>1605</v>
      </c>
      <c r="L109" s="9" t="s">
        <v>1606</v>
      </c>
      <c r="M109" s="12">
        <v>111380000</v>
      </c>
      <c r="N109" s="9" t="s">
        <v>1533</v>
      </c>
    </row>
    <row r="110" spans="1:14" x14ac:dyDescent="0.25">
      <c r="A110" s="9" t="s">
        <v>510</v>
      </c>
      <c r="B110" s="10">
        <v>44561</v>
      </c>
      <c r="C110" s="11">
        <v>1</v>
      </c>
      <c r="D110" s="9" t="s">
        <v>511</v>
      </c>
      <c r="E110" s="11">
        <v>20001</v>
      </c>
      <c r="F110" s="9" t="s">
        <v>1602</v>
      </c>
      <c r="G110" s="9" t="s">
        <v>1529</v>
      </c>
      <c r="H110" s="9" t="s">
        <v>1530</v>
      </c>
      <c r="I110" s="9" t="s">
        <v>1531</v>
      </c>
      <c r="J110" s="10">
        <v>44561</v>
      </c>
      <c r="K110" s="9" t="s">
        <v>1605</v>
      </c>
      <c r="L110" s="9" t="s">
        <v>1606</v>
      </c>
      <c r="M110" s="12">
        <v>0</v>
      </c>
      <c r="N110" s="9" t="s">
        <v>1533</v>
      </c>
    </row>
    <row r="111" spans="1:14" x14ac:dyDescent="0.25">
      <c r="A111" s="9" t="s">
        <v>512</v>
      </c>
      <c r="B111" s="10">
        <v>44561</v>
      </c>
      <c r="C111" s="11">
        <v>1</v>
      </c>
      <c r="D111" s="9" t="s">
        <v>208</v>
      </c>
      <c r="E111" s="11">
        <v>18775</v>
      </c>
      <c r="F111" s="9" t="s">
        <v>1602</v>
      </c>
      <c r="G111" s="9" t="s">
        <v>1529</v>
      </c>
      <c r="H111" s="9" t="s">
        <v>1530</v>
      </c>
      <c r="I111" s="9" t="s">
        <v>1531</v>
      </c>
      <c r="J111" s="10">
        <v>44561</v>
      </c>
      <c r="K111" s="9" t="s">
        <v>1605</v>
      </c>
      <c r="L111" s="9" t="s">
        <v>1606</v>
      </c>
      <c r="M111" s="12">
        <v>2350517000</v>
      </c>
      <c r="N111" s="9" t="s">
        <v>1533</v>
      </c>
    </row>
    <row r="112" spans="1:14" x14ac:dyDescent="0.25">
      <c r="A112" s="9" t="s">
        <v>513</v>
      </c>
      <c r="B112" s="10">
        <v>44561</v>
      </c>
      <c r="C112" s="11">
        <v>1</v>
      </c>
      <c r="D112" s="9" t="s">
        <v>514</v>
      </c>
      <c r="E112" s="11">
        <v>18759</v>
      </c>
      <c r="F112" s="9" t="s">
        <v>1602</v>
      </c>
      <c r="G112" s="9" t="s">
        <v>1529</v>
      </c>
      <c r="H112" s="9" t="s">
        <v>1530</v>
      </c>
      <c r="I112" s="9" t="s">
        <v>1531</v>
      </c>
      <c r="J112" s="10">
        <v>44561</v>
      </c>
      <c r="K112" s="9" t="s">
        <v>1605</v>
      </c>
      <c r="L112" s="9" t="s">
        <v>1606</v>
      </c>
      <c r="M112" s="12">
        <v>2517000</v>
      </c>
      <c r="N112" s="9" t="s">
        <v>1533</v>
      </c>
    </row>
    <row r="113" spans="1:14" x14ac:dyDescent="0.25">
      <c r="A113" s="9" t="s">
        <v>515</v>
      </c>
      <c r="B113" s="10">
        <v>44561</v>
      </c>
      <c r="C113" s="11">
        <v>1</v>
      </c>
      <c r="D113" s="9" t="s">
        <v>317</v>
      </c>
      <c r="E113" s="11">
        <v>19852</v>
      </c>
      <c r="F113" s="9" t="s">
        <v>1602</v>
      </c>
      <c r="G113" s="9" t="s">
        <v>1529</v>
      </c>
      <c r="H113" s="9" t="s">
        <v>1530</v>
      </c>
      <c r="I113" s="9" t="s">
        <v>1531</v>
      </c>
      <c r="J113" s="10">
        <v>44561</v>
      </c>
      <c r="K113" s="9" t="s">
        <v>1605</v>
      </c>
      <c r="L113" s="9" t="s">
        <v>1606</v>
      </c>
      <c r="M113" s="12">
        <v>620817000</v>
      </c>
      <c r="N113" s="9" t="s">
        <v>1533</v>
      </c>
    </row>
    <row r="114" spans="1:14" x14ac:dyDescent="0.25">
      <c r="A114" s="9" t="s">
        <v>516</v>
      </c>
      <c r="B114" s="10">
        <v>44561</v>
      </c>
      <c r="C114" s="11">
        <v>1</v>
      </c>
      <c r="D114" s="9" t="s">
        <v>517</v>
      </c>
      <c r="E114" s="11">
        <v>26093</v>
      </c>
      <c r="F114" s="9" t="s">
        <v>1602</v>
      </c>
      <c r="G114" s="9" t="s">
        <v>1529</v>
      </c>
      <c r="H114" s="9" t="s">
        <v>1530</v>
      </c>
      <c r="I114" s="9" t="s">
        <v>1531</v>
      </c>
      <c r="J114" s="10">
        <v>44561</v>
      </c>
      <c r="K114" s="9" t="s">
        <v>1605</v>
      </c>
      <c r="L114" s="9" t="s">
        <v>1606</v>
      </c>
      <c r="M114" s="12">
        <v>67228000</v>
      </c>
      <c r="N114" s="9" t="s">
        <v>1533</v>
      </c>
    </row>
    <row r="115" spans="1:14" x14ac:dyDescent="0.25">
      <c r="A115" s="9" t="s">
        <v>518</v>
      </c>
      <c r="B115" s="10">
        <v>44561</v>
      </c>
      <c r="C115" s="11">
        <v>1</v>
      </c>
      <c r="D115" s="9" t="s">
        <v>519</v>
      </c>
      <c r="E115" s="11">
        <v>24490</v>
      </c>
      <c r="F115" s="9" t="s">
        <v>1602</v>
      </c>
      <c r="G115" s="9" t="s">
        <v>1529</v>
      </c>
      <c r="H115" s="9" t="s">
        <v>1530</v>
      </c>
      <c r="I115" s="9" t="s">
        <v>1531</v>
      </c>
      <c r="J115" s="10">
        <v>44561</v>
      </c>
      <c r="K115" s="9" t="s">
        <v>1605</v>
      </c>
      <c r="L115" s="9" t="s">
        <v>1606</v>
      </c>
      <c r="M115" s="12">
        <v>571515000</v>
      </c>
      <c r="N115" s="9" t="s">
        <v>1533</v>
      </c>
    </row>
    <row r="116" spans="1:14" x14ac:dyDescent="0.25">
      <c r="A116" s="9" t="s">
        <v>520</v>
      </c>
      <c r="B116" s="10">
        <v>44561</v>
      </c>
      <c r="C116" s="11">
        <v>1</v>
      </c>
      <c r="D116" s="9" t="s">
        <v>521</v>
      </c>
      <c r="E116" s="11">
        <v>26883</v>
      </c>
      <c r="F116" s="9" t="s">
        <v>1602</v>
      </c>
      <c r="G116" s="9" t="s">
        <v>1529</v>
      </c>
      <c r="H116" s="9" t="s">
        <v>1530</v>
      </c>
      <c r="I116" s="9" t="s">
        <v>1531</v>
      </c>
      <c r="J116" s="10">
        <v>44561</v>
      </c>
      <c r="K116" s="9" t="s">
        <v>1605</v>
      </c>
      <c r="L116" s="9" t="s">
        <v>1606</v>
      </c>
      <c r="M116" s="12">
        <v>331038000</v>
      </c>
      <c r="N116" s="9" t="s">
        <v>1533</v>
      </c>
    </row>
    <row r="117" spans="1:14" x14ac:dyDescent="0.25">
      <c r="A117" s="9" t="s">
        <v>522</v>
      </c>
      <c r="B117" s="10">
        <v>44561</v>
      </c>
      <c r="C117" s="11">
        <v>1</v>
      </c>
      <c r="D117" s="9" t="s">
        <v>80</v>
      </c>
      <c r="E117" s="11">
        <v>18724</v>
      </c>
      <c r="F117" s="9" t="s">
        <v>1602</v>
      </c>
      <c r="G117" s="9" t="s">
        <v>1529</v>
      </c>
      <c r="H117" s="9" t="s">
        <v>1530</v>
      </c>
      <c r="I117" s="9" t="s">
        <v>1531</v>
      </c>
      <c r="J117" s="10">
        <v>44561</v>
      </c>
      <c r="K117" s="9" t="s">
        <v>1605</v>
      </c>
      <c r="L117" s="9" t="s">
        <v>1606</v>
      </c>
      <c r="M117" s="12">
        <v>972000</v>
      </c>
      <c r="N117" s="9" t="s">
        <v>1533</v>
      </c>
    </row>
    <row r="118" spans="1:14" x14ac:dyDescent="0.25">
      <c r="A118" s="9" t="s">
        <v>523</v>
      </c>
      <c r="B118" s="10">
        <v>44561</v>
      </c>
      <c r="C118" s="11">
        <v>1</v>
      </c>
      <c r="D118" s="9" t="s">
        <v>235</v>
      </c>
      <c r="E118" s="11">
        <v>20788</v>
      </c>
      <c r="F118" s="9" t="s">
        <v>1602</v>
      </c>
      <c r="G118" s="9" t="s">
        <v>1529</v>
      </c>
      <c r="H118" s="9" t="s">
        <v>1530</v>
      </c>
      <c r="I118" s="9" t="s">
        <v>1531</v>
      </c>
      <c r="J118" s="10">
        <v>44561</v>
      </c>
      <c r="K118" s="9" t="s">
        <v>1605</v>
      </c>
      <c r="L118" s="9" t="s">
        <v>1606</v>
      </c>
      <c r="M118" s="12">
        <v>34762242000</v>
      </c>
      <c r="N118" s="9" t="s">
        <v>1533</v>
      </c>
    </row>
    <row r="119" spans="1:14" x14ac:dyDescent="0.25">
      <c r="A119" s="9" t="s">
        <v>524</v>
      </c>
      <c r="B119" s="10">
        <v>44561</v>
      </c>
      <c r="C119" s="11">
        <v>1</v>
      </c>
      <c r="D119" s="9" t="s">
        <v>149</v>
      </c>
      <c r="E119" s="11">
        <v>18953</v>
      </c>
      <c r="F119" s="9" t="s">
        <v>1602</v>
      </c>
      <c r="G119" s="9" t="s">
        <v>1529</v>
      </c>
      <c r="H119" s="9" t="s">
        <v>1530</v>
      </c>
      <c r="I119" s="9" t="s">
        <v>1531</v>
      </c>
      <c r="J119" s="10">
        <v>44561</v>
      </c>
      <c r="K119" s="9" t="s">
        <v>1605</v>
      </c>
      <c r="L119" s="9" t="s">
        <v>1606</v>
      </c>
      <c r="M119" s="12">
        <v>718168000</v>
      </c>
      <c r="N119" s="9" t="s">
        <v>1533</v>
      </c>
    </row>
    <row r="120" spans="1:14" x14ac:dyDescent="0.25">
      <c r="A120" s="9" t="s">
        <v>525</v>
      </c>
      <c r="B120" s="10">
        <v>44561</v>
      </c>
      <c r="C120" s="11">
        <v>1</v>
      </c>
      <c r="D120" s="9" t="s">
        <v>163</v>
      </c>
      <c r="E120" s="11">
        <v>19763</v>
      </c>
      <c r="F120" s="9" t="s">
        <v>1602</v>
      </c>
      <c r="G120" s="9" t="s">
        <v>1529</v>
      </c>
      <c r="H120" s="9" t="s">
        <v>1530</v>
      </c>
      <c r="I120" s="9" t="s">
        <v>1531</v>
      </c>
      <c r="J120" s="10">
        <v>44561</v>
      </c>
      <c r="K120" s="9" t="s">
        <v>1605</v>
      </c>
      <c r="L120" s="9" t="s">
        <v>1606</v>
      </c>
      <c r="M120" s="12">
        <v>276429000</v>
      </c>
      <c r="N120" s="9" t="s">
        <v>1533</v>
      </c>
    </row>
    <row r="121" spans="1:14" x14ac:dyDescent="0.25">
      <c r="A121" s="9" t="s">
        <v>526</v>
      </c>
      <c r="B121" s="10">
        <v>44561</v>
      </c>
      <c r="C121" s="11">
        <v>1</v>
      </c>
      <c r="D121" s="9" t="s">
        <v>84</v>
      </c>
      <c r="E121" s="11">
        <v>19119</v>
      </c>
      <c r="F121" s="9" t="s">
        <v>1602</v>
      </c>
      <c r="G121" s="9" t="s">
        <v>1529</v>
      </c>
      <c r="H121" s="9" t="s">
        <v>1530</v>
      </c>
      <c r="I121" s="9" t="s">
        <v>1531</v>
      </c>
      <c r="J121" s="10">
        <v>44561</v>
      </c>
      <c r="K121" s="9" t="s">
        <v>1605</v>
      </c>
      <c r="L121" s="9" t="s">
        <v>1606</v>
      </c>
      <c r="M121" s="12">
        <v>0</v>
      </c>
      <c r="N121" s="9" t="s">
        <v>1533</v>
      </c>
    </row>
    <row r="122" spans="1:14" x14ac:dyDescent="0.25">
      <c r="A122" s="9" t="s">
        <v>527</v>
      </c>
      <c r="B122" s="10">
        <v>44561</v>
      </c>
      <c r="C122" s="11">
        <v>1</v>
      </c>
      <c r="D122" s="9" t="s">
        <v>85</v>
      </c>
      <c r="E122" s="11">
        <v>19135</v>
      </c>
      <c r="F122" s="9" t="s">
        <v>1602</v>
      </c>
      <c r="G122" s="9" t="s">
        <v>1529</v>
      </c>
      <c r="H122" s="9" t="s">
        <v>1530</v>
      </c>
      <c r="I122" s="9" t="s">
        <v>1531</v>
      </c>
      <c r="J122" s="10">
        <v>44561</v>
      </c>
      <c r="K122" s="9" t="s">
        <v>1605</v>
      </c>
      <c r="L122" s="9" t="s">
        <v>1606</v>
      </c>
      <c r="M122" s="12">
        <v>0</v>
      </c>
      <c r="N122" s="9" t="s">
        <v>1533</v>
      </c>
    </row>
    <row r="123" spans="1:14" x14ac:dyDescent="0.25">
      <c r="A123" s="9" t="s">
        <v>528</v>
      </c>
      <c r="B123" s="10">
        <v>44561</v>
      </c>
      <c r="C123" s="11">
        <v>1</v>
      </c>
      <c r="D123" s="9" t="s">
        <v>529</v>
      </c>
      <c r="E123" s="11">
        <v>19100</v>
      </c>
      <c r="F123" s="9" t="s">
        <v>1602</v>
      </c>
      <c r="G123" s="9" t="s">
        <v>1529</v>
      </c>
      <c r="H123" s="9" t="s">
        <v>1530</v>
      </c>
      <c r="I123" s="9" t="s">
        <v>1531</v>
      </c>
      <c r="J123" s="10">
        <v>44561</v>
      </c>
      <c r="K123" s="9" t="s">
        <v>1605</v>
      </c>
      <c r="L123" s="9" t="s">
        <v>1606</v>
      </c>
      <c r="M123" s="12">
        <v>413584000</v>
      </c>
      <c r="N123" s="9" t="s">
        <v>1533</v>
      </c>
    </row>
    <row r="124" spans="1:14" x14ac:dyDescent="0.25">
      <c r="A124" s="9" t="s">
        <v>530</v>
      </c>
      <c r="B124" s="10">
        <v>44561</v>
      </c>
      <c r="C124" s="11">
        <v>1</v>
      </c>
      <c r="D124" s="9" t="s">
        <v>531</v>
      </c>
      <c r="E124" s="11">
        <v>19097</v>
      </c>
      <c r="F124" s="9" t="s">
        <v>1602</v>
      </c>
      <c r="G124" s="9" t="s">
        <v>1529</v>
      </c>
      <c r="H124" s="9" t="s">
        <v>1530</v>
      </c>
      <c r="I124" s="9" t="s">
        <v>1531</v>
      </c>
      <c r="J124" s="10">
        <v>44561</v>
      </c>
      <c r="K124" s="9" t="s">
        <v>1605</v>
      </c>
      <c r="L124" s="9" t="s">
        <v>1606</v>
      </c>
      <c r="M124" s="12">
        <v>0</v>
      </c>
      <c r="N124" s="9" t="s">
        <v>1533</v>
      </c>
    </row>
    <row r="125" spans="1:14" x14ac:dyDescent="0.25">
      <c r="A125" s="9" t="s">
        <v>532</v>
      </c>
      <c r="B125" s="10">
        <v>44561</v>
      </c>
      <c r="C125" s="11">
        <v>1</v>
      </c>
      <c r="D125" s="9" t="s">
        <v>533</v>
      </c>
      <c r="E125" s="11">
        <v>22799</v>
      </c>
      <c r="F125" s="9" t="s">
        <v>1602</v>
      </c>
      <c r="G125" s="9" t="s">
        <v>1529</v>
      </c>
      <c r="H125" s="9" t="s">
        <v>1530</v>
      </c>
      <c r="I125" s="9" t="s">
        <v>1531</v>
      </c>
      <c r="J125" s="10">
        <v>44561</v>
      </c>
      <c r="K125" s="9" t="s">
        <v>1605</v>
      </c>
      <c r="L125" s="9" t="s">
        <v>1606</v>
      </c>
      <c r="M125" s="12">
        <v>276087000</v>
      </c>
      <c r="N125" s="9" t="s">
        <v>1533</v>
      </c>
    </row>
    <row r="126" spans="1:14" x14ac:dyDescent="0.25">
      <c r="A126" s="9" t="s">
        <v>534</v>
      </c>
      <c r="B126" s="10">
        <v>44561</v>
      </c>
      <c r="C126" s="11">
        <v>1</v>
      </c>
      <c r="D126" s="9" t="s">
        <v>535</v>
      </c>
      <c r="E126" s="11">
        <v>25925</v>
      </c>
      <c r="F126" s="9" t="s">
        <v>1602</v>
      </c>
      <c r="G126" s="9" t="s">
        <v>1529</v>
      </c>
      <c r="H126" s="9" t="s">
        <v>1530</v>
      </c>
      <c r="I126" s="9" t="s">
        <v>1531</v>
      </c>
      <c r="J126" s="10">
        <v>44561</v>
      </c>
      <c r="K126" s="9" t="s">
        <v>1605</v>
      </c>
      <c r="L126" s="9" t="s">
        <v>1606</v>
      </c>
      <c r="M126" s="12">
        <v>54835000</v>
      </c>
      <c r="N126" s="9" t="s">
        <v>1533</v>
      </c>
    </row>
    <row r="127" spans="1:14" x14ac:dyDescent="0.25">
      <c r="A127" s="9" t="s">
        <v>536</v>
      </c>
      <c r="B127" s="10">
        <v>44561</v>
      </c>
      <c r="C127" s="11">
        <v>1</v>
      </c>
      <c r="D127" s="9" t="s">
        <v>537</v>
      </c>
      <c r="E127" s="11">
        <v>23442</v>
      </c>
      <c r="F127" s="9" t="s">
        <v>1602</v>
      </c>
      <c r="G127" s="9" t="s">
        <v>1529</v>
      </c>
      <c r="H127" s="9" t="s">
        <v>1530</v>
      </c>
      <c r="I127" s="9" t="s">
        <v>1531</v>
      </c>
      <c r="J127" s="10">
        <v>44561</v>
      </c>
      <c r="K127" s="9" t="s">
        <v>1605</v>
      </c>
      <c r="L127" s="9" t="s">
        <v>1606</v>
      </c>
      <c r="M127" s="12">
        <v>1136231000</v>
      </c>
      <c r="N127" s="9" t="s">
        <v>1533</v>
      </c>
    </row>
    <row r="128" spans="1:14" x14ac:dyDescent="0.25">
      <c r="A128" s="9" t="s">
        <v>538</v>
      </c>
      <c r="B128" s="10">
        <v>44561</v>
      </c>
      <c r="C128" s="11">
        <v>3</v>
      </c>
      <c r="D128" s="9" t="s">
        <v>162</v>
      </c>
      <c r="E128" s="11">
        <v>19453</v>
      </c>
      <c r="F128" s="9" t="s">
        <v>1602</v>
      </c>
      <c r="G128" s="9" t="s">
        <v>1529</v>
      </c>
      <c r="H128" s="9" t="s">
        <v>1530</v>
      </c>
      <c r="I128" s="9" t="s">
        <v>1531</v>
      </c>
      <c r="J128" s="10">
        <v>44561</v>
      </c>
      <c r="K128" s="9" t="s">
        <v>1605</v>
      </c>
      <c r="L128" s="9" t="s">
        <v>1606</v>
      </c>
      <c r="M128" s="12">
        <v>64177000</v>
      </c>
      <c r="N128" s="9" t="s">
        <v>1533</v>
      </c>
    </row>
    <row r="129" spans="1:14" x14ac:dyDescent="0.25">
      <c r="A129" s="9" t="s">
        <v>539</v>
      </c>
      <c r="B129" s="10">
        <v>44561</v>
      </c>
      <c r="C129" s="11">
        <v>1</v>
      </c>
      <c r="D129" s="9" t="s">
        <v>122</v>
      </c>
      <c r="E129" s="11">
        <v>19275</v>
      </c>
      <c r="F129" s="9" t="s">
        <v>1602</v>
      </c>
      <c r="G129" s="9" t="s">
        <v>1529</v>
      </c>
      <c r="H129" s="9" t="s">
        <v>1530</v>
      </c>
      <c r="I129" s="9" t="s">
        <v>1531</v>
      </c>
      <c r="J129" s="10">
        <v>44561</v>
      </c>
      <c r="K129" s="9" t="s">
        <v>1605</v>
      </c>
      <c r="L129" s="9" t="s">
        <v>1606</v>
      </c>
      <c r="M129" s="12">
        <v>5129999000</v>
      </c>
      <c r="N129" s="9" t="s">
        <v>1533</v>
      </c>
    </row>
    <row r="130" spans="1:14" x14ac:dyDescent="0.25">
      <c r="A130" s="9" t="s">
        <v>540</v>
      </c>
      <c r="B130" s="10">
        <v>44561</v>
      </c>
      <c r="C130" s="11">
        <v>1</v>
      </c>
      <c r="D130" s="9" t="s">
        <v>541</v>
      </c>
      <c r="E130" s="11">
        <v>19429</v>
      </c>
      <c r="F130" s="9" t="s">
        <v>1602</v>
      </c>
      <c r="G130" s="9" t="s">
        <v>1529</v>
      </c>
      <c r="H130" s="9" t="s">
        <v>1536</v>
      </c>
      <c r="I130" s="9" t="s">
        <v>1531</v>
      </c>
      <c r="J130" s="10">
        <v>44561</v>
      </c>
      <c r="K130" s="9" t="s">
        <v>1605</v>
      </c>
      <c r="L130" s="9" t="s">
        <v>1606</v>
      </c>
      <c r="M130" s="12">
        <v>0</v>
      </c>
      <c r="N130" s="9" t="s">
        <v>1533</v>
      </c>
    </row>
    <row r="131" spans="1:14" x14ac:dyDescent="0.25">
      <c r="A131" s="9" t="s">
        <v>542</v>
      </c>
      <c r="B131" s="10">
        <v>44561</v>
      </c>
      <c r="C131" s="11">
        <v>1</v>
      </c>
      <c r="D131" s="9" t="s">
        <v>543</v>
      </c>
      <c r="E131" s="11">
        <v>24015</v>
      </c>
      <c r="F131" s="9" t="s">
        <v>1602</v>
      </c>
      <c r="G131" s="9" t="s">
        <v>1529</v>
      </c>
      <c r="H131" s="9" t="s">
        <v>1530</v>
      </c>
      <c r="I131" s="9" t="s">
        <v>1531</v>
      </c>
      <c r="J131" s="10">
        <v>44561</v>
      </c>
      <c r="K131" s="9" t="s">
        <v>1605</v>
      </c>
      <c r="L131" s="9" t="s">
        <v>1606</v>
      </c>
      <c r="M131" s="12">
        <v>3811230000</v>
      </c>
      <c r="N131" s="9" t="s">
        <v>1533</v>
      </c>
    </row>
    <row r="132" spans="1:14" x14ac:dyDescent="0.25">
      <c r="A132" s="9" t="s">
        <v>544</v>
      </c>
      <c r="B132" s="10">
        <v>44561</v>
      </c>
      <c r="C132" s="11">
        <v>1</v>
      </c>
      <c r="D132" s="9" t="s">
        <v>545</v>
      </c>
      <c r="E132" s="11">
        <v>26808</v>
      </c>
      <c r="F132" s="9" t="s">
        <v>1602</v>
      </c>
      <c r="G132" s="9" t="s">
        <v>1529</v>
      </c>
      <c r="H132" s="9" t="s">
        <v>1530</v>
      </c>
      <c r="I132" s="9" t="s">
        <v>1531</v>
      </c>
      <c r="J132" s="10">
        <v>44561</v>
      </c>
      <c r="K132" s="9" t="s">
        <v>1605</v>
      </c>
      <c r="L132" s="9" t="s">
        <v>1606</v>
      </c>
      <c r="M132" s="12">
        <v>8418869000</v>
      </c>
      <c r="N132" s="9" t="s">
        <v>1533</v>
      </c>
    </row>
    <row r="133" spans="1:14" x14ac:dyDescent="0.25">
      <c r="A133" s="9" t="s">
        <v>546</v>
      </c>
      <c r="B133" s="10">
        <v>44561</v>
      </c>
      <c r="C133" s="11">
        <v>1</v>
      </c>
      <c r="D133" s="9" t="s">
        <v>547</v>
      </c>
      <c r="E133" s="11">
        <v>24740</v>
      </c>
      <c r="F133" s="9" t="s">
        <v>1602</v>
      </c>
      <c r="G133" s="9" t="s">
        <v>1529</v>
      </c>
      <c r="H133" s="9" t="s">
        <v>1530</v>
      </c>
      <c r="I133" s="9" t="s">
        <v>1531</v>
      </c>
      <c r="J133" s="10">
        <v>44561</v>
      </c>
      <c r="K133" s="9" t="s">
        <v>1605</v>
      </c>
      <c r="L133" s="9" t="s">
        <v>1606</v>
      </c>
      <c r="M133" s="12">
        <v>6658874000</v>
      </c>
      <c r="N133" s="9" t="s">
        <v>1533</v>
      </c>
    </row>
    <row r="134" spans="1:14" x14ac:dyDescent="0.25">
      <c r="A134" s="9" t="s">
        <v>548</v>
      </c>
      <c r="B134" s="10">
        <v>44561</v>
      </c>
      <c r="C134" s="11">
        <v>1</v>
      </c>
      <c r="D134" s="9" t="s">
        <v>178</v>
      </c>
      <c r="E134" s="11">
        <v>21237</v>
      </c>
      <c r="F134" s="9" t="s">
        <v>1602</v>
      </c>
      <c r="G134" s="9" t="s">
        <v>1529</v>
      </c>
      <c r="H134" s="9" t="s">
        <v>1530</v>
      </c>
      <c r="I134" s="9" t="s">
        <v>1531</v>
      </c>
      <c r="J134" s="10">
        <v>44561</v>
      </c>
      <c r="K134" s="9" t="s">
        <v>1605</v>
      </c>
      <c r="L134" s="9" t="s">
        <v>1606</v>
      </c>
      <c r="M134" s="12">
        <v>4775508000</v>
      </c>
      <c r="N134" s="9" t="s">
        <v>1533</v>
      </c>
    </row>
    <row r="135" spans="1:14" x14ac:dyDescent="0.25">
      <c r="A135" s="9" t="s">
        <v>549</v>
      </c>
      <c r="B135" s="10">
        <v>44561</v>
      </c>
      <c r="C135" s="11">
        <v>1</v>
      </c>
      <c r="D135" s="9" t="s">
        <v>550</v>
      </c>
      <c r="E135" s="11">
        <v>21555</v>
      </c>
      <c r="F135" s="9" t="s">
        <v>1602</v>
      </c>
      <c r="G135" s="9" t="s">
        <v>1529</v>
      </c>
      <c r="H135" s="9" t="s">
        <v>1530</v>
      </c>
      <c r="I135" s="9" t="s">
        <v>1531</v>
      </c>
      <c r="J135" s="10">
        <v>44561</v>
      </c>
      <c r="K135" s="9" t="s">
        <v>1605</v>
      </c>
      <c r="L135" s="9" t="s">
        <v>1606</v>
      </c>
      <c r="M135" s="12">
        <v>3698483000</v>
      </c>
      <c r="N135" s="9" t="s">
        <v>1533</v>
      </c>
    </row>
    <row r="136" spans="1:14" x14ac:dyDescent="0.25">
      <c r="A136" s="9" t="s">
        <v>551</v>
      </c>
      <c r="B136" s="10">
        <v>44561</v>
      </c>
      <c r="C136" s="11">
        <v>1</v>
      </c>
      <c r="D136" s="9" t="s">
        <v>552</v>
      </c>
      <c r="E136" s="11">
        <v>24945</v>
      </c>
      <c r="F136" s="9" t="s">
        <v>1602</v>
      </c>
      <c r="G136" s="9" t="s">
        <v>1529</v>
      </c>
      <c r="H136" s="9" t="s">
        <v>1530</v>
      </c>
      <c r="I136" s="9" t="s">
        <v>1531</v>
      </c>
      <c r="J136" s="10">
        <v>44561</v>
      </c>
      <c r="K136" s="9" t="s">
        <v>1605</v>
      </c>
      <c r="L136" s="9" t="s">
        <v>1606</v>
      </c>
      <c r="M136" s="12">
        <v>1699589000</v>
      </c>
      <c r="N136" s="9" t="s">
        <v>1533</v>
      </c>
    </row>
    <row r="137" spans="1:14" x14ac:dyDescent="0.25">
      <c r="A137" s="9" t="s">
        <v>553</v>
      </c>
      <c r="B137" s="10">
        <v>44561</v>
      </c>
      <c r="C137" s="11">
        <v>1</v>
      </c>
      <c r="D137" s="9" t="s">
        <v>77</v>
      </c>
      <c r="E137" s="11">
        <v>19305</v>
      </c>
      <c r="F137" s="9" t="s">
        <v>1602</v>
      </c>
      <c r="G137" s="9" t="s">
        <v>1529</v>
      </c>
      <c r="H137" s="9" t="s">
        <v>1530</v>
      </c>
      <c r="I137" s="9" t="s">
        <v>1531</v>
      </c>
      <c r="J137" s="10">
        <v>44561</v>
      </c>
      <c r="K137" s="9" t="s">
        <v>1605</v>
      </c>
      <c r="L137" s="9" t="s">
        <v>1606</v>
      </c>
      <c r="M137" s="12">
        <v>172105000</v>
      </c>
      <c r="N137" s="9" t="s">
        <v>1533</v>
      </c>
    </row>
    <row r="138" spans="1:14" x14ac:dyDescent="0.25">
      <c r="A138" s="9" t="s">
        <v>554</v>
      </c>
      <c r="B138" s="10">
        <v>44561</v>
      </c>
      <c r="C138" s="11">
        <v>1</v>
      </c>
      <c r="D138" s="9" t="s">
        <v>239</v>
      </c>
      <c r="E138" s="11">
        <v>20613</v>
      </c>
      <c r="F138" s="9" t="s">
        <v>1602</v>
      </c>
      <c r="G138" s="9" t="s">
        <v>1529</v>
      </c>
      <c r="H138" s="9" t="s">
        <v>1530</v>
      </c>
      <c r="I138" s="9" t="s">
        <v>1531</v>
      </c>
      <c r="J138" s="10">
        <v>44561</v>
      </c>
      <c r="K138" s="9" t="s">
        <v>1605</v>
      </c>
      <c r="L138" s="9" t="s">
        <v>1606</v>
      </c>
      <c r="M138" s="12">
        <v>301483000</v>
      </c>
      <c r="N138" s="9" t="s">
        <v>1533</v>
      </c>
    </row>
    <row r="139" spans="1:14" x14ac:dyDescent="0.25">
      <c r="A139" s="9" t="s">
        <v>555</v>
      </c>
      <c r="B139" s="10">
        <v>44561</v>
      </c>
      <c r="C139" s="11">
        <v>2</v>
      </c>
      <c r="D139" s="9" t="s">
        <v>182</v>
      </c>
      <c r="E139" s="11">
        <v>18309</v>
      </c>
      <c r="F139" s="9" t="s">
        <v>1602</v>
      </c>
      <c r="G139" s="9" t="s">
        <v>1529</v>
      </c>
      <c r="H139" s="9" t="s">
        <v>1530</v>
      </c>
      <c r="I139" s="9" t="s">
        <v>1531</v>
      </c>
      <c r="J139" s="10">
        <v>44561</v>
      </c>
      <c r="K139" s="9" t="s">
        <v>1605</v>
      </c>
      <c r="L139" s="9" t="s">
        <v>1606</v>
      </c>
      <c r="M139" s="12">
        <v>5483062000</v>
      </c>
      <c r="N139" s="9" t="s">
        <v>1533</v>
      </c>
    </row>
    <row r="140" spans="1:14" x14ac:dyDescent="0.25">
      <c r="A140" s="9" t="s">
        <v>556</v>
      </c>
      <c r="B140" s="10">
        <v>44561</v>
      </c>
      <c r="C140" s="11">
        <v>1</v>
      </c>
      <c r="D140" s="9" t="s">
        <v>272</v>
      </c>
      <c r="E140" s="11">
        <v>9717</v>
      </c>
      <c r="F140" s="9" t="s">
        <v>1602</v>
      </c>
      <c r="G140" s="9" t="s">
        <v>1529</v>
      </c>
      <c r="H140" s="9" t="s">
        <v>1530</v>
      </c>
      <c r="I140" s="9" t="s">
        <v>1531</v>
      </c>
      <c r="J140" s="10">
        <v>44561</v>
      </c>
      <c r="K140" s="9" t="s">
        <v>1605</v>
      </c>
      <c r="L140" s="9" t="s">
        <v>1606</v>
      </c>
      <c r="M140" s="12">
        <v>835000</v>
      </c>
      <c r="N140" s="9" t="s">
        <v>1533</v>
      </c>
    </row>
    <row r="141" spans="1:14" x14ac:dyDescent="0.25">
      <c r="A141" s="9" t="s">
        <v>557</v>
      </c>
      <c r="B141" s="10">
        <v>44561</v>
      </c>
      <c r="C141" s="11">
        <v>1</v>
      </c>
      <c r="D141" s="9" t="s">
        <v>558</v>
      </c>
      <c r="E141" s="11">
        <v>26166</v>
      </c>
      <c r="F141" s="9" t="s">
        <v>1602</v>
      </c>
      <c r="G141" s="9" t="s">
        <v>1529</v>
      </c>
      <c r="H141" s="9" t="s">
        <v>1530</v>
      </c>
      <c r="I141" s="9" t="s">
        <v>1531</v>
      </c>
      <c r="J141" s="10">
        <v>44561</v>
      </c>
      <c r="K141" s="9" t="s">
        <v>1605</v>
      </c>
      <c r="L141" s="9" t="s">
        <v>1606</v>
      </c>
      <c r="M141" s="12">
        <v>754813000</v>
      </c>
      <c r="N141" s="9" t="s">
        <v>1533</v>
      </c>
    </row>
    <row r="142" spans="1:14" x14ac:dyDescent="0.25">
      <c r="A142" s="9" t="s">
        <v>559</v>
      </c>
      <c r="B142" s="10">
        <v>44561</v>
      </c>
      <c r="C142" s="11">
        <v>1</v>
      </c>
      <c r="D142" s="9" t="s">
        <v>560</v>
      </c>
      <c r="E142" s="11">
        <v>23221</v>
      </c>
      <c r="F142" s="9" t="s">
        <v>1602</v>
      </c>
      <c r="G142" s="9" t="s">
        <v>1529</v>
      </c>
      <c r="H142" s="9" t="s">
        <v>1530</v>
      </c>
      <c r="I142" s="9" t="s">
        <v>1531</v>
      </c>
      <c r="J142" s="10">
        <v>44561</v>
      </c>
      <c r="K142" s="9" t="s">
        <v>1605</v>
      </c>
      <c r="L142" s="9" t="s">
        <v>1606</v>
      </c>
      <c r="M142" s="12">
        <v>437473000</v>
      </c>
      <c r="N142" s="9" t="s">
        <v>1533</v>
      </c>
    </row>
    <row r="143" spans="1:14" x14ac:dyDescent="0.25">
      <c r="A143" s="9" t="s">
        <v>561</v>
      </c>
      <c r="B143" s="10">
        <v>44561</v>
      </c>
      <c r="C143" s="11">
        <v>1</v>
      </c>
      <c r="D143" s="9" t="s">
        <v>562</v>
      </c>
      <c r="E143" s="11">
        <v>24708</v>
      </c>
      <c r="F143" s="9" t="s">
        <v>1602</v>
      </c>
      <c r="G143" s="9" t="s">
        <v>1529</v>
      </c>
      <c r="H143" s="9" t="s">
        <v>1536</v>
      </c>
      <c r="I143" s="9" t="s">
        <v>1531</v>
      </c>
      <c r="J143" s="10">
        <v>44561</v>
      </c>
      <c r="K143" s="9" t="s">
        <v>1605</v>
      </c>
      <c r="L143" s="9" t="s">
        <v>1606</v>
      </c>
      <c r="M143" s="12">
        <v>7386908000</v>
      </c>
      <c r="N143" s="9" t="s">
        <v>1533</v>
      </c>
    </row>
    <row r="144" spans="1:14" x14ac:dyDescent="0.25">
      <c r="A144" s="9" t="s">
        <v>563</v>
      </c>
      <c r="B144" s="10">
        <v>44561</v>
      </c>
      <c r="C144" s="11">
        <v>1</v>
      </c>
      <c r="D144" s="9" t="s">
        <v>564</v>
      </c>
      <c r="E144" s="11">
        <v>24392</v>
      </c>
      <c r="F144" s="9" t="s">
        <v>1602</v>
      </c>
      <c r="G144" s="9" t="s">
        <v>1529</v>
      </c>
      <c r="H144" s="9" t="s">
        <v>1530</v>
      </c>
      <c r="I144" s="9" t="s">
        <v>1531</v>
      </c>
      <c r="J144" s="10">
        <v>44561</v>
      </c>
      <c r="K144" s="9" t="s">
        <v>1605</v>
      </c>
      <c r="L144" s="9" t="s">
        <v>1606</v>
      </c>
      <c r="M144" s="12">
        <v>3930002000</v>
      </c>
      <c r="N144" s="9" t="s">
        <v>1533</v>
      </c>
    </row>
    <row r="145" spans="1:14" x14ac:dyDescent="0.25">
      <c r="A145" s="9" t="s">
        <v>565</v>
      </c>
      <c r="B145" s="10">
        <v>44561</v>
      </c>
      <c r="C145" s="11">
        <v>1</v>
      </c>
      <c r="D145" s="9" t="s">
        <v>566</v>
      </c>
      <c r="E145" s="11">
        <v>26301</v>
      </c>
      <c r="F145" s="9" t="s">
        <v>1602</v>
      </c>
      <c r="G145" s="9" t="s">
        <v>1529</v>
      </c>
      <c r="H145" s="9" t="s">
        <v>1530</v>
      </c>
      <c r="I145" s="9" t="s">
        <v>1531</v>
      </c>
      <c r="J145" s="10">
        <v>44561</v>
      </c>
      <c r="K145" s="9" t="s">
        <v>1605</v>
      </c>
      <c r="L145" s="9" t="s">
        <v>1606</v>
      </c>
      <c r="M145" s="12">
        <v>1611061000</v>
      </c>
      <c r="N145" s="9" t="s">
        <v>1533</v>
      </c>
    </row>
    <row r="146" spans="1:14" x14ac:dyDescent="0.25">
      <c r="A146" s="9" t="s">
        <v>567</v>
      </c>
      <c r="B146" s="10">
        <v>44561</v>
      </c>
      <c r="C146" s="11">
        <v>1</v>
      </c>
      <c r="D146" s="9" t="s">
        <v>568</v>
      </c>
      <c r="E146" s="11">
        <v>22683</v>
      </c>
      <c r="F146" s="9" t="s">
        <v>1602</v>
      </c>
      <c r="G146" s="9" t="s">
        <v>1529</v>
      </c>
      <c r="H146" s="9" t="s">
        <v>1530</v>
      </c>
      <c r="I146" s="9" t="s">
        <v>1531</v>
      </c>
      <c r="J146" s="10">
        <v>44561</v>
      </c>
      <c r="K146" s="9" t="s">
        <v>1605</v>
      </c>
      <c r="L146" s="9" t="s">
        <v>1606</v>
      </c>
      <c r="M146" s="12">
        <v>264244000</v>
      </c>
      <c r="N146" s="9" t="s">
        <v>1533</v>
      </c>
    </row>
    <row r="147" spans="1:14" x14ac:dyDescent="0.25">
      <c r="A147" s="9" t="s">
        <v>569</v>
      </c>
      <c r="B147" s="10">
        <v>44561</v>
      </c>
      <c r="C147" s="11">
        <v>1</v>
      </c>
      <c r="D147" s="9" t="s">
        <v>570</v>
      </c>
      <c r="E147" s="11">
        <v>26387</v>
      </c>
      <c r="F147" s="9" t="s">
        <v>1602</v>
      </c>
      <c r="G147" s="9" t="s">
        <v>1529</v>
      </c>
      <c r="H147" s="9" t="s">
        <v>1530</v>
      </c>
      <c r="I147" s="9" t="s">
        <v>1531</v>
      </c>
      <c r="J147" s="10">
        <v>44561</v>
      </c>
      <c r="K147" s="9" t="s">
        <v>1605</v>
      </c>
      <c r="L147" s="9" t="s">
        <v>1606</v>
      </c>
      <c r="M147" s="12">
        <v>29524000</v>
      </c>
      <c r="N147" s="9" t="s">
        <v>1533</v>
      </c>
    </row>
    <row r="148" spans="1:14" x14ac:dyDescent="0.25">
      <c r="A148" s="9" t="s">
        <v>571</v>
      </c>
      <c r="B148" s="10">
        <v>44561</v>
      </c>
      <c r="C148" s="11">
        <v>1</v>
      </c>
      <c r="D148" s="9" t="s">
        <v>572</v>
      </c>
      <c r="E148" s="11">
        <v>22357</v>
      </c>
      <c r="F148" s="9" t="s">
        <v>1602</v>
      </c>
      <c r="G148" s="9" t="s">
        <v>1529</v>
      </c>
      <c r="H148" s="9" t="s">
        <v>1530</v>
      </c>
      <c r="I148" s="9" t="s">
        <v>1531</v>
      </c>
      <c r="J148" s="10">
        <v>44561</v>
      </c>
      <c r="K148" s="9" t="s">
        <v>1605</v>
      </c>
      <c r="L148" s="9" t="s">
        <v>1606</v>
      </c>
      <c r="M148" s="12">
        <v>1285693000</v>
      </c>
      <c r="N148" s="9" t="s">
        <v>1533</v>
      </c>
    </row>
    <row r="149" spans="1:14" x14ac:dyDescent="0.25">
      <c r="A149" s="9" t="s">
        <v>573</v>
      </c>
      <c r="B149" s="10">
        <v>44561</v>
      </c>
      <c r="C149" s="11">
        <v>1</v>
      </c>
      <c r="D149" s="9" t="s">
        <v>574</v>
      </c>
      <c r="E149" s="11">
        <v>19470</v>
      </c>
      <c r="F149" s="9" t="s">
        <v>1602</v>
      </c>
      <c r="G149" s="9" t="s">
        <v>1529</v>
      </c>
      <c r="H149" s="9" t="s">
        <v>1536</v>
      </c>
      <c r="I149" s="9" t="s">
        <v>1531</v>
      </c>
      <c r="J149" s="10">
        <v>44561</v>
      </c>
      <c r="K149" s="9" t="s">
        <v>1605</v>
      </c>
      <c r="L149" s="9" t="s">
        <v>1606</v>
      </c>
      <c r="M149" s="12">
        <v>26838663000</v>
      </c>
      <c r="N149" s="9" t="s">
        <v>1533</v>
      </c>
    </row>
    <row r="150" spans="1:14" x14ac:dyDescent="0.25">
      <c r="A150" s="9" t="s">
        <v>575</v>
      </c>
      <c r="B150" s="10">
        <v>44561</v>
      </c>
      <c r="C150" s="11">
        <v>1</v>
      </c>
      <c r="D150" s="9" t="s">
        <v>576</v>
      </c>
      <c r="E150" s="11">
        <v>25895</v>
      </c>
      <c r="F150" s="9" t="s">
        <v>1602</v>
      </c>
      <c r="G150" s="9" t="s">
        <v>1529</v>
      </c>
      <c r="H150" s="9" t="s">
        <v>1530</v>
      </c>
      <c r="I150" s="9" t="s">
        <v>1531</v>
      </c>
      <c r="J150" s="10">
        <v>44561</v>
      </c>
      <c r="K150" s="9" t="s">
        <v>1605</v>
      </c>
      <c r="L150" s="9" t="s">
        <v>1606</v>
      </c>
      <c r="M150" s="12">
        <v>271062000</v>
      </c>
      <c r="N150" s="9" t="s">
        <v>1533</v>
      </c>
    </row>
    <row r="151" spans="1:14" x14ac:dyDescent="0.25">
      <c r="A151" s="9" t="s">
        <v>577</v>
      </c>
      <c r="B151" s="10">
        <v>44561</v>
      </c>
      <c r="C151" s="11">
        <v>1</v>
      </c>
      <c r="D151" s="9" t="s">
        <v>578</v>
      </c>
      <c r="E151" s="11">
        <v>24767</v>
      </c>
      <c r="F151" s="9" t="s">
        <v>1602</v>
      </c>
      <c r="G151" s="9" t="s">
        <v>1529</v>
      </c>
      <c r="H151" s="9" t="s">
        <v>1530</v>
      </c>
      <c r="I151" s="9" t="s">
        <v>1531</v>
      </c>
      <c r="J151" s="10">
        <v>44561</v>
      </c>
      <c r="K151" s="9" t="s">
        <v>1605</v>
      </c>
      <c r="L151" s="9" t="s">
        <v>1606</v>
      </c>
      <c r="M151" s="12">
        <v>178442000</v>
      </c>
      <c r="N151" s="9" t="s">
        <v>1533</v>
      </c>
    </row>
    <row r="152" spans="1:14" x14ac:dyDescent="0.25">
      <c r="A152" s="9" t="s">
        <v>579</v>
      </c>
      <c r="B152" s="10">
        <v>44561</v>
      </c>
      <c r="C152" s="11">
        <v>1</v>
      </c>
      <c r="D152" s="9" t="s">
        <v>580</v>
      </c>
      <c r="E152" s="11">
        <v>24821</v>
      </c>
      <c r="F152" s="9" t="s">
        <v>1602</v>
      </c>
      <c r="G152" s="9" t="s">
        <v>1529</v>
      </c>
      <c r="H152" s="9" t="s">
        <v>1530</v>
      </c>
      <c r="I152" s="9" t="s">
        <v>1531</v>
      </c>
      <c r="J152" s="10">
        <v>44561</v>
      </c>
      <c r="K152" s="9" t="s">
        <v>1605</v>
      </c>
      <c r="L152" s="9" t="s">
        <v>1606</v>
      </c>
      <c r="M152" s="12">
        <v>24291448000</v>
      </c>
      <c r="N152" s="9" t="s">
        <v>1533</v>
      </c>
    </row>
    <row r="153" spans="1:14" x14ac:dyDescent="0.25">
      <c r="A153" s="9" t="s">
        <v>581</v>
      </c>
      <c r="B153" s="10">
        <v>44561</v>
      </c>
      <c r="C153" s="11">
        <v>1</v>
      </c>
      <c r="D153" s="9" t="s">
        <v>582</v>
      </c>
      <c r="E153" s="11">
        <v>25372</v>
      </c>
      <c r="F153" s="9" t="s">
        <v>1602</v>
      </c>
      <c r="G153" s="9" t="s">
        <v>1529</v>
      </c>
      <c r="H153" s="9" t="s">
        <v>1530</v>
      </c>
      <c r="I153" s="9" t="s">
        <v>1531</v>
      </c>
      <c r="J153" s="10">
        <v>44561</v>
      </c>
      <c r="K153" s="9" t="s">
        <v>1605</v>
      </c>
      <c r="L153" s="9" t="s">
        <v>1606</v>
      </c>
      <c r="M153" s="12">
        <v>11444000000</v>
      </c>
      <c r="N153" s="9" t="s">
        <v>1533</v>
      </c>
    </row>
    <row r="154" spans="1:14" x14ac:dyDescent="0.25">
      <c r="A154" s="9" t="s">
        <v>583</v>
      </c>
      <c r="B154" s="10">
        <v>44561</v>
      </c>
      <c r="C154" s="11">
        <v>1</v>
      </c>
      <c r="D154" s="9" t="s">
        <v>195</v>
      </c>
      <c r="E154" s="11">
        <v>19569</v>
      </c>
      <c r="F154" s="9" t="s">
        <v>1602</v>
      </c>
      <c r="G154" s="9" t="s">
        <v>1529</v>
      </c>
      <c r="H154" s="9" t="s">
        <v>1530</v>
      </c>
      <c r="I154" s="9" t="s">
        <v>1531</v>
      </c>
      <c r="J154" s="10">
        <v>44561</v>
      </c>
      <c r="K154" s="9" t="s">
        <v>1605</v>
      </c>
      <c r="L154" s="9" t="s">
        <v>1606</v>
      </c>
      <c r="M154" s="12">
        <v>28652773000</v>
      </c>
      <c r="N154" s="9" t="s">
        <v>1533</v>
      </c>
    </row>
    <row r="155" spans="1:14" x14ac:dyDescent="0.25">
      <c r="A155" s="9" t="s">
        <v>584</v>
      </c>
      <c r="B155" s="10">
        <v>44561</v>
      </c>
      <c r="C155" s="11">
        <v>3</v>
      </c>
      <c r="D155" s="9" t="s">
        <v>181</v>
      </c>
      <c r="E155" s="11">
        <v>16608</v>
      </c>
      <c r="F155" s="9" t="s">
        <v>1602</v>
      </c>
      <c r="G155" s="9" t="s">
        <v>1529</v>
      </c>
      <c r="H155" s="9" t="s">
        <v>1530</v>
      </c>
      <c r="I155" s="9" t="s">
        <v>1531</v>
      </c>
      <c r="J155" s="10">
        <v>44561</v>
      </c>
      <c r="K155" s="9" t="s">
        <v>1605</v>
      </c>
      <c r="L155" s="9" t="s">
        <v>1606</v>
      </c>
      <c r="M155" s="12">
        <v>2675600000</v>
      </c>
      <c r="N155" s="9" t="s">
        <v>1533</v>
      </c>
    </row>
    <row r="156" spans="1:14" x14ac:dyDescent="0.25">
      <c r="A156" s="9" t="s">
        <v>585</v>
      </c>
      <c r="B156" s="10">
        <v>44561</v>
      </c>
      <c r="C156" s="11">
        <v>1</v>
      </c>
      <c r="D156" s="9" t="s">
        <v>586</v>
      </c>
      <c r="E156" s="11">
        <v>25410</v>
      </c>
      <c r="F156" s="9" t="s">
        <v>1602</v>
      </c>
      <c r="G156" s="9" t="s">
        <v>1529</v>
      </c>
      <c r="H156" s="9" t="s">
        <v>1530</v>
      </c>
      <c r="I156" s="9" t="s">
        <v>1531</v>
      </c>
      <c r="J156" s="10">
        <v>44561</v>
      </c>
      <c r="K156" s="9" t="s">
        <v>1605</v>
      </c>
      <c r="L156" s="9" t="s">
        <v>1606</v>
      </c>
      <c r="M156" s="12">
        <v>2085351000</v>
      </c>
      <c r="N156" s="9" t="s">
        <v>1533</v>
      </c>
    </row>
    <row r="157" spans="1:14" x14ac:dyDescent="0.25">
      <c r="A157" s="9" t="s">
        <v>587</v>
      </c>
      <c r="B157" s="10">
        <v>44561</v>
      </c>
      <c r="C157" s="11">
        <v>1</v>
      </c>
      <c r="D157" s="9" t="s">
        <v>588</v>
      </c>
      <c r="E157" s="11">
        <v>22608</v>
      </c>
      <c r="F157" s="9" t="s">
        <v>1602</v>
      </c>
      <c r="G157" s="9" t="s">
        <v>1529</v>
      </c>
      <c r="H157" s="9" t="s">
        <v>1530</v>
      </c>
      <c r="I157" s="9" t="s">
        <v>1531</v>
      </c>
      <c r="J157" s="10">
        <v>44561</v>
      </c>
      <c r="K157" s="9" t="s">
        <v>1605</v>
      </c>
      <c r="L157" s="9" t="s">
        <v>1606</v>
      </c>
      <c r="M157" s="12">
        <v>2291625000</v>
      </c>
      <c r="N157" s="9" t="s">
        <v>1533</v>
      </c>
    </row>
    <row r="158" spans="1:14" x14ac:dyDescent="0.25">
      <c r="A158" s="9" t="s">
        <v>589</v>
      </c>
      <c r="B158" s="10">
        <v>44561</v>
      </c>
      <c r="C158" s="11">
        <v>2</v>
      </c>
      <c r="D158" s="9" t="s">
        <v>590</v>
      </c>
      <c r="E158" s="11">
        <v>19909</v>
      </c>
      <c r="F158" s="9" t="s">
        <v>1602</v>
      </c>
      <c r="G158" s="9" t="s">
        <v>1529</v>
      </c>
      <c r="H158" s="9" t="s">
        <v>1530</v>
      </c>
      <c r="I158" s="9" t="s">
        <v>1531</v>
      </c>
      <c r="J158" s="10">
        <v>44561</v>
      </c>
      <c r="K158" s="9" t="s">
        <v>1605</v>
      </c>
      <c r="L158" s="9" t="s">
        <v>1606</v>
      </c>
      <c r="M158" s="12">
        <v>3983763000</v>
      </c>
      <c r="N158" s="9" t="s">
        <v>1533</v>
      </c>
    </row>
    <row r="159" spans="1:14" x14ac:dyDescent="0.25">
      <c r="A159" s="9" t="s">
        <v>591</v>
      </c>
      <c r="B159" s="10">
        <v>44561</v>
      </c>
      <c r="C159" s="11">
        <v>2</v>
      </c>
      <c r="D159" s="9" t="s">
        <v>592</v>
      </c>
      <c r="E159" s="11">
        <v>19925</v>
      </c>
      <c r="F159" s="9" t="s">
        <v>1602</v>
      </c>
      <c r="G159" s="9" t="s">
        <v>1529</v>
      </c>
      <c r="H159" s="9" t="s">
        <v>1530</v>
      </c>
      <c r="I159" s="9" t="s">
        <v>1531</v>
      </c>
      <c r="J159" s="10">
        <v>44561</v>
      </c>
      <c r="K159" s="9" t="s">
        <v>1605</v>
      </c>
      <c r="L159" s="9" t="s">
        <v>1606</v>
      </c>
      <c r="M159" s="12">
        <v>3498239000</v>
      </c>
      <c r="N159" s="9" t="s">
        <v>1533</v>
      </c>
    </row>
    <row r="160" spans="1:14" x14ac:dyDescent="0.25">
      <c r="A160" s="9" t="s">
        <v>593</v>
      </c>
      <c r="B160" s="10">
        <v>44561</v>
      </c>
      <c r="C160" s="11">
        <v>1</v>
      </c>
      <c r="D160" s="9" t="s">
        <v>94</v>
      </c>
      <c r="E160" s="11">
        <v>20320</v>
      </c>
      <c r="F160" s="9" t="s">
        <v>1602</v>
      </c>
      <c r="G160" s="9" t="s">
        <v>1529</v>
      </c>
      <c r="H160" s="9" t="s">
        <v>1530</v>
      </c>
      <c r="I160" s="9" t="s">
        <v>1531</v>
      </c>
      <c r="J160" s="10">
        <v>44561</v>
      </c>
      <c r="K160" s="9" t="s">
        <v>1605</v>
      </c>
      <c r="L160" s="9" t="s">
        <v>1606</v>
      </c>
      <c r="M160" s="12">
        <v>8208618000</v>
      </c>
      <c r="N160" s="9" t="s">
        <v>1533</v>
      </c>
    </row>
    <row r="161" spans="1:14" x14ac:dyDescent="0.25">
      <c r="A161" s="9" t="s">
        <v>594</v>
      </c>
      <c r="B161" s="10">
        <v>44561</v>
      </c>
      <c r="C161" s="11">
        <v>1</v>
      </c>
      <c r="D161" s="9" t="s">
        <v>93</v>
      </c>
      <c r="E161" s="11">
        <v>20303</v>
      </c>
      <c r="F161" s="9" t="s">
        <v>1602</v>
      </c>
      <c r="G161" s="9" t="s">
        <v>1529</v>
      </c>
      <c r="H161" s="9" t="s">
        <v>1530</v>
      </c>
      <c r="I161" s="9" t="s">
        <v>1531</v>
      </c>
      <c r="J161" s="10">
        <v>44561</v>
      </c>
      <c r="K161" s="9" t="s">
        <v>1605</v>
      </c>
      <c r="L161" s="9" t="s">
        <v>1606</v>
      </c>
      <c r="M161" s="12">
        <v>10995069000</v>
      </c>
      <c r="N161" s="9" t="s">
        <v>1533</v>
      </c>
    </row>
    <row r="162" spans="1:14" x14ac:dyDescent="0.25">
      <c r="A162" s="9" t="s">
        <v>595</v>
      </c>
      <c r="B162" s="10">
        <v>44286</v>
      </c>
      <c r="C162" s="11">
        <v>1</v>
      </c>
      <c r="D162" s="9" t="s">
        <v>596</v>
      </c>
      <c r="E162" s="11">
        <v>23981</v>
      </c>
      <c r="F162" s="9" t="s">
        <v>1602</v>
      </c>
      <c r="G162" s="9" t="s">
        <v>1529</v>
      </c>
      <c r="H162" s="9" t="s">
        <v>1530</v>
      </c>
      <c r="I162" s="9" t="s">
        <v>1531</v>
      </c>
      <c r="J162" s="10">
        <v>44286</v>
      </c>
      <c r="K162" s="9" t="s">
        <v>1605</v>
      </c>
      <c r="L162" s="9" t="s">
        <v>1606</v>
      </c>
      <c r="M162" s="12">
        <v>46674000</v>
      </c>
      <c r="N162" s="9" t="s">
        <v>1533</v>
      </c>
    </row>
    <row r="163" spans="1:14" x14ac:dyDescent="0.25">
      <c r="A163" s="9" t="s">
        <v>597</v>
      </c>
      <c r="B163" s="10">
        <v>44561</v>
      </c>
      <c r="C163" s="11">
        <v>1</v>
      </c>
      <c r="D163" s="9" t="s">
        <v>86</v>
      </c>
      <c r="E163" s="11">
        <v>18546</v>
      </c>
      <c r="F163" s="9" t="s">
        <v>1602</v>
      </c>
      <c r="G163" s="9" t="s">
        <v>1529</v>
      </c>
      <c r="H163" s="9" t="s">
        <v>1530</v>
      </c>
      <c r="I163" s="9" t="s">
        <v>1531</v>
      </c>
      <c r="J163" s="10">
        <v>44561</v>
      </c>
      <c r="K163" s="9" t="s">
        <v>1605</v>
      </c>
      <c r="L163" s="9" t="s">
        <v>1606</v>
      </c>
      <c r="M163" s="12">
        <v>1633721000</v>
      </c>
      <c r="N163" s="9" t="s">
        <v>1533</v>
      </c>
    </row>
    <row r="164" spans="1:14" x14ac:dyDescent="0.25">
      <c r="A164" s="9" t="s">
        <v>598</v>
      </c>
      <c r="B164" s="10">
        <v>44561</v>
      </c>
      <c r="C164" s="11">
        <v>1</v>
      </c>
      <c r="D164" s="9" t="s">
        <v>599</v>
      </c>
      <c r="E164" s="11">
        <v>23531</v>
      </c>
      <c r="F164" s="9" t="s">
        <v>1602</v>
      </c>
      <c r="G164" s="9" t="s">
        <v>1529</v>
      </c>
      <c r="H164" s="9" t="s">
        <v>1530</v>
      </c>
      <c r="I164" s="9" t="s">
        <v>1531</v>
      </c>
      <c r="J164" s="10">
        <v>44561</v>
      </c>
      <c r="K164" s="9" t="s">
        <v>1605</v>
      </c>
      <c r="L164" s="9" t="s">
        <v>1606</v>
      </c>
      <c r="M164" s="12">
        <v>2050388000</v>
      </c>
      <c r="N164" s="9" t="s">
        <v>1533</v>
      </c>
    </row>
    <row r="165" spans="1:14" x14ac:dyDescent="0.25">
      <c r="A165" s="9" t="s">
        <v>600</v>
      </c>
      <c r="B165" s="10">
        <v>44561</v>
      </c>
      <c r="C165" s="11">
        <v>1</v>
      </c>
      <c r="D165" s="9" t="s">
        <v>106</v>
      </c>
      <c r="E165" s="11">
        <v>14869</v>
      </c>
      <c r="F165" s="9" t="s">
        <v>1602</v>
      </c>
      <c r="G165" s="9" t="s">
        <v>1529</v>
      </c>
      <c r="H165" s="9" t="s">
        <v>1530</v>
      </c>
      <c r="I165" s="9" t="s">
        <v>1531</v>
      </c>
      <c r="J165" s="10">
        <v>44561</v>
      </c>
      <c r="K165" s="9" t="s">
        <v>1605</v>
      </c>
      <c r="L165" s="9" t="s">
        <v>1606</v>
      </c>
      <c r="M165" s="12">
        <v>4291558000</v>
      </c>
      <c r="N165" s="9" t="s">
        <v>1533</v>
      </c>
    </row>
    <row r="166" spans="1:14" x14ac:dyDescent="0.25">
      <c r="A166" s="9" t="s">
        <v>601</v>
      </c>
      <c r="B166" s="10">
        <v>44561</v>
      </c>
      <c r="C166" s="11">
        <v>1</v>
      </c>
      <c r="D166" s="9" t="s">
        <v>602</v>
      </c>
      <c r="E166" s="11">
        <v>19720</v>
      </c>
      <c r="F166" s="9" t="s">
        <v>1602</v>
      </c>
      <c r="G166" s="9" t="s">
        <v>1529</v>
      </c>
      <c r="H166" s="9" t="s">
        <v>1536</v>
      </c>
      <c r="I166" s="9" t="s">
        <v>1531</v>
      </c>
      <c r="J166" s="10">
        <v>44561</v>
      </c>
      <c r="K166" s="9" t="s">
        <v>1605</v>
      </c>
      <c r="L166" s="9" t="s">
        <v>1606</v>
      </c>
      <c r="M166" s="12">
        <v>0</v>
      </c>
      <c r="N166" s="9" t="s">
        <v>1533</v>
      </c>
    </row>
    <row r="167" spans="1:14" x14ac:dyDescent="0.25">
      <c r="A167" s="9" t="s">
        <v>603</v>
      </c>
      <c r="B167" s="10">
        <v>44561</v>
      </c>
      <c r="C167" s="11">
        <v>1</v>
      </c>
      <c r="D167" s="9" t="s">
        <v>230</v>
      </c>
      <c r="E167" s="11">
        <v>20338</v>
      </c>
      <c r="F167" s="9" t="s">
        <v>1602</v>
      </c>
      <c r="G167" s="9" t="s">
        <v>1529</v>
      </c>
      <c r="H167" s="9" t="s">
        <v>1530</v>
      </c>
      <c r="I167" s="9" t="s">
        <v>1531</v>
      </c>
      <c r="J167" s="10">
        <v>44561</v>
      </c>
      <c r="K167" s="9" t="s">
        <v>1605</v>
      </c>
      <c r="L167" s="9" t="s">
        <v>1606</v>
      </c>
      <c r="M167" s="12">
        <v>2284338000</v>
      </c>
      <c r="N167" s="9" t="s">
        <v>1533</v>
      </c>
    </row>
    <row r="168" spans="1:14" x14ac:dyDescent="0.25">
      <c r="A168" s="9" t="s">
        <v>604</v>
      </c>
      <c r="B168" s="10">
        <v>44561</v>
      </c>
      <c r="C168" s="11">
        <v>1</v>
      </c>
      <c r="D168" s="9" t="s">
        <v>88</v>
      </c>
      <c r="E168" s="11">
        <v>14168</v>
      </c>
      <c r="F168" s="9" t="s">
        <v>1602</v>
      </c>
      <c r="G168" s="9" t="s">
        <v>1529</v>
      </c>
      <c r="H168" s="9" t="s">
        <v>1530</v>
      </c>
      <c r="I168" s="9" t="s">
        <v>1531</v>
      </c>
      <c r="J168" s="10">
        <v>44561</v>
      </c>
      <c r="K168" s="9" t="s">
        <v>1605</v>
      </c>
      <c r="L168" s="9" t="s">
        <v>1606</v>
      </c>
      <c r="M168" s="12">
        <v>129465000</v>
      </c>
      <c r="N168" s="9" t="s">
        <v>1533</v>
      </c>
    </row>
    <row r="169" spans="1:14" x14ac:dyDescent="0.25">
      <c r="A169" s="9" t="s">
        <v>605</v>
      </c>
      <c r="B169" s="10">
        <v>44561</v>
      </c>
      <c r="C169" s="11">
        <v>1</v>
      </c>
      <c r="D169" s="9" t="s">
        <v>268</v>
      </c>
      <c r="E169" s="11">
        <v>9520</v>
      </c>
      <c r="F169" s="9" t="s">
        <v>1602</v>
      </c>
      <c r="G169" s="9" t="s">
        <v>1529</v>
      </c>
      <c r="H169" s="9" t="s">
        <v>1530</v>
      </c>
      <c r="I169" s="9" t="s">
        <v>1531</v>
      </c>
      <c r="J169" s="10">
        <v>44561</v>
      </c>
      <c r="K169" s="9" t="s">
        <v>1605</v>
      </c>
      <c r="L169" s="9" t="s">
        <v>1606</v>
      </c>
      <c r="M169" s="12">
        <v>2390000</v>
      </c>
      <c r="N169" s="9" t="s">
        <v>1533</v>
      </c>
    </row>
    <row r="170" spans="1:14" x14ac:dyDescent="0.25">
      <c r="A170" s="9" t="s">
        <v>606</v>
      </c>
      <c r="B170" s="10">
        <v>44561</v>
      </c>
      <c r="C170" s="11">
        <v>1</v>
      </c>
      <c r="D170" s="9" t="s">
        <v>607</v>
      </c>
      <c r="E170" s="11">
        <v>24864</v>
      </c>
      <c r="F170" s="9" t="s">
        <v>1602</v>
      </c>
      <c r="G170" s="9" t="s">
        <v>1529</v>
      </c>
      <c r="H170" s="9" t="s">
        <v>1530</v>
      </c>
      <c r="I170" s="9" t="s">
        <v>1531</v>
      </c>
      <c r="J170" s="10">
        <v>44561</v>
      </c>
      <c r="K170" s="9" t="s">
        <v>1605</v>
      </c>
      <c r="L170" s="9" t="s">
        <v>1606</v>
      </c>
      <c r="M170" s="12">
        <v>1375634000</v>
      </c>
      <c r="N170" s="9" t="s">
        <v>1533</v>
      </c>
    </row>
    <row r="171" spans="1:14" x14ac:dyDescent="0.25">
      <c r="A171" s="9" t="s">
        <v>608</v>
      </c>
      <c r="B171" s="10">
        <v>44561</v>
      </c>
      <c r="C171" s="11">
        <v>1</v>
      </c>
      <c r="D171" s="9" t="s">
        <v>236</v>
      </c>
      <c r="E171" s="11">
        <v>16268</v>
      </c>
      <c r="F171" s="9" t="s">
        <v>1602</v>
      </c>
      <c r="G171" s="9" t="s">
        <v>1529</v>
      </c>
      <c r="H171" s="9" t="s">
        <v>1530</v>
      </c>
      <c r="I171" s="9" t="s">
        <v>1531</v>
      </c>
      <c r="J171" s="10">
        <v>44561</v>
      </c>
      <c r="K171" s="9" t="s">
        <v>1605</v>
      </c>
      <c r="L171" s="9" t="s">
        <v>1606</v>
      </c>
      <c r="M171" s="12">
        <v>43984000</v>
      </c>
      <c r="N171" s="9" t="s">
        <v>1533</v>
      </c>
    </row>
    <row r="172" spans="1:14" x14ac:dyDescent="0.25">
      <c r="A172" s="9" t="s">
        <v>609</v>
      </c>
      <c r="B172" s="10">
        <v>44561</v>
      </c>
      <c r="C172" s="11">
        <v>1</v>
      </c>
      <c r="D172" s="9" t="s">
        <v>610</v>
      </c>
      <c r="E172" s="11">
        <v>22810</v>
      </c>
      <c r="F172" s="9" t="s">
        <v>1602</v>
      </c>
      <c r="G172" s="9" t="s">
        <v>1529</v>
      </c>
      <c r="H172" s="9" t="s">
        <v>1530</v>
      </c>
      <c r="I172" s="9" t="s">
        <v>1531</v>
      </c>
      <c r="J172" s="10">
        <v>44561</v>
      </c>
      <c r="K172" s="9" t="s">
        <v>1605</v>
      </c>
      <c r="L172" s="9" t="s">
        <v>1606</v>
      </c>
      <c r="M172" s="12">
        <v>7184144000</v>
      </c>
      <c r="N172" s="9" t="s">
        <v>1533</v>
      </c>
    </row>
    <row r="173" spans="1:14" x14ac:dyDescent="0.25">
      <c r="A173" s="9" t="s">
        <v>611</v>
      </c>
      <c r="B173" s="10">
        <v>44561</v>
      </c>
      <c r="C173" s="11">
        <v>3</v>
      </c>
      <c r="D173" s="9" t="s">
        <v>612</v>
      </c>
      <c r="E173" s="11">
        <v>25003</v>
      </c>
      <c r="F173" s="9" t="s">
        <v>1602</v>
      </c>
      <c r="G173" s="9" t="s">
        <v>1529</v>
      </c>
      <c r="H173" s="9" t="s">
        <v>1530</v>
      </c>
      <c r="I173" s="9" t="s">
        <v>1531</v>
      </c>
      <c r="J173" s="10">
        <v>44561</v>
      </c>
      <c r="K173" s="9" t="s">
        <v>1605</v>
      </c>
      <c r="L173" s="9" t="s">
        <v>1606</v>
      </c>
      <c r="M173" s="12">
        <v>4669513000</v>
      </c>
      <c r="N173" s="9" t="s">
        <v>1533</v>
      </c>
    </row>
    <row r="174" spans="1:14" x14ac:dyDescent="0.25">
      <c r="A174" s="9" t="s">
        <v>613</v>
      </c>
      <c r="B174" s="10">
        <v>44561</v>
      </c>
      <c r="C174" s="11">
        <v>2</v>
      </c>
      <c r="D174" s="9" t="s">
        <v>614</v>
      </c>
      <c r="E174" s="11">
        <v>23965</v>
      </c>
      <c r="F174" s="9" t="s">
        <v>1602</v>
      </c>
      <c r="G174" s="9" t="s">
        <v>1529</v>
      </c>
      <c r="H174" s="9" t="s">
        <v>1530</v>
      </c>
      <c r="I174" s="9" t="s">
        <v>1531</v>
      </c>
      <c r="J174" s="10">
        <v>44561</v>
      </c>
      <c r="K174" s="9" t="s">
        <v>1605</v>
      </c>
      <c r="L174" s="9" t="s">
        <v>1606</v>
      </c>
      <c r="M174" s="12">
        <v>6541000</v>
      </c>
      <c r="N174" s="9" t="s">
        <v>1533</v>
      </c>
    </row>
    <row r="175" spans="1:14" x14ac:dyDescent="0.25">
      <c r="A175" s="9" t="s">
        <v>615</v>
      </c>
      <c r="B175" s="10">
        <v>44561</v>
      </c>
      <c r="C175" s="11">
        <v>1</v>
      </c>
      <c r="D175" s="9" t="s">
        <v>616</v>
      </c>
      <c r="E175" s="11">
        <v>23264</v>
      </c>
      <c r="F175" s="9" t="s">
        <v>1602</v>
      </c>
      <c r="G175" s="9" t="s">
        <v>1529</v>
      </c>
      <c r="H175" s="9" t="s">
        <v>1530</v>
      </c>
      <c r="I175" s="9" t="s">
        <v>1531</v>
      </c>
      <c r="J175" s="10">
        <v>44561</v>
      </c>
      <c r="K175" s="9" t="s">
        <v>1605</v>
      </c>
      <c r="L175" s="9" t="s">
        <v>1606</v>
      </c>
      <c r="M175" s="12">
        <v>27177139000</v>
      </c>
      <c r="N175" s="9" t="s">
        <v>1533</v>
      </c>
    </row>
    <row r="176" spans="1:14" x14ac:dyDescent="0.25">
      <c r="A176" s="9" t="s">
        <v>617</v>
      </c>
      <c r="B176" s="10">
        <v>44561</v>
      </c>
      <c r="C176" s="11">
        <v>1</v>
      </c>
      <c r="D176" s="9" t="s">
        <v>618</v>
      </c>
      <c r="E176" s="11">
        <v>20222</v>
      </c>
      <c r="F176" s="9" t="s">
        <v>1602</v>
      </c>
      <c r="G176" s="9" t="s">
        <v>1529</v>
      </c>
      <c r="H176" s="9" t="s">
        <v>1530</v>
      </c>
      <c r="I176" s="9" t="s">
        <v>1531</v>
      </c>
      <c r="J176" s="10">
        <v>44561</v>
      </c>
      <c r="K176" s="9" t="s">
        <v>1605</v>
      </c>
      <c r="L176" s="9" t="s">
        <v>1606</v>
      </c>
      <c r="M176" s="12">
        <v>0</v>
      </c>
      <c r="N176" s="9" t="s">
        <v>1533</v>
      </c>
    </row>
    <row r="177" spans="1:14" x14ac:dyDescent="0.25">
      <c r="A177" s="9" t="s">
        <v>619</v>
      </c>
      <c r="B177" s="10">
        <v>44561</v>
      </c>
      <c r="C177" s="11">
        <v>2</v>
      </c>
      <c r="D177" s="9" t="s">
        <v>620</v>
      </c>
      <c r="E177" s="11">
        <v>24260</v>
      </c>
      <c r="F177" s="9" t="s">
        <v>1602</v>
      </c>
      <c r="G177" s="9" t="s">
        <v>1529</v>
      </c>
      <c r="H177" s="9" t="s">
        <v>1530</v>
      </c>
      <c r="I177" s="9" t="s">
        <v>1531</v>
      </c>
      <c r="J177" s="10">
        <v>44561</v>
      </c>
      <c r="K177" s="9" t="s">
        <v>1605</v>
      </c>
      <c r="L177" s="9" t="s">
        <v>1606</v>
      </c>
      <c r="M177" s="12">
        <v>2949609000</v>
      </c>
      <c r="N177" s="9" t="s">
        <v>1533</v>
      </c>
    </row>
    <row r="178" spans="1:14" x14ac:dyDescent="0.25">
      <c r="A178" s="9" t="s">
        <v>621</v>
      </c>
      <c r="B178" s="10">
        <v>44377</v>
      </c>
      <c r="C178" s="11">
        <v>1</v>
      </c>
      <c r="D178" s="9" t="s">
        <v>622</v>
      </c>
      <c r="E178" s="11">
        <v>20036</v>
      </c>
      <c r="F178" s="9" t="s">
        <v>1602</v>
      </c>
      <c r="G178" s="9" t="s">
        <v>1529</v>
      </c>
      <c r="H178" s="9" t="s">
        <v>1530</v>
      </c>
      <c r="I178" s="9" t="s">
        <v>1531</v>
      </c>
      <c r="J178" s="10">
        <v>44377</v>
      </c>
      <c r="K178" s="9" t="s">
        <v>1605</v>
      </c>
      <c r="L178" s="9" t="s">
        <v>1606</v>
      </c>
      <c r="M178" s="12">
        <v>464247000</v>
      </c>
      <c r="N178" s="9" t="s">
        <v>1533</v>
      </c>
    </row>
    <row r="179" spans="1:14" x14ac:dyDescent="0.25">
      <c r="A179" s="9" t="s">
        <v>623</v>
      </c>
      <c r="B179" s="10">
        <v>44561</v>
      </c>
      <c r="C179" s="11">
        <v>1</v>
      </c>
      <c r="D179" s="9" t="s">
        <v>624</v>
      </c>
      <c r="E179" s="11">
        <v>26425</v>
      </c>
      <c r="F179" s="9" t="s">
        <v>1602</v>
      </c>
      <c r="G179" s="9" t="s">
        <v>1529</v>
      </c>
      <c r="H179" s="9" t="s">
        <v>1530</v>
      </c>
      <c r="I179" s="9" t="s">
        <v>1531</v>
      </c>
      <c r="J179" s="10">
        <v>44561</v>
      </c>
      <c r="K179" s="9" t="s">
        <v>1605</v>
      </c>
      <c r="L179" s="9" t="s">
        <v>1606</v>
      </c>
      <c r="M179" s="12">
        <v>877436000</v>
      </c>
      <c r="N179" s="9" t="s">
        <v>1533</v>
      </c>
    </row>
    <row r="180" spans="1:14" x14ac:dyDescent="0.25">
      <c r="A180" s="9" t="s">
        <v>625</v>
      </c>
      <c r="B180" s="10">
        <v>44561</v>
      </c>
      <c r="C180" s="11">
        <v>1</v>
      </c>
      <c r="D180" s="9" t="s">
        <v>626</v>
      </c>
      <c r="E180" s="11">
        <v>20052</v>
      </c>
      <c r="F180" s="9" t="s">
        <v>1602</v>
      </c>
      <c r="G180" s="9" t="s">
        <v>1529</v>
      </c>
      <c r="H180" s="9" t="s">
        <v>1530</v>
      </c>
      <c r="I180" s="9" t="s">
        <v>1531</v>
      </c>
      <c r="J180" s="10">
        <v>44561</v>
      </c>
      <c r="K180" s="9" t="s">
        <v>1605</v>
      </c>
      <c r="L180" s="9" t="s">
        <v>1606</v>
      </c>
      <c r="M180" s="12">
        <v>370000</v>
      </c>
      <c r="N180" s="9" t="s">
        <v>1533</v>
      </c>
    </row>
    <row r="181" spans="1:14" x14ac:dyDescent="0.25">
      <c r="A181" s="9" t="s">
        <v>627</v>
      </c>
      <c r="B181" s="10">
        <v>44561</v>
      </c>
      <c r="C181" s="11">
        <v>1</v>
      </c>
      <c r="D181" s="9" t="s">
        <v>171</v>
      </c>
      <c r="E181" s="11">
        <v>20087</v>
      </c>
      <c r="F181" s="9" t="s">
        <v>1602</v>
      </c>
      <c r="G181" s="9" t="s">
        <v>1529</v>
      </c>
      <c r="H181" s="9" t="s">
        <v>1530</v>
      </c>
      <c r="I181" s="9" t="s">
        <v>1531</v>
      </c>
      <c r="J181" s="10">
        <v>44561</v>
      </c>
      <c r="K181" s="9" t="s">
        <v>1605</v>
      </c>
      <c r="L181" s="9" t="s">
        <v>1606</v>
      </c>
      <c r="M181" s="12">
        <v>11419765000</v>
      </c>
      <c r="N181" s="9" t="s">
        <v>1533</v>
      </c>
    </row>
    <row r="182" spans="1:14" x14ac:dyDescent="0.25">
      <c r="A182" s="9" t="s">
        <v>628</v>
      </c>
      <c r="B182" s="10">
        <v>44561</v>
      </c>
      <c r="C182" s="11">
        <v>2</v>
      </c>
      <c r="D182" s="9" t="s">
        <v>629</v>
      </c>
      <c r="E182" s="11">
        <v>26557</v>
      </c>
      <c r="F182" s="9" t="s">
        <v>1602</v>
      </c>
      <c r="G182" s="9" t="s">
        <v>1529</v>
      </c>
      <c r="H182" s="9" t="s">
        <v>1530</v>
      </c>
      <c r="I182" s="9" t="s">
        <v>1531</v>
      </c>
      <c r="J182" s="10">
        <v>44561</v>
      </c>
      <c r="K182" s="9" t="s">
        <v>1605</v>
      </c>
      <c r="L182" s="9" t="s">
        <v>1606</v>
      </c>
      <c r="M182" s="12">
        <v>47446000</v>
      </c>
      <c r="N182" s="9" t="s">
        <v>1533</v>
      </c>
    </row>
    <row r="183" spans="1:14" x14ac:dyDescent="0.25">
      <c r="A183" s="9" t="s">
        <v>630</v>
      </c>
      <c r="B183" s="10">
        <v>44561</v>
      </c>
      <c r="C183" s="11">
        <v>1</v>
      </c>
      <c r="D183" s="9" t="s">
        <v>304</v>
      </c>
      <c r="E183" s="11">
        <v>20966</v>
      </c>
      <c r="F183" s="9" t="s">
        <v>1602</v>
      </c>
      <c r="G183" s="9" t="s">
        <v>1529</v>
      </c>
      <c r="H183" s="9" t="s">
        <v>1530</v>
      </c>
      <c r="I183" s="9" t="s">
        <v>1531</v>
      </c>
      <c r="J183" s="10">
        <v>44561</v>
      </c>
      <c r="K183" s="9" t="s">
        <v>1605</v>
      </c>
      <c r="L183" s="9" t="s">
        <v>1606</v>
      </c>
      <c r="M183" s="12">
        <v>33569000</v>
      </c>
      <c r="N183" s="9" t="s">
        <v>1533</v>
      </c>
    </row>
    <row r="184" spans="1:14" x14ac:dyDescent="0.25">
      <c r="A184" s="9" t="s">
        <v>631</v>
      </c>
      <c r="B184" s="10">
        <v>44561</v>
      </c>
      <c r="C184" s="11">
        <v>1</v>
      </c>
      <c r="D184" s="9" t="s">
        <v>632</v>
      </c>
      <c r="E184" s="11">
        <v>26158</v>
      </c>
      <c r="F184" s="9" t="s">
        <v>1602</v>
      </c>
      <c r="G184" s="9" t="s">
        <v>1529</v>
      </c>
      <c r="H184" s="9" t="s">
        <v>1530</v>
      </c>
      <c r="I184" s="9" t="s">
        <v>1531</v>
      </c>
      <c r="J184" s="10">
        <v>44561</v>
      </c>
      <c r="K184" s="9" t="s">
        <v>1605</v>
      </c>
      <c r="L184" s="9" t="s">
        <v>1606</v>
      </c>
      <c r="M184" s="12">
        <v>622917000</v>
      </c>
      <c r="N184" s="9" t="s">
        <v>1533</v>
      </c>
    </row>
    <row r="185" spans="1:14" x14ac:dyDescent="0.25">
      <c r="A185" s="9" t="s">
        <v>633</v>
      </c>
      <c r="B185" s="10">
        <v>44561</v>
      </c>
      <c r="C185" s="11">
        <v>1</v>
      </c>
      <c r="D185" s="9" t="s">
        <v>634</v>
      </c>
      <c r="E185" s="11">
        <v>20982</v>
      </c>
      <c r="F185" s="9" t="s">
        <v>1602</v>
      </c>
      <c r="G185" s="9" t="s">
        <v>1529</v>
      </c>
      <c r="H185" s="9" t="s">
        <v>1530</v>
      </c>
      <c r="I185" s="9" t="s">
        <v>1531</v>
      </c>
      <c r="J185" s="10">
        <v>44561</v>
      </c>
      <c r="K185" s="9" t="s">
        <v>1605</v>
      </c>
      <c r="L185" s="9" t="s">
        <v>1606</v>
      </c>
      <c r="M185" s="12">
        <v>2930412000</v>
      </c>
      <c r="N185" s="9" t="s">
        <v>1533</v>
      </c>
    </row>
    <row r="186" spans="1:14" x14ac:dyDescent="0.25">
      <c r="A186" s="9" t="s">
        <v>635</v>
      </c>
      <c r="B186" s="10">
        <v>44561</v>
      </c>
      <c r="C186" s="11">
        <v>1</v>
      </c>
      <c r="D186" s="9" t="s">
        <v>150</v>
      </c>
      <c r="E186" s="11">
        <v>20630</v>
      </c>
      <c r="F186" s="9" t="s">
        <v>1602</v>
      </c>
      <c r="G186" s="9" t="s">
        <v>1529</v>
      </c>
      <c r="H186" s="9" t="s">
        <v>1530</v>
      </c>
      <c r="I186" s="9" t="s">
        <v>1531</v>
      </c>
      <c r="J186" s="10">
        <v>44561</v>
      </c>
      <c r="K186" s="9" t="s">
        <v>1605</v>
      </c>
      <c r="L186" s="9" t="s">
        <v>1606</v>
      </c>
      <c r="M186" s="12">
        <v>4054000</v>
      </c>
      <c r="N186" s="9" t="s">
        <v>1533</v>
      </c>
    </row>
    <row r="187" spans="1:14" x14ac:dyDescent="0.25">
      <c r="A187" s="9" t="s">
        <v>636</v>
      </c>
      <c r="B187" s="10">
        <v>44561</v>
      </c>
      <c r="C187" s="11">
        <v>1</v>
      </c>
      <c r="D187" s="9" t="s">
        <v>637</v>
      </c>
      <c r="E187" s="11">
        <v>24473</v>
      </c>
      <c r="F187" s="9" t="s">
        <v>1602</v>
      </c>
      <c r="G187" s="9" t="s">
        <v>1529</v>
      </c>
      <c r="H187" s="9" t="s">
        <v>1530</v>
      </c>
      <c r="I187" s="9" t="s">
        <v>1531</v>
      </c>
      <c r="J187" s="10">
        <v>44561</v>
      </c>
      <c r="K187" s="9" t="s">
        <v>1605</v>
      </c>
      <c r="L187" s="9" t="s">
        <v>1606</v>
      </c>
      <c r="M187" s="12">
        <v>1535634000</v>
      </c>
      <c r="N187" s="9" t="s">
        <v>1533</v>
      </c>
    </row>
    <row r="188" spans="1:14" x14ac:dyDescent="0.25">
      <c r="A188" s="9" t="s">
        <v>638</v>
      </c>
      <c r="B188" s="10">
        <v>44561</v>
      </c>
      <c r="C188" s="11">
        <v>2</v>
      </c>
      <c r="D188" s="9" t="s">
        <v>323</v>
      </c>
      <c r="E188" s="11">
        <v>20257</v>
      </c>
      <c r="F188" s="9" t="s">
        <v>1602</v>
      </c>
      <c r="G188" s="9" t="s">
        <v>1529</v>
      </c>
      <c r="H188" s="9" t="s">
        <v>1530</v>
      </c>
      <c r="I188" s="9" t="s">
        <v>1531</v>
      </c>
      <c r="J188" s="10">
        <v>44561</v>
      </c>
      <c r="K188" s="9" t="s">
        <v>1605</v>
      </c>
      <c r="L188" s="9" t="s">
        <v>1606</v>
      </c>
      <c r="M188" s="12">
        <v>5995138000</v>
      </c>
      <c r="N188" s="9" t="s">
        <v>1533</v>
      </c>
    </row>
    <row r="189" spans="1:14" x14ac:dyDescent="0.25">
      <c r="A189" s="9" t="s">
        <v>639</v>
      </c>
      <c r="B189" s="10">
        <v>44561</v>
      </c>
      <c r="C189" s="11">
        <v>1</v>
      </c>
      <c r="D189" s="9" t="s">
        <v>640</v>
      </c>
      <c r="E189" s="11">
        <v>24902</v>
      </c>
      <c r="F189" s="9" t="s">
        <v>1602</v>
      </c>
      <c r="G189" s="9" t="s">
        <v>1529</v>
      </c>
      <c r="H189" s="9" t="s">
        <v>1530</v>
      </c>
      <c r="I189" s="9" t="s">
        <v>1531</v>
      </c>
      <c r="J189" s="10">
        <v>44561</v>
      </c>
      <c r="K189" s="9" t="s">
        <v>1605</v>
      </c>
      <c r="L189" s="9" t="s">
        <v>1606</v>
      </c>
      <c r="M189" s="12">
        <v>14345000</v>
      </c>
      <c r="N189" s="9" t="s">
        <v>1533</v>
      </c>
    </row>
    <row r="190" spans="1:14" x14ac:dyDescent="0.25">
      <c r="A190" s="9" t="s">
        <v>641</v>
      </c>
      <c r="B190" s="10">
        <v>44561</v>
      </c>
      <c r="C190" s="11">
        <v>1</v>
      </c>
      <c r="D190" s="9" t="s">
        <v>90</v>
      </c>
      <c r="E190" s="11">
        <v>20184</v>
      </c>
      <c r="F190" s="9" t="s">
        <v>1602</v>
      </c>
      <c r="G190" s="9" t="s">
        <v>1529</v>
      </c>
      <c r="H190" s="9" t="s">
        <v>1530</v>
      </c>
      <c r="I190" s="9" t="s">
        <v>1531</v>
      </c>
      <c r="J190" s="10">
        <v>44561</v>
      </c>
      <c r="K190" s="9" t="s">
        <v>1605</v>
      </c>
      <c r="L190" s="9" t="s">
        <v>1606</v>
      </c>
      <c r="M190" s="12">
        <v>49160000</v>
      </c>
      <c r="N190" s="9" t="s">
        <v>1533</v>
      </c>
    </row>
    <row r="191" spans="1:14" x14ac:dyDescent="0.25">
      <c r="A191" s="9" t="s">
        <v>642</v>
      </c>
      <c r="B191" s="10">
        <v>44561</v>
      </c>
      <c r="C191" s="11">
        <v>1</v>
      </c>
      <c r="D191" s="9" t="s">
        <v>643</v>
      </c>
      <c r="E191" s="11">
        <v>25828</v>
      </c>
      <c r="F191" s="9" t="s">
        <v>1602</v>
      </c>
      <c r="G191" s="9" t="s">
        <v>1529</v>
      </c>
      <c r="H191" s="9" t="s">
        <v>1530</v>
      </c>
      <c r="I191" s="9" t="s">
        <v>1531</v>
      </c>
      <c r="J191" s="10">
        <v>44561</v>
      </c>
      <c r="K191" s="9" t="s">
        <v>1605</v>
      </c>
      <c r="L191" s="9" t="s">
        <v>1606</v>
      </c>
      <c r="M191" s="12">
        <v>5931204000</v>
      </c>
      <c r="N191" s="9" t="s">
        <v>1533</v>
      </c>
    </row>
    <row r="192" spans="1:14" x14ac:dyDescent="0.25">
      <c r="A192" s="9" t="s">
        <v>644</v>
      </c>
      <c r="B192" s="10">
        <v>44561</v>
      </c>
      <c r="C192" s="11">
        <v>1</v>
      </c>
      <c r="D192" s="9" t="s">
        <v>310</v>
      </c>
      <c r="E192" s="11">
        <v>20435</v>
      </c>
      <c r="F192" s="9" t="s">
        <v>1602</v>
      </c>
      <c r="G192" s="9" t="s">
        <v>1529</v>
      </c>
      <c r="H192" s="9" t="s">
        <v>1530</v>
      </c>
      <c r="I192" s="9" t="s">
        <v>1531</v>
      </c>
      <c r="J192" s="10">
        <v>44561</v>
      </c>
      <c r="K192" s="9" t="s">
        <v>1605</v>
      </c>
      <c r="L192" s="9" t="s">
        <v>1606</v>
      </c>
      <c r="M192" s="12">
        <v>558239000</v>
      </c>
      <c r="N192" s="9" t="s">
        <v>1533</v>
      </c>
    </row>
    <row r="193" spans="1:14" x14ac:dyDescent="0.25">
      <c r="A193" s="9" t="s">
        <v>645</v>
      </c>
      <c r="B193" s="10">
        <v>44286</v>
      </c>
      <c r="C193" s="11">
        <v>1</v>
      </c>
      <c r="D193" s="9" t="s">
        <v>646</v>
      </c>
      <c r="E193" s="11">
        <v>23230</v>
      </c>
      <c r="F193" s="9" t="s">
        <v>1602</v>
      </c>
      <c r="G193" s="9" t="s">
        <v>1529</v>
      </c>
      <c r="H193" s="9" t="s">
        <v>1530</v>
      </c>
      <c r="I193" s="9" t="s">
        <v>1531</v>
      </c>
      <c r="J193" s="10">
        <v>44286</v>
      </c>
      <c r="K193" s="9" t="s">
        <v>1605</v>
      </c>
      <c r="L193" s="9" t="s">
        <v>1606</v>
      </c>
      <c r="M193" s="12">
        <v>18077176000</v>
      </c>
      <c r="N193" s="9" t="s">
        <v>1533</v>
      </c>
    </row>
    <row r="194" spans="1:14" x14ac:dyDescent="0.25">
      <c r="A194" s="9" t="s">
        <v>647</v>
      </c>
      <c r="B194" s="10">
        <v>44561</v>
      </c>
      <c r="C194" s="11">
        <v>1</v>
      </c>
      <c r="D194" s="9" t="s">
        <v>648</v>
      </c>
      <c r="E194" s="11">
        <v>20370</v>
      </c>
      <c r="F194" s="9" t="s">
        <v>1602</v>
      </c>
      <c r="G194" s="9" t="s">
        <v>1529</v>
      </c>
      <c r="H194" s="9" t="s">
        <v>1530</v>
      </c>
      <c r="I194" s="9" t="s">
        <v>1531</v>
      </c>
      <c r="J194" s="10">
        <v>44561</v>
      </c>
      <c r="K194" s="9" t="s">
        <v>1605</v>
      </c>
      <c r="L194" s="9" t="s">
        <v>1606</v>
      </c>
      <c r="M194" s="12">
        <v>52933000</v>
      </c>
      <c r="N194" s="9" t="s">
        <v>1533</v>
      </c>
    </row>
    <row r="195" spans="1:14" x14ac:dyDescent="0.25">
      <c r="A195" s="9" t="s">
        <v>649</v>
      </c>
      <c r="B195" s="10">
        <v>44561</v>
      </c>
      <c r="C195" s="11">
        <v>1</v>
      </c>
      <c r="D195" s="9" t="s">
        <v>650</v>
      </c>
      <c r="E195" s="11">
        <v>23175</v>
      </c>
      <c r="F195" s="9" t="s">
        <v>1602</v>
      </c>
      <c r="G195" s="9" t="s">
        <v>1529</v>
      </c>
      <c r="H195" s="9" t="s">
        <v>1530</v>
      </c>
      <c r="I195" s="9" t="s">
        <v>1531</v>
      </c>
      <c r="J195" s="10">
        <v>44561</v>
      </c>
      <c r="K195" s="9" t="s">
        <v>1605</v>
      </c>
      <c r="L195" s="9" t="s">
        <v>1606</v>
      </c>
      <c r="M195" s="12">
        <v>1003622000</v>
      </c>
      <c r="N195" s="9" t="s">
        <v>1533</v>
      </c>
    </row>
    <row r="196" spans="1:14" x14ac:dyDescent="0.25">
      <c r="A196" s="9" t="s">
        <v>651</v>
      </c>
      <c r="B196" s="10">
        <v>44561</v>
      </c>
      <c r="C196" s="11">
        <v>1</v>
      </c>
      <c r="D196" s="9" t="s">
        <v>652</v>
      </c>
      <c r="E196" s="11">
        <v>26026</v>
      </c>
      <c r="F196" s="9" t="s">
        <v>1602</v>
      </c>
      <c r="G196" s="9" t="s">
        <v>1529</v>
      </c>
      <c r="H196" s="9" t="s">
        <v>1530</v>
      </c>
      <c r="I196" s="9" t="s">
        <v>1531</v>
      </c>
      <c r="J196" s="10">
        <v>44561</v>
      </c>
      <c r="K196" s="9" t="s">
        <v>1605</v>
      </c>
      <c r="L196" s="9" t="s">
        <v>1606</v>
      </c>
      <c r="M196" s="12">
        <v>698479000</v>
      </c>
      <c r="N196" s="9" t="s">
        <v>1533</v>
      </c>
    </row>
    <row r="197" spans="1:14" x14ac:dyDescent="0.25">
      <c r="A197" s="9" t="s">
        <v>653</v>
      </c>
      <c r="B197" s="10">
        <v>44561</v>
      </c>
      <c r="C197" s="11">
        <v>1</v>
      </c>
      <c r="D197" s="9" t="s">
        <v>654</v>
      </c>
      <c r="E197" s="11">
        <v>26590</v>
      </c>
      <c r="F197" s="9" t="s">
        <v>1602</v>
      </c>
      <c r="G197" s="9" t="s">
        <v>1529</v>
      </c>
      <c r="H197" s="9" t="s">
        <v>1530</v>
      </c>
      <c r="I197" s="9" t="s">
        <v>1531</v>
      </c>
      <c r="J197" s="10">
        <v>44561</v>
      </c>
      <c r="K197" s="9" t="s">
        <v>1605</v>
      </c>
      <c r="L197" s="9" t="s">
        <v>1606</v>
      </c>
      <c r="M197" s="12">
        <v>437815000</v>
      </c>
      <c r="N197" s="9" t="s">
        <v>1533</v>
      </c>
    </row>
    <row r="198" spans="1:14" x14ac:dyDescent="0.25">
      <c r="A198" s="9" t="s">
        <v>655</v>
      </c>
      <c r="B198" s="10">
        <v>44561</v>
      </c>
      <c r="C198" s="11">
        <v>1</v>
      </c>
      <c r="D198" s="9" t="s">
        <v>215</v>
      </c>
      <c r="E198" s="11">
        <v>20605</v>
      </c>
      <c r="F198" s="9" t="s">
        <v>1602</v>
      </c>
      <c r="G198" s="9" t="s">
        <v>1529</v>
      </c>
      <c r="H198" s="9" t="s">
        <v>1530</v>
      </c>
      <c r="I198" s="9" t="s">
        <v>1531</v>
      </c>
      <c r="J198" s="10">
        <v>44561</v>
      </c>
      <c r="K198" s="9" t="s">
        <v>1605</v>
      </c>
      <c r="L198" s="9" t="s">
        <v>1606</v>
      </c>
      <c r="M198" s="12">
        <v>674474000</v>
      </c>
      <c r="N198" s="9" t="s">
        <v>1533</v>
      </c>
    </row>
    <row r="199" spans="1:14" x14ac:dyDescent="0.25">
      <c r="A199" s="9" t="s">
        <v>656</v>
      </c>
      <c r="B199" s="10">
        <v>44561</v>
      </c>
      <c r="C199" s="11">
        <v>1</v>
      </c>
      <c r="D199" s="9" t="s">
        <v>187</v>
      </c>
      <c r="E199" s="11">
        <v>20770</v>
      </c>
      <c r="F199" s="9" t="s">
        <v>1602</v>
      </c>
      <c r="G199" s="9" t="s">
        <v>1529</v>
      </c>
      <c r="H199" s="9" t="s">
        <v>1530</v>
      </c>
      <c r="I199" s="9" t="s">
        <v>1531</v>
      </c>
      <c r="J199" s="10">
        <v>44561</v>
      </c>
      <c r="K199" s="9" t="s">
        <v>1605</v>
      </c>
      <c r="L199" s="9" t="s">
        <v>1606</v>
      </c>
      <c r="M199" s="12">
        <v>24483000</v>
      </c>
      <c r="N199" s="9" t="s">
        <v>1533</v>
      </c>
    </row>
    <row r="200" spans="1:14" x14ac:dyDescent="0.25">
      <c r="A200" s="9" t="s">
        <v>657</v>
      </c>
      <c r="B200" s="10">
        <v>44286</v>
      </c>
      <c r="C200" s="11">
        <v>1</v>
      </c>
      <c r="D200" s="9" t="s">
        <v>658</v>
      </c>
      <c r="E200" s="11">
        <v>26522</v>
      </c>
      <c r="F200" s="9" t="s">
        <v>1602</v>
      </c>
      <c r="G200" s="9" t="s">
        <v>1529</v>
      </c>
      <c r="H200" s="9" t="s">
        <v>1530</v>
      </c>
      <c r="I200" s="9" t="s">
        <v>1531</v>
      </c>
      <c r="J200" s="10">
        <v>44286</v>
      </c>
      <c r="K200" s="9" t="s">
        <v>1605</v>
      </c>
      <c r="L200" s="9" t="s">
        <v>1606</v>
      </c>
      <c r="M200" s="12">
        <v>1056297000</v>
      </c>
      <c r="N200" s="9" t="s">
        <v>1533</v>
      </c>
    </row>
    <row r="201" spans="1:14" x14ac:dyDescent="0.25">
      <c r="A201" s="9" t="s">
        <v>659</v>
      </c>
      <c r="B201" s="10">
        <v>44561</v>
      </c>
      <c r="C201" s="11">
        <v>1</v>
      </c>
      <c r="D201" s="9" t="s">
        <v>107</v>
      </c>
      <c r="E201" s="11">
        <v>18139</v>
      </c>
      <c r="F201" s="9" t="s">
        <v>1602</v>
      </c>
      <c r="G201" s="9" t="s">
        <v>1529</v>
      </c>
      <c r="H201" s="9" t="s">
        <v>1530</v>
      </c>
      <c r="I201" s="9" t="s">
        <v>1531</v>
      </c>
      <c r="J201" s="10">
        <v>44561</v>
      </c>
      <c r="K201" s="9" t="s">
        <v>1605</v>
      </c>
      <c r="L201" s="9" t="s">
        <v>1606</v>
      </c>
      <c r="M201" s="12">
        <v>2095000000</v>
      </c>
      <c r="N201" s="9" t="s">
        <v>1533</v>
      </c>
    </row>
    <row r="202" spans="1:14" x14ac:dyDescent="0.25">
      <c r="A202" s="9" t="s">
        <v>660</v>
      </c>
      <c r="B202" s="10">
        <v>44561</v>
      </c>
      <c r="C202" s="11">
        <v>1</v>
      </c>
      <c r="D202" s="9" t="s">
        <v>250</v>
      </c>
      <c r="E202" s="11">
        <v>20915</v>
      </c>
      <c r="F202" s="9" t="s">
        <v>1602</v>
      </c>
      <c r="G202" s="9" t="s">
        <v>1529</v>
      </c>
      <c r="H202" s="9" t="s">
        <v>1530</v>
      </c>
      <c r="I202" s="9" t="s">
        <v>1531</v>
      </c>
      <c r="J202" s="10">
        <v>44561</v>
      </c>
      <c r="K202" s="9" t="s">
        <v>1605</v>
      </c>
      <c r="L202" s="9" t="s">
        <v>1606</v>
      </c>
      <c r="M202" s="12">
        <v>6262718000</v>
      </c>
      <c r="N202" s="9" t="s">
        <v>1533</v>
      </c>
    </row>
    <row r="203" spans="1:14" x14ac:dyDescent="0.25">
      <c r="A203" s="9" t="s">
        <v>661</v>
      </c>
      <c r="B203" s="10">
        <v>44561</v>
      </c>
      <c r="C203" s="11">
        <v>1</v>
      </c>
      <c r="D203" s="9" t="s">
        <v>59</v>
      </c>
      <c r="E203" s="11">
        <v>21490</v>
      </c>
      <c r="F203" s="9" t="s">
        <v>1602</v>
      </c>
      <c r="G203" s="9" t="s">
        <v>1529</v>
      </c>
      <c r="H203" s="9" t="s">
        <v>1530</v>
      </c>
      <c r="I203" s="9" t="s">
        <v>1531</v>
      </c>
      <c r="J203" s="10">
        <v>44561</v>
      </c>
      <c r="K203" s="9" t="s">
        <v>1605</v>
      </c>
      <c r="L203" s="9" t="s">
        <v>1606</v>
      </c>
      <c r="M203" s="12">
        <v>650286000</v>
      </c>
      <c r="N203" s="9" t="s">
        <v>1533</v>
      </c>
    </row>
    <row r="204" spans="1:14" x14ac:dyDescent="0.25">
      <c r="A204" s="9" t="s">
        <v>662</v>
      </c>
      <c r="B204" s="10">
        <v>44561</v>
      </c>
      <c r="C204" s="11">
        <v>1</v>
      </c>
      <c r="D204" s="9" t="s">
        <v>663</v>
      </c>
      <c r="E204" s="11">
        <v>26603</v>
      </c>
      <c r="F204" s="9" t="s">
        <v>1602</v>
      </c>
      <c r="G204" s="9" t="s">
        <v>1529</v>
      </c>
      <c r="H204" s="9" t="s">
        <v>1530</v>
      </c>
      <c r="I204" s="9" t="s">
        <v>1531</v>
      </c>
      <c r="J204" s="10">
        <v>44561</v>
      </c>
      <c r="K204" s="9" t="s">
        <v>1605</v>
      </c>
      <c r="L204" s="9" t="s">
        <v>1606</v>
      </c>
      <c r="M204" s="12">
        <v>414109000</v>
      </c>
      <c r="N204" s="9" t="s">
        <v>1533</v>
      </c>
    </row>
    <row r="205" spans="1:14" x14ac:dyDescent="0.25">
      <c r="A205" s="9" t="s">
        <v>664</v>
      </c>
      <c r="B205" s="10">
        <v>44561</v>
      </c>
      <c r="C205" s="11">
        <v>1</v>
      </c>
      <c r="D205" s="9" t="s">
        <v>198</v>
      </c>
      <c r="E205" s="11">
        <v>4669</v>
      </c>
      <c r="F205" s="9" t="s">
        <v>1602</v>
      </c>
      <c r="G205" s="9" t="s">
        <v>1529</v>
      </c>
      <c r="H205" s="9" t="s">
        <v>1530</v>
      </c>
      <c r="I205" s="9" t="s">
        <v>1531</v>
      </c>
      <c r="J205" s="10">
        <v>44561</v>
      </c>
      <c r="K205" s="9" t="s">
        <v>1605</v>
      </c>
      <c r="L205" s="9" t="s">
        <v>1606</v>
      </c>
      <c r="M205" s="12">
        <v>1435581000</v>
      </c>
      <c r="N205" s="9" t="s">
        <v>1533</v>
      </c>
    </row>
    <row r="206" spans="1:14" x14ac:dyDescent="0.25">
      <c r="A206" s="9" t="s">
        <v>665</v>
      </c>
      <c r="B206" s="10">
        <v>44561</v>
      </c>
      <c r="C206" s="11">
        <v>2</v>
      </c>
      <c r="D206" s="9" t="s">
        <v>309</v>
      </c>
      <c r="E206" s="11">
        <v>11215</v>
      </c>
      <c r="F206" s="9" t="s">
        <v>1602</v>
      </c>
      <c r="G206" s="9" t="s">
        <v>1529</v>
      </c>
      <c r="H206" s="9" t="s">
        <v>1530</v>
      </c>
      <c r="I206" s="9" t="s">
        <v>1531</v>
      </c>
      <c r="J206" s="10">
        <v>44561</v>
      </c>
      <c r="K206" s="9" t="s">
        <v>1605</v>
      </c>
      <c r="L206" s="9" t="s">
        <v>1606</v>
      </c>
      <c r="M206" s="12">
        <v>108733000</v>
      </c>
      <c r="N206" s="9" t="s">
        <v>1533</v>
      </c>
    </row>
    <row r="207" spans="1:14" x14ac:dyDescent="0.25">
      <c r="A207" s="9" t="s">
        <v>666</v>
      </c>
      <c r="B207" s="10">
        <v>44561</v>
      </c>
      <c r="C207" s="11">
        <v>1</v>
      </c>
      <c r="D207" s="9" t="s">
        <v>148</v>
      </c>
      <c r="E207" s="11">
        <v>20540</v>
      </c>
      <c r="F207" s="9" t="s">
        <v>1602</v>
      </c>
      <c r="G207" s="9" t="s">
        <v>1529</v>
      </c>
      <c r="H207" s="9" t="s">
        <v>1530</v>
      </c>
      <c r="I207" s="9" t="s">
        <v>1531</v>
      </c>
      <c r="J207" s="10">
        <v>44561</v>
      </c>
      <c r="K207" s="9" t="s">
        <v>1605</v>
      </c>
      <c r="L207" s="9" t="s">
        <v>1606</v>
      </c>
      <c r="M207" s="12">
        <v>3169052000</v>
      </c>
      <c r="N207" s="9" t="s">
        <v>1533</v>
      </c>
    </row>
    <row r="208" spans="1:14" x14ac:dyDescent="0.25">
      <c r="A208" s="9" t="s">
        <v>667</v>
      </c>
      <c r="B208" s="10">
        <v>44561</v>
      </c>
      <c r="C208" s="11">
        <v>2</v>
      </c>
      <c r="D208" s="9" t="s">
        <v>109</v>
      </c>
      <c r="E208" s="11">
        <v>20648</v>
      </c>
      <c r="F208" s="9" t="s">
        <v>1602</v>
      </c>
      <c r="G208" s="9" t="s">
        <v>1529</v>
      </c>
      <c r="H208" s="9" t="s">
        <v>1530</v>
      </c>
      <c r="I208" s="9" t="s">
        <v>1531</v>
      </c>
      <c r="J208" s="10">
        <v>44561</v>
      </c>
      <c r="K208" s="9" t="s">
        <v>1605</v>
      </c>
      <c r="L208" s="9" t="s">
        <v>1606</v>
      </c>
      <c r="M208" s="12">
        <v>7169069000</v>
      </c>
      <c r="N208" s="9" t="s">
        <v>1533</v>
      </c>
    </row>
    <row r="209" spans="1:14" x14ac:dyDescent="0.25">
      <c r="A209" s="9" t="s">
        <v>668</v>
      </c>
      <c r="B209" s="10">
        <v>44286</v>
      </c>
      <c r="C209" s="11">
        <v>1</v>
      </c>
      <c r="D209" s="9" t="s">
        <v>119</v>
      </c>
      <c r="E209" s="11">
        <v>21709</v>
      </c>
      <c r="F209" s="9" t="s">
        <v>1602</v>
      </c>
      <c r="G209" s="9" t="s">
        <v>1529</v>
      </c>
      <c r="H209" s="9" t="s">
        <v>1530</v>
      </c>
      <c r="I209" s="9" t="s">
        <v>1531</v>
      </c>
      <c r="J209" s="10">
        <v>44286</v>
      </c>
      <c r="K209" s="9" t="s">
        <v>1605</v>
      </c>
      <c r="L209" s="9" t="s">
        <v>1606</v>
      </c>
      <c r="M209" s="12">
        <v>1961000</v>
      </c>
      <c r="N209" s="9" t="s">
        <v>1533</v>
      </c>
    </row>
    <row r="210" spans="1:14" x14ac:dyDescent="0.25">
      <c r="A210" s="9" t="s">
        <v>669</v>
      </c>
      <c r="B210" s="10">
        <v>44561</v>
      </c>
      <c r="C210" s="11">
        <v>1</v>
      </c>
      <c r="D210" s="9" t="s">
        <v>283</v>
      </c>
      <c r="E210" s="11">
        <v>21636</v>
      </c>
      <c r="F210" s="9" t="s">
        <v>1602</v>
      </c>
      <c r="G210" s="9" t="s">
        <v>1529</v>
      </c>
      <c r="H210" s="9" t="s">
        <v>1530</v>
      </c>
      <c r="I210" s="9" t="s">
        <v>1531</v>
      </c>
      <c r="J210" s="10">
        <v>44561</v>
      </c>
      <c r="K210" s="9" t="s">
        <v>1605</v>
      </c>
      <c r="L210" s="9" t="s">
        <v>1606</v>
      </c>
      <c r="M210" s="12">
        <v>1364513000</v>
      </c>
      <c r="N210" s="9" t="s">
        <v>1533</v>
      </c>
    </row>
    <row r="211" spans="1:14" x14ac:dyDescent="0.25">
      <c r="A211" s="9" t="s">
        <v>670</v>
      </c>
      <c r="B211" s="10">
        <v>44561</v>
      </c>
      <c r="C211" s="11">
        <v>2</v>
      </c>
      <c r="D211" s="9" t="s">
        <v>100</v>
      </c>
      <c r="E211" s="11">
        <v>21393</v>
      </c>
      <c r="F211" s="9" t="s">
        <v>1602</v>
      </c>
      <c r="G211" s="9" t="s">
        <v>1529</v>
      </c>
      <c r="H211" s="9" t="s">
        <v>1530</v>
      </c>
      <c r="I211" s="9" t="s">
        <v>1531</v>
      </c>
      <c r="J211" s="10">
        <v>44561</v>
      </c>
      <c r="K211" s="9" t="s">
        <v>1605</v>
      </c>
      <c r="L211" s="9" t="s">
        <v>1606</v>
      </c>
      <c r="M211" s="12">
        <v>27349000</v>
      </c>
      <c r="N211" s="9" t="s">
        <v>1533</v>
      </c>
    </row>
    <row r="212" spans="1:14" x14ac:dyDescent="0.25">
      <c r="A212" s="9" t="s">
        <v>671</v>
      </c>
      <c r="B212" s="10">
        <v>44561</v>
      </c>
      <c r="C212" s="11">
        <v>1</v>
      </c>
      <c r="D212" s="9" t="s">
        <v>672</v>
      </c>
      <c r="E212" s="11">
        <v>24546</v>
      </c>
      <c r="F212" s="9" t="s">
        <v>1602</v>
      </c>
      <c r="G212" s="9" t="s">
        <v>1529</v>
      </c>
      <c r="H212" s="9" t="s">
        <v>1530</v>
      </c>
      <c r="I212" s="9" t="s">
        <v>1531</v>
      </c>
      <c r="J212" s="10">
        <v>44561</v>
      </c>
      <c r="K212" s="9" t="s">
        <v>1605</v>
      </c>
      <c r="L212" s="9" t="s">
        <v>1606</v>
      </c>
      <c r="M212" s="12">
        <v>38616000</v>
      </c>
      <c r="N212" s="9" t="s">
        <v>1533</v>
      </c>
    </row>
    <row r="213" spans="1:14" x14ac:dyDescent="0.25">
      <c r="A213" s="9" t="s">
        <v>673</v>
      </c>
      <c r="B213" s="10">
        <v>44561</v>
      </c>
      <c r="C213" s="11">
        <v>2</v>
      </c>
      <c r="D213" s="9" t="s">
        <v>674</v>
      </c>
      <c r="E213" s="11">
        <v>21180</v>
      </c>
      <c r="F213" s="9" t="s">
        <v>1602</v>
      </c>
      <c r="G213" s="9" t="s">
        <v>1529</v>
      </c>
      <c r="H213" s="9" t="s">
        <v>1530</v>
      </c>
      <c r="I213" s="9" t="s">
        <v>1531</v>
      </c>
      <c r="J213" s="10">
        <v>44561</v>
      </c>
      <c r="K213" s="9" t="s">
        <v>1605</v>
      </c>
      <c r="L213" s="9" t="s">
        <v>1606</v>
      </c>
      <c r="M213" s="12">
        <v>177815000</v>
      </c>
      <c r="N213" s="9" t="s">
        <v>1533</v>
      </c>
    </row>
    <row r="214" spans="1:14" x14ac:dyDescent="0.25">
      <c r="A214" s="9" t="s">
        <v>675</v>
      </c>
      <c r="B214" s="10">
        <v>44561</v>
      </c>
      <c r="C214" s="11">
        <v>1</v>
      </c>
      <c r="D214" s="9" t="s">
        <v>676</v>
      </c>
      <c r="E214" s="11">
        <v>21008</v>
      </c>
      <c r="F214" s="9" t="s">
        <v>1602</v>
      </c>
      <c r="G214" s="9" t="s">
        <v>1529</v>
      </c>
      <c r="H214" s="9" t="s">
        <v>1530</v>
      </c>
      <c r="I214" s="9" t="s">
        <v>1531</v>
      </c>
      <c r="J214" s="10">
        <v>44561</v>
      </c>
      <c r="K214" s="9" t="s">
        <v>1605</v>
      </c>
      <c r="L214" s="9" t="s">
        <v>1606</v>
      </c>
      <c r="M214" s="12">
        <v>732702000</v>
      </c>
      <c r="N214" s="9" t="s">
        <v>1533</v>
      </c>
    </row>
    <row r="215" spans="1:14" x14ac:dyDescent="0.25">
      <c r="A215" s="9" t="s">
        <v>677</v>
      </c>
      <c r="B215" s="10">
        <v>44561</v>
      </c>
      <c r="C215" s="11">
        <v>1</v>
      </c>
      <c r="D215" s="9" t="s">
        <v>678</v>
      </c>
      <c r="E215" s="11">
        <v>20818</v>
      </c>
      <c r="F215" s="9" t="s">
        <v>1602</v>
      </c>
      <c r="G215" s="9" t="s">
        <v>1529</v>
      </c>
      <c r="H215" s="9" t="s">
        <v>1530</v>
      </c>
      <c r="I215" s="9" t="s">
        <v>1531</v>
      </c>
      <c r="J215" s="10">
        <v>44561</v>
      </c>
      <c r="K215" s="9" t="s">
        <v>1605</v>
      </c>
      <c r="L215" s="9" t="s">
        <v>1606</v>
      </c>
      <c r="M215" s="12">
        <v>26758000</v>
      </c>
      <c r="N215" s="9" t="s">
        <v>1533</v>
      </c>
    </row>
    <row r="216" spans="1:14" x14ac:dyDescent="0.25">
      <c r="A216" s="9" t="s">
        <v>679</v>
      </c>
      <c r="B216" s="10">
        <v>44561</v>
      </c>
      <c r="C216" s="11">
        <v>1</v>
      </c>
      <c r="D216" s="9" t="s">
        <v>680</v>
      </c>
      <c r="E216" s="11">
        <v>25224</v>
      </c>
      <c r="F216" s="9" t="s">
        <v>1602</v>
      </c>
      <c r="G216" s="9" t="s">
        <v>1529</v>
      </c>
      <c r="H216" s="9" t="s">
        <v>1530</v>
      </c>
      <c r="I216" s="9" t="s">
        <v>1531</v>
      </c>
      <c r="J216" s="10">
        <v>44561</v>
      </c>
      <c r="K216" s="9" t="s">
        <v>1605</v>
      </c>
      <c r="L216" s="9" t="s">
        <v>1606</v>
      </c>
      <c r="M216" s="12">
        <v>563663000</v>
      </c>
      <c r="N216" s="9" t="s">
        <v>1533</v>
      </c>
    </row>
    <row r="217" spans="1:14" x14ac:dyDescent="0.25">
      <c r="A217" s="9" t="s">
        <v>681</v>
      </c>
      <c r="B217" s="10">
        <v>44561</v>
      </c>
      <c r="C217" s="11">
        <v>2</v>
      </c>
      <c r="D217" s="9" t="s">
        <v>682</v>
      </c>
      <c r="E217" s="11">
        <v>23930</v>
      </c>
      <c r="F217" s="9" t="s">
        <v>1602</v>
      </c>
      <c r="G217" s="9" t="s">
        <v>1529</v>
      </c>
      <c r="H217" s="9" t="s">
        <v>1530</v>
      </c>
      <c r="I217" s="9" t="s">
        <v>1531</v>
      </c>
      <c r="J217" s="10">
        <v>44561</v>
      </c>
      <c r="K217" s="9" t="s">
        <v>1605</v>
      </c>
      <c r="L217" s="9" t="s">
        <v>1606</v>
      </c>
      <c r="M217" s="12">
        <v>27416000</v>
      </c>
      <c r="N217" s="9" t="s">
        <v>1533</v>
      </c>
    </row>
    <row r="218" spans="1:14" x14ac:dyDescent="0.25">
      <c r="A218" s="9" t="s">
        <v>683</v>
      </c>
      <c r="B218" s="10">
        <v>44561</v>
      </c>
      <c r="C218" s="11">
        <v>1</v>
      </c>
      <c r="D218" s="9" t="s">
        <v>684</v>
      </c>
      <c r="E218" s="11">
        <v>23612</v>
      </c>
      <c r="F218" s="9" t="s">
        <v>1602</v>
      </c>
      <c r="G218" s="9" t="s">
        <v>1529</v>
      </c>
      <c r="H218" s="9" t="s">
        <v>1530</v>
      </c>
      <c r="I218" s="9" t="s">
        <v>1531</v>
      </c>
      <c r="J218" s="10">
        <v>44561</v>
      </c>
      <c r="K218" s="9" t="s">
        <v>1605</v>
      </c>
      <c r="L218" s="9" t="s">
        <v>1606</v>
      </c>
      <c r="M218" s="12">
        <v>80164000</v>
      </c>
      <c r="N218" s="9" t="s">
        <v>1533</v>
      </c>
    </row>
    <row r="219" spans="1:14" x14ac:dyDescent="0.25">
      <c r="A219" s="9" t="s">
        <v>685</v>
      </c>
      <c r="B219" s="10">
        <v>44561</v>
      </c>
      <c r="C219" s="11">
        <v>2</v>
      </c>
      <c r="D219" s="9" t="s">
        <v>686</v>
      </c>
      <c r="E219" s="11">
        <v>25100</v>
      </c>
      <c r="F219" s="9" t="s">
        <v>1602</v>
      </c>
      <c r="G219" s="9" t="s">
        <v>1529</v>
      </c>
      <c r="H219" s="9" t="s">
        <v>1530</v>
      </c>
      <c r="I219" s="9" t="s">
        <v>1531</v>
      </c>
      <c r="J219" s="10">
        <v>44561</v>
      </c>
      <c r="K219" s="9" t="s">
        <v>1605</v>
      </c>
      <c r="L219" s="9" t="s">
        <v>1606</v>
      </c>
      <c r="M219" s="12">
        <v>457922000</v>
      </c>
      <c r="N219" s="9" t="s">
        <v>1533</v>
      </c>
    </row>
    <row r="220" spans="1:14" x14ac:dyDescent="0.25">
      <c r="A220" s="9" t="s">
        <v>687</v>
      </c>
      <c r="B220" s="10">
        <v>44561</v>
      </c>
      <c r="C220" s="11">
        <v>2</v>
      </c>
      <c r="D220" s="9" t="s">
        <v>688</v>
      </c>
      <c r="E220" s="11">
        <v>21040</v>
      </c>
      <c r="F220" s="9" t="s">
        <v>1602</v>
      </c>
      <c r="G220" s="9" t="s">
        <v>1529</v>
      </c>
      <c r="H220" s="9" t="s">
        <v>1530</v>
      </c>
      <c r="I220" s="9" t="s">
        <v>1531</v>
      </c>
      <c r="J220" s="10">
        <v>44561</v>
      </c>
      <c r="K220" s="9" t="s">
        <v>1605</v>
      </c>
      <c r="L220" s="9" t="s">
        <v>1606</v>
      </c>
      <c r="M220" s="12">
        <v>1312162000</v>
      </c>
      <c r="N220" s="9" t="s">
        <v>1533</v>
      </c>
    </row>
    <row r="221" spans="1:14" x14ac:dyDescent="0.25">
      <c r="A221" s="9" t="s">
        <v>689</v>
      </c>
      <c r="B221" s="10">
        <v>44561</v>
      </c>
      <c r="C221" s="11">
        <v>1</v>
      </c>
      <c r="D221" s="9" t="s">
        <v>345</v>
      </c>
      <c r="E221" s="11">
        <v>21016</v>
      </c>
      <c r="F221" s="9" t="s">
        <v>1602</v>
      </c>
      <c r="G221" s="9" t="s">
        <v>1529</v>
      </c>
      <c r="H221" s="9" t="s">
        <v>1530</v>
      </c>
      <c r="I221" s="9" t="s">
        <v>1531</v>
      </c>
      <c r="J221" s="10">
        <v>44561</v>
      </c>
      <c r="K221" s="9" t="s">
        <v>1605</v>
      </c>
      <c r="L221" s="9" t="s">
        <v>1606</v>
      </c>
      <c r="M221" s="12">
        <v>3111199000</v>
      </c>
      <c r="N221" s="9" t="s">
        <v>1533</v>
      </c>
    </row>
    <row r="222" spans="1:14" x14ac:dyDescent="0.25">
      <c r="A222" s="9" t="s">
        <v>690</v>
      </c>
      <c r="B222" s="10">
        <v>44561</v>
      </c>
      <c r="C222" s="11">
        <v>1</v>
      </c>
      <c r="D222" s="9" t="s">
        <v>326</v>
      </c>
      <c r="E222" s="11">
        <v>21130</v>
      </c>
      <c r="F222" s="9" t="s">
        <v>1602</v>
      </c>
      <c r="G222" s="9" t="s">
        <v>1529</v>
      </c>
      <c r="H222" s="9" t="s">
        <v>1530</v>
      </c>
      <c r="I222" s="9" t="s">
        <v>1531</v>
      </c>
      <c r="J222" s="10">
        <v>44561</v>
      </c>
      <c r="K222" s="9" t="s">
        <v>1605</v>
      </c>
      <c r="L222" s="9" t="s">
        <v>1606</v>
      </c>
      <c r="M222" s="12">
        <v>325146000</v>
      </c>
      <c r="N222" s="9" t="s">
        <v>1533</v>
      </c>
    </row>
    <row r="223" spans="1:14" x14ac:dyDescent="0.25">
      <c r="A223" s="9" t="s">
        <v>691</v>
      </c>
      <c r="B223" s="10">
        <v>44561</v>
      </c>
      <c r="C223" s="11">
        <v>1</v>
      </c>
      <c r="D223" s="9" t="s">
        <v>692</v>
      </c>
      <c r="E223" s="11">
        <v>24104</v>
      </c>
      <c r="F223" s="9" t="s">
        <v>1602</v>
      </c>
      <c r="G223" s="9" t="s">
        <v>1529</v>
      </c>
      <c r="H223" s="9" t="s">
        <v>1530</v>
      </c>
      <c r="I223" s="9" t="s">
        <v>1531</v>
      </c>
      <c r="J223" s="10">
        <v>44561</v>
      </c>
      <c r="K223" s="9" t="s">
        <v>1605</v>
      </c>
      <c r="L223" s="9" t="s">
        <v>1606</v>
      </c>
      <c r="M223" s="12">
        <v>554207000</v>
      </c>
      <c r="N223" s="9" t="s">
        <v>1533</v>
      </c>
    </row>
    <row r="224" spans="1:14" x14ac:dyDescent="0.25">
      <c r="A224" s="9" t="s">
        <v>693</v>
      </c>
      <c r="B224" s="10">
        <v>44561</v>
      </c>
      <c r="C224" s="11">
        <v>1</v>
      </c>
      <c r="D224" s="9" t="s">
        <v>694</v>
      </c>
      <c r="E224" s="11">
        <v>23396</v>
      </c>
      <c r="F224" s="9" t="s">
        <v>1602</v>
      </c>
      <c r="G224" s="9" t="s">
        <v>1529</v>
      </c>
      <c r="H224" s="9" t="s">
        <v>1530</v>
      </c>
      <c r="I224" s="9" t="s">
        <v>1531</v>
      </c>
      <c r="J224" s="10">
        <v>44561</v>
      </c>
      <c r="K224" s="9" t="s">
        <v>1605</v>
      </c>
      <c r="L224" s="9" t="s">
        <v>1606</v>
      </c>
      <c r="M224" s="12">
        <v>3533758000</v>
      </c>
      <c r="N224" s="9" t="s">
        <v>1533</v>
      </c>
    </row>
    <row r="225" spans="1:14" x14ac:dyDescent="0.25">
      <c r="A225" s="9" t="s">
        <v>695</v>
      </c>
      <c r="B225" s="10">
        <v>44561</v>
      </c>
      <c r="C225" s="11">
        <v>1</v>
      </c>
      <c r="D225" s="9" t="s">
        <v>161</v>
      </c>
      <c r="E225" s="11">
        <v>21903</v>
      </c>
      <c r="F225" s="9" t="s">
        <v>1602</v>
      </c>
      <c r="G225" s="9" t="s">
        <v>1529</v>
      </c>
      <c r="H225" s="9" t="s">
        <v>1530</v>
      </c>
      <c r="I225" s="9" t="s">
        <v>1531</v>
      </c>
      <c r="J225" s="10">
        <v>44561</v>
      </c>
      <c r="K225" s="9" t="s">
        <v>1605</v>
      </c>
      <c r="L225" s="9" t="s">
        <v>1606</v>
      </c>
      <c r="M225" s="12">
        <v>2794472000</v>
      </c>
      <c r="N225" s="9" t="s">
        <v>1533</v>
      </c>
    </row>
    <row r="226" spans="1:14" x14ac:dyDescent="0.25">
      <c r="A226" s="9" t="s">
        <v>696</v>
      </c>
      <c r="B226" s="10">
        <v>44561</v>
      </c>
      <c r="C226" s="11">
        <v>1</v>
      </c>
      <c r="D226" s="9" t="s">
        <v>697</v>
      </c>
      <c r="E226" s="11">
        <v>25585</v>
      </c>
      <c r="F226" s="9" t="s">
        <v>1602</v>
      </c>
      <c r="G226" s="9" t="s">
        <v>1529</v>
      </c>
      <c r="H226" s="9" t="s">
        <v>1530</v>
      </c>
      <c r="I226" s="9" t="s">
        <v>1531</v>
      </c>
      <c r="J226" s="10">
        <v>44561</v>
      </c>
      <c r="K226" s="9" t="s">
        <v>1605</v>
      </c>
      <c r="L226" s="9" t="s">
        <v>1606</v>
      </c>
      <c r="M226" s="12">
        <v>6460264000</v>
      </c>
      <c r="N226" s="9" t="s">
        <v>1533</v>
      </c>
    </row>
    <row r="227" spans="1:14" x14ac:dyDescent="0.25">
      <c r="A227" s="9" t="s">
        <v>698</v>
      </c>
      <c r="B227" s="10">
        <v>44561</v>
      </c>
      <c r="C227" s="11">
        <v>2</v>
      </c>
      <c r="D227" s="9" t="s">
        <v>699</v>
      </c>
      <c r="E227" s="11">
        <v>23493</v>
      </c>
      <c r="F227" s="9" t="s">
        <v>1602</v>
      </c>
      <c r="G227" s="9" t="s">
        <v>1529</v>
      </c>
      <c r="H227" s="9" t="s">
        <v>1530</v>
      </c>
      <c r="I227" s="9" t="s">
        <v>1531</v>
      </c>
      <c r="J227" s="10">
        <v>44561</v>
      </c>
      <c r="K227" s="9" t="s">
        <v>1605</v>
      </c>
      <c r="L227" s="9" t="s">
        <v>1606</v>
      </c>
      <c r="M227" s="12">
        <v>20799777000</v>
      </c>
      <c r="N227" s="9" t="s">
        <v>1533</v>
      </c>
    </row>
    <row r="228" spans="1:14" x14ac:dyDescent="0.25">
      <c r="A228" s="9" t="s">
        <v>700</v>
      </c>
      <c r="B228" s="10">
        <v>44561</v>
      </c>
      <c r="C228" s="11">
        <v>1</v>
      </c>
      <c r="D228" s="9" t="s">
        <v>251</v>
      </c>
      <c r="E228" s="11">
        <v>21520</v>
      </c>
      <c r="F228" s="9" t="s">
        <v>1602</v>
      </c>
      <c r="G228" s="9" t="s">
        <v>1529</v>
      </c>
      <c r="H228" s="9" t="s">
        <v>1530</v>
      </c>
      <c r="I228" s="9" t="s">
        <v>1531</v>
      </c>
      <c r="J228" s="10">
        <v>44561</v>
      </c>
      <c r="K228" s="9" t="s">
        <v>1605</v>
      </c>
      <c r="L228" s="9" t="s">
        <v>1606</v>
      </c>
      <c r="M228" s="12">
        <v>795954000</v>
      </c>
      <c r="N228" s="9" t="s">
        <v>1533</v>
      </c>
    </row>
    <row r="229" spans="1:14" x14ac:dyDescent="0.25">
      <c r="A229" s="9" t="s">
        <v>701</v>
      </c>
      <c r="B229" s="10">
        <v>44561</v>
      </c>
      <c r="C229" s="11">
        <v>1</v>
      </c>
      <c r="D229" s="9" t="s">
        <v>702</v>
      </c>
      <c r="E229" s="11">
        <v>21075</v>
      </c>
      <c r="F229" s="9" t="s">
        <v>1602</v>
      </c>
      <c r="G229" s="9" t="s">
        <v>1529</v>
      </c>
      <c r="H229" s="9" t="s">
        <v>1536</v>
      </c>
      <c r="I229" s="9" t="s">
        <v>1531</v>
      </c>
      <c r="J229" s="10">
        <v>44561</v>
      </c>
      <c r="K229" s="9" t="s">
        <v>1605</v>
      </c>
      <c r="L229" s="9" t="s">
        <v>1606</v>
      </c>
      <c r="M229" s="12">
        <v>515266862000</v>
      </c>
      <c r="N229" s="9" t="s">
        <v>1533</v>
      </c>
    </row>
    <row r="230" spans="1:14" x14ac:dyDescent="0.25">
      <c r="A230" s="9" t="s">
        <v>703</v>
      </c>
      <c r="B230" s="10">
        <v>44561</v>
      </c>
      <c r="C230" s="11">
        <v>1</v>
      </c>
      <c r="D230" s="9" t="s">
        <v>704</v>
      </c>
      <c r="E230" s="11">
        <v>23272</v>
      </c>
      <c r="F230" s="9" t="s">
        <v>1602</v>
      </c>
      <c r="G230" s="9" t="s">
        <v>1529</v>
      </c>
      <c r="H230" s="9" t="s">
        <v>1530</v>
      </c>
      <c r="I230" s="9" t="s">
        <v>1531</v>
      </c>
      <c r="J230" s="10">
        <v>44561</v>
      </c>
      <c r="K230" s="9" t="s">
        <v>1605</v>
      </c>
      <c r="L230" s="9" t="s">
        <v>1606</v>
      </c>
      <c r="M230" s="12">
        <v>1171691000</v>
      </c>
      <c r="N230" s="9" t="s">
        <v>1533</v>
      </c>
    </row>
    <row r="231" spans="1:14" x14ac:dyDescent="0.25">
      <c r="A231" s="9" t="s">
        <v>705</v>
      </c>
      <c r="B231" s="10">
        <v>44561</v>
      </c>
      <c r="C231" s="11">
        <v>1</v>
      </c>
      <c r="D231" s="9" t="s">
        <v>706</v>
      </c>
      <c r="E231" s="11">
        <v>25500</v>
      </c>
      <c r="F231" s="9" t="s">
        <v>1602</v>
      </c>
      <c r="G231" s="9" t="s">
        <v>1529</v>
      </c>
      <c r="H231" s="9" t="s">
        <v>1530</v>
      </c>
      <c r="I231" s="9" t="s">
        <v>1531</v>
      </c>
      <c r="J231" s="10">
        <v>44561</v>
      </c>
      <c r="K231" s="9" t="s">
        <v>1605</v>
      </c>
      <c r="L231" s="9" t="s">
        <v>1606</v>
      </c>
      <c r="M231" s="12">
        <v>16710000</v>
      </c>
      <c r="N231" s="9" t="s">
        <v>1533</v>
      </c>
    </row>
    <row r="232" spans="1:14" x14ac:dyDescent="0.25">
      <c r="A232" s="9" t="s">
        <v>707</v>
      </c>
      <c r="B232" s="10">
        <v>44561</v>
      </c>
      <c r="C232" s="11">
        <v>1</v>
      </c>
      <c r="D232" s="9" t="s">
        <v>708</v>
      </c>
      <c r="E232" s="11">
        <v>25348</v>
      </c>
      <c r="F232" s="9" t="s">
        <v>1602</v>
      </c>
      <c r="G232" s="9" t="s">
        <v>1529</v>
      </c>
      <c r="H232" s="9" t="s">
        <v>1530</v>
      </c>
      <c r="I232" s="9" t="s">
        <v>1531</v>
      </c>
      <c r="J232" s="10">
        <v>44561</v>
      </c>
      <c r="K232" s="9" t="s">
        <v>1605</v>
      </c>
      <c r="L232" s="9" t="s">
        <v>1606</v>
      </c>
      <c r="M232" s="12">
        <v>863876000</v>
      </c>
      <c r="N232" s="9" t="s">
        <v>1533</v>
      </c>
    </row>
    <row r="233" spans="1:14" x14ac:dyDescent="0.25">
      <c r="A233" s="9" t="s">
        <v>709</v>
      </c>
      <c r="B233" s="10">
        <v>44561</v>
      </c>
      <c r="C233" s="11">
        <v>1</v>
      </c>
      <c r="D233" s="9" t="s">
        <v>710</v>
      </c>
      <c r="E233" s="11">
        <v>22560</v>
      </c>
      <c r="F233" s="9" t="s">
        <v>1602</v>
      </c>
      <c r="G233" s="9" t="s">
        <v>1529</v>
      </c>
      <c r="H233" s="9" t="s">
        <v>1530</v>
      </c>
      <c r="I233" s="9" t="s">
        <v>1531</v>
      </c>
      <c r="J233" s="10">
        <v>44561</v>
      </c>
      <c r="K233" s="9" t="s">
        <v>1605</v>
      </c>
      <c r="L233" s="9" t="s">
        <v>1606</v>
      </c>
      <c r="M233" s="12">
        <v>543267000</v>
      </c>
      <c r="N233" s="9" t="s">
        <v>1533</v>
      </c>
    </row>
    <row r="234" spans="1:14" x14ac:dyDescent="0.25">
      <c r="A234" s="9" t="s">
        <v>711</v>
      </c>
      <c r="B234" s="10">
        <v>44561</v>
      </c>
      <c r="C234" s="11">
        <v>1</v>
      </c>
      <c r="D234" s="9" t="s">
        <v>322</v>
      </c>
      <c r="E234" s="11">
        <v>22225</v>
      </c>
      <c r="F234" s="9" t="s">
        <v>1602</v>
      </c>
      <c r="G234" s="9" t="s">
        <v>1529</v>
      </c>
      <c r="H234" s="9" t="s">
        <v>1530</v>
      </c>
      <c r="I234" s="9" t="s">
        <v>1531</v>
      </c>
      <c r="J234" s="10">
        <v>44561</v>
      </c>
      <c r="K234" s="9" t="s">
        <v>1605</v>
      </c>
      <c r="L234" s="9" t="s">
        <v>1606</v>
      </c>
      <c r="M234" s="12">
        <v>134627000</v>
      </c>
      <c r="N234" s="9" t="s">
        <v>1533</v>
      </c>
    </row>
    <row r="235" spans="1:14" x14ac:dyDescent="0.25">
      <c r="A235" s="9" t="s">
        <v>712</v>
      </c>
      <c r="B235" s="10">
        <v>44561</v>
      </c>
      <c r="C235" s="11">
        <v>1</v>
      </c>
      <c r="D235" s="9" t="s">
        <v>176</v>
      </c>
      <c r="E235" s="11">
        <v>21938</v>
      </c>
      <c r="F235" s="9" t="s">
        <v>1602</v>
      </c>
      <c r="G235" s="9" t="s">
        <v>1529</v>
      </c>
      <c r="H235" s="9" t="s">
        <v>1530</v>
      </c>
      <c r="I235" s="9" t="s">
        <v>1531</v>
      </c>
      <c r="J235" s="10">
        <v>44561</v>
      </c>
      <c r="K235" s="9" t="s">
        <v>1605</v>
      </c>
      <c r="L235" s="9" t="s">
        <v>1606</v>
      </c>
      <c r="M235" s="12">
        <v>1667357000</v>
      </c>
      <c r="N235" s="9" t="s">
        <v>1533</v>
      </c>
    </row>
    <row r="236" spans="1:14" x14ac:dyDescent="0.25">
      <c r="A236" s="9" t="s">
        <v>713</v>
      </c>
      <c r="B236" s="10">
        <v>44561</v>
      </c>
      <c r="C236" s="11">
        <v>1</v>
      </c>
      <c r="D236" s="9" t="s">
        <v>261</v>
      </c>
      <c r="E236" s="11">
        <v>21342</v>
      </c>
      <c r="F236" s="9" t="s">
        <v>1602</v>
      </c>
      <c r="G236" s="9" t="s">
        <v>1529</v>
      </c>
      <c r="H236" s="9" t="s">
        <v>1530</v>
      </c>
      <c r="I236" s="9" t="s">
        <v>1531</v>
      </c>
      <c r="J236" s="10">
        <v>44561</v>
      </c>
      <c r="K236" s="9" t="s">
        <v>1605</v>
      </c>
      <c r="L236" s="9" t="s">
        <v>1606</v>
      </c>
      <c r="M236" s="12">
        <v>5116882000</v>
      </c>
      <c r="N236" s="9" t="s">
        <v>1533</v>
      </c>
    </row>
    <row r="237" spans="1:14" x14ac:dyDescent="0.25">
      <c r="A237" s="9" t="s">
        <v>714</v>
      </c>
      <c r="B237" s="10">
        <v>44561</v>
      </c>
      <c r="C237" s="11">
        <v>2</v>
      </c>
      <c r="D237" s="9" t="s">
        <v>715</v>
      </c>
      <c r="E237" s="11">
        <v>25534</v>
      </c>
      <c r="F237" s="9" t="s">
        <v>1602</v>
      </c>
      <c r="G237" s="9" t="s">
        <v>1529</v>
      </c>
      <c r="H237" s="9" t="s">
        <v>1530</v>
      </c>
      <c r="I237" s="9" t="s">
        <v>1531</v>
      </c>
      <c r="J237" s="10">
        <v>44561</v>
      </c>
      <c r="K237" s="9" t="s">
        <v>1605</v>
      </c>
      <c r="L237" s="9" t="s">
        <v>1606</v>
      </c>
      <c r="M237" s="12">
        <v>871376000</v>
      </c>
      <c r="N237" s="9" t="s">
        <v>1533</v>
      </c>
    </row>
    <row r="238" spans="1:14" x14ac:dyDescent="0.25">
      <c r="A238" s="9" t="s">
        <v>716</v>
      </c>
      <c r="B238" s="10">
        <v>44561</v>
      </c>
      <c r="C238" s="11">
        <v>1</v>
      </c>
      <c r="D238" s="9" t="s">
        <v>143</v>
      </c>
      <c r="E238" s="11">
        <v>4685</v>
      </c>
      <c r="F238" s="9" t="s">
        <v>1602</v>
      </c>
      <c r="G238" s="9" t="s">
        <v>1529</v>
      </c>
      <c r="H238" s="9" t="s">
        <v>1536</v>
      </c>
      <c r="I238" s="9" t="s">
        <v>1531</v>
      </c>
      <c r="J238" s="10">
        <v>44561</v>
      </c>
      <c r="K238" s="9" t="s">
        <v>1605</v>
      </c>
      <c r="L238" s="9" t="s">
        <v>1606</v>
      </c>
      <c r="M238" s="12">
        <v>47145000</v>
      </c>
      <c r="N238" s="9" t="s">
        <v>1533</v>
      </c>
    </row>
    <row r="239" spans="1:14" x14ac:dyDescent="0.25">
      <c r="A239" s="9" t="s">
        <v>717</v>
      </c>
      <c r="B239" s="10">
        <v>44561</v>
      </c>
      <c r="C239" s="11">
        <v>1</v>
      </c>
      <c r="D239" s="9" t="s">
        <v>718</v>
      </c>
      <c r="E239" s="11">
        <v>25798</v>
      </c>
      <c r="F239" s="9" t="s">
        <v>1602</v>
      </c>
      <c r="G239" s="9" t="s">
        <v>1529</v>
      </c>
      <c r="H239" s="9" t="s">
        <v>1530</v>
      </c>
      <c r="I239" s="9" t="s">
        <v>1531</v>
      </c>
      <c r="J239" s="10">
        <v>44561</v>
      </c>
      <c r="K239" s="9" t="s">
        <v>1605</v>
      </c>
      <c r="L239" s="9" t="s">
        <v>1606</v>
      </c>
      <c r="M239" s="12">
        <v>208567000</v>
      </c>
      <c r="N239" s="9" t="s">
        <v>1533</v>
      </c>
    </row>
    <row r="240" spans="1:14" x14ac:dyDescent="0.25">
      <c r="A240" s="9" t="s">
        <v>719</v>
      </c>
      <c r="B240" s="10">
        <v>44561</v>
      </c>
      <c r="C240" s="11">
        <v>1</v>
      </c>
      <c r="D240" s="9" t="s">
        <v>720</v>
      </c>
      <c r="E240" s="11">
        <v>23426</v>
      </c>
      <c r="F240" s="9" t="s">
        <v>1602</v>
      </c>
      <c r="G240" s="9" t="s">
        <v>1529</v>
      </c>
      <c r="H240" s="9" t="s">
        <v>1530</v>
      </c>
      <c r="I240" s="9" t="s">
        <v>1531</v>
      </c>
      <c r="J240" s="10">
        <v>44561</v>
      </c>
      <c r="K240" s="9" t="s">
        <v>1605</v>
      </c>
      <c r="L240" s="9" t="s">
        <v>1606</v>
      </c>
      <c r="M240" s="12">
        <v>2381806000</v>
      </c>
      <c r="N240" s="9" t="s">
        <v>1533</v>
      </c>
    </row>
    <row r="241" spans="1:14" x14ac:dyDescent="0.25">
      <c r="A241" s="9" t="s">
        <v>721</v>
      </c>
      <c r="B241" s="10">
        <v>44561</v>
      </c>
      <c r="C241" s="11">
        <v>1</v>
      </c>
      <c r="D241" s="9" t="s">
        <v>722</v>
      </c>
      <c r="E241" s="11">
        <v>25712</v>
      </c>
      <c r="F241" s="9" t="s">
        <v>1602</v>
      </c>
      <c r="G241" s="9" t="s">
        <v>1529</v>
      </c>
      <c r="H241" s="9" t="s">
        <v>1530</v>
      </c>
      <c r="I241" s="9" t="s">
        <v>1531</v>
      </c>
      <c r="J241" s="10">
        <v>44561</v>
      </c>
      <c r="K241" s="9" t="s">
        <v>1605</v>
      </c>
      <c r="L241" s="9" t="s">
        <v>1606</v>
      </c>
      <c r="M241" s="12">
        <v>1415000</v>
      </c>
      <c r="N241" s="9" t="s">
        <v>1533</v>
      </c>
    </row>
    <row r="242" spans="1:14" x14ac:dyDescent="0.25">
      <c r="A242" s="9" t="s">
        <v>723</v>
      </c>
      <c r="B242" s="10">
        <v>44561</v>
      </c>
      <c r="C242" s="11">
        <v>1</v>
      </c>
      <c r="D242" s="9" t="s">
        <v>189</v>
      </c>
      <c r="E242" s="11">
        <v>21814</v>
      </c>
      <c r="F242" s="9" t="s">
        <v>1602</v>
      </c>
      <c r="G242" s="9" t="s">
        <v>1529</v>
      </c>
      <c r="H242" s="9" t="s">
        <v>1530</v>
      </c>
      <c r="I242" s="9" t="s">
        <v>1531</v>
      </c>
      <c r="J242" s="10">
        <v>44561</v>
      </c>
      <c r="K242" s="9" t="s">
        <v>1605</v>
      </c>
      <c r="L242" s="9" t="s">
        <v>1606</v>
      </c>
      <c r="M242" s="12">
        <v>910754000</v>
      </c>
      <c r="N242" s="9" t="s">
        <v>1533</v>
      </c>
    </row>
    <row r="243" spans="1:14" x14ac:dyDescent="0.25">
      <c r="A243" s="9" t="s">
        <v>724</v>
      </c>
      <c r="B243" s="10">
        <v>44561</v>
      </c>
      <c r="C243" s="11">
        <v>1</v>
      </c>
      <c r="D243" s="9" t="s">
        <v>725</v>
      </c>
      <c r="E243" s="11">
        <v>25976</v>
      </c>
      <c r="F243" s="9" t="s">
        <v>1602</v>
      </c>
      <c r="G243" s="9" t="s">
        <v>1529</v>
      </c>
      <c r="H243" s="9" t="s">
        <v>1530</v>
      </c>
      <c r="I243" s="9" t="s">
        <v>1531</v>
      </c>
      <c r="J243" s="10">
        <v>44561</v>
      </c>
      <c r="K243" s="9" t="s">
        <v>1605</v>
      </c>
      <c r="L243" s="9" t="s">
        <v>1606</v>
      </c>
      <c r="M243" s="12">
        <v>52732000</v>
      </c>
      <c r="N243" s="9" t="s">
        <v>1533</v>
      </c>
    </row>
    <row r="244" spans="1:14" x14ac:dyDescent="0.25">
      <c r="A244" s="9" t="s">
        <v>726</v>
      </c>
      <c r="B244" s="10">
        <v>44561</v>
      </c>
      <c r="C244" s="11">
        <v>1</v>
      </c>
      <c r="D244" s="9" t="s">
        <v>727</v>
      </c>
      <c r="E244" s="11">
        <v>23248</v>
      </c>
      <c r="F244" s="9" t="s">
        <v>1602</v>
      </c>
      <c r="G244" s="9" t="s">
        <v>1529</v>
      </c>
      <c r="H244" s="9" t="s">
        <v>1530</v>
      </c>
      <c r="I244" s="9" t="s">
        <v>1531</v>
      </c>
      <c r="J244" s="10">
        <v>44561</v>
      </c>
      <c r="K244" s="9" t="s">
        <v>1605</v>
      </c>
      <c r="L244" s="9" t="s">
        <v>1606</v>
      </c>
      <c r="M244" s="12">
        <v>3108858000</v>
      </c>
      <c r="N244" s="9" t="s">
        <v>1533</v>
      </c>
    </row>
    <row r="245" spans="1:14" x14ac:dyDescent="0.25">
      <c r="A245" s="9" t="s">
        <v>728</v>
      </c>
      <c r="B245" s="10">
        <v>44561</v>
      </c>
      <c r="C245" s="11">
        <v>1</v>
      </c>
      <c r="D245" s="9" t="s">
        <v>729</v>
      </c>
      <c r="E245" s="11">
        <v>22519</v>
      </c>
      <c r="F245" s="9" t="s">
        <v>1602</v>
      </c>
      <c r="G245" s="9" t="s">
        <v>1529</v>
      </c>
      <c r="H245" s="9" t="s">
        <v>1530</v>
      </c>
      <c r="I245" s="9" t="s">
        <v>1531</v>
      </c>
      <c r="J245" s="10">
        <v>44561</v>
      </c>
      <c r="K245" s="9" t="s">
        <v>1605</v>
      </c>
      <c r="L245" s="9" t="s">
        <v>1606</v>
      </c>
      <c r="M245" s="12">
        <v>0</v>
      </c>
      <c r="N245" s="9" t="s">
        <v>1533</v>
      </c>
    </row>
    <row r="246" spans="1:14" x14ac:dyDescent="0.25">
      <c r="A246" s="9" t="s">
        <v>730</v>
      </c>
      <c r="B246" s="10">
        <v>44561</v>
      </c>
      <c r="C246" s="11">
        <v>1</v>
      </c>
      <c r="D246" s="9" t="s">
        <v>731</v>
      </c>
      <c r="E246" s="11">
        <v>21628</v>
      </c>
      <c r="F246" s="9" t="s">
        <v>1602</v>
      </c>
      <c r="G246" s="9" t="s">
        <v>1529</v>
      </c>
      <c r="H246" s="9" t="s">
        <v>1536</v>
      </c>
      <c r="I246" s="9" t="s">
        <v>1531</v>
      </c>
      <c r="J246" s="10">
        <v>44561</v>
      </c>
      <c r="K246" s="9" t="s">
        <v>1605</v>
      </c>
      <c r="L246" s="9" t="s">
        <v>1606</v>
      </c>
      <c r="M246" s="12">
        <v>0</v>
      </c>
      <c r="N246" s="9" t="s">
        <v>1533</v>
      </c>
    </row>
    <row r="247" spans="1:14" x14ac:dyDescent="0.25">
      <c r="A247" s="9" t="s">
        <v>732</v>
      </c>
      <c r="B247" s="10">
        <v>44561</v>
      </c>
      <c r="C247" s="11">
        <v>1</v>
      </c>
      <c r="D247" s="9" t="s">
        <v>733</v>
      </c>
      <c r="E247" s="11">
        <v>24112</v>
      </c>
      <c r="F247" s="9" t="s">
        <v>1602</v>
      </c>
      <c r="G247" s="9" t="s">
        <v>1529</v>
      </c>
      <c r="H247" s="9" t="s">
        <v>1530</v>
      </c>
      <c r="I247" s="9" t="s">
        <v>1531</v>
      </c>
      <c r="J247" s="10">
        <v>44561</v>
      </c>
      <c r="K247" s="9" t="s">
        <v>1605</v>
      </c>
      <c r="L247" s="9" t="s">
        <v>1606</v>
      </c>
      <c r="M247" s="12">
        <v>19361402000</v>
      </c>
      <c r="N247" s="9" t="s">
        <v>1533</v>
      </c>
    </row>
    <row r="248" spans="1:14" x14ac:dyDescent="0.25">
      <c r="A248" s="9" t="s">
        <v>734</v>
      </c>
      <c r="B248" s="10">
        <v>44561</v>
      </c>
      <c r="C248" s="11">
        <v>1</v>
      </c>
      <c r="D248" s="9" t="s">
        <v>67</v>
      </c>
      <c r="E248" s="11">
        <v>21997</v>
      </c>
      <c r="F248" s="9" t="s">
        <v>1602</v>
      </c>
      <c r="G248" s="9" t="s">
        <v>1529</v>
      </c>
      <c r="H248" s="9" t="s">
        <v>1530</v>
      </c>
      <c r="I248" s="9" t="s">
        <v>1531</v>
      </c>
      <c r="J248" s="10">
        <v>44561</v>
      </c>
      <c r="K248" s="9" t="s">
        <v>1605</v>
      </c>
      <c r="L248" s="9" t="s">
        <v>1606</v>
      </c>
      <c r="M248" s="12">
        <v>3654376000</v>
      </c>
      <c r="N248" s="9" t="s">
        <v>1533</v>
      </c>
    </row>
    <row r="249" spans="1:14" x14ac:dyDescent="0.25">
      <c r="A249" s="9" t="s">
        <v>735</v>
      </c>
      <c r="B249" s="10">
        <v>44561</v>
      </c>
      <c r="C249" s="11">
        <v>1</v>
      </c>
      <c r="D249" s="9" t="s">
        <v>66</v>
      </c>
      <c r="E249" s="11">
        <v>22004</v>
      </c>
      <c r="F249" s="9" t="s">
        <v>1602</v>
      </c>
      <c r="G249" s="9" t="s">
        <v>1529</v>
      </c>
      <c r="H249" s="9" t="s">
        <v>1530</v>
      </c>
      <c r="I249" s="9" t="s">
        <v>1531</v>
      </c>
      <c r="J249" s="10">
        <v>44561</v>
      </c>
      <c r="K249" s="9" t="s">
        <v>1605</v>
      </c>
      <c r="L249" s="9" t="s">
        <v>1606</v>
      </c>
      <c r="M249" s="12">
        <v>1314649000</v>
      </c>
      <c r="N249" s="9" t="s">
        <v>1533</v>
      </c>
    </row>
    <row r="250" spans="1:14" x14ac:dyDescent="0.25">
      <c r="A250" s="9" t="s">
        <v>736</v>
      </c>
      <c r="B250" s="10">
        <v>44561</v>
      </c>
      <c r="C250" s="11">
        <v>1</v>
      </c>
      <c r="D250" s="9" t="s">
        <v>68</v>
      </c>
      <c r="E250" s="11">
        <v>21970</v>
      </c>
      <c r="F250" s="9" t="s">
        <v>1602</v>
      </c>
      <c r="G250" s="9" t="s">
        <v>1529</v>
      </c>
      <c r="H250" s="9" t="s">
        <v>1530</v>
      </c>
      <c r="I250" s="9" t="s">
        <v>1531</v>
      </c>
      <c r="J250" s="10">
        <v>44561</v>
      </c>
      <c r="K250" s="9" t="s">
        <v>1605</v>
      </c>
      <c r="L250" s="9" t="s">
        <v>1606</v>
      </c>
      <c r="M250" s="12">
        <v>506850000</v>
      </c>
      <c r="N250" s="9" t="s">
        <v>1533</v>
      </c>
    </row>
    <row r="251" spans="1:14" x14ac:dyDescent="0.25">
      <c r="A251" s="9" t="s">
        <v>737</v>
      </c>
      <c r="B251" s="10">
        <v>44561</v>
      </c>
      <c r="C251" s="11">
        <v>1</v>
      </c>
      <c r="D251" s="9" t="s">
        <v>65</v>
      </c>
      <c r="E251" s="11">
        <v>21989</v>
      </c>
      <c r="F251" s="9" t="s">
        <v>1602</v>
      </c>
      <c r="G251" s="9" t="s">
        <v>1529</v>
      </c>
      <c r="H251" s="9" t="s">
        <v>1530</v>
      </c>
      <c r="I251" s="9" t="s">
        <v>1531</v>
      </c>
      <c r="J251" s="10">
        <v>44561</v>
      </c>
      <c r="K251" s="9" t="s">
        <v>1605</v>
      </c>
      <c r="L251" s="9" t="s">
        <v>1606</v>
      </c>
      <c r="M251" s="12">
        <v>633817000</v>
      </c>
      <c r="N251" s="9" t="s">
        <v>1533</v>
      </c>
    </row>
    <row r="252" spans="1:14" x14ac:dyDescent="0.25">
      <c r="A252" s="9" t="s">
        <v>738</v>
      </c>
      <c r="B252" s="10">
        <v>44561</v>
      </c>
      <c r="C252" s="11">
        <v>1</v>
      </c>
      <c r="D252" s="9" t="s">
        <v>69</v>
      </c>
      <c r="E252" s="11">
        <v>21962</v>
      </c>
      <c r="F252" s="9" t="s">
        <v>1602</v>
      </c>
      <c r="G252" s="9" t="s">
        <v>1529</v>
      </c>
      <c r="H252" s="9" t="s">
        <v>1530</v>
      </c>
      <c r="I252" s="9" t="s">
        <v>1531</v>
      </c>
      <c r="J252" s="10">
        <v>44561</v>
      </c>
      <c r="K252" s="9" t="s">
        <v>1605</v>
      </c>
      <c r="L252" s="9" t="s">
        <v>1606</v>
      </c>
      <c r="M252" s="12">
        <v>1843951000</v>
      </c>
      <c r="N252" s="9" t="s">
        <v>1533</v>
      </c>
    </row>
    <row r="253" spans="1:14" x14ac:dyDescent="0.25">
      <c r="A253" s="9" t="s">
        <v>739</v>
      </c>
      <c r="B253" s="10">
        <v>44561</v>
      </c>
      <c r="C253" s="11">
        <v>1</v>
      </c>
      <c r="D253" s="9" t="s">
        <v>740</v>
      </c>
      <c r="E253" s="11">
        <v>21610</v>
      </c>
      <c r="F253" s="9" t="s">
        <v>1602</v>
      </c>
      <c r="G253" s="9" t="s">
        <v>1529</v>
      </c>
      <c r="H253" s="9" t="s">
        <v>1530</v>
      </c>
      <c r="I253" s="9" t="s">
        <v>1531</v>
      </c>
      <c r="J253" s="10">
        <v>44561</v>
      </c>
      <c r="K253" s="9" t="s">
        <v>1605</v>
      </c>
      <c r="L253" s="9" t="s">
        <v>1606</v>
      </c>
      <c r="M253" s="12">
        <v>19510119000</v>
      </c>
      <c r="N253" s="9" t="s">
        <v>1533</v>
      </c>
    </row>
    <row r="254" spans="1:14" x14ac:dyDescent="0.25">
      <c r="A254" s="9" t="s">
        <v>741</v>
      </c>
      <c r="B254" s="10">
        <v>44561</v>
      </c>
      <c r="C254" s="11">
        <v>1</v>
      </c>
      <c r="D254" s="9" t="s">
        <v>742</v>
      </c>
      <c r="E254" s="11">
        <v>25569</v>
      </c>
      <c r="F254" s="9" t="s">
        <v>1602</v>
      </c>
      <c r="G254" s="9" t="s">
        <v>1529</v>
      </c>
      <c r="H254" s="9" t="s">
        <v>1530</v>
      </c>
      <c r="I254" s="9" t="s">
        <v>1531</v>
      </c>
      <c r="J254" s="10">
        <v>44561</v>
      </c>
      <c r="K254" s="9" t="s">
        <v>1605</v>
      </c>
      <c r="L254" s="9" t="s">
        <v>1606</v>
      </c>
      <c r="M254" s="12">
        <v>506020000</v>
      </c>
      <c r="N254" s="9" t="s">
        <v>1533</v>
      </c>
    </row>
    <row r="255" spans="1:14" x14ac:dyDescent="0.25">
      <c r="A255" s="9" t="s">
        <v>743</v>
      </c>
      <c r="B255" s="10">
        <v>44561</v>
      </c>
      <c r="C255" s="11">
        <v>1</v>
      </c>
      <c r="D255" s="9" t="s">
        <v>744</v>
      </c>
      <c r="E255" s="11">
        <v>26514</v>
      </c>
      <c r="F255" s="9" t="s">
        <v>1602</v>
      </c>
      <c r="G255" s="9" t="s">
        <v>1529</v>
      </c>
      <c r="H255" s="9" t="s">
        <v>1530</v>
      </c>
      <c r="I255" s="9" t="s">
        <v>1531</v>
      </c>
      <c r="J255" s="10">
        <v>44561</v>
      </c>
      <c r="K255" s="9" t="s">
        <v>1605</v>
      </c>
      <c r="L255" s="9" t="s">
        <v>1606</v>
      </c>
      <c r="M255" s="12">
        <v>308940000</v>
      </c>
      <c r="N255" s="9" t="s">
        <v>1533</v>
      </c>
    </row>
    <row r="256" spans="1:14" x14ac:dyDescent="0.25">
      <c r="A256" s="9" t="s">
        <v>745</v>
      </c>
      <c r="B256" s="10">
        <v>44561</v>
      </c>
      <c r="C256" s="11">
        <v>1</v>
      </c>
      <c r="D256" s="9" t="s">
        <v>746</v>
      </c>
      <c r="E256" s="11">
        <v>23388</v>
      </c>
      <c r="F256" s="9" t="s">
        <v>1602</v>
      </c>
      <c r="G256" s="9" t="s">
        <v>1529</v>
      </c>
      <c r="H256" s="9" t="s">
        <v>1530</v>
      </c>
      <c r="I256" s="9" t="s">
        <v>1531</v>
      </c>
      <c r="J256" s="10">
        <v>44561</v>
      </c>
      <c r="K256" s="9" t="s">
        <v>1605</v>
      </c>
      <c r="L256" s="9" t="s">
        <v>1606</v>
      </c>
      <c r="M256" s="12">
        <v>20201751000</v>
      </c>
      <c r="N256" s="9" t="s">
        <v>1533</v>
      </c>
    </row>
    <row r="257" spans="1:14" x14ac:dyDescent="0.25">
      <c r="A257" s="9" t="s">
        <v>747</v>
      </c>
      <c r="B257" s="10">
        <v>44561</v>
      </c>
      <c r="C257" s="11">
        <v>2</v>
      </c>
      <c r="D257" s="9" t="s">
        <v>748</v>
      </c>
      <c r="E257" s="11">
        <v>22446</v>
      </c>
      <c r="F257" s="9" t="s">
        <v>1602</v>
      </c>
      <c r="G257" s="9" t="s">
        <v>1529</v>
      </c>
      <c r="H257" s="9" t="s">
        <v>1530</v>
      </c>
      <c r="I257" s="9" t="s">
        <v>1531</v>
      </c>
      <c r="J257" s="10">
        <v>44561</v>
      </c>
      <c r="K257" s="9" t="s">
        <v>1605</v>
      </c>
      <c r="L257" s="9" t="s">
        <v>1606</v>
      </c>
      <c r="M257" s="12">
        <v>128486000</v>
      </c>
      <c r="N257" s="9" t="s">
        <v>1533</v>
      </c>
    </row>
    <row r="258" spans="1:14" x14ac:dyDescent="0.25">
      <c r="A258" s="9" t="s">
        <v>749</v>
      </c>
      <c r="B258" s="10">
        <v>44561</v>
      </c>
      <c r="C258" s="11">
        <v>1</v>
      </c>
      <c r="D258" s="9" t="s">
        <v>750</v>
      </c>
      <c r="E258" s="11">
        <v>26271</v>
      </c>
      <c r="F258" s="9" t="s">
        <v>1602</v>
      </c>
      <c r="G258" s="9" t="s">
        <v>1529</v>
      </c>
      <c r="H258" s="9" t="s">
        <v>1530</v>
      </c>
      <c r="I258" s="9" t="s">
        <v>1531</v>
      </c>
      <c r="J258" s="10">
        <v>44561</v>
      </c>
      <c r="K258" s="9" t="s">
        <v>1605</v>
      </c>
      <c r="L258" s="9" t="s">
        <v>1606</v>
      </c>
      <c r="M258" s="12">
        <v>1901255000</v>
      </c>
      <c r="N258" s="9" t="s">
        <v>1533</v>
      </c>
    </row>
    <row r="259" spans="1:14" x14ac:dyDescent="0.25">
      <c r="A259" s="9" t="s">
        <v>751</v>
      </c>
      <c r="B259" s="10">
        <v>44561</v>
      </c>
      <c r="C259" s="11">
        <v>1</v>
      </c>
      <c r="D259" s="9" t="s">
        <v>752</v>
      </c>
      <c r="E259" s="11">
        <v>21644</v>
      </c>
      <c r="F259" s="9" t="s">
        <v>1602</v>
      </c>
      <c r="G259" s="9" t="s">
        <v>1529</v>
      </c>
      <c r="H259" s="9" t="s">
        <v>1530</v>
      </c>
      <c r="I259" s="9" t="s">
        <v>1531</v>
      </c>
      <c r="J259" s="10">
        <v>44561</v>
      </c>
      <c r="K259" s="9" t="s">
        <v>1605</v>
      </c>
      <c r="L259" s="9" t="s">
        <v>1606</v>
      </c>
      <c r="M259" s="12">
        <v>21545000</v>
      </c>
      <c r="N259" s="9" t="s">
        <v>1533</v>
      </c>
    </row>
    <row r="260" spans="1:14" x14ac:dyDescent="0.25">
      <c r="A260" s="9" t="s">
        <v>753</v>
      </c>
      <c r="B260" s="10">
        <v>44561</v>
      </c>
      <c r="C260" s="11">
        <v>1</v>
      </c>
      <c r="D260" s="9" t="s">
        <v>754</v>
      </c>
      <c r="E260" s="11">
        <v>26719</v>
      </c>
      <c r="F260" s="9" t="s">
        <v>1602</v>
      </c>
      <c r="G260" s="9" t="s">
        <v>1529</v>
      </c>
      <c r="H260" s="9" t="s">
        <v>1530</v>
      </c>
      <c r="I260" s="9" t="s">
        <v>1531</v>
      </c>
      <c r="J260" s="10">
        <v>44561</v>
      </c>
      <c r="K260" s="9" t="s">
        <v>1605</v>
      </c>
      <c r="L260" s="9" t="s">
        <v>1606</v>
      </c>
      <c r="M260" s="12">
        <v>948872000</v>
      </c>
      <c r="N260" s="9" t="s">
        <v>1533</v>
      </c>
    </row>
    <row r="261" spans="1:14" x14ac:dyDescent="0.25">
      <c r="A261" s="9" t="s">
        <v>755</v>
      </c>
      <c r="B261" s="10">
        <v>44561</v>
      </c>
      <c r="C261" s="11">
        <v>1</v>
      </c>
      <c r="D261" s="9" t="s">
        <v>756</v>
      </c>
      <c r="E261" s="11">
        <v>24279</v>
      </c>
      <c r="F261" s="9" t="s">
        <v>1602</v>
      </c>
      <c r="G261" s="9" t="s">
        <v>1529</v>
      </c>
      <c r="H261" s="9" t="s">
        <v>1530</v>
      </c>
      <c r="I261" s="9" t="s">
        <v>1531</v>
      </c>
      <c r="J261" s="10">
        <v>44561</v>
      </c>
      <c r="K261" s="9" t="s">
        <v>1605</v>
      </c>
      <c r="L261" s="9" t="s">
        <v>1606</v>
      </c>
      <c r="M261" s="12">
        <v>288587000</v>
      </c>
      <c r="N261" s="9" t="s">
        <v>1533</v>
      </c>
    </row>
    <row r="262" spans="1:14" x14ac:dyDescent="0.25">
      <c r="A262" s="9" t="s">
        <v>757</v>
      </c>
      <c r="B262" s="10">
        <v>44561</v>
      </c>
      <c r="C262" s="11">
        <v>1</v>
      </c>
      <c r="D262" s="9" t="s">
        <v>758</v>
      </c>
      <c r="E262" s="11">
        <v>24988</v>
      </c>
      <c r="F262" s="9" t="s">
        <v>1602</v>
      </c>
      <c r="G262" s="9" t="s">
        <v>1529</v>
      </c>
      <c r="H262" s="9" t="s">
        <v>1530</v>
      </c>
      <c r="I262" s="9" t="s">
        <v>1531</v>
      </c>
      <c r="J262" s="10">
        <v>44561</v>
      </c>
      <c r="K262" s="9" t="s">
        <v>1605</v>
      </c>
      <c r="L262" s="9" t="s">
        <v>1606</v>
      </c>
      <c r="M262" s="12">
        <v>1856011000</v>
      </c>
      <c r="N262" s="9" t="s">
        <v>1533</v>
      </c>
    </row>
    <row r="263" spans="1:14" x14ac:dyDescent="0.25">
      <c r="A263" s="9" t="s">
        <v>759</v>
      </c>
      <c r="B263" s="10">
        <v>44561</v>
      </c>
      <c r="C263" s="11">
        <v>1</v>
      </c>
      <c r="D263" s="9" t="s">
        <v>760</v>
      </c>
      <c r="E263" s="11">
        <v>25852</v>
      </c>
      <c r="F263" s="9" t="s">
        <v>1602</v>
      </c>
      <c r="G263" s="9" t="s">
        <v>1529</v>
      </c>
      <c r="H263" s="9" t="s">
        <v>1530</v>
      </c>
      <c r="I263" s="9" t="s">
        <v>1531</v>
      </c>
      <c r="J263" s="10">
        <v>44561</v>
      </c>
      <c r="K263" s="9" t="s">
        <v>1605</v>
      </c>
      <c r="L263" s="9" t="s">
        <v>1606</v>
      </c>
      <c r="M263" s="12">
        <v>273794000</v>
      </c>
      <c r="N263" s="9" t="s">
        <v>1533</v>
      </c>
    </row>
    <row r="264" spans="1:14" x14ac:dyDescent="0.25">
      <c r="A264" s="9" t="s">
        <v>761</v>
      </c>
      <c r="B264" s="10">
        <v>44561</v>
      </c>
      <c r="C264" s="11">
        <v>1</v>
      </c>
      <c r="D264" s="9" t="s">
        <v>762</v>
      </c>
      <c r="E264" s="11">
        <v>25399</v>
      </c>
      <c r="F264" s="9" t="s">
        <v>1602</v>
      </c>
      <c r="G264" s="9" t="s">
        <v>1529</v>
      </c>
      <c r="H264" s="9" t="s">
        <v>1530</v>
      </c>
      <c r="I264" s="9" t="s">
        <v>1531</v>
      </c>
      <c r="J264" s="10">
        <v>44561</v>
      </c>
      <c r="K264" s="9" t="s">
        <v>1605</v>
      </c>
      <c r="L264" s="9" t="s">
        <v>1606</v>
      </c>
      <c r="M264" s="12">
        <v>44424000</v>
      </c>
      <c r="N264" s="9" t="s">
        <v>1533</v>
      </c>
    </row>
    <row r="265" spans="1:14" x14ac:dyDescent="0.25">
      <c r="A265" s="9" t="s">
        <v>763</v>
      </c>
      <c r="B265" s="10">
        <v>44561</v>
      </c>
      <c r="C265" s="11">
        <v>1</v>
      </c>
      <c r="D265" s="9" t="s">
        <v>764</v>
      </c>
      <c r="E265" s="11">
        <v>22691</v>
      </c>
      <c r="F265" s="9" t="s">
        <v>1602</v>
      </c>
      <c r="G265" s="9" t="s">
        <v>1529</v>
      </c>
      <c r="H265" s="9" t="s">
        <v>1530</v>
      </c>
      <c r="I265" s="9" t="s">
        <v>1531</v>
      </c>
      <c r="J265" s="10">
        <v>44561</v>
      </c>
      <c r="K265" s="9" t="s">
        <v>1605</v>
      </c>
      <c r="L265" s="9" t="s">
        <v>1606</v>
      </c>
      <c r="M265" s="12">
        <v>6036920000</v>
      </c>
      <c r="N265" s="9" t="s">
        <v>1533</v>
      </c>
    </row>
    <row r="266" spans="1:14" x14ac:dyDescent="0.25">
      <c r="A266" s="9" t="s">
        <v>765</v>
      </c>
      <c r="B266" s="10">
        <v>44561</v>
      </c>
      <c r="C266" s="11">
        <v>1</v>
      </c>
      <c r="D266" s="9" t="s">
        <v>766</v>
      </c>
      <c r="E266" s="11">
        <v>23680</v>
      </c>
      <c r="F266" s="9" t="s">
        <v>1602</v>
      </c>
      <c r="G266" s="9" t="s">
        <v>1529</v>
      </c>
      <c r="H266" s="9" t="s">
        <v>1530</v>
      </c>
      <c r="I266" s="9" t="s">
        <v>1531</v>
      </c>
      <c r="J266" s="10">
        <v>44561</v>
      </c>
      <c r="K266" s="9" t="s">
        <v>1605</v>
      </c>
      <c r="L266" s="9" t="s">
        <v>1606</v>
      </c>
      <c r="M266" s="12">
        <v>982573000</v>
      </c>
      <c r="N266" s="9" t="s">
        <v>1533</v>
      </c>
    </row>
    <row r="267" spans="1:14" x14ac:dyDescent="0.25">
      <c r="A267" s="9" t="s">
        <v>767</v>
      </c>
      <c r="B267" s="10">
        <v>44561</v>
      </c>
      <c r="C267" s="11">
        <v>1</v>
      </c>
      <c r="D267" s="9" t="s">
        <v>768</v>
      </c>
      <c r="E267" s="11">
        <v>23671</v>
      </c>
      <c r="F267" s="9" t="s">
        <v>1602</v>
      </c>
      <c r="G267" s="9" t="s">
        <v>1529</v>
      </c>
      <c r="H267" s="9" t="s">
        <v>1530</v>
      </c>
      <c r="I267" s="9" t="s">
        <v>1531</v>
      </c>
      <c r="J267" s="10">
        <v>44561</v>
      </c>
      <c r="K267" s="9" t="s">
        <v>1605</v>
      </c>
      <c r="L267" s="9" t="s">
        <v>1606</v>
      </c>
      <c r="M267" s="12">
        <v>1211394000</v>
      </c>
      <c r="N267" s="9" t="s">
        <v>1533</v>
      </c>
    </row>
    <row r="268" spans="1:14" x14ac:dyDescent="0.25">
      <c r="A268" s="9" t="s">
        <v>769</v>
      </c>
      <c r="B268" s="10">
        <v>44561</v>
      </c>
      <c r="C268" s="11">
        <v>1</v>
      </c>
      <c r="D268" s="9" t="s">
        <v>770</v>
      </c>
      <c r="E268" s="11">
        <v>25011</v>
      </c>
      <c r="F268" s="9" t="s">
        <v>1602</v>
      </c>
      <c r="G268" s="9" t="s">
        <v>1529</v>
      </c>
      <c r="H268" s="9" t="s">
        <v>1530</v>
      </c>
      <c r="I268" s="9" t="s">
        <v>1531</v>
      </c>
      <c r="J268" s="10">
        <v>44561</v>
      </c>
      <c r="K268" s="9" t="s">
        <v>1605</v>
      </c>
      <c r="L268" s="9" t="s">
        <v>1606</v>
      </c>
      <c r="M268" s="12">
        <v>443671000</v>
      </c>
      <c r="N268" s="9" t="s">
        <v>1533</v>
      </c>
    </row>
    <row r="269" spans="1:14" x14ac:dyDescent="0.25">
      <c r="A269" s="9" t="s">
        <v>771</v>
      </c>
      <c r="B269" s="10">
        <v>44561</v>
      </c>
      <c r="C269" s="11">
        <v>1</v>
      </c>
      <c r="D269" s="9" t="s">
        <v>772</v>
      </c>
      <c r="E269" s="11">
        <v>26921</v>
      </c>
      <c r="F269" s="9" t="s">
        <v>1602</v>
      </c>
      <c r="G269" s="9" t="s">
        <v>1529</v>
      </c>
      <c r="H269" s="9" t="s">
        <v>1530</v>
      </c>
      <c r="I269" s="9" t="s">
        <v>1531</v>
      </c>
      <c r="J269" s="10">
        <v>44561</v>
      </c>
      <c r="K269" s="9" t="s">
        <v>1605</v>
      </c>
      <c r="L269" s="9" t="s">
        <v>1606</v>
      </c>
      <c r="M269" s="12">
        <v>988010000</v>
      </c>
      <c r="N269" s="9" t="s">
        <v>1533</v>
      </c>
    </row>
    <row r="270" spans="1:14" x14ac:dyDescent="0.25">
      <c r="A270" s="9" t="s">
        <v>773</v>
      </c>
      <c r="B270" s="10">
        <v>44561</v>
      </c>
      <c r="C270" s="11">
        <v>1</v>
      </c>
      <c r="D270" s="9" t="s">
        <v>141</v>
      </c>
      <c r="E270" s="11">
        <v>22144</v>
      </c>
      <c r="F270" s="9" t="s">
        <v>1602</v>
      </c>
      <c r="G270" s="9" t="s">
        <v>1529</v>
      </c>
      <c r="H270" s="9" t="s">
        <v>1530</v>
      </c>
      <c r="I270" s="9" t="s">
        <v>1531</v>
      </c>
      <c r="J270" s="10">
        <v>44561</v>
      </c>
      <c r="K270" s="9" t="s">
        <v>1605</v>
      </c>
      <c r="L270" s="9" t="s">
        <v>1606</v>
      </c>
      <c r="M270" s="12">
        <v>1408376000</v>
      </c>
      <c r="N270" s="9" t="s">
        <v>1533</v>
      </c>
    </row>
    <row r="271" spans="1:14" x14ac:dyDescent="0.25">
      <c r="A271" s="9" t="s">
        <v>774</v>
      </c>
      <c r="B271" s="10">
        <v>44561</v>
      </c>
      <c r="C271" s="11">
        <v>1</v>
      </c>
      <c r="D271" s="9" t="s">
        <v>51</v>
      </c>
      <c r="E271" s="11">
        <v>22179</v>
      </c>
      <c r="F271" s="9" t="s">
        <v>1602</v>
      </c>
      <c r="G271" s="9" t="s">
        <v>1529</v>
      </c>
      <c r="H271" s="9" t="s">
        <v>1530</v>
      </c>
      <c r="I271" s="9" t="s">
        <v>1531</v>
      </c>
      <c r="J271" s="10">
        <v>44561</v>
      </c>
      <c r="K271" s="9" t="s">
        <v>1605</v>
      </c>
      <c r="L271" s="9" t="s">
        <v>1606</v>
      </c>
      <c r="M271" s="12">
        <v>18040000</v>
      </c>
      <c r="N271" s="9" t="s">
        <v>1533</v>
      </c>
    </row>
    <row r="272" spans="1:14" x14ac:dyDescent="0.25">
      <c r="A272" s="9" t="s">
        <v>775</v>
      </c>
      <c r="B272" s="10">
        <v>44561</v>
      </c>
      <c r="C272" s="11">
        <v>1</v>
      </c>
      <c r="D272" s="9" t="s">
        <v>776</v>
      </c>
      <c r="E272" s="11">
        <v>26140</v>
      </c>
      <c r="F272" s="9" t="s">
        <v>1602</v>
      </c>
      <c r="G272" s="9" t="s">
        <v>1529</v>
      </c>
      <c r="H272" s="9" t="s">
        <v>1530</v>
      </c>
      <c r="I272" s="9" t="s">
        <v>1531</v>
      </c>
      <c r="J272" s="10">
        <v>44561</v>
      </c>
      <c r="K272" s="9" t="s">
        <v>1605</v>
      </c>
      <c r="L272" s="9" t="s">
        <v>1606</v>
      </c>
      <c r="M272" s="12">
        <v>82153000</v>
      </c>
      <c r="N272" s="9" t="s">
        <v>1533</v>
      </c>
    </row>
    <row r="273" spans="1:14" x14ac:dyDescent="0.25">
      <c r="A273" s="9" t="s">
        <v>777</v>
      </c>
      <c r="B273" s="10">
        <v>44561</v>
      </c>
      <c r="C273" s="11">
        <v>1</v>
      </c>
      <c r="D273" s="9" t="s">
        <v>778</v>
      </c>
      <c r="E273" s="11">
        <v>26964</v>
      </c>
      <c r="F273" s="9" t="s">
        <v>1602</v>
      </c>
      <c r="G273" s="9" t="s">
        <v>1529</v>
      </c>
      <c r="H273" s="9" t="s">
        <v>1530</v>
      </c>
      <c r="I273" s="9" t="s">
        <v>1531</v>
      </c>
      <c r="J273" s="10">
        <v>44561</v>
      </c>
      <c r="K273" s="9" t="s">
        <v>1605</v>
      </c>
      <c r="L273" s="9" t="s">
        <v>1606</v>
      </c>
      <c r="M273" s="12">
        <v>0</v>
      </c>
      <c r="N273" s="9" t="s">
        <v>1533</v>
      </c>
    </row>
    <row r="274" spans="1:14" x14ac:dyDescent="0.25">
      <c r="A274" s="9" t="s">
        <v>779</v>
      </c>
      <c r="B274" s="10">
        <v>44561</v>
      </c>
      <c r="C274" s="11">
        <v>1</v>
      </c>
      <c r="D274" s="9" t="s">
        <v>780</v>
      </c>
      <c r="E274" s="11">
        <v>25941</v>
      </c>
      <c r="F274" s="9" t="s">
        <v>1602</v>
      </c>
      <c r="G274" s="9" t="s">
        <v>1529</v>
      </c>
      <c r="H274" s="9" t="s">
        <v>1530</v>
      </c>
      <c r="I274" s="9" t="s">
        <v>1531</v>
      </c>
      <c r="J274" s="10">
        <v>44561</v>
      </c>
      <c r="K274" s="9" t="s">
        <v>1605</v>
      </c>
      <c r="L274" s="9" t="s">
        <v>1606</v>
      </c>
      <c r="M274" s="12">
        <v>74062000</v>
      </c>
      <c r="N274" s="9" t="s">
        <v>1533</v>
      </c>
    </row>
    <row r="275" spans="1:14" x14ac:dyDescent="0.25">
      <c r="A275" s="9" t="s">
        <v>781</v>
      </c>
      <c r="B275" s="10">
        <v>44561</v>
      </c>
      <c r="C275" s="11">
        <v>1</v>
      </c>
      <c r="D275" s="9" t="s">
        <v>782</v>
      </c>
      <c r="E275" s="11">
        <v>21750</v>
      </c>
      <c r="F275" s="9" t="s">
        <v>1602</v>
      </c>
      <c r="G275" s="9" t="s">
        <v>1529</v>
      </c>
      <c r="H275" s="9" t="s">
        <v>1536</v>
      </c>
      <c r="I275" s="9" t="s">
        <v>1531</v>
      </c>
      <c r="J275" s="10">
        <v>44561</v>
      </c>
      <c r="K275" s="9" t="s">
        <v>1605</v>
      </c>
      <c r="L275" s="9" t="s">
        <v>1606</v>
      </c>
      <c r="M275" s="12">
        <v>1936854000</v>
      </c>
      <c r="N275" s="9" t="s">
        <v>1533</v>
      </c>
    </row>
    <row r="276" spans="1:14" x14ac:dyDescent="0.25">
      <c r="A276" s="9" t="s">
        <v>783</v>
      </c>
      <c r="B276" s="10">
        <v>44561</v>
      </c>
      <c r="C276" s="11">
        <v>1</v>
      </c>
      <c r="D276" s="9" t="s">
        <v>784</v>
      </c>
      <c r="E276" s="11">
        <v>23329</v>
      </c>
      <c r="F276" s="9" t="s">
        <v>1602</v>
      </c>
      <c r="G276" s="9" t="s">
        <v>1529</v>
      </c>
      <c r="H276" s="9" t="s">
        <v>1536</v>
      </c>
      <c r="I276" s="9" t="s">
        <v>1531</v>
      </c>
      <c r="J276" s="10">
        <v>44561</v>
      </c>
      <c r="K276" s="9" t="s">
        <v>1605</v>
      </c>
      <c r="L276" s="9" t="s">
        <v>1606</v>
      </c>
      <c r="M276" s="12">
        <v>95180000</v>
      </c>
      <c r="N276" s="9" t="s">
        <v>1533</v>
      </c>
    </row>
    <row r="277" spans="1:14" x14ac:dyDescent="0.25">
      <c r="A277" s="9" t="s">
        <v>785</v>
      </c>
      <c r="B277" s="10">
        <v>44561</v>
      </c>
      <c r="C277" s="11">
        <v>1</v>
      </c>
      <c r="D277" s="9" t="s">
        <v>133</v>
      </c>
      <c r="E277" s="11">
        <v>22268</v>
      </c>
      <c r="F277" s="9" t="s">
        <v>1602</v>
      </c>
      <c r="G277" s="9" t="s">
        <v>1529</v>
      </c>
      <c r="H277" s="9" t="s">
        <v>1530</v>
      </c>
      <c r="I277" s="9" t="s">
        <v>1531</v>
      </c>
      <c r="J277" s="10">
        <v>44561</v>
      </c>
      <c r="K277" s="9" t="s">
        <v>1605</v>
      </c>
      <c r="L277" s="9" t="s">
        <v>1606</v>
      </c>
      <c r="M277" s="12">
        <v>1326320000</v>
      </c>
      <c r="N277" s="9" t="s">
        <v>1533</v>
      </c>
    </row>
    <row r="278" spans="1:14" x14ac:dyDescent="0.25">
      <c r="A278" s="9" t="s">
        <v>786</v>
      </c>
      <c r="B278" s="10">
        <v>44561</v>
      </c>
      <c r="C278" s="11">
        <v>1</v>
      </c>
      <c r="D278" s="9" t="s">
        <v>787</v>
      </c>
      <c r="E278" s="11">
        <v>25437</v>
      </c>
      <c r="F278" s="9" t="s">
        <v>1602</v>
      </c>
      <c r="G278" s="9" t="s">
        <v>1529</v>
      </c>
      <c r="H278" s="9" t="s">
        <v>1530</v>
      </c>
      <c r="I278" s="9" t="s">
        <v>1531</v>
      </c>
      <c r="J278" s="10">
        <v>44561</v>
      </c>
      <c r="K278" s="9" t="s">
        <v>1605</v>
      </c>
      <c r="L278" s="9" t="s">
        <v>1606</v>
      </c>
      <c r="M278" s="12">
        <v>182514000</v>
      </c>
      <c r="N278" s="9" t="s">
        <v>1533</v>
      </c>
    </row>
    <row r="279" spans="1:14" x14ac:dyDescent="0.25">
      <c r="A279" s="9" t="s">
        <v>788</v>
      </c>
      <c r="B279" s="10">
        <v>44561</v>
      </c>
      <c r="C279" s="11">
        <v>1</v>
      </c>
      <c r="D279" s="9" t="s">
        <v>789</v>
      </c>
      <c r="E279" s="11">
        <v>21920</v>
      </c>
      <c r="F279" s="9" t="s">
        <v>1602</v>
      </c>
      <c r="G279" s="9" t="s">
        <v>1529</v>
      </c>
      <c r="H279" s="9" t="s">
        <v>1530</v>
      </c>
      <c r="I279" s="9" t="s">
        <v>1531</v>
      </c>
      <c r="J279" s="10">
        <v>44561</v>
      </c>
      <c r="K279" s="9" t="s">
        <v>1605</v>
      </c>
      <c r="L279" s="9" t="s">
        <v>1606</v>
      </c>
      <c r="M279" s="12">
        <v>0</v>
      </c>
      <c r="N279" s="9" t="s">
        <v>1533</v>
      </c>
    </row>
    <row r="280" spans="1:14" x14ac:dyDescent="0.25">
      <c r="A280" s="9" t="s">
        <v>790</v>
      </c>
      <c r="B280" s="10">
        <v>44561</v>
      </c>
      <c r="C280" s="11">
        <v>1</v>
      </c>
      <c r="D280" s="9" t="s">
        <v>266</v>
      </c>
      <c r="E280" s="11">
        <v>22187</v>
      </c>
      <c r="F280" s="9" t="s">
        <v>1602</v>
      </c>
      <c r="G280" s="9" t="s">
        <v>1529</v>
      </c>
      <c r="H280" s="9" t="s">
        <v>1530</v>
      </c>
      <c r="I280" s="9" t="s">
        <v>1531</v>
      </c>
      <c r="J280" s="10">
        <v>44561</v>
      </c>
      <c r="K280" s="9" t="s">
        <v>1605</v>
      </c>
      <c r="L280" s="9" t="s">
        <v>1606</v>
      </c>
      <c r="M280" s="12">
        <v>220614000</v>
      </c>
      <c r="N280" s="9" t="s">
        <v>1533</v>
      </c>
    </row>
    <row r="281" spans="1:14" x14ac:dyDescent="0.25">
      <c r="A281" s="9" t="s">
        <v>791</v>
      </c>
      <c r="B281" s="10">
        <v>44561</v>
      </c>
      <c r="C281" s="11">
        <v>1</v>
      </c>
      <c r="D281" s="9" t="s">
        <v>792</v>
      </c>
      <c r="E281" s="11">
        <v>22543</v>
      </c>
      <c r="F281" s="9" t="s">
        <v>1602</v>
      </c>
      <c r="G281" s="9" t="s">
        <v>1529</v>
      </c>
      <c r="H281" s="9" t="s">
        <v>1530</v>
      </c>
      <c r="I281" s="9" t="s">
        <v>1531</v>
      </c>
      <c r="J281" s="10">
        <v>44561</v>
      </c>
      <c r="K281" s="9" t="s">
        <v>1605</v>
      </c>
      <c r="L281" s="9" t="s">
        <v>1606</v>
      </c>
      <c r="M281" s="12">
        <v>740353000</v>
      </c>
      <c r="N281" s="9" t="s">
        <v>1533</v>
      </c>
    </row>
    <row r="282" spans="1:14" x14ac:dyDescent="0.25">
      <c r="A282" s="9" t="s">
        <v>793</v>
      </c>
      <c r="B282" s="10">
        <v>44561</v>
      </c>
      <c r="C282" s="11">
        <v>1</v>
      </c>
      <c r="D282" s="9" t="s">
        <v>139</v>
      </c>
      <c r="E282" s="11">
        <v>22071</v>
      </c>
      <c r="F282" s="9" t="s">
        <v>1602</v>
      </c>
      <c r="G282" s="9" t="s">
        <v>1529</v>
      </c>
      <c r="H282" s="9" t="s">
        <v>1530</v>
      </c>
      <c r="I282" s="9" t="s">
        <v>1531</v>
      </c>
      <c r="J282" s="10">
        <v>44561</v>
      </c>
      <c r="K282" s="9" t="s">
        <v>1605</v>
      </c>
      <c r="L282" s="9" t="s">
        <v>1606</v>
      </c>
      <c r="M282" s="12">
        <v>2512858000</v>
      </c>
      <c r="N282" s="9" t="s">
        <v>1533</v>
      </c>
    </row>
    <row r="283" spans="1:14" x14ac:dyDescent="0.25">
      <c r="A283" s="9" t="s">
        <v>794</v>
      </c>
      <c r="B283" s="10">
        <v>44561</v>
      </c>
      <c r="C283" s="11">
        <v>2</v>
      </c>
      <c r="D283" s="9" t="s">
        <v>795</v>
      </c>
      <c r="E283" s="11">
        <v>22926</v>
      </c>
      <c r="F283" s="9" t="s">
        <v>1602</v>
      </c>
      <c r="G283" s="9" t="s">
        <v>1529</v>
      </c>
      <c r="H283" s="9" t="s">
        <v>1530</v>
      </c>
      <c r="I283" s="9" t="s">
        <v>1531</v>
      </c>
      <c r="J283" s="10">
        <v>44561</v>
      </c>
      <c r="K283" s="9" t="s">
        <v>1605</v>
      </c>
      <c r="L283" s="9" t="s">
        <v>1606</v>
      </c>
      <c r="M283" s="12">
        <v>1195923000</v>
      </c>
      <c r="N283" s="9" t="s">
        <v>1533</v>
      </c>
    </row>
    <row r="284" spans="1:14" x14ac:dyDescent="0.25">
      <c r="A284" s="9" t="s">
        <v>796</v>
      </c>
      <c r="B284" s="10">
        <v>44561</v>
      </c>
      <c r="C284" s="11">
        <v>1</v>
      </c>
      <c r="D284" s="9" t="s">
        <v>797</v>
      </c>
      <c r="E284" s="11">
        <v>22721</v>
      </c>
      <c r="F284" s="9" t="s">
        <v>1602</v>
      </c>
      <c r="G284" s="9" t="s">
        <v>1529</v>
      </c>
      <c r="H284" s="9" t="s">
        <v>1530</v>
      </c>
      <c r="I284" s="9" t="s">
        <v>1531</v>
      </c>
      <c r="J284" s="10">
        <v>44561</v>
      </c>
      <c r="K284" s="9" t="s">
        <v>1605</v>
      </c>
      <c r="L284" s="9" t="s">
        <v>1606</v>
      </c>
      <c r="M284" s="12">
        <v>467395000</v>
      </c>
      <c r="N284" s="9" t="s">
        <v>1533</v>
      </c>
    </row>
    <row r="285" spans="1:14" x14ac:dyDescent="0.25">
      <c r="A285" s="9" t="s">
        <v>798</v>
      </c>
      <c r="B285" s="10">
        <v>44561</v>
      </c>
      <c r="C285" s="11">
        <v>2</v>
      </c>
      <c r="D285" s="9" t="s">
        <v>799</v>
      </c>
      <c r="E285" s="11">
        <v>25860</v>
      </c>
      <c r="F285" s="9" t="s">
        <v>1602</v>
      </c>
      <c r="G285" s="9" t="s">
        <v>1529</v>
      </c>
      <c r="H285" s="9" t="s">
        <v>1530</v>
      </c>
      <c r="I285" s="9" t="s">
        <v>1531</v>
      </c>
      <c r="J285" s="10">
        <v>44561</v>
      </c>
      <c r="K285" s="9" t="s">
        <v>1605</v>
      </c>
      <c r="L285" s="9" t="s">
        <v>1606</v>
      </c>
      <c r="M285" s="12">
        <v>14813000</v>
      </c>
      <c r="N285" s="9" t="s">
        <v>1533</v>
      </c>
    </row>
    <row r="286" spans="1:14" x14ac:dyDescent="0.25">
      <c r="A286" s="9" t="s">
        <v>800</v>
      </c>
      <c r="B286" s="10">
        <v>44561</v>
      </c>
      <c r="C286" s="11">
        <v>1</v>
      </c>
      <c r="D286" s="9" t="s">
        <v>801</v>
      </c>
      <c r="E286" s="11">
        <v>21741</v>
      </c>
      <c r="F286" s="9" t="s">
        <v>1602</v>
      </c>
      <c r="G286" s="9" t="s">
        <v>1529</v>
      </c>
      <c r="H286" s="9" t="s">
        <v>1530</v>
      </c>
      <c r="I286" s="9" t="s">
        <v>1531</v>
      </c>
      <c r="J286" s="10">
        <v>44561</v>
      </c>
      <c r="K286" s="9" t="s">
        <v>1605</v>
      </c>
      <c r="L286" s="9" t="s">
        <v>1606</v>
      </c>
      <c r="M286" s="12">
        <v>191000</v>
      </c>
      <c r="N286" s="9" t="s">
        <v>1533</v>
      </c>
    </row>
    <row r="287" spans="1:14" x14ac:dyDescent="0.25">
      <c r="A287" s="9" t="s">
        <v>802</v>
      </c>
      <c r="B287" s="10">
        <v>44561</v>
      </c>
      <c r="C287" s="11">
        <v>1</v>
      </c>
      <c r="D287" s="9" t="s">
        <v>803</v>
      </c>
      <c r="E287" s="11">
        <v>23310</v>
      </c>
      <c r="F287" s="9" t="s">
        <v>1602</v>
      </c>
      <c r="G287" s="9" t="s">
        <v>1529</v>
      </c>
      <c r="H287" s="9" t="s">
        <v>1530</v>
      </c>
      <c r="I287" s="9" t="s">
        <v>1531</v>
      </c>
      <c r="J287" s="10">
        <v>44561</v>
      </c>
      <c r="K287" s="9" t="s">
        <v>1605</v>
      </c>
      <c r="L287" s="9" t="s">
        <v>1606</v>
      </c>
      <c r="M287" s="12">
        <v>1040616000</v>
      </c>
      <c r="N287" s="9" t="s">
        <v>1533</v>
      </c>
    </row>
    <row r="288" spans="1:14" x14ac:dyDescent="0.25">
      <c r="A288" s="9" t="s">
        <v>804</v>
      </c>
      <c r="B288" s="10">
        <v>44561</v>
      </c>
      <c r="C288" s="11">
        <v>2</v>
      </c>
      <c r="D288" s="9" t="s">
        <v>805</v>
      </c>
      <c r="E288" s="11">
        <v>25704</v>
      </c>
      <c r="F288" s="9" t="s">
        <v>1602</v>
      </c>
      <c r="G288" s="9" t="s">
        <v>1529</v>
      </c>
      <c r="H288" s="9" t="s">
        <v>1530</v>
      </c>
      <c r="I288" s="9" t="s">
        <v>1531</v>
      </c>
      <c r="J288" s="10">
        <v>44561</v>
      </c>
      <c r="K288" s="9" t="s">
        <v>1605</v>
      </c>
      <c r="L288" s="9" t="s">
        <v>1606</v>
      </c>
      <c r="M288" s="12">
        <v>71152000</v>
      </c>
      <c r="N288" s="9" t="s">
        <v>1533</v>
      </c>
    </row>
    <row r="289" spans="1:14" x14ac:dyDescent="0.25">
      <c r="A289" s="9" t="s">
        <v>806</v>
      </c>
      <c r="B289" s="10">
        <v>44561</v>
      </c>
      <c r="C289" s="11">
        <v>1</v>
      </c>
      <c r="D289" s="9" t="s">
        <v>105</v>
      </c>
      <c r="E289" s="11">
        <v>14362</v>
      </c>
      <c r="F289" s="9" t="s">
        <v>1602</v>
      </c>
      <c r="G289" s="9" t="s">
        <v>1529</v>
      </c>
      <c r="H289" s="9" t="s">
        <v>1530</v>
      </c>
      <c r="I289" s="9" t="s">
        <v>1531</v>
      </c>
      <c r="J289" s="10">
        <v>44561</v>
      </c>
      <c r="K289" s="9" t="s">
        <v>1605</v>
      </c>
      <c r="L289" s="9" t="s">
        <v>1606</v>
      </c>
      <c r="M289" s="12">
        <v>7512000000</v>
      </c>
      <c r="N289" s="9" t="s">
        <v>1533</v>
      </c>
    </row>
    <row r="290" spans="1:14" x14ac:dyDescent="0.25">
      <c r="A290" s="9" t="s">
        <v>807</v>
      </c>
      <c r="B290" s="10">
        <v>44561</v>
      </c>
      <c r="C290" s="11">
        <v>1</v>
      </c>
      <c r="D290" s="9" t="s">
        <v>137</v>
      </c>
      <c r="E290" s="11">
        <v>22411</v>
      </c>
      <c r="F290" s="9" t="s">
        <v>1602</v>
      </c>
      <c r="G290" s="9" t="s">
        <v>1529</v>
      </c>
      <c r="H290" s="9" t="s">
        <v>1530</v>
      </c>
      <c r="I290" s="9" t="s">
        <v>1531</v>
      </c>
      <c r="J290" s="10">
        <v>44561</v>
      </c>
      <c r="K290" s="9" t="s">
        <v>1605</v>
      </c>
      <c r="L290" s="9" t="s">
        <v>1606</v>
      </c>
      <c r="M290" s="12">
        <v>625316000</v>
      </c>
      <c r="N290" s="9" t="s">
        <v>1533</v>
      </c>
    </row>
    <row r="291" spans="1:14" x14ac:dyDescent="0.25">
      <c r="A291" s="9" t="s">
        <v>808</v>
      </c>
      <c r="B291" s="10">
        <v>44561</v>
      </c>
      <c r="C291" s="11">
        <v>1</v>
      </c>
      <c r="D291" s="9" t="s">
        <v>809</v>
      </c>
      <c r="E291" s="11">
        <v>24350</v>
      </c>
      <c r="F291" s="9" t="s">
        <v>1602</v>
      </c>
      <c r="G291" s="9" t="s">
        <v>1529</v>
      </c>
      <c r="H291" s="9" t="s">
        <v>1530</v>
      </c>
      <c r="I291" s="9" t="s">
        <v>1531</v>
      </c>
      <c r="J291" s="10">
        <v>44561</v>
      </c>
      <c r="K291" s="9" t="s">
        <v>1605</v>
      </c>
      <c r="L291" s="9" t="s">
        <v>1606</v>
      </c>
      <c r="M291" s="12">
        <v>179917000</v>
      </c>
      <c r="N291" s="9" t="s">
        <v>1533</v>
      </c>
    </row>
    <row r="292" spans="1:14" x14ac:dyDescent="0.25">
      <c r="A292" s="9" t="s">
        <v>810</v>
      </c>
      <c r="B292" s="10">
        <v>44561</v>
      </c>
      <c r="C292" s="11">
        <v>1</v>
      </c>
      <c r="D292" s="9" t="s">
        <v>811</v>
      </c>
      <c r="E292" s="11">
        <v>23132</v>
      </c>
      <c r="F292" s="9" t="s">
        <v>1602</v>
      </c>
      <c r="G292" s="9" t="s">
        <v>1529</v>
      </c>
      <c r="H292" s="9" t="s">
        <v>1536</v>
      </c>
      <c r="I292" s="9" t="s">
        <v>1531</v>
      </c>
      <c r="J292" s="10">
        <v>44561</v>
      </c>
      <c r="K292" s="9" t="s">
        <v>1605</v>
      </c>
      <c r="L292" s="9" t="s">
        <v>1606</v>
      </c>
      <c r="M292" s="12">
        <v>0</v>
      </c>
      <c r="N292" s="9" t="s">
        <v>1533</v>
      </c>
    </row>
    <row r="293" spans="1:14" x14ac:dyDescent="0.25">
      <c r="A293" s="9" t="s">
        <v>812</v>
      </c>
      <c r="B293" s="10">
        <v>44561</v>
      </c>
      <c r="C293" s="11">
        <v>1</v>
      </c>
      <c r="D293" s="9" t="s">
        <v>813</v>
      </c>
      <c r="E293" s="11">
        <v>22080</v>
      </c>
      <c r="F293" s="9" t="s">
        <v>1602</v>
      </c>
      <c r="G293" s="9" t="s">
        <v>1529</v>
      </c>
      <c r="H293" s="9" t="s">
        <v>1530</v>
      </c>
      <c r="I293" s="9" t="s">
        <v>1531</v>
      </c>
      <c r="J293" s="10">
        <v>44561</v>
      </c>
      <c r="K293" s="9" t="s">
        <v>1605</v>
      </c>
      <c r="L293" s="9" t="s">
        <v>1606</v>
      </c>
      <c r="M293" s="12">
        <v>0</v>
      </c>
      <c r="N293" s="9" t="s">
        <v>1533</v>
      </c>
    </row>
    <row r="294" spans="1:14" x14ac:dyDescent="0.25">
      <c r="A294" s="9" t="s">
        <v>814</v>
      </c>
      <c r="B294" s="10">
        <v>44561</v>
      </c>
      <c r="C294" s="11">
        <v>1</v>
      </c>
      <c r="D294" s="9" t="s">
        <v>815</v>
      </c>
      <c r="E294" s="11">
        <v>23604</v>
      </c>
      <c r="F294" s="9" t="s">
        <v>1602</v>
      </c>
      <c r="G294" s="9" t="s">
        <v>1529</v>
      </c>
      <c r="H294" s="9" t="s">
        <v>1530</v>
      </c>
      <c r="I294" s="9" t="s">
        <v>1531</v>
      </c>
      <c r="J294" s="10">
        <v>44561</v>
      </c>
      <c r="K294" s="9" t="s">
        <v>1605</v>
      </c>
      <c r="L294" s="9" t="s">
        <v>1606</v>
      </c>
      <c r="M294" s="12">
        <v>161597000</v>
      </c>
      <c r="N294" s="9" t="s">
        <v>1533</v>
      </c>
    </row>
    <row r="295" spans="1:14" x14ac:dyDescent="0.25">
      <c r="A295" s="9" t="s">
        <v>816</v>
      </c>
      <c r="B295" s="10">
        <v>44561</v>
      </c>
      <c r="C295" s="11">
        <v>2</v>
      </c>
      <c r="D295" s="9" t="s">
        <v>817</v>
      </c>
      <c r="E295" s="11">
        <v>25550</v>
      </c>
      <c r="F295" s="9" t="s">
        <v>1602</v>
      </c>
      <c r="G295" s="9" t="s">
        <v>1529</v>
      </c>
      <c r="H295" s="9" t="s">
        <v>1530</v>
      </c>
      <c r="I295" s="9" t="s">
        <v>1531</v>
      </c>
      <c r="J295" s="10">
        <v>44561</v>
      </c>
      <c r="K295" s="9" t="s">
        <v>1605</v>
      </c>
      <c r="L295" s="9" t="s">
        <v>1606</v>
      </c>
      <c r="M295" s="12">
        <v>711922000</v>
      </c>
      <c r="N295" s="9" t="s">
        <v>1533</v>
      </c>
    </row>
    <row r="296" spans="1:14" x14ac:dyDescent="0.25">
      <c r="A296" s="9" t="s">
        <v>818</v>
      </c>
      <c r="B296" s="10">
        <v>44561</v>
      </c>
      <c r="C296" s="11">
        <v>2</v>
      </c>
      <c r="D296" s="9" t="s">
        <v>172</v>
      </c>
      <c r="E296" s="11">
        <v>22365</v>
      </c>
      <c r="F296" s="9" t="s">
        <v>1602</v>
      </c>
      <c r="G296" s="9" t="s">
        <v>1529</v>
      </c>
      <c r="H296" s="9" t="s">
        <v>1530</v>
      </c>
      <c r="I296" s="9" t="s">
        <v>1531</v>
      </c>
      <c r="J296" s="10">
        <v>44561</v>
      </c>
      <c r="K296" s="9" t="s">
        <v>1605</v>
      </c>
      <c r="L296" s="9" t="s">
        <v>1606</v>
      </c>
      <c r="M296" s="12">
        <v>0</v>
      </c>
      <c r="N296" s="9" t="s">
        <v>1533</v>
      </c>
    </row>
    <row r="297" spans="1:14" x14ac:dyDescent="0.25">
      <c r="A297" s="9" t="s">
        <v>819</v>
      </c>
      <c r="B297" s="10">
        <v>44561</v>
      </c>
      <c r="C297" s="11">
        <v>1</v>
      </c>
      <c r="D297" s="9" t="s">
        <v>820</v>
      </c>
      <c r="E297" s="11">
        <v>22420</v>
      </c>
      <c r="F297" s="9" t="s">
        <v>1602</v>
      </c>
      <c r="G297" s="9" t="s">
        <v>1529</v>
      </c>
      <c r="H297" s="9" t="s">
        <v>1536</v>
      </c>
      <c r="I297" s="9" t="s">
        <v>1531</v>
      </c>
      <c r="J297" s="10">
        <v>44561</v>
      </c>
      <c r="K297" s="9" t="s">
        <v>1605</v>
      </c>
      <c r="L297" s="9" t="s">
        <v>1606</v>
      </c>
      <c r="M297" s="12">
        <v>0</v>
      </c>
      <c r="N297" s="9" t="s">
        <v>1533</v>
      </c>
    </row>
    <row r="298" spans="1:14" x14ac:dyDescent="0.25">
      <c r="A298" s="9" t="s">
        <v>821</v>
      </c>
      <c r="B298" s="10">
        <v>44561</v>
      </c>
      <c r="C298" s="11">
        <v>1</v>
      </c>
      <c r="D298" s="9" t="s">
        <v>822</v>
      </c>
      <c r="E298" s="11">
        <v>22217</v>
      </c>
      <c r="F298" s="9" t="s">
        <v>1602</v>
      </c>
      <c r="G298" s="9" t="s">
        <v>1529</v>
      </c>
      <c r="H298" s="9" t="s">
        <v>1530</v>
      </c>
      <c r="I298" s="9" t="s">
        <v>1531</v>
      </c>
      <c r="J298" s="10">
        <v>44561</v>
      </c>
      <c r="K298" s="9" t="s">
        <v>1605</v>
      </c>
      <c r="L298" s="9" t="s">
        <v>1606</v>
      </c>
      <c r="M298" s="12">
        <v>136604000</v>
      </c>
      <c r="N298" s="9" t="s">
        <v>1533</v>
      </c>
    </row>
    <row r="299" spans="1:14" x14ac:dyDescent="0.25">
      <c r="A299" s="9" t="s">
        <v>823</v>
      </c>
      <c r="B299" s="10">
        <v>44561</v>
      </c>
      <c r="C299" s="11">
        <v>1</v>
      </c>
      <c r="D299" s="9" t="s">
        <v>824</v>
      </c>
      <c r="E299" s="11">
        <v>25135</v>
      </c>
      <c r="F299" s="9" t="s">
        <v>1602</v>
      </c>
      <c r="G299" s="9" t="s">
        <v>1529</v>
      </c>
      <c r="H299" s="9" t="s">
        <v>1530</v>
      </c>
      <c r="I299" s="9" t="s">
        <v>1531</v>
      </c>
      <c r="J299" s="10">
        <v>44561</v>
      </c>
      <c r="K299" s="9" t="s">
        <v>1605</v>
      </c>
      <c r="L299" s="9" t="s">
        <v>1606</v>
      </c>
      <c r="M299" s="12">
        <v>256345000</v>
      </c>
      <c r="N299" s="9" t="s">
        <v>1533</v>
      </c>
    </row>
    <row r="300" spans="1:14" x14ac:dyDescent="0.25">
      <c r="A300" s="9" t="s">
        <v>825</v>
      </c>
      <c r="B300" s="10">
        <v>44561</v>
      </c>
      <c r="C300" s="11">
        <v>1</v>
      </c>
      <c r="D300" s="9" t="s">
        <v>826</v>
      </c>
      <c r="E300" s="11">
        <v>22497</v>
      </c>
      <c r="F300" s="9" t="s">
        <v>1602</v>
      </c>
      <c r="G300" s="9" t="s">
        <v>1529</v>
      </c>
      <c r="H300" s="9" t="s">
        <v>1530</v>
      </c>
      <c r="I300" s="9" t="s">
        <v>1531</v>
      </c>
      <c r="J300" s="10">
        <v>44561</v>
      </c>
      <c r="K300" s="9" t="s">
        <v>1605</v>
      </c>
      <c r="L300" s="9" t="s">
        <v>1606</v>
      </c>
      <c r="M300" s="12">
        <v>344989000</v>
      </c>
      <c r="N300" s="9" t="s">
        <v>1533</v>
      </c>
    </row>
    <row r="301" spans="1:14" x14ac:dyDescent="0.25">
      <c r="A301" s="9" t="s">
        <v>827</v>
      </c>
      <c r="B301" s="10">
        <v>44561</v>
      </c>
      <c r="C301" s="11">
        <v>1</v>
      </c>
      <c r="D301" s="9" t="s">
        <v>248</v>
      </c>
      <c r="E301" s="11">
        <v>21067</v>
      </c>
      <c r="F301" s="9" t="s">
        <v>1602</v>
      </c>
      <c r="G301" s="9" t="s">
        <v>1529</v>
      </c>
      <c r="H301" s="9" t="s">
        <v>1530</v>
      </c>
      <c r="I301" s="9" t="s">
        <v>1531</v>
      </c>
      <c r="J301" s="10">
        <v>44561</v>
      </c>
      <c r="K301" s="9" t="s">
        <v>1605</v>
      </c>
      <c r="L301" s="9" t="s">
        <v>1606</v>
      </c>
      <c r="M301" s="12">
        <v>446879000</v>
      </c>
      <c r="N301" s="9" t="s">
        <v>1533</v>
      </c>
    </row>
    <row r="302" spans="1:14" x14ac:dyDescent="0.25">
      <c r="A302" s="9" t="s">
        <v>828</v>
      </c>
      <c r="B302" s="10">
        <v>44561</v>
      </c>
      <c r="C302" s="11">
        <v>1</v>
      </c>
      <c r="D302" s="9" t="s">
        <v>829</v>
      </c>
      <c r="E302" s="11">
        <v>25291</v>
      </c>
      <c r="F302" s="9" t="s">
        <v>1602</v>
      </c>
      <c r="G302" s="9" t="s">
        <v>1529</v>
      </c>
      <c r="H302" s="9" t="s">
        <v>1530</v>
      </c>
      <c r="I302" s="9" t="s">
        <v>1531</v>
      </c>
      <c r="J302" s="10">
        <v>44561</v>
      </c>
      <c r="K302" s="9" t="s">
        <v>1605</v>
      </c>
      <c r="L302" s="9" t="s">
        <v>1606</v>
      </c>
      <c r="M302" s="12">
        <v>44138000</v>
      </c>
      <c r="N302" s="9" t="s">
        <v>1533</v>
      </c>
    </row>
    <row r="303" spans="1:14" x14ac:dyDescent="0.25">
      <c r="A303" s="9" t="s">
        <v>830</v>
      </c>
      <c r="B303" s="10">
        <v>44561</v>
      </c>
      <c r="C303" s="11">
        <v>1</v>
      </c>
      <c r="D303" s="9" t="s">
        <v>831</v>
      </c>
      <c r="E303" s="11">
        <v>26123</v>
      </c>
      <c r="F303" s="9" t="s">
        <v>1602</v>
      </c>
      <c r="G303" s="9" t="s">
        <v>1529</v>
      </c>
      <c r="H303" s="9" t="s">
        <v>1530</v>
      </c>
      <c r="I303" s="9" t="s">
        <v>1531</v>
      </c>
      <c r="J303" s="10">
        <v>44561</v>
      </c>
      <c r="K303" s="9" t="s">
        <v>1605</v>
      </c>
      <c r="L303" s="9" t="s">
        <v>1606</v>
      </c>
      <c r="M303" s="12">
        <v>139991000</v>
      </c>
      <c r="N303" s="9" t="s">
        <v>1533</v>
      </c>
    </row>
    <row r="304" spans="1:14" x14ac:dyDescent="0.25">
      <c r="A304" s="9" t="s">
        <v>832</v>
      </c>
      <c r="B304" s="10">
        <v>44561</v>
      </c>
      <c r="C304" s="11">
        <v>2</v>
      </c>
      <c r="D304" s="9" t="s">
        <v>833</v>
      </c>
      <c r="E304" s="11">
        <v>25046</v>
      </c>
      <c r="F304" s="9" t="s">
        <v>1602</v>
      </c>
      <c r="G304" s="9" t="s">
        <v>1529</v>
      </c>
      <c r="H304" s="9" t="s">
        <v>1530</v>
      </c>
      <c r="I304" s="9" t="s">
        <v>1531</v>
      </c>
      <c r="J304" s="10">
        <v>44561</v>
      </c>
      <c r="K304" s="9" t="s">
        <v>1605</v>
      </c>
      <c r="L304" s="9" t="s">
        <v>1606</v>
      </c>
      <c r="M304" s="12">
        <v>0</v>
      </c>
      <c r="N304" s="9" t="s">
        <v>1533</v>
      </c>
    </row>
    <row r="305" spans="1:14" x14ac:dyDescent="0.25">
      <c r="A305" s="9" t="s">
        <v>834</v>
      </c>
      <c r="B305" s="10">
        <v>44561</v>
      </c>
      <c r="C305" s="11">
        <v>1</v>
      </c>
      <c r="D305" s="9" t="s">
        <v>835</v>
      </c>
      <c r="E305" s="11">
        <v>22276</v>
      </c>
      <c r="F305" s="9" t="s">
        <v>1602</v>
      </c>
      <c r="G305" s="9" t="s">
        <v>1529</v>
      </c>
      <c r="H305" s="9" t="s">
        <v>1530</v>
      </c>
      <c r="I305" s="9" t="s">
        <v>1531</v>
      </c>
      <c r="J305" s="10">
        <v>44561</v>
      </c>
      <c r="K305" s="9" t="s">
        <v>1605</v>
      </c>
      <c r="L305" s="9" t="s">
        <v>1606</v>
      </c>
      <c r="M305" s="12">
        <v>187000</v>
      </c>
      <c r="N305" s="9" t="s">
        <v>1533</v>
      </c>
    </row>
    <row r="306" spans="1:14" x14ac:dyDescent="0.25">
      <c r="A306" s="9" t="s">
        <v>836</v>
      </c>
      <c r="B306" s="10">
        <v>44561</v>
      </c>
      <c r="C306" s="11">
        <v>1</v>
      </c>
      <c r="D306" s="9" t="s">
        <v>837</v>
      </c>
      <c r="E306" s="11">
        <v>22390</v>
      </c>
      <c r="F306" s="9" t="s">
        <v>1602</v>
      </c>
      <c r="G306" s="9" t="s">
        <v>1529</v>
      </c>
      <c r="H306" s="9" t="s">
        <v>1530</v>
      </c>
      <c r="I306" s="9" t="s">
        <v>1531</v>
      </c>
      <c r="J306" s="10">
        <v>44561</v>
      </c>
      <c r="K306" s="9" t="s">
        <v>1605</v>
      </c>
      <c r="L306" s="9" t="s">
        <v>1606</v>
      </c>
      <c r="M306" s="12">
        <v>24000</v>
      </c>
      <c r="N306" s="9" t="s">
        <v>1533</v>
      </c>
    </row>
    <row r="307" spans="1:14" x14ac:dyDescent="0.25">
      <c r="A307" s="9" t="s">
        <v>838</v>
      </c>
      <c r="B307" s="10">
        <v>44561</v>
      </c>
      <c r="C307" s="11">
        <v>1</v>
      </c>
      <c r="D307" s="9" t="s">
        <v>839</v>
      </c>
      <c r="E307" s="11">
        <v>25119</v>
      </c>
      <c r="F307" s="9" t="s">
        <v>1602</v>
      </c>
      <c r="G307" s="9" t="s">
        <v>1529</v>
      </c>
      <c r="H307" s="9" t="s">
        <v>1530</v>
      </c>
      <c r="I307" s="9" t="s">
        <v>1531</v>
      </c>
      <c r="J307" s="10">
        <v>44561</v>
      </c>
      <c r="K307" s="9" t="s">
        <v>1605</v>
      </c>
      <c r="L307" s="9" t="s">
        <v>1606</v>
      </c>
      <c r="M307" s="12">
        <v>16880000</v>
      </c>
      <c r="N307" s="9" t="s">
        <v>1533</v>
      </c>
    </row>
    <row r="308" spans="1:14" x14ac:dyDescent="0.25">
      <c r="A308" s="9" t="s">
        <v>840</v>
      </c>
      <c r="B308" s="10">
        <v>44561</v>
      </c>
      <c r="C308" s="11">
        <v>1</v>
      </c>
      <c r="D308" s="9" t="s">
        <v>841</v>
      </c>
      <c r="E308" s="11">
        <v>22160</v>
      </c>
      <c r="F308" s="9" t="s">
        <v>1602</v>
      </c>
      <c r="G308" s="9" t="s">
        <v>1529</v>
      </c>
      <c r="H308" s="9" t="s">
        <v>1530</v>
      </c>
      <c r="I308" s="9" t="s">
        <v>1531</v>
      </c>
      <c r="J308" s="10">
        <v>44561</v>
      </c>
      <c r="K308" s="9" t="s">
        <v>1605</v>
      </c>
      <c r="L308" s="9" t="s">
        <v>1606</v>
      </c>
      <c r="M308" s="12">
        <v>0</v>
      </c>
      <c r="N308" s="9" t="s">
        <v>1533</v>
      </c>
    </row>
    <row r="309" spans="1:14" x14ac:dyDescent="0.25">
      <c r="A309" s="9" t="s">
        <v>842</v>
      </c>
      <c r="B309" s="10">
        <v>44561</v>
      </c>
      <c r="C309" s="11">
        <v>1</v>
      </c>
      <c r="D309" s="9" t="s">
        <v>843</v>
      </c>
      <c r="E309" s="11">
        <v>25097</v>
      </c>
      <c r="F309" s="9" t="s">
        <v>1602</v>
      </c>
      <c r="G309" s="9" t="s">
        <v>1529</v>
      </c>
      <c r="H309" s="9" t="s">
        <v>1530</v>
      </c>
      <c r="I309" s="9" t="s">
        <v>1531</v>
      </c>
      <c r="J309" s="10">
        <v>44561</v>
      </c>
      <c r="K309" s="9" t="s">
        <v>1605</v>
      </c>
      <c r="L309" s="9" t="s">
        <v>1606</v>
      </c>
      <c r="M309" s="12">
        <v>28705845000</v>
      </c>
      <c r="N309" s="9" t="s">
        <v>1533</v>
      </c>
    </row>
    <row r="310" spans="1:14" x14ac:dyDescent="0.25">
      <c r="A310" s="9" t="s">
        <v>844</v>
      </c>
      <c r="B310" s="10">
        <v>44561</v>
      </c>
      <c r="C310" s="11">
        <v>1</v>
      </c>
      <c r="D310" s="9" t="s">
        <v>845</v>
      </c>
      <c r="E310" s="11">
        <v>22250</v>
      </c>
      <c r="F310" s="9" t="s">
        <v>1602</v>
      </c>
      <c r="G310" s="9" t="s">
        <v>1529</v>
      </c>
      <c r="H310" s="9" t="s">
        <v>1530</v>
      </c>
      <c r="I310" s="9" t="s">
        <v>1531</v>
      </c>
      <c r="J310" s="10">
        <v>44561</v>
      </c>
      <c r="K310" s="9" t="s">
        <v>1605</v>
      </c>
      <c r="L310" s="9" t="s">
        <v>1606</v>
      </c>
      <c r="M310" s="12">
        <v>3000</v>
      </c>
      <c r="N310" s="9" t="s">
        <v>1533</v>
      </c>
    </row>
    <row r="311" spans="1:14" x14ac:dyDescent="0.25">
      <c r="A311" s="9" t="s">
        <v>846</v>
      </c>
      <c r="B311" s="10">
        <v>44561</v>
      </c>
      <c r="C311" s="11">
        <v>2</v>
      </c>
      <c r="D311" s="9" t="s">
        <v>847</v>
      </c>
      <c r="E311" s="11">
        <v>25682</v>
      </c>
      <c r="F311" s="9" t="s">
        <v>1602</v>
      </c>
      <c r="G311" s="9" t="s">
        <v>1529</v>
      </c>
      <c r="H311" s="9" t="s">
        <v>1530</v>
      </c>
      <c r="I311" s="9" t="s">
        <v>1531</v>
      </c>
      <c r="J311" s="10">
        <v>44561</v>
      </c>
      <c r="K311" s="9" t="s">
        <v>1605</v>
      </c>
      <c r="L311" s="9" t="s">
        <v>1606</v>
      </c>
      <c r="M311" s="12">
        <v>2115092000</v>
      </c>
      <c r="N311" s="9" t="s">
        <v>1533</v>
      </c>
    </row>
    <row r="312" spans="1:14" x14ac:dyDescent="0.25">
      <c r="A312" s="9" t="s">
        <v>848</v>
      </c>
      <c r="B312" s="10">
        <v>44561</v>
      </c>
      <c r="C312" s="11">
        <v>1</v>
      </c>
      <c r="D312" s="9" t="s">
        <v>849</v>
      </c>
      <c r="E312" s="11">
        <v>22977</v>
      </c>
      <c r="F312" s="9" t="s">
        <v>1602</v>
      </c>
      <c r="G312" s="9" t="s">
        <v>1529</v>
      </c>
      <c r="H312" s="9" t="s">
        <v>1530</v>
      </c>
      <c r="I312" s="9" t="s">
        <v>1531</v>
      </c>
      <c r="J312" s="10">
        <v>44561</v>
      </c>
      <c r="K312" s="9" t="s">
        <v>1605</v>
      </c>
      <c r="L312" s="9" t="s">
        <v>1606</v>
      </c>
      <c r="M312" s="12">
        <v>490552000</v>
      </c>
      <c r="N312" s="9" t="s">
        <v>1533</v>
      </c>
    </row>
    <row r="313" spans="1:14" x14ac:dyDescent="0.25">
      <c r="A313" s="9" t="s">
        <v>850</v>
      </c>
      <c r="B313" s="10">
        <v>44561</v>
      </c>
      <c r="C313" s="11">
        <v>1</v>
      </c>
      <c r="D313" s="9" t="s">
        <v>851</v>
      </c>
      <c r="E313" s="11">
        <v>25283</v>
      </c>
      <c r="F313" s="9" t="s">
        <v>1602</v>
      </c>
      <c r="G313" s="9" t="s">
        <v>1529</v>
      </c>
      <c r="H313" s="9" t="s">
        <v>1530</v>
      </c>
      <c r="I313" s="9" t="s">
        <v>1531</v>
      </c>
      <c r="J313" s="10">
        <v>44561</v>
      </c>
      <c r="K313" s="9" t="s">
        <v>1605</v>
      </c>
      <c r="L313" s="9" t="s">
        <v>1606</v>
      </c>
      <c r="M313" s="12">
        <v>1379054000</v>
      </c>
      <c r="N313" s="9" t="s">
        <v>1533</v>
      </c>
    </row>
    <row r="314" spans="1:14" x14ac:dyDescent="0.25">
      <c r="A314" s="9" t="s">
        <v>852</v>
      </c>
      <c r="B314" s="10">
        <v>44561</v>
      </c>
      <c r="C314" s="11">
        <v>1</v>
      </c>
      <c r="D314" s="9" t="s">
        <v>853</v>
      </c>
      <c r="E314" s="11">
        <v>26611</v>
      </c>
      <c r="F314" s="9" t="s">
        <v>1602</v>
      </c>
      <c r="G314" s="9" t="s">
        <v>1529</v>
      </c>
      <c r="H314" s="9" t="s">
        <v>1530</v>
      </c>
      <c r="I314" s="9" t="s">
        <v>1531</v>
      </c>
      <c r="J314" s="10">
        <v>44561</v>
      </c>
      <c r="K314" s="9" t="s">
        <v>1605</v>
      </c>
      <c r="L314" s="9" t="s">
        <v>1606</v>
      </c>
      <c r="M314" s="12">
        <v>9884000</v>
      </c>
      <c r="N314" s="9" t="s">
        <v>1533</v>
      </c>
    </row>
    <row r="315" spans="1:14" x14ac:dyDescent="0.25">
      <c r="A315" s="9" t="s">
        <v>854</v>
      </c>
      <c r="B315" s="10">
        <v>44561</v>
      </c>
      <c r="C315" s="11">
        <v>1</v>
      </c>
      <c r="D315" s="9" t="s">
        <v>855</v>
      </c>
      <c r="E315" s="11">
        <v>24961</v>
      </c>
      <c r="F315" s="9" t="s">
        <v>1602</v>
      </c>
      <c r="G315" s="9" t="s">
        <v>1529</v>
      </c>
      <c r="H315" s="9" t="s">
        <v>1530</v>
      </c>
      <c r="I315" s="9" t="s">
        <v>1531</v>
      </c>
      <c r="J315" s="10">
        <v>44561</v>
      </c>
      <c r="K315" s="9" t="s">
        <v>1605</v>
      </c>
      <c r="L315" s="9" t="s">
        <v>1606</v>
      </c>
      <c r="M315" s="12">
        <v>517245000</v>
      </c>
      <c r="N315" s="9" t="s">
        <v>1533</v>
      </c>
    </row>
    <row r="316" spans="1:14" x14ac:dyDescent="0.25">
      <c r="A316" s="9" t="s">
        <v>856</v>
      </c>
      <c r="B316" s="10">
        <v>44561</v>
      </c>
      <c r="C316" s="11">
        <v>1</v>
      </c>
      <c r="D316" s="9" t="s">
        <v>857</v>
      </c>
      <c r="E316" s="11">
        <v>22675</v>
      </c>
      <c r="F316" s="9" t="s">
        <v>1602</v>
      </c>
      <c r="G316" s="9" t="s">
        <v>1529</v>
      </c>
      <c r="H316" s="9" t="s">
        <v>1530</v>
      </c>
      <c r="I316" s="9" t="s">
        <v>1531</v>
      </c>
      <c r="J316" s="10">
        <v>44561</v>
      </c>
      <c r="K316" s="9" t="s">
        <v>1605</v>
      </c>
      <c r="L316" s="9" t="s">
        <v>1606</v>
      </c>
      <c r="M316" s="12">
        <v>391841000</v>
      </c>
      <c r="N316" s="9" t="s">
        <v>1533</v>
      </c>
    </row>
    <row r="317" spans="1:14" x14ac:dyDescent="0.25">
      <c r="A317" s="9" t="s">
        <v>858</v>
      </c>
      <c r="B317" s="10">
        <v>44561</v>
      </c>
      <c r="C317" s="11">
        <v>1</v>
      </c>
      <c r="D317" s="9" t="s">
        <v>859</v>
      </c>
      <c r="E317" s="11">
        <v>24066</v>
      </c>
      <c r="F317" s="9" t="s">
        <v>1602</v>
      </c>
      <c r="G317" s="9" t="s">
        <v>1529</v>
      </c>
      <c r="H317" s="9" t="s">
        <v>1530</v>
      </c>
      <c r="I317" s="9" t="s">
        <v>1531</v>
      </c>
      <c r="J317" s="10">
        <v>44561</v>
      </c>
      <c r="K317" s="9" t="s">
        <v>1605</v>
      </c>
      <c r="L317" s="9" t="s">
        <v>1606</v>
      </c>
      <c r="M317" s="12">
        <v>2171322000</v>
      </c>
      <c r="N317" s="9" t="s">
        <v>1533</v>
      </c>
    </row>
    <row r="318" spans="1:14" x14ac:dyDescent="0.25">
      <c r="A318" s="9" t="s">
        <v>860</v>
      </c>
      <c r="B318" s="10">
        <v>44561</v>
      </c>
      <c r="C318" s="11">
        <v>1</v>
      </c>
      <c r="D318" s="9" t="s">
        <v>861</v>
      </c>
      <c r="E318" s="11">
        <v>22489</v>
      </c>
      <c r="F318" s="9" t="s">
        <v>1602</v>
      </c>
      <c r="G318" s="9" t="s">
        <v>1529</v>
      </c>
      <c r="H318" s="9" t="s">
        <v>1536</v>
      </c>
      <c r="I318" s="9" t="s">
        <v>1531</v>
      </c>
      <c r="J318" s="10">
        <v>44561</v>
      </c>
      <c r="K318" s="9" t="s">
        <v>1605</v>
      </c>
      <c r="L318" s="9" t="s">
        <v>1606</v>
      </c>
      <c r="M318" s="12">
        <v>88272000</v>
      </c>
      <c r="N318" s="9" t="s">
        <v>1533</v>
      </c>
    </row>
    <row r="319" spans="1:14" x14ac:dyDescent="0.25">
      <c r="A319" s="9" t="s">
        <v>864</v>
      </c>
      <c r="B319" s="10">
        <v>44561</v>
      </c>
      <c r="C319" s="11">
        <v>1</v>
      </c>
      <c r="D319" s="9" t="s">
        <v>865</v>
      </c>
      <c r="E319" s="11">
        <v>18996</v>
      </c>
      <c r="F319" s="9" t="s">
        <v>1602</v>
      </c>
      <c r="G319" s="9" t="s">
        <v>1529</v>
      </c>
      <c r="H319" s="9" t="s">
        <v>1530</v>
      </c>
      <c r="I319" s="9" t="s">
        <v>1531</v>
      </c>
      <c r="J319" s="10">
        <v>44561</v>
      </c>
      <c r="K319" s="9" t="s">
        <v>1605</v>
      </c>
      <c r="L319" s="9" t="s">
        <v>1606</v>
      </c>
      <c r="M319" s="12">
        <v>1236514000</v>
      </c>
      <c r="N319" s="9" t="s">
        <v>1533</v>
      </c>
    </row>
    <row r="320" spans="1:14" x14ac:dyDescent="0.25">
      <c r="A320" s="9" t="s">
        <v>866</v>
      </c>
      <c r="B320" s="10">
        <v>44561</v>
      </c>
      <c r="C320" s="11">
        <v>1</v>
      </c>
      <c r="D320" s="9" t="s">
        <v>867</v>
      </c>
      <c r="E320" s="11">
        <v>24694</v>
      </c>
      <c r="F320" s="9" t="s">
        <v>1602</v>
      </c>
      <c r="G320" s="9" t="s">
        <v>1529</v>
      </c>
      <c r="H320" s="9" t="s">
        <v>1530</v>
      </c>
      <c r="I320" s="9" t="s">
        <v>1531</v>
      </c>
      <c r="J320" s="10">
        <v>44561</v>
      </c>
      <c r="K320" s="9" t="s">
        <v>1605</v>
      </c>
      <c r="L320" s="9" t="s">
        <v>1606</v>
      </c>
      <c r="M320" s="12">
        <v>16128000</v>
      </c>
      <c r="N320" s="9" t="s">
        <v>1533</v>
      </c>
    </row>
    <row r="321" spans="1:14" x14ac:dyDescent="0.25">
      <c r="A321" s="9" t="s">
        <v>868</v>
      </c>
      <c r="B321" s="10">
        <v>44561</v>
      </c>
      <c r="C321" s="11">
        <v>1</v>
      </c>
      <c r="D321" s="9" t="s">
        <v>869</v>
      </c>
      <c r="E321" s="11">
        <v>25879</v>
      </c>
      <c r="F321" s="9" t="s">
        <v>1602</v>
      </c>
      <c r="G321" s="9" t="s">
        <v>1529</v>
      </c>
      <c r="H321" s="9" t="s">
        <v>1530</v>
      </c>
      <c r="I321" s="9" t="s">
        <v>1531</v>
      </c>
      <c r="J321" s="10">
        <v>44561</v>
      </c>
      <c r="K321" s="9" t="s">
        <v>1605</v>
      </c>
      <c r="L321" s="9" t="s">
        <v>1606</v>
      </c>
      <c r="M321" s="12">
        <v>45732000</v>
      </c>
      <c r="N321" s="9" t="s">
        <v>1533</v>
      </c>
    </row>
    <row r="322" spans="1:14" x14ac:dyDescent="0.25">
      <c r="A322" s="9" t="s">
        <v>870</v>
      </c>
      <c r="B322" s="10">
        <v>44561</v>
      </c>
      <c r="C322" s="11">
        <v>1</v>
      </c>
      <c r="D322" s="9" t="s">
        <v>871</v>
      </c>
      <c r="E322" s="11">
        <v>22802</v>
      </c>
      <c r="F322" s="9" t="s">
        <v>1602</v>
      </c>
      <c r="G322" s="9" t="s">
        <v>1529</v>
      </c>
      <c r="H322" s="9" t="s">
        <v>1536</v>
      </c>
      <c r="I322" s="9" t="s">
        <v>1531</v>
      </c>
      <c r="J322" s="10">
        <v>44561</v>
      </c>
      <c r="K322" s="9" t="s">
        <v>1605</v>
      </c>
      <c r="L322" s="9" t="s">
        <v>1606</v>
      </c>
      <c r="M322" s="12">
        <v>1440000</v>
      </c>
      <c r="N322" s="9" t="s">
        <v>1533</v>
      </c>
    </row>
    <row r="323" spans="1:14" x14ac:dyDescent="0.25">
      <c r="A323" s="9" t="s">
        <v>872</v>
      </c>
      <c r="B323" s="10">
        <v>44561</v>
      </c>
      <c r="C323" s="11">
        <v>1</v>
      </c>
      <c r="D323" s="9" t="s">
        <v>873</v>
      </c>
      <c r="E323" s="11">
        <v>22586</v>
      </c>
      <c r="F323" s="9" t="s">
        <v>1602</v>
      </c>
      <c r="G323" s="9" t="s">
        <v>1529</v>
      </c>
      <c r="H323" s="9" t="s">
        <v>1530</v>
      </c>
      <c r="I323" s="9" t="s">
        <v>1531</v>
      </c>
      <c r="J323" s="10">
        <v>44561</v>
      </c>
      <c r="K323" s="9" t="s">
        <v>1605</v>
      </c>
      <c r="L323" s="9" t="s">
        <v>1606</v>
      </c>
      <c r="M323" s="12">
        <v>225972000</v>
      </c>
      <c r="N323" s="9" t="s">
        <v>1533</v>
      </c>
    </row>
    <row r="324" spans="1:14" x14ac:dyDescent="0.25">
      <c r="A324" s="9" t="s">
        <v>874</v>
      </c>
      <c r="B324" s="10">
        <v>44561</v>
      </c>
      <c r="C324" s="11">
        <v>1</v>
      </c>
      <c r="D324" s="9" t="s">
        <v>875</v>
      </c>
      <c r="E324" s="11">
        <v>24996</v>
      </c>
      <c r="F324" s="9" t="s">
        <v>1602</v>
      </c>
      <c r="G324" s="9" t="s">
        <v>1529</v>
      </c>
      <c r="H324" s="9" t="s">
        <v>1530</v>
      </c>
      <c r="I324" s="9" t="s">
        <v>1531</v>
      </c>
      <c r="J324" s="10">
        <v>44561</v>
      </c>
      <c r="K324" s="9" t="s">
        <v>1605</v>
      </c>
      <c r="L324" s="9" t="s">
        <v>1606</v>
      </c>
      <c r="M324" s="12">
        <v>149609000</v>
      </c>
      <c r="N324" s="9" t="s">
        <v>1533</v>
      </c>
    </row>
    <row r="325" spans="1:14" x14ac:dyDescent="0.25">
      <c r="A325" s="9" t="s">
        <v>876</v>
      </c>
      <c r="B325" s="10">
        <v>44561</v>
      </c>
      <c r="C325" s="11">
        <v>1</v>
      </c>
      <c r="D325" s="9" t="s">
        <v>877</v>
      </c>
      <c r="E325" s="11">
        <v>24317</v>
      </c>
      <c r="F325" s="9" t="s">
        <v>1602</v>
      </c>
      <c r="G325" s="9" t="s">
        <v>1529</v>
      </c>
      <c r="H325" s="9" t="s">
        <v>1530</v>
      </c>
      <c r="I325" s="9" t="s">
        <v>1531</v>
      </c>
      <c r="J325" s="10">
        <v>44561</v>
      </c>
      <c r="K325" s="9" t="s">
        <v>1605</v>
      </c>
      <c r="L325" s="9" t="s">
        <v>1606</v>
      </c>
      <c r="M325" s="12">
        <v>1479338000</v>
      </c>
      <c r="N325" s="9" t="s">
        <v>1533</v>
      </c>
    </row>
    <row r="326" spans="1:14" x14ac:dyDescent="0.25">
      <c r="A326" s="9" t="s">
        <v>878</v>
      </c>
      <c r="B326" s="10">
        <v>44561</v>
      </c>
      <c r="C326" s="11">
        <v>1</v>
      </c>
      <c r="D326" s="9" t="s">
        <v>879</v>
      </c>
      <c r="E326" s="11">
        <v>23957</v>
      </c>
      <c r="F326" s="9" t="s">
        <v>1602</v>
      </c>
      <c r="G326" s="9" t="s">
        <v>1529</v>
      </c>
      <c r="H326" s="9" t="s">
        <v>1530</v>
      </c>
      <c r="I326" s="9" t="s">
        <v>1531</v>
      </c>
      <c r="J326" s="10">
        <v>44561</v>
      </c>
      <c r="K326" s="9" t="s">
        <v>1605</v>
      </c>
      <c r="L326" s="9" t="s">
        <v>1606</v>
      </c>
      <c r="M326" s="12">
        <v>73720000</v>
      </c>
      <c r="N326" s="9" t="s">
        <v>1533</v>
      </c>
    </row>
    <row r="327" spans="1:14" x14ac:dyDescent="0.25">
      <c r="A327" s="9" t="s">
        <v>880</v>
      </c>
      <c r="B327" s="10">
        <v>44561</v>
      </c>
      <c r="C327" s="11">
        <v>1</v>
      </c>
      <c r="D327" s="9" t="s">
        <v>881</v>
      </c>
      <c r="E327" s="11">
        <v>26379</v>
      </c>
      <c r="F327" s="9" t="s">
        <v>1602</v>
      </c>
      <c r="G327" s="9" t="s">
        <v>1529</v>
      </c>
      <c r="H327" s="9" t="s">
        <v>1530</v>
      </c>
      <c r="I327" s="9" t="s">
        <v>1531</v>
      </c>
      <c r="J327" s="10">
        <v>44561</v>
      </c>
      <c r="K327" s="9" t="s">
        <v>1605</v>
      </c>
      <c r="L327" s="9" t="s">
        <v>1606</v>
      </c>
      <c r="M327" s="12">
        <v>1023397000</v>
      </c>
      <c r="N327" s="9" t="s">
        <v>1533</v>
      </c>
    </row>
    <row r="328" spans="1:14" x14ac:dyDescent="0.25">
      <c r="A328" s="9" t="s">
        <v>882</v>
      </c>
      <c r="B328" s="10">
        <v>44561</v>
      </c>
      <c r="C328" s="11">
        <v>1</v>
      </c>
      <c r="D328" s="9" t="s">
        <v>883</v>
      </c>
      <c r="E328" s="11">
        <v>25232</v>
      </c>
      <c r="F328" s="9" t="s">
        <v>1602</v>
      </c>
      <c r="G328" s="9" t="s">
        <v>1529</v>
      </c>
      <c r="H328" s="9" t="s">
        <v>1530</v>
      </c>
      <c r="I328" s="9" t="s">
        <v>1531</v>
      </c>
      <c r="J328" s="10">
        <v>44561</v>
      </c>
      <c r="K328" s="9" t="s">
        <v>1605</v>
      </c>
      <c r="L328" s="9" t="s">
        <v>1606</v>
      </c>
      <c r="M328" s="12">
        <v>106623000</v>
      </c>
      <c r="N328" s="9" t="s">
        <v>1533</v>
      </c>
    </row>
    <row r="329" spans="1:14" x14ac:dyDescent="0.25">
      <c r="A329" s="9" t="s">
        <v>884</v>
      </c>
      <c r="B329" s="10">
        <v>44561</v>
      </c>
      <c r="C329" s="11">
        <v>1</v>
      </c>
      <c r="D329" s="9" t="s">
        <v>885</v>
      </c>
      <c r="E329" s="11">
        <v>25887</v>
      </c>
      <c r="F329" s="9" t="s">
        <v>1602</v>
      </c>
      <c r="G329" s="9" t="s">
        <v>1529</v>
      </c>
      <c r="H329" s="9" t="s">
        <v>1530</v>
      </c>
      <c r="I329" s="9" t="s">
        <v>1531</v>
      </c>
      <c r="J329" s="10">
        <v>44561</v>
      </c>
      <c r="K329" s="9" t="s">
        <v>1605</v>
      </c>
      <c r="L329" s="9" t="s">
        <v>1606</v>
      </c>
      <c r="M329" s="12">
        <v>0</v>
      </c>
      <c r="N329" s="9" t="s">
        <v>1533</v>
      </c>
    </row>
    <row r="330" spans="1:14" x14ac:dyDescent="0.25">
      <c r="A330" s="9" t="s">
        <v>886</v>
      </c>
      <c r="B330" s="10">
        <v>44561</v>
      </c>
      <c r="C330" s="11">
        <v>1</v>
      </c>
      <c r="D330" s="9" t="s">
        <v>887</v>
      </c>
      <c r="E330" s="11">
        <v>25321</v>
      </c>
      <c r="F330" s="9" t="s">
        <v>1602</v>
      </c>
      <c r="G330" s="9" t="s">
        <v>1529</v>
      </c>
      <c r="H330" s="9" t="s">
        <v>1530</v>
      </c>
      <c r="I330" s="9" t="s">
        <v>1531</v>
      </c>
      <c r="J330" s="10">
        <v>44561</v>
      </c>
      <c r="K330" s="9" t="s">
        <v>1605</v>
      </c>
      <c r="L330" s="9" t="s">
        <v>1606</v>
      </c>
      <c r="M330" s="12">
        <v>130844000</v>
      </c>
      <c r="N330" s="9" t="s">
        <v>1533</v>
      </c>
    </row>
    <row r="331" spans="1:14" x14ac:dyDescent="0.25">
      <c r="A331" s="9" t="s">
        <v>890</v>
      </c>
      <c r="B331" s="10">
        <v>44561</v>
      </c>
      <c r="C331" s="11">
        <v>1</v>
      </c>
      <c r="D331" s="9" t="s">
        <v>891</v>
      </c>
      <c r="E331" s="11">
        <v>25518</v>
      </c>
      <c r="F331" s="9" t="s">
        <v>1602</v>
      </c>
      <c r="G331" s="9" t="s">
        <v>1529</v>
      </c>
      <c r="H331" s="9" t="s">
        <v>1530</v>
      </c>
      <c r="I331" s="9" t="s">
        <v>1531</v>
      </c>
      <c r="J331" s="10">
        <v>44561</v>
      </c>
      <c r="K331" s="9" t="s">
        <v>1605</v>
      </c>
      <c r="L331" s="9" t="s">
        <v>1606</v>
      </c>
      <c r="M331" s="12">
        <v>37493000</v>
      </c>
      <c r="N331" s="9" t="s">
        <v>1533</v>
      </c>
    </row>
    <row r="332" spans="1:14" x14ac:dyDescent="0.25">
      <c r="A332" s="9" t="s">
        <v>892</v>
      </c>
      <c r="B332" s="10">
        <v>44561</v>
      </c>
      <c r="C332" s="11">
        <v>1</v>
      </c>
      <c r="D332" s="9" t="s">
        <v>893</v>
      </c>
      <c r="E332" s="11">
        <v>25402</v>
      </c>
      <c r="F332" s="9" t="s">
        <v>1602</v>
      </c>
      <c r="G332" s="9" t="s">
        <v>1529</v>
      </c>
      <c r="H332" s="9" t="s">
        <v>1530</v>
      </c>
      <c r="I332" s="9" t="s">
        <v>1531</v>
      </c>
      <c r="J332" s="10">
        <v>44561</v>
      </c>
      <c r="K332" s="9" t="s">
        <v>1605</v>
      </c>
      <c r="L332" s="9" t="s">
        <v>1606</v>
      </c>
      <c r="M332" s="12">
        <v>340973000</v>
      </c>
      <c r="N332" s="9" t="s">
        <v>1533</v>
      </c>
    </row>
    <row r="333" spans="1:14" x14ac:dyDescent="0.25">
      <c r="A333" s="9" t="s">
        <v>894</v>
      </c>
      <c r="B333" s="10">
        <v>44561</v>
      </c>
      <c r="C333" s="11">
        <v>1</v>
      </c>
      <c r="D333" s="9" t="s">
        <v>895</v>
      </c>
      <c r="E333" s="11">
        <v>12696</v>
      </c>
      <c r="F333" s="9" t="s">
        <v>1602</v>
      </c>
      <c r="G333" s="9" t="s">
        <v>1529</v>
      </c>
      <c r="H333" s="9" t="s">
        <v>1530</v>
      </c>
      <c r="I333" s="9" t="s">
        <v>1531</v>
      </c>
      <c r="J333" s="10">
        <v>44561</v>
      </c>
      <c r="K333" s="9" t="s">
        <v>1605</v>
      </c>
      <c r="L333" s="9" t="s">
        <v>1606</v>
      </c>
      <c r="M333" s="12">
        <v>1556599000</v>
      </c>
      <c r="N333" s="9" t="s">
        <v>1533</v>
      </c>
    </row>
    <row r="334" spans="1:14" x14ac:dyDescent="0.25">
      <c r="A334" s="9" t="s">
        <v>896</v>
      </c>
      <c r="B334" s="10">
        <v>44561</v>
      </c>
      <c r="C334" s="11">
        <v>1</v>
      </c>
      <c r="D334" s="9" t="s">
        <v>897</v>
      </c>
      <c r="E334" s="11">
        <v>22764</v>
      </c>
      <c r="F334" s="9" t="s">
        <v>1602</v>
      </c>
      <c r="G334" s="9" t="s">
        <v>1529</v>
      </c>
      <c r="H334" s="9" t="s">
        <v>1530</v>
      </c>
      <c r="I334" s="9" t="s">
        <v>1531</v>
      </c>
      <c r="J334" s="10">
        <v>44561</v>
      </c>
      <c r="K334" s="9" t="s">
        <v>1605</v>
      </c>
      <c r="L334" s="9" t="s">
        <v>1606</v>
      </c>
      <c r="M334" s="12">
        <v>0</v>
      </c>
      <c r="N334" s="9" t="s">
        <v>1533</v>
      </c>
    </row>
    <row r="335" spans="1:14" x14ac:dyDescent="0.25">
      <c r="A335" s="9" t="s">
        <v>898</v>
      </c>
      <c r="B335" s="10">
        <v>44561</v>
      </c>
      <c r="C335" s="11">
        <v>2</v>
      </c>
      <c r="D335" s="9" t="s">
        <v>899</v>
      </c>
      <c r="E335" s="11">
        <v>23620</v>
      </c>
      <c r="F335" s="9" t="s">
        <v>1602</v>
      </c>
      <c r="G335" s="9" t="s">
        <v>1529</v>
      </c>
      <c r="H335" s="9" t="s">
        <v>1530</v>
      </c>
      <c r="I335" s="9" t="s">
        <v>1531</v>
      </c>
      <c r="J335" s="10">
        <v>44561</v>
      </c>
      <c r="K335" s="9" t="s">
        <v>1605</v>
      </c>
      <c r="L335" s="9" t="s">
        <v>1606</v>
      </c>
      <c r="M335" s="12">
        <v>0</v>
      </c>
      <c r="N335" s="9" t="s">
        <v>1533</v>
      </c>
    </row>
    <row r="336" spans="1:14" x14ac:dyDescent="0.25">
      <c r="A336" s="9" t="s">
        <v>900</v>
      </c>
      <c r="B336" s="10">
        <v>44561</v>
      </c>
      <c r="C336" s="11">
        <v>1</v>
      </c>
      <c r="D336" s="9" t="s">
        <v>212</v>
      </c>
      <c r="E336" s="11">
        <v>21156</v>
      </c>
      <c r="F336" s="9" t="s">
        <v>1602</v>
      </c>
      <c r="G336" s="9" t="s">
        <v>1529</v>
      </c>
      <c r="H336" s="9" t="s">
        <v>1530</v>
      </c>
      <c r="I336" s="9" t="s">
        <v>1531</v>
      </c>
      <c r="J336" s="10">
        <v>44561</v>
      </c>
      <c r="K336" s="9" t="s">
        <v>1605</v>
      </c>
      <c r="L336" s="9" t="s">
        <v>1606</v>
      </c>
      <c r="M336" s="12">
        <v>506523000</v>
      </c>
      <c r="N336" s="9" t="s">
        <v>1533</v>
      </c>
    </row>
    <row r="337" spans="1:14" x14ac:dyDescent="0.25">
      <c r="A337" s="9" t="s">
        <v>901</v>
      </c>
      <c r="B337" s="10">
        <v>44561</v>
      </c>
      <c r="C337" s="11">
        <v>1</v>
      </c>
      <c r="D337" s="9" t="s">
        <v>902</v>
      </c>
      <c r="E337" s="11">
        <v>26638</v>
      </c>
      <c r="F337" s="9" t="s">
        <v>1602</v>
      </c>
      <c r="G337" s="9" t="s">
        <v>1529</v>
      </c>
      <c r="H337" s="9" t="s">
        <v>1530</v>
      </c>
      <c r="I337" s="9" t="s">
        <v>1531</v>
      </c>
      <c r="J337" s="10">
        <v>44561</v>
      </c>
      <c r="K337" s="9" t="s">
        <v>1605</v>
      </c>
      <c r="L337" s="9" t="s">
        <v>1606</v>
      </c>
      <c r="M337" s="12">
        <v>1084413000</v>
      </c>
      <c r="N337" s="9" t="s">
        <v>1533</v>
      </c>
    </row>
    <row r="338" spans="1:14" x14ac:dyDescent="0.25">
      <c r="A338" s="9" t="s">
        <v>903</v>
      </c>
      <c r="B338" s="10">
        <v>44561</v>
      </c>
      <c r="C338" s="11">
        <v>1</v>
      </c>
      <c r="D338" s="9" t="s">
        <v>904</v>
      </c>
      <c r="E338" s="11">
        <v>4863</v>
      </c>
      <c r="F338" s="9" t="s">
        <v>1602</v>
      </c>
      <c r="G338" s="9" t="s">
        <v>1529</v>
      </c>
      <c r="H338" s="9" t="s">
        <v>1530</v>
      </c>
      <c r="I338" s="9" t="s">
        <v>1531</v>
      </c>
      <c r="J338" s="10">
        <v>44561</v>
      </c>
      <c r="K338" s="9" t="s">
        <v>1605</v>
      </c>
      <c r="L338" s="9" t="s">
        <v>1606</v>
      </c>
      <c r="M338" s="12">
        <v>17201000</v>
      </c>
      <c r="N338" s="9" t="s">
        <v>1533</v>
      </c>
    </row>
    <row r="339" spans="1:14" x14ac:dyDescent="0.25">
      <c r="A339" s="9" t="s">
        <v>905</v>
      </c>
      <c r="B339" s="10">
        <v>44561</v>
      </c>
      <c r="C339" s="11">
        <v>1</v>
      </c>
      <c r="D339" s="9" t="s">
        <v>327</v>
      </c>
      <c r="E339" s="11">
        <v>11398</v>
      </c>
      <c r="F339" s="9" t="s">
        <v>1602</v>
      </c>
      <c r="G339" s="9" t="s">
        <v>1529</v>
      </c>
      <c r="H339" s="9" t="s">
        <v>1530</v>
      </c>
      <c r="I339" s="9" t="s">
        <v>1531</v>
      </c>
      <c r="J339" s="10">
        <v>44561</v>
      </c>
      <c r="K339" s="9" t="s">
        <v>1605</v>
      </c>
      <c r="L339" s="9" t="s">
        <v>1606</v>
      </c>
      <c r="M339" s="12">
        <v>117001000</v>
      </c>
      <c r="N339" s="9" t="s">
        <v>1533</v>
      </c>
    </row>
    <row r="340" spans="1:14" x14ac:dyDescent="0.25">
      <c r="A340" s="9" t="s">
        <v>906</v>
      </c>
      <c r="B340" s="10">
        <v>44561</v>
      </c>
      <c r="C340" s="11">
        <v>1</v>
      </c>
      <c r="D340" s="9" t="s">
        <v>102</v>
      </c>
      <c r="E340" s="11">
        <v>14524</v>
      </c>
      <c r="F340" s="9" t="s">
        <v>1602</v>
      </c>
      <c r="G340" s="9" t="s">
        <v>1529</v>
      </c>
      <c r="H340" s="9" t="s">
        <v>1530</v>
      </c>
      <c r="I340" s="9" t="s">
        <v>1531</v>
      </c>
      <c r="J340" s="10">
        <v>44561</v>
      </c>
      <c r="K340" s="9" t="s">
        <v>1605</v>
      </c>
      <c r="L340" s="9" t="s">
        <v>1606</v>
      </c>
      <c r="M340" s="12">
        <v>13218000000</v>
      </c>
      <c r="N340" s="9" t="s">
        <v>1533</v>
      </c>
    </row>
    <row r="341" spans="1:14" x14ac:dyDescent="0.25">
      <c r="A341" s="9" t="s">
        <v>907</v>
      </c>
      <c r="B341" s="10">
        <v>44561</v>
      </c>
      <c r="C341" s="11">
        <v>1</v>
      </c>
      <c r="D341" s="9" t="s">
        <v>111</v>
      </c>
      <c r="E341" s="11">
        <v>3069</v>
      </c>
      <c r="F341" s="9" t="s">
        <v>1602</v>
      </c>
      <c r="G341" s="9" t="s">
        <v>1529</v>
      </c>
      <c r="H341" s="9" t="s">
        <v>1530</v>
      </c>
      <c r="I341" s="9" t="s">
        <v>1531</v>
      </c>
      <c r="J341" s="10">
        <v>44561</v>
      </c>
      <c r="K341" s="9" t="s">
        <v>1605</v>
      </c>
      <c r="L341" s="9" t="s">
        <v>1606</v>
      </c>
      <c r="M341" s="12">
        <v>243144000</v>
      </c>
      <c r="N341" s="9" t="s">
        <v>1533</v>
      </c>
    </row>
    <row r="342" spans="1:14" x14ac:dyDescent="0.25">
      <c r="A342" s="9" t="s">
        <v>908</v>
      </c>
      <c r="B342" s="10">
        <v>44561</v>
      </c>
      <c r="C342" s="11">
        <v>2</v>
      </c>
      <c r="D342" s="9" t="s">
        <v>909</v>
      </c>
      <c r="E342" s="11">
        <v>3115</v>
      </c>
      <c r="F342" s="9" t="s">
        <v>1602</v>
      </c>
      <c r="G342" s="9" t="s">
        <v>1529</v>
      </c>
      <c r="H342" s="9" t="s">
        <v>1530</v>
      </c>
      <c r="I342" s="9" t="s">
        <v>1531</v>
      </c>
      <c r="J342" s="10">
        <v>44561</v>
      </c>
      <c r="K342" s="9" t="s">
        <v>1605</v>
      </c>
      <c r="L342" s="9" t="s">
        <v>1606</v>
      </c>
      <c r="M342" s="12">
        <v>170842000</v>
      </c>
      <c r="N342" s="9" t="s">
        <v>1533</v>
      </c>
    </row>
    <row r="343" spans="1:14" x14ac:dyDescent="0.25">
      <c r="A343" s="9" t="s">
        <v>910</v>
      </c>
      <c r="B343" s="10">
        <v>44561</v>
      </c>
      <c r="C343" s="11">
        <v>1</v>
      </c>
      <c r="D343" s="9" t="s">
        <v>911</v>
      </c>
      <c r="E343" s="11">
        <v>23353</v>
      </c>
      <c r="F343" s="9" t="s">
        <v>1602</v>
      </c>
      <c r="G343" s="9" t="s">
        <v>1529</v>
      </c>
      <c r="H343" s="9" t="s">
        <v>1536</v>
      </c>
      <c r="I343" s="9" t="s">
        <v>1531</v>
      </c>
      <c r="J343" s="10">
        <v>44561</v>
      </c>
      <c r="K343" s="9" t="s">
        <v>1605</v>
      </c>
      <c r="L343" s="9" t="s">
        <v>1606</v>
      </c>
      <c r="M343" s="12">
        <v>16831331000</v>
      </c>
      <c r="N343" s="9" t="s">
        <v>1533</v>
      </c>
    </row>
    <row r="344" spans="1:14" x14ac:dyDescent="0.25">
      <c r="A344" s="9" t="s">
        <v>912</v>
      </c>
      <c r="B344" s="10">
        <v>44561</v>
      </c>
      <c r="C344" s="11">
        <v>1</v>
      </c>
      <c r="D344" s="9" t="s">
        <v>913</v>
      </c>
      <c r="E344" s="11">
        <v>23906</v>
      </c>
      <c r="F344" s="9" t="s">
        <v>1602</v>
      </c>
      <c r="G344" s="9" t="s">
        <v>1529</v>
      </c>
      <c r="H344" s="9" t="s">
        <v>1536</v>
      </c>
      <c r="I344" s="9" t="s">
        <v>1531</v>
      </c>
      <c r="J344" s="10">
        <v>44561</v>
      </c>
      <c r="K344" s="9" t="s">
        <v>1605</v>
      </c>
      <c r="L344" s="9" t="s">
        <v>1606</v>
      </c>
      <c r="M344" s="12">
        <v>56408791000</v>
      </c>
      <c r="N344" s="9" t="s">
        <v>1533</v>
      </c>
    </row>
    <row r="345" spans="1:14" x14ac:dyDescent="0.25">
      <c r="A345" s="9" t="s">
        <v>914</v>
      </c>
      <c r="B345" s="10">
        <v>44561</v>
      </c>
      <c r="C345" s="11">
        <v>1</v>
      </c>
      <c r="D345" s="9" t="s">
        <v>174</v>
      </c>
      <c r="E345" s="11">
        <v>5576</v>
      </c>
      <c r="F345" s="9" t="s">
        <v>1602</v>
      </c>
      <c r="G345" s="9" t="s">
        <v>1529</v>
      </c>
      <c r="H345" s="9" t="s">
        <v>1530</v>
      </c>
      <c r="I345" s="9" t="s">
        <v>1531</v>
      </c>
      <c r="J345" s="10">
        <v>44561</v>
      </c>
      <c r="K345" s="9" t="s">
        <v>1605</v>
      </c>
      <c r="L345" s="9" t="s">
        <v>1606</v>
      </c>
      <c r="M345" s="12">
        <v>3035996000</v>
      </c>
      <c r="N345" s="9" t="s">
        <v>1533</v>
      </c>
    </row>
    <row r="346" spans="1:14" x14ac:dyDescent="0.25">
      <c r="A346" s="9" t="s">
        <v>915</v>
      </c>
      <c r="B346" s="10">
        <v>44561</v>
      </c>
      <c r="C346" s="11">
        <v>1</v>
      </c>
      <c r="D346" s="9" t="s">
        <v>916</v>
      </c>
      <c r="E346" s="11">
        <v>23582</v>
      </c>
      <c r="F346" s="9" t="s">
        <v>1602</v>
      </c>
      <c r="G346" s="9" t="s">
        <v>1529</v>
      </c>
      <c r="H346" s="9" t="s">
        <v>1530</v>
      </c>
      <c r="I346" s="9" t="s">
        <v>1531</v>
      </c>
      <c r="J346" s="10">
        <v>44561</v>
      </c>
      <c r="K346" s="9" t="s">
        <v>1605</v>
      </c>
      <c r="L346" s="9" t="s">
        <v>1606</v>
      </c>
      <c r="M346" s="12">
        <v>447710000</v>
      </c>
      <c r="N346" s="9" t="s">
        <v>1533</v>
      </c>
    </row>
    <row r="347" spans="1:14" x14ac:dyDescent="0.25">
      <c r="A347" s="9" t="s">
        <v>917</v>
      </c>
      <c r="B347" s="10">
        <v>44561</v>
      </c>
      <c r="C347" s="11">
        <v>1</v>
      </c>
      <c r="D347" s="9" t="s">
        <v>918</v>
      </c>
      <c r="E347" s="11">
        <v>23540</v>
      </c>
      <c r="F347" s="9" t="s">
        <v>1602</v>
      </c>
      <c r="G347" s="9" t="s">
        <v>1529</v>
      </c>
      <c r="H347" s="9" t="s">
        <v>1530</v>
      </c>
      <c r="I347" s="9" t="s">
        <v>1531</v>
      </c>
      <c r="J347" s="10">
        <v>44561</v>
      </c>
      <c r="K347" s="9" t="s">
        <v>1605</v>
      </c>
      <c r="L347" s="9" t="s">
        <v>1606</v>
      </c>
      <c r="M347" s="12">
        <v>152850000</v>
      </c>
      <c r="N347" s="9" t="s">
        <v>1533</v>
      </c>
    </row>
    <row r="348" spans="1:14" x14ac:dyDescent="0.25">
      <c r="A348" s="9" t="s">
        <v>919</v>
      </c>
      <c r="B348" s="10">
        <v>44286</v>
      </c>
      <c r="C348" s="11">
        <v>2</v>
      </c>
      <c r="D348" s="9" t="s">
        <v>920</v>
      </c>
      <c r="E348" s="11">
        <v>22845</v>
      </c>
      <c r="F348" s="9" t="s">
        <v>1602</v>
      </c>
      <c r="G348" s="9" t="s">
        <v>1529</v>
      </c>
      <c r="H348" s="9" t="s">
        <v>1530</v>
      </c>
      <c r="I348" s="9" t="s">
        <v>1531</v>
      </c>
      <c r="J348" s="10">
        <v>44286</v>
      </c>
      <c r="K348" s="9" t="s">
        <v>1605</v>
      </c>
      <c r="L348" s="9" t="s">
        <v>1606</v>
      </c>
      <c r="M348" s="12">
        <v>2670689000</v>
      </c>
      <c r="N348" s="9" t="s">
        <v>1533</v>
      </c>
    </row>
    <row r="349" spans="1:14" x14ac:dyDescent="0.25">
      <c r="A349" s="9" t="s">
        <v>921</v>
      </c>
      <c r="B349" s="10">
        <v>44561</v>
      </c>
      <c r="C349" s="11">
        <v>1</v>
      </c>
      <c r="D349" s="9" t="s">
        <v>922</v>
      </c>
      <c r="E349" s="11">
        <v>23515</v>
      </c>
      <c r="F349" s="9" t="s">
        <v>1602</v>
      </c>
      <c r="G349" s="9" t="s">
        <v>1529</v>
      </c>
      <c r="H349" s="9" t="s">
        <v>1530</v>
      </c>
      <c r="I349" s="9" t="s">
        <v>1531</v>
      </c>
      <c r="J349" s="10">
        <v>44561</v>
      </c>
      <c r="K349" s="9" t="s">
        <v>1605</v>
      </c>
      <c r="L349" s="9" t="s">
        <v>1606</v>
      </c>
      <c r="M349" s="12">
        <v>15299327000</v>
      </c>
      <c r="N349" s="9" t="s">
        <v>1533</v>
      </c>
    </row>
    <row r="350" spans="1:14" x14ac:dyDescent="0.25">
      <c r="A350" s="9" t="s">
        <v>923</v>
      </c>
      <c r="B350" s="10">
        <v>44561</v>
      </c>
      <c r="C350" s="11">
        <v>1</v>
      </c>
      <c r="D350" s="9" t="s">
        <v>924</v>
      </c>
      <c r="E350" s="11">
        <v>25313</v>
      </c>
      <c r="F350" s="9" t="s">
        <v>1602</v>
      </c>
      <c r="G350" s="9" t="s">
        <v>1529</v>
      </c>
      <c r="H350" s="9" t="s">
        <v>1530</v>
      </c>
      <c r="I350" s="9" t="s">
        <v>1531</v>
      </c>
      <c r="J350" s="10">
        <v>44561</v>
      </c>
      <c r="K350" s="9" t="s">
        <v>1605</v>
      </c>
      <c r="L350" s="9" t="s">
        <v>1606</v>
      </c>
      <c r="M350" s="12">
        <v>2435000</v>
      </c>
      <c r="N350" s="9" t="s">
        <v>1533</v>
      </c>
    </row>
    <row r="351" spans="1:14" x14ac:dyDescent="0.25">
      <c r="A351" s="9" t="s">
        <v>925</v>
      </c>
      <c r="B351" s="10">
        <v>44561</v>
      </c>
      <c r="C351" s="11">
        <v>1</v>
      </c>
      <c r="D351" s="9" t="s">
        <v>926</v>
      </c>
      <c r="E351" s="11">
        <v>22861</v>
      </c>
      <c r="F351" s="9" t="s">
        <v>1602</v>
      </c>
      <c r="G351" s="9" t="s">
        <v>1529</v>
      </c>
      <c r="H351" s="9" t="s">
        <v>1536</v>
      </c>
      <c r="I351" s="9" t="s">
        <v>1531</v>
      </c>
      <c r="J351" s="10">
        <v>44561</v>
      </c>
      <c r="K351" s="9" t="s">
        <v>1605</v>
      </c>
      <c r="L351" s="9" t="s">
        <v>1606</v>
      </c>
      <c r="M351" s="12">
        <v>0</v>
      </c>
      <c r="N351" s="9" t="s">
        <v>1533</v>
      </c>
    </row>
    <row r="352" spans="1:14" x14ac:dyDescent="0.25">
      <c r="A352" s="9" t="s">
        <v>927</v>
      </c>
      <c r="B352" s="10">
        <v>44561</v>
      </c>
      <c r="C352" s="11">
        <v>1</v>
      </c>
      <c r="D352" s="9" t="s">
        <v>928</v>
      </c>
      <c r="E352" s="11">
        <v>25542</v>
      </c>
      <c r="F352" s="9" t="s">
        <v>1602</v>
      </c>
      <c r="G352" s="9" t="s">
        <v>1529</v>
      </c>
      <c r="H352" s="9" t="s">
        <v>1530</v>
      </c>
      <c r="I352" s="9" t="s">
        <v>1531</v>
      </c>
      <c r="J352" s="10">
        <v>44561</v>
      </c>
      <c r="K352" s="9" t="s">
        <v>1605</v>
      </c>
      <c r="L352" s="9" t="s">
        <v>1606</v>
      </c>
      <c r="M352" s="12">
        <v>604068000</v>
      </c>
      <c r="N352" s="9" t="s">
        <v>1533</v>
      </c>
    </row>
    <row r="353" spans="1:14" x14ac:dyDescent="0.25">
      <c r="A353" s="9" t="s">
        <v>929</v>
      </c>
      <c r="B353" s="10">
        <v>44561</v>
      </c>
      <c r="C353" s="11">
        <v>1</v>
      </c>
      <c r="D353" s="9" t="s">
        <v>243</v>
      </c>
      <c r="E353" s="11">
        <v>8745</v>
      </c>
      <c r="F353" s="9" t="s">
        <v>1602</v>
      </c>
      <c r="G353" s="9" t="s">
        <v>1529</v>
      </c>
      <c r="H353" s="9" t="s">
        <v>1530</v>
      </c>
      <c r="I353" s="9" t="s">
        <v>1531</v>
      </c>
      <c r="J353" s="10">
        <v>44561</v>
      </c>
      <c r="K353" s="9" t="s">
        <v>1605</v>
      </c>
      <c r="L353" s="9" t="s">
        <v>1606</v>
      </c>
      <c r="M353" s="12">
        <v>1687000</v>
      </c>
      <c r="N353" s="9" t="s">
        <v>1533</v>
      </c>
    </row>
    <row r="354" spans="1:14" x14ac:dyDescent="0.25">
      <c r="A354" s="9" t="s">
        <v>930</v>
      </c>
      <c r="B354" s="10">
        <v>44561</v>
      </c>
      <c r="C354" s="11">
        <v>1</v>
      </c>
      <c r="D354" s="9" t="s">
        <v>307</v>
      </c>
      <c r="E354" s="11">
        <v>13986</v>
      </c>
      <c r="F354" s="9" t="s">
        <v>1602</v>
      </c>
      <c r="G354" s="9" t="s">
        <v>1529</v>
      </c>
      <c r="H354" s="9" t="s">
        <v>1530</v>
      </c>
      <c r="I354" s="9" t="s">
        <v>1531</v>
      </c>
      <c r="J354" s="10">
        <v>44561</v>
      </c>
      <c r="K354" s="9" t="s">
        <v>1605</v>
      </c>
      <c r="L354" s="9" t="s">
        <v>1606</v>
      </c>
      <c r="M354" s="12">
        <v>95023092000</v>
      </c>
      <c r="N354" s="9" t="s">
        <v>1533</v>
      </c>
    </row>
    <row r="355" spans="1:14" x14ac:dyDescent="0.25">
      <c r="A355" s="9" t="s">
        <v>931</v>
      </c>
      <c r="B355" s="10">
        <v>44561</v>
      </c>
      <c r="C355" s="11">
        <v>2</v>
      </c>
      <c r="D355" s="9" t="s">
        <v>62</v>
      </c>
      <c r="E355" s="11">
        <v>22349</v>
      </c>
      <c r="F355" s="9" t="s">
        <v>1602</v>
      </c>
      <c r="G355" s="9" t="s">
        <v>1529</v>
      </c>
      <c r="H355" s="9" t="s">
        <v>1530</v>
      </c>
      <c r="I355" s="9" t="s">
        <v>1531</v>
      </c>
      <c r="J355" s="10">
        <v>44561</v>
      </c>
      <c r="K355" s="9" t="s">
        <v>1605</v>
      </c>
      <c r="L355" s="9" t="s">
        <v>1606</v>
      </c>
      <c r="M355" s="12">
        <v>96756000</v>
      </c>
      <c r="N355" s="9" t="s">
        <v>1533</v>
      </c>
    </row>
    <row r="356" spans="1:14" x14ac:dyDescent="0.25">
      <c r="A356" s="9" t="s">
        <v>932</v>
      </c>
      <c r="B356" s="10">
        <v>44561</v>
      </c>
      <c r="C356" s="11">
        <v>1</v>
      </c>
      <c r="D356" s="9" t="s">
        <v>157</v>
      </c>
      <c r="E356" s="11">
        <v>21350</v>
      </c>
      <c r="F356" s="9" t="s">
        <v>1602</v>
      </c>
      <c r="G356" s="9" t="s">
        <v>1529</v>
      </c>
      <c r="H356" s="9" t="s">
        <v>1530</v>
      </c>
      <c r="I356" s="9" t="s">
        <v>1531</v>
      </c>
      <c r="J356" s="10">
        <v>44561</v>
      </c>
      <c r="K356" s="9" t="s">
        <v>1605</v>
      </c>
      <c r="L356" s="9" t="s">
        <v>1606</v>
      </c>
      <c r="M356" s="12">
        <v>1141242000</v>
      </c>
      <c r="N356" s="9" t="s">
        <v>1533</v>
      </c>
    </row>
    <row r="357" spans="1:14" x14ac:dyDescent="0.25">
      <c r="A357" s="9" t="s">
        <v>933</v>
      </c>
      <c r="B357" s="10">
        <v>44561</v>
      </c>
      <c r="C357" s="11">
        <v>1</v>
      </c>
      <c r="D357" s="9" t="s">
        <v>225</v>
      </c>
      <c r="E357" s="11">
        <v>19739</v>
      </c>
      <c r="F357" s="9" t="s">
        <v>1602</v>
      </c>
      <c r="G357" s="9" t="s">
        <v>1529</v>
      </c>
      <c r="H357" s="9" t="s">
        <v>1530</v>
      </c>
      <c r="I357" s="9" t="s">
        <v>1531</v>
      </c>
      <c r="J357" s="10">
        <v>44561</v>
      </c>
      <c r="K357" s="9" t="s">
        <v>1605</v>
      </c>
      <c r="L357" s="9" t="s">
        <v>1606</v>
      </c>
      <c r="M357" s="12">
        <v>9629216000</v>
      </c>
      <c r="N357" s="9" t="s">
        <v>1533</v>
      </c>
    </row>
    <row r="358" spans="1:14" x14ac:dyDescent="0.25">
      <c r="A358" s="9" t="s">
        <v>934</v>
      </c>
      <c r="B358" s="10">
        <v>44561</v>
      </c>
      <c r="C358" s="11">
        <v>1</v>
      </c>
      <c r="D358" s="9" t="s">
        <v>935</v>
      </c>
      <c r="E358" s="11">
        <v>25690</v>
      </c>
      <c r="F358" s="9" t="s">
        <v>1602</v>
      </c>
      <c r="G358" s="9" t="s">
        <v>1529</v>
      </c>
      <c r="H358" s="9" t="s">
        <v>1530</v>
      </c>
      <c r="I358" s="9" t="s">
        <v>1531</v>
      </c>
      <c r="J358" s="10">
        <v>44561</v>
      </c>
      <c r="K358" s="9" t="s">
        <v>1605</v>
      </c>
      <c r="L358" s="9" t="s">
        <v>1606</v>
      </c>
      <c r="M358" s="12">
        <v>1824016000</v>
      </c>
      <c r="N358" s="9" t="s">
        <v>1533</v>
      </c>
    </row>
    <row r="359" spans="1:14" x14ac:dyDescent="0.25">
      <c r="A359" s="9" t="s">
        <v>936</v>
      </c>
      <c r="B359" s="10">
        <v>44561</v>
      </c>
      <c r="C359" s="11">
        <v>2</v>
      </c>
      <c r="D359" s="9" t="s">
        <v>937</v>
      </c>
      <c r="E359" s="11">
        <v>25275</v>
      </c>
      <c r="F359" s="9" t="s">
        <v>1602</v>
      </c>
      <c r="G359" s="9" t="s">
        <v>1529</v>
      </c>
      <c r="H359" s="9" t="s">
        <v>1530</v>
      </c>
      <c r="I359" s="9" t="s">
        <v>1531</v>
      </c>
      <c r="J359" s="10">
        <v>44561</v>
      </c>
      <c r="K359" s="9" t="s">
        <v>1605</v>
      </c>
      <c r="L359" s="9" t="s">
        <v>1606</v>
      </c>
      <c r="M359" s="12">
        <v>120000000</v>
      </c>
      <c r="N359" s="9" t="s">
        <v>1533</v>
      </c>
    </row>
    <row r="360" spans="1:14" x14ac:dyDescent="0.25">
      <c r="A360" s="9" t="s">
        <v>938</v>
      </c>
      <c r="B360" s="10">
        <v>44561</v>
      </c>
      <c r="C360" s="11">
        <v>1</v>
      </c>
      <c r="D360" s="9" t="s">
        <v>939</v>
      </c>
      <c r="E360" s="11">
        <v>25259</v>
      </c>
      <c r="F360" s="9" t="s">
        <v>1602</v>
      </c>
      <c r="G360" s="9" t="s">
        <v>1529</v>
      </c>
      <c r="H360" s="9" t="s">
        <v>1530</v>
      </c>
      <c r="I360" s="9" t="s">
        <v>1531</v>
      </c>
      <c r="J360" s="10">
        <v>44561</v>
      </c>
      <c r="K360" s="9" t="s">
        <v>1605</v>
      </c>
      <c r="L360" s="9" t="s">
        <v>1606</v>
      </c>
      <c r="M360" s="12">
        <v>8317000</v>
      </c>
      <c r="N360" s="9" t="s">
        <v>1533</v>
      </c>
    </row>
    <row r="361" spans="1:14" x14ac:dyDescent="0.25">
      <c r="A361" s="9" t="s">
        <v>940</v>
      </c>
      <c r="B361" s="10">
        <v>44561</v>
      </c>
      <c r="C361" s="11">
        <v>1</v>
      </c>
      <c r="D361" s="9" t="s">
        <v>104</v>
      </c>
      <c r="E361" s="11">
        <v>2453</v>
      </c>
      <c r="F361" s="9" t="s">
        <v>1602</v>
      </c>
      <c r="G361" s="9" t="s">
        <v>1529</v>
      </c>
      <c r="H361" s="9" t="s">
        <v>1530</v>
      </c>
      <c r="I361" s="9" t="s">
        <v>1531</v>
      </c>
      <c r="J361" s="10">
        <v>44561</v>
      </c>
      <c r="K361" s="9" t="s">
        <v>1605</v>
      </c>
      <c r="L361" s="9" t="s">
        <v>1606</v>
      </c>
      <c r="M361" s="12">
        <v>942713000</v>
      </c>
      <c r="N361" s="9" t="s">
        <v>1533</v>
      </c>
    </row>
    <row r="362" spans="1:14" x14ac:dyDescent="0.25">
      <c r="A362" s="9" t="s">
        <v>941</v>
      </c>
      <c r="B362" s="10">
        <v>44561</v>
      </c>
      <c r="C362" s="11">
        <v>1</v>
      </c>
      <c r="D362" s="9" t="s">
        <v>942</v>
      </c>
      <c r="E362" s="11">
        <v>5983</v>
      </c>
      <c r="F362" s="9" t="s">
        <v>1602</v>
      </c>
      <c r="G362" s="9" t="s">
        <v>1529</v>
      </c>
      <c r="H362" s="9" t="s">
        <v>1530</v>
      </c>
      <c r="I362" s="9" t="s">
        <v>1531</v>
      </c>
      <c r="J362" s="10">
        <v>44561</v>
      </c>
      <c r="K362" s="9" t="s">
        <v>1605</v>
      </c>
      <c r="L362" s="9" t="s">
        <v>1606</v>
      </c>
      <c r="M362" s="12">
        <v>0</v>
      </c>
      <c r="N362" s="9" t="s">
        <v>1533</v>
      </c>
    </row>
    <row r="363" spans="1:14" x14ac:dyDescent="0.25">
      <c r="A363" s="9" t="s">
        <v>943</v>
      </c>
      <c r="B363" s="10">
        <v>44561</v>
      </c>
      <c r="C363" s="11">
        <v>2</v>
      </c>
      <c r="D363" s="9" t="s">
        <v>944</v>
      </c>
      <c r="E363" s="11">
        <v>26182</v>
      </c>
      <c r="F363" s="9" t="s">
        <v>1602</v>
      </c>
      <c r="G363" s="9" t="s">
        <v>1529</v>
      </c>
      <c r="H363" s="9" t="s">
        <v>1530</v>
      </c>
      <c r="I363" s="9" t="s">
        <v>1531</v>
      </c>
      <c r="J363" s="10">
        <v>44561</v>
      </c>
      <c r="K363" s="9" t="s">
        <v>1605</v>
      </c>
      <c r="L363" s="9" t="s">
        <v>1606</v>
      </c>
      <c r="M363" s="12">
        <v>245909000</v>
      </c>
      <c r="N363" s="9" t="s">
        <v>1533</v>
      </c>
    </row>
    <row r="364" spans="1:14" x14ac:dyDescent="0.25">
      <c r="A364" s="9" t="s">
        <v>945</v>
      </c>
      <c r="B364" s="10">
        <v>44561</v>
      </c>
      <c r="C364" s="11">
        <v>1</v>
      </c>
      <c r="D364" s="9" t="s">
        <v>245</v>
      </c>
      <c r="E364" s="11">
        <v>8818</v>
      </c>
      <c r="F364" s="9" t="s">
        <v>1602</v>
      </c>
      <c r="G364" s="9" t="s">
        <v>1529</v>
      </c>
      <c r="H364" s="9" t="s">
        <v>1530</v>
      </c>
      <c r="I364" s="9" t="s">
        <v>1531</v>
      </c>
      <c r="J364" s="10">
        <v>44561</v>
      </c>
      <c r="K364" s="9" t="s">
        <v>1605</v>
      </c>
      <c r="L364" s="9" t="s">
        <v>1606</v>
      </c>
      <c r="M364" s="12">
        <v>1971000</v>
      </c>
      <c r="N364" s="9" t="s">
        <v>1533</v>
      </c>
    </row>
    <row r="365" spans="1:14" x14ac:dyDescent="0.25">
      <c r="A365" s="9" t="s">
        <v>946</v>
      </c>
      <c r="B365" s="10">
        <v>44561</v>
      </c>
      <c r="C365" s="11">
        <v>1</v>
      </c>
      <c r="D365" s="9" t="s">
        <v>238</v>
      </c>
      <c r="E365" s="11">
        <v>4782</v>
      </c>
      <c r="F365" s="9" t="s">
        <v>1602</v>
      </c>
      <c r="G365" s="9" t="s">
        <v>1529</v>
      </c>
      <c r="H365" s="9" t="s">
        <v>1530</v>
      </c>
      <c r="I365" s="9" t="s">
        <v>1531</v>
      </c>
      <c r="J365" s="10">
        <v>44561</v>
      </c>
      <c r="K365" s="9" t="s">
        <v>1605</v>
      </c>
      <c r="L365" s="9" t="s">
        <v>1606</v>
      </c>
      <c r="M365" s="12">
        <v>12566672000</v>
      </c>
      <c r="N365" s="9" t="s">
        <v>1533</v>
      </c>
    </row>
    <row r="366" spans="1:14" x14ac:dyDescent="0.25">
      <c r="A366" s="9" t="s">
        <v>947</v>
      </c>
      <c r="B366" s="10">
        <v>44561</v>
      </c>
      <c r="C366" s="11">
        <v>1</v>
      </c>
      <c r="D366" s="9" t="s">
        <v>948</v>
      </c>
      <c r="E366" s="11">
        <v>9954</v>
      </c>
      <c r="F366" s="9" t="s">
        <v>1602</v>
      </c>
      <c r="G366" s="9" t="s">
        <v>1529</v>
      </c>
      <c r="H366" s="9" t="s">
        <v>1530</v>
      </c>
      <c r="I366" s="9" t="s">
        <v>1531</v>
      </c>
      <c r="J366" s="10">
        <v>44561</v>
      </c>
      <c r="K366" s="9" t="s">
        <v>1605</v>
      </c>
      <c r="L366" s="9" t="s">
        <v>1606</v>
      </c>
      <c r="M366" s="12">
        <v>116000</v>
      </c>
      <c r="N366" s="9" t="s">
        <v>1533</v>
      </c>
    </row>
    <row r="367" spans="1:14" x14ac:dyDescent="0.25">
      <c r="A367" s="9" t="s">
        <v>951</v>
      </c>
      <c r="B367" s="10">
        <v>44561</v>
      </c>
      <c r="C367" s="11">
        <v>1</v>
      </c>
      <c r="D367" s="9" t="s">
        <v>952</v>
      </c>
      <c r="E367" s="11">
        <v>4707</v>
      </c>
      <c r="F367" s="9" t="s">
        <v>1602</v>
      </c>
      <c r="G367" s="9" t="s">
        <v>1529</v>
      </c>
      <c r="H367" s="9" t="s">
        <v>1530</v>
      </c>
      <c r="I367" s="9" t="s">
        <v>1531</v>
      </c>
      <c r="J367" s="10">
        <v>44561</v>
      </c>
      <c r="K367" s="9" t="s">
        <v>1605</v>
      </c>
      <c r="L367" s="9" t="s">
        <v>1606</v>
      </c>
      <c r="M367" s="12">
        <v>73000</v>
      </c>
      <c r="N367" s="9" t="s">
        <v>1533</v>
      </c>
    </row>
    <row r="368" spans="1:14" x14ac:dyDescent="0.25">
      <c r="A368" s="9" t="s">
        <v>953</v>
      </c>
      <c r="B368" s="10">
        <v>44561</v>
      </c>
      <c r="C368" s="11">
        <v>1</v>
      </c>
      <c r="D368" s="9" t="s">
        <v>954</v>
      </c>
      <c r="E368" s="11">
        <v>23370</v>
      </c>
      <c r="F368" s="9" t="s">
        <v>1602</v>
      </c>
      <c r="G368" s="9" t="s">
        <v>1529</v>
      </c>
      <c r="H368" s="9" t="s">
        <v>1530</v>
      </c>
      <c r="I368" s="9" t="s">
        <v>1531</v>
      </c>
      <c r="J368" s="10">
        <v>44561</v>
      </c>
      <c r="K368" s="9" t="s">
        <v>1605</v>
      </c>
      <c r="L368" s="9" t="s">
        <v>1606</v>
      </c>
      <c r="M368" s="12">
        <v>216478000</v>
      </c>
      <c r="N368" s="9" t="s">
        <v>1533</v>
      </c>
    </row>
    <row r="369" spans="1:14" x14ac:dyDescent="0.25">
      <c r="A369" s="9" t="s">
        <v>955</v>
      </c>
      <c r="B369" s="10">
        <v>44561</v>
      </c>
      <c r="C369" s="11">
        <v>2</v>
      </c>
      <c r="D369" s="9" t="s">
        <v>112</v>
      </c>
      <c r="E369" s="11">
        <v>3077</v>
      </c>
      <c r="F369" s="9" t="s">
        <v>1602</v>
      </c>
      <c r="G369" s="9" t="s">
        <v>1529</v>
      </c>
      <c r="H369" s="9" t="s">
        <v>1530</v>
      </c>
      <c r="I369" s="9" t="s">
        <v>1531</v>
      </c>
      <c r="J369" s="10">
        <v>44561</v>
      </c>
      <c r="K369" s="9" t="s">
        <v>1605</v>
      </c>
      <c r="L369" s="9" t="s">
        <v>1606</v>
      </c>
      <c r="M369" s="12">
        <v>133133000</v>
      </c>
      <c r="N369" s="9" t="s">
        <v>1533</v>
      </c>
    </row>
    <row r="370" spans="1:14" x14ac:dyDescent="0.25">
      <c r="A370" s="9" t="s">
        <v>956</v>
      </c>
      <c r="B370" s="10">
        <v>44561</v>
      </c>
      <c r="C370" s="11">
        <v>3</v>
      </c>
      <c r="D370" s="9" t="s">
        <v>125</v>
      </c>
      <c r="E370" s="11">
        <v>19445</v>
      </c>
      <c r="F370" s="9" t="s">
        <v>1602</v>
      </c>
      <c r="G370" s="9" t="s">
        <v>1529</v>
      </c>
      <c r="H370" s="9" t="s">
        <v>1530</v>
      </c>
      <c r="I370" s="9" t="s">
        <v>1531</v>
      </c>
      <c r="J370" s="10">
        <v>44561</v>
      </c>
      <c r="K370" s="9" t="s">
        <v>1605</v>
      </c>
      <c r="L370" s="9" t="s">
        <v>1606</v>
      </c>
      <c r="M370" s="12">
        <v>4050395000</v>
      </c>
      <c r="N370" s="9" t="s">
        <v>1533</v>
      </c>
    </row>
    <row r="371" spans="1:14" x14ac:dyDescent="0.25">
      <c r="A371" s="9" t="s">
        <v>957</v>
      </c>
      <c r="B371" s="10">
        <v>44561</v>
      </c>
      <c r="C371" s="11">
        <v>1</v>
      </c>
      <c r="D371" s="9" t="s">
        <v>958</v>
      </c>
      <c r="E371" s="11">
        <v>23574</v>
      </c>
      <c r="F371" s="9" t="s">
        <v>1602</v>
      </c>
      <c r="G371" s="9" t="s">
        <v>1529</v>
      </c>
      <c r="H371" s="9" t="s">
        <v>1530</v>
      </c>
      <c r="I371" s="9" t="s">
        <v>1531</v>
      </c>
      <c r="J371" s="10">
        <v>44561</v>
      </c>
      <c r="K371" s="9" t="s">
        <v>1605</v>
      </c>
      <c r="L371" s="9" t="s">
        <v>1606</v>
      </c>
      <c r="M371" s="12">
        <v>584989000</v>
      </c>
      <c r="N371" s="9" t="s">
        <v>1533</v>
      </c>
    </row>
    <row r="372" spans="1:14" x14ac:dyDescent="0.25">
      <c r="A372" s="9" t="s">
        <v>959</v>
      </c>
      <c r="B372" s="10">
        <v>44561</v>
      </c>
      <c r="C372" s="11">
        <v>1</v>
      </c>
      <c r="D372" s="9" t="s">
        <v>960</v>
      </c>
      <c r="E372" s="11">
        <v>23159</v>
      </c>
      <c r="F372" s="9" t="s">
        <v>1602</v>
      </c>
      <c r="G372" s="9" t="s">
        <v>1529</v>
      </c>
      <c r="H372" s="9" t="s">
        <v>1530</v>
      </c>
      <c r="I372" s="9" t="s">
        <v>1531</v>
      </c>
      <c r="J372" s="10">
        <v>44561</v>
      </c>
      <c r="K372" s="9" t="s">
        <v>1605</v>
      </c>
      <c r="L372" s="9" t="s">
        <v>1606</v>
      </c>
      <c r="M372" s="12">
        <v>28000</v>
      </c>
      <c r="N372" s="9" t="s">
        <v>1533</v>
      </c>
    </row>
    <row r="373" spans="1:14" x14ac:dyDescent="0.25">
      <c r="A373" s="9" t="s">
        <v>961</v>
      </c>
      <c r="B373" s="10">
        <v>44561</v>
      </c>
      <c r="C373" s="11">
        <v>1</v>
      </c>
      <c r="D373" s="9" t="s">
        <v>962</v>
      </c>
      <c r="E373" s="11">
        <v>26760</v>
      </c>
      <c r="F373" s="9" t="s">
        <v>1602</v>
      </c>
      <c r="G373" s="9" t="s">
        <v>1529</v>
      </c>
      <c r="H373" s="9" t="s">
        <v>1530</v>
      </c>
      <c r="I373" s="9" t="s">
        <v>1531</v>
      </c>
      <c r="J373" s="10">
        <v>44561</v>
      </c>
      <c r="K373" s="9" t="s">
        <v>1605</v>
      </c>
      <c r="L373" s="9" t="s">
        <v>1606</v>
      </c>
      <c r="M373" s="12">
        <v>219102000</v>
      </c>
      <c r="N373" s="9" t="s">
        <v>1533</v>
      </c>
    </row>
    <row r="374" spans="1:14" x14ac:dyDescent="0.25">
      <c r="A374" s="9" t="s">
        <v>963</v>
      </c>
      <c r="B374" s="10">
        <v>44561</v>
      </c>
      <c r="C374" s="11">
        <v>1</v>
      </c>
      <c r="D374" s="9" t="s">
        <v>964</v>
      </c>
      <c r="E374" s="11">
        <v>26336</v>
      </c>
      <c r="F374" s="9" t="s">
        <v>1602</v>
      </c>
      <c r="G374" s="9" t="s">
        <v>1529</v>
      </c>
      <c r="H374" s="9" t="s">
        <v>1530</v>
      </c>
      <c r="I374" s="9" t="s">
        <v>1531</v>
      </c>
      <c r="J374" s="10">
        <v>44561</v>
      </c>
      <c r="K374" s="9" t="s">
        <v>1605</v>
      </c>
      <c r="L374" s="9" t="s">
        <v>1606</v>
      </c>
      <c r="M374" s="12">
        <v>24392000</v>
      </c>
      <c r="N374" s="9" t="s">
        <v>1533</v>
      </c>
    </row>
    <row r="375" spans="1:14" x14ac:dyDescent="0.25">
      <c r="A375" s="9" t="s">
        <v>965</v>
      </c>
      <c r="B375" s="10">
        <v>44561</v>
      </c>
      <c r="C375" s="11">
        <v>2</v>
      </c>
      <c r="D375" s="9" t="s">
        <v>966</v>
      </c>
      <c r="E375" s="11">
        <v>25836</v>
      </c>
      <c r="F375" s="9" t="s">
        <v>1602</v>
      </c>
      <c r="G375" s="9" t="s">
        <v>1529</v>
      </c>
      <c r="H375" s="9" t="s">
        <v>1530</v>
      </c>
      <c r="I375" s="9" t="s">
        <v>1531</v>
      </c>
      <c r="J375" s="10">
        <v>44561</v>
      </c>
      <c r="K375" s="9" t="s">
        <v>1605</v>
      </c>
      <c r="L375" s="9" t="s">
        <v>1606</v>
      </c>
      <c r="M375" s="12">
        <v>281866000</v>
      </c>
      <c r="N375" s="9" t="s">
        <v>1533</v>
      </c>
    </row>
    <row r="376" spans="1:14" x14ac:dyDescent="0.25">
      <c r="A376" s="9" t="s">
        <v>967</v>
      </c>
      <c r="B376" s="10">
        <v>44561</v>
      </c>
      <c r="C376" s="11">
        <v>2</v>
      </c>
      <c r="D376" s="9" t="s">
        <v>968</v>
      </c>
      <c r="E376" s="11">
        <v>25089</v>
      </c>
      <c r="F376" s="9" t="s">
        <v>1602</v>
      </c>
      <c r="G376" s="9" t="s">
        <v>1529</v>
      </c>
      <c r="H376" s="9" t="s">
        <v>1530</v>
      </c>
      <c r="I376" s="9" t="s">
        <v>1531</v>
      </c>
      <c r="J376" s="10">
        <v>44561</v>
      </c>
      <c r="K376" s="9" t="s">
        <v>1605</v>
      </c>
      <c r="L376" s="9" t="s">
        <v>1606</v>
      </c>
      <c r="M376" s="12">
        <v>968786000</v>
      </c>
      <c r="N376" s="9" t="s">
        <v>1533</v>
      </c>
    </row>
    <row r="377" spans="1:14" x14ac:dyDescent="0.25">
      <c r="A377" s="9" t="s">
        <v>969</v>
      </c>
      <c r="B377" s="10">
        <v>44561</v>
      </c>
      <c r="C377" s="11">
        <v>1</v>
      </c>
      <c r="D377" s="9" t="s">
        <v>970</v>
      </c>
      <c r="E377" s="11">
        <v>25933</v>
      </c>
      <c r="F377" s="9" t="s">
        <v>1602</v>
      </c>
      <c r="G377" s="9" t="s">
        <v>1529</v>
      </c>
      <c r="H377" s="9" t="s">
        <v>1530</v>
      </c>
      <c r="I377" s="9" t="s">
        <v>1531</v>
      </c>
      <c r="J377" s="10">
        <v>44561</v>
      </c>
      <c r="K377" s="9" t="s">
        <v>1605</v>
      </c>
      <c r="L377" s="9" t="s">
        <v>1606</v>
      </c>
      <c r="M377" s="12">
        <v>144188000</v>
      </c>
      <c r="N377" s="9" t="s">
        <v>1533</v>
      </c>
    </row>
    <row r="378" spans="1:14" x14ac:dyDescent="0.25">
      <c r="A378" s="9" t="s">
        <v>971</v>
      </c>
      <c r="B378" s="10">
        <v>44561</v>
      </c>
      <c r="C378" s="11">
        <v>1</v>
      </c>
      <c r="D378" s="9" t="s">
        <v>972</v>
      </c>
      <c r="E378" s="11">
        <v>23523</v>
      </c>
      <c r="F378" s="9" t="s">
        <v>1602</v>
      </c>
      <c r="G378" s="9" t="s">
        <v>1529</v>
      </c>
      <c r="H378" s="9" t="s">
        <v>1536</v>
      </c>
      <c r="I378" s="9" t="s">
        <v>1531</v>
      </c>
      <c r="J378" s="10">
        <v>44561</v>
      </c>
      <c r="K378" s="9" t="s">
        <v>1605</v>
      </c>
      <c r="L378" s="9" t="s">
        <v>1606</v>
      </c>
      <c r="M378" s="12">
        <v>60158945000</v>
      </c>
      <c r="N378" s="9" t="s">
        <v>1533</v>
      </c>
    </row>
    <row r="379" spans="1:14" x14ac:dyDescent="0.25">
      <c r="A379" s="9" t="s">
        <v>973</v>
      </c>
      <c r="B379" s="10">
        <v>44561</v>
      </c>
      <c r="C379" s="11">
        <v>1</v>
      </c>
      <c r="D379" s="9" t="s">
        <v>974</v>
      </c>
      <c r="E379" s="11">
        <v>23868</v>
      </c>
      <c r="F379" s="9" t="s">
        <v>1602</v>
      </c>
      <c r="G379" s="9" t="s">
        <v>1529</v>
      </c>
      <c r="H379" s="9" t="s">
        <v>1536</v>
      </c>
      <c r="I379" s="9" t="s">
        <v>1531</v>
      </c>
      <c r="J379" s="10">
        <v>44561</v>
      </c>
      <c r="K379" s="9" t="s">
        <v>1605</v>
      </c>
      <c r="L379" s="9" t="s">
        <v>1606</v>
      </c>
      <c r="M379" s="12">
        <v>1227327000</v>
      </c>
      <c r="N379" s="9" t="s">
        <v>1533</v>
      </c>
    </row>
    <row r="380" spans="1:14" x14ac:dyDescent="0.25">
      <c r="A380" s="9" t="s">
        <v>975</v>
      </c>
      <c r="B380" s="10">
        <v>44561</v>
      </c>
      <c r="C380" s="11">
        <v>1</v>
      </c>
      <c r="D380" s="9" t="s">
        <v>976</v>
      </c>
      <c r="E380" s="11">
        <v>24236</v>
      </c>
      <c r="F380" s="9" t="s">
        <v>1602</v>
      </c>
      <c r="G380" s="9" t="s">
        <v>1529</v>
      </c>
      <c r="H380" s="9" t="s">
        <v>1530</v>
      </c>
      <c r="I380" s="9" t="s">
        <v>1531</v>
      </c>
      <c r="J380" s="10">
        <v>44561</v>
      </c>
      <c r="K380" s="9" t="s">
        <v>1605</v>
      </c>
      <c r="L380" s="9" t="s">
        <v>1606</v>
      </c>
      <c r="M380" s="12">
        <v>33074000</v>
      </c>
      <c r="N380" s="9" t="s">
        <v>1533</v>
      </c>
    </row>
    <row r="381" spans="1:14" x14ac:dyDescent="0.25">
      <c r="A381" s="9" t="s">
        <v>977</v>
      </c>
      <c r="B381" s="10">
        <v>44561</v>
      </c>
      <c r="C381" s="11">
        <v>1</v>
      </c>
      <c r="D381" s="9" t="s">
        <v>978</v>
      </c>
      <c r="E381" s="11">
        <v>26565</v>
      </c>
      <c r="F381" s="9" t="s">
        <v>1602</v>
      </c>
      <c r="G381" s="9" t="s">
        <v>1529</v>
      </c>
      <c r="H381" s="9" t="s">
        <v>1530</v>
      </c>
      <c r="I381" s="9" t="s">
        <v>1531</v>
      </c>
      <c r="J381" s="10">
        <v>44561</v>
      </c>
      <c r="K381" s="9" t="s">
        <v>1605</v>
      </c>
      <c r="L381" s="9" t="s">
        <v>1606</v>
      </c>
      <c r="M381" s="12">
        <v>1377448000</v>
      </c>
      <c r="N381" s="9" t="s">
        <v>1533</v>
      </c>
    </row>
    <row r="382" spans="1:14" x14ac:dyDescent="0.25">
      <c r="A382" s="9" t="s">
        <v>979</v>
      </c>
      <c r="B382" s="10">
        <v>44561</v>
      </c>
      <c r="C382" s="11">
        <v>1</v>
      </c>
      <c r="D382" s="9" t="s">
        <v>980</v>
      </c>
      <c r="E382" s="11">
        <v>23884</v>
      </c>
      <c r="F382" s="9" t="s">
        <v>1602</v>
      </c>
      <c r="G382" s="9" t="s">
        <v>1529</v>
      </c>
      <c r="H382" s="9" t="s">
        <v>1530</v>
      </c>
      <c r="I382" s="9" t="s">
        <v>1531</v>
      </c>
      <c r="J382" s="10">
        <v>44561</v>
      </c>
      <c r="K382" s="9" t="s">
        <v>1605</v>
      </c>
      <c r="L382" s="9" t="s">
        <v>1606</v>
      </c>
      <c r="M382" s="12">
        <v>898633000</v>
      </c>
      <c r="N382" s="9" t="s">
        <v>1533</v>
      </c>
    </row>
    <row r="383" spans="1:14" x14ac:dyDescent="0.25">
      <c r="A383" s="9" t="s">
        <v>981</v>
      </c>
      <c r="B383" s="10">
        <v>44561</v>
      </c>
      <c r="C383" s="11">
        <v>1</v>
      </c>
      <c r="D383" s="9" t="s">
        <v>982</v>
      </c>
      <c r="E383" s="11">
        <v>24775</v>
      </c>
      <c r="F383" s="9" t="s">
        <v>1602</v>
      </c>
      <c r="G383" s="9" t="s">
        <v>1529</v>
      </c>
      <c r="H383" s="9" t="s">
        <v>1530</v>
      </c>
      <c r="I383" s="9" t="s">
        <v>1531</v>
      </c>
      <c r="J383" s="10">
        <v>44561</v>
      </c>
      <c r="K383" s="9" t="s">
        <v>1605</v>
      </c>
      <c r="L383" s="9" t="s">
        <v>1606</v>
      </c>
      <c r="M383" s="12">
        <v>3466103000</v>
      </c>
      <c r="N383" s="9" t="s">
        <v>1533</v>
      </c>
    </row>
    <row r="384" spans="1:14" x14ac:dyDescent="0.25">
      <c r="A384" s="9" t="s">
        <v>983</v>
      </c>
      <c r="B384" s="10">
        <v>44561</v>
      </c>
      <c r="C384" s="11">
        <v>1</v>
      </c>
      <c r="D384" s="9" t="s">
        <v>984</v>
      </c>
      <c r="E384" s="11">
        <v>22942</v>
      </c>
      <c r="F384" s="9" t="s">
        <v>1602</v>
      </c>
      <c r="G384" s="9" t="s">
        <v>1529</v>
      </c>
      <c r="H384" s="9" t="s">
        <v>1530</v>
      </c>
      <c r="I384" s="9" t="s">
        <v>1531</v>
      </c>
      <c r="J384" s="10">
        <v>44561</v>
      </c>
      <c r="K384" s="9" t="s">
        <v>1605</v>
      </c>
      <c r="L384" s="9" t="s">
        <v>1606</v>
      </c>
      <c r="M384" s="12">
        <v>903560000</v>
      </c>
      <c r="N384" s="9" t="s">
        <v>1533</v>
      </c>
    </row>
    <row r="385" spans="1:14" x14ac:dyDescent="0.25">
      <c r="A385" s="9" t="s">
        <v>985</v>
      </c>
      <c r="B385" s="10">
        <v>44561</v>
      </c>
      <c r="C385" s="11">
        <v>1</v>
      </c>
      <c r="D385" s="9" t="s">
        <v>986</v>
      </c>
      <c r="E385" s="11">
        <v>24090</v>
      </c>
      <c r="F385" s="9" t="s">
        <v>1602</v>
      </c>
      <c r="G385" s="9" t="s">
        <v>1529</v>
      </c>
      <c r="H385" s="9" t="s">
        <v>1530</v>
      </c>
      <c r="I385" s="9" t="s">
        <v>1531</v>
      </c>
      <c r="J385" s="10">
        <v>44561</v>
      </c>
      <c r="K385" s="9" t="s">
        <v>1605</v>
      </c>
      <c r="L385" s="9" t="s">
        <v>1606</v>
      </c>
      <c r="M385" s="12">
        <v>661379000</v>
      </c>
      <c r="N385" s="9" t="s">
        <v>1533</v>
      </c>
    </row>
    <row r="386" spans="1:14" x14ac:dyDescent="0.25">
      <c r="A386" s="9" t="s">
        <v>987</v>
      </c>
      <c r="B386" s="10">
        <v>44561</v>
      </c>
      <c r="C386" s="11">
        <v>1</v>
      </c>
      <c r="D386" s="9" t="s">
        <v>988</v>
      </c>
      <c r="E386" s="11">
        <v>25909</v>
      </c>
      <c r="F386" s="9" t="s">
        <v>1602</v>
      </c>
      <c r="G386" s="9" t="s">
        <v>1529</v>
      </c>
      <c r="H386" s="9" t="s">
        <v>1530</v>
      </c>
      <c r="I386" s="9" t="s">
        <v>1531</v>
      </c>
      <c r="J386" s="10">
        <v>44561</v>
      </c>
      <c r="K386" s="9" t="s">
        <v>1605</v>
      </c>
      <c r="L386" s="9" t="s">
        <v>1606</v>
      </c>
      <c r="M386" s="12">
        <v>194476000</v>
      </c>
      <c r="N386" s="9" t="s">
        <v>1533</v>
      </c>
    </row>
    <row r="387" spans="1:14" x14ac:dyDescent="0.25">
      <c r="A387" s="9" t="s">
        <v>989</v>
      </c>
      <c r="B387" s="10">
        <v>44561</v>
      </c>
      <c r="C387" s="11">
        <v>1</v>
      </c>
      <c r="D387" s="9" t="s">
        <v>990</v>
      </c>
      <c r="E387" s="11">
        <v>23922</v>
      </c>
      <c r="F387" s="9" t="s">
        <v>1602</v>
      </c>
      <c r="G387" s="9" t="s">
        <v>1529</v>
      </c>
      <c r="H387" s="9" t="s">
        <v>1530</v>
      </c>
      <c r="I387" s="9" t="s">
        <v>1531</v>
      </c>
      <c r="J387" s="10">
        <v>44561</v>
      </c>
      <c r="K387" s="9" t="s">
        <v>1605</v>
      </c>
      <c r="L387" s="9" t="s">
        <v>1606</v>
      </c>
      <c r="M387" s="12">
        <v>631028000</v>
      </c>
      <c r="N387" s="9" t="s">
        <v>1533</v>
      </c>
    </row>
    <row r="388" spans="1:14" x14ac:dyDescent="0.25">
      <c r="A388" s="9" t="s">
        <v>991</v>
      </c>
      <c r="B388" s="10">
        <v>44561</v>
      </c>
      <c r="C388" s="11">
        <v>1</v>
      </c>
      <c r="D388" s="9" t="s">
        <v>116</v>
      </c>
      <c r="E388" s="11">
        <v>3395</v>
      </c>
      <c r="F388" s="9" t="s">
        <v>1602</v>
      </c>
      <c r="G388" s="9" t="s">
        <v>1529</v>
      </c>
      <c r="H388" s="9" t="s">
        <v>1530</v>
      </c>
      <c r="I388" s="9" t="s">
        <v>1531</v>
      </c>
      <c r="J388" s="10">
        <v>44561</v>
      </c>
      <c r="K388" s="9" t="s">
        <v>1605</v>
      </c>
      <c r="L388" s="9" t="s">
        <v>1606</v>
      </c>
      <c r="M388" s="12">
        <v>114213000</v>
      </c>
      <c r="N388" s="9" t="s">
        <v>1533</v>
      </c>
    </row>
    <row r="389" spans="1:14" x14ac:dyDescent="0.25">
      <c r="A389" s="9" t="s">
        <v>992</v>
      </c>
      <c r="B389" s="10">
        <v>44561</v>
      </c>
      <c r="C389" s="11">
        <v>1</v>
      </c>
      <c r="D389" s="9" t="s">
        <v>993</v>
      </c>
      <c r="E389" s="11">
        <v>24155</v>
      </c>
      <c r="F389" s="9" t="s">
        <v>1602</v>
      </c>
      <c r="G389" s="9" t="s">
        <v>1529</v>
      </c>
      <c r="H389" s="9" t="s">
        <v>1530</v>
      </c>
      <c r="I389" s="9" t="s">
        <v>1531</v>
      </c>
      <c r="J389" s="10">
        <v>44561</v>
      </c>
      <c r="K389" s="9" t="s">
        <v>1605</v>
      </c>
      <c r="L389" s="9" t="s">
        <v>1606</v>
      </c>
      <c r="M389" s="12">
        <v>1448258000</v>
      </c>
      <c r="N389" s="9" t="s">
        <v>1533</v>
      </c>
    </row>
    <row r="390" spans="1:14" x14ac:dyDescent="0.25">
      <c r="A390" s="9" t="s">
        <v>994</v>
      </c>
      <c r="B390" s="10">
        <v>44561</v>
      </c>
      <c r="C390" s="11">
        <v>1</v>
      </c>
      <c r="D390" s="9" t="s">
        <v>995</v>
      </c>
      <c r="E390" s="11">
        <v>3271</v>
      </c>
      <c r="F390" s="9" t="s">
        <v>1602</v>
      </c>
      <c r="G390" s="9" t="s">
        <v>1529</v>
      </c>
      <c r="H390" s="9" t="s">
        <v>1530</v>
      </c>
      <c r="I390" s="9" t="s">
        <v>1531</v>
      </c>
      <c r="J390" s="10">
        <v>44561</v>
      </c>
      <c r="K390" s="9" t="s">
        <v>1605</v>
      </c>
      <c r="L390" s="9" t="s">
        <v>1606</v>
      </c>
      <c r="M390" s="12">
        <v>794232000</v>
      </c>
      <c r="N390" s="9" t="s">
        <v>1533</v>
      </c>
    </row>
    <row r="391" spans="1:14" x14ac:dyDescent="0.25">
      <c r="A391" s="9" t="s">
        <v>996</v>
      </c>
      <c r="B391" s="10">
        <v>44561</v>
      </c>
      <c r="C391" s="11">
        <v>1</v>
      </c>
      <c r="D391" s="9" t="s">
        <v>997</v>
      </c>
      <c r="E391" s="11">
        <v>23833</v>
      </c>
      <c r="F391" s="9" t="s">
        <v>1602</v>
      </c>
      <c r="G391" s="9" t="s">
        <v>1529</v>
      </c>
      <c r="H391" s="9" t="s">
        <v>1530</v>
      </c>
      <c r="I391" s="9" t="s">
        <v>1531</v>
      </c>
      <c r="J391" s="10">
        <v>44561</v>
      </c>
      <c r="K391" s="9" t="s">
        <v>1605</v>
      </c>
      <c r="L391" s="9" t="s">
        <v>1606</v>
      </c>
      <c r="M391" s="12">
        <v>954297000</v>
      </c>
      <c r="N391" s="9" t="s">
        <v>1533</v>
      </c>
    </row>
    <row r="392" spans="1:14" x14ac:dyDescent="0.25">
      <c r="A392" s="9" t="s">
        <v>998</v>
      </c>
      <c r="B392" s="10">
        <v>44561</v>
      </c>
      <c r="C392" s="11">
        <v>1</v>
      </c>
      <c r="D392" s="9" t="s">
        <v>999</v>
      </c>
      <c r="E392" s="11">
        <v>23892</v>
      </c>
      <c r="F392" s="9" t="s">
        <v>1602</v>
      </c>
      <c r="G392" s="9" t="s">
        <v>1529</v>
      </c>
      <c r="H392" s="9" t="s">
        <v>1530</v>
      </c>
      <c r="I392" s="9" t="s">
        <v>1531</v>
      </c>
      <c r="J392" s="10">
        <v>44561</v>
      </c>
      <c r="K392" s="9" t="s">
        <v>1605</v>
      </c>
      <c r="L392" s="9" t="s">
        <v>1606</v>
      </c>
      <c r="M392" s="12">
        <v>135635000</v>
      </c>
      <c r="N392" s="9" t="s">
        <v>1533</v>
      </c>
    </row>
    <row r="393" spans="1:14" x14ac:dyDescent="0.25">
      <c r="A393" s="9" t="s">
        <v>1000</v>
      </c>
      <c r="B393" s="10">
        <v>44561</v>
      </c>
      <c r="C393" s="11">
        <v>1</v>
      </c>
      <c r="D393" s="9" t="s">
        <v>1001</v>
      </c>
      <c r="E393" s="11">
        <v>26085</v>
      </c>
      <c r="F393" s="9" t="s">
        <v>1602</v>
      </c>
      <c r="G393" s="9" t="s">
        <v>1529</v>
      </c>
      <c r="H393" s="9" t="s">
        <v>1530</v>
      </c>
      <c r="I393" s="9" t="s">
        <v>1531</v>
      </c>
      <c r="J393" s="10">
        <v>44561</v>
      </c>
      <c r="K393" s="9" t="s">
        <v>1605</v>
      </c>
      <c r="L393" s="9" t="s">
        <v>1606</v>
      </c>
      <c r="M393" s="12">
        <v>3375000</v>
      </c>
      <c r="N393" s="9" t="s">
        <v>1533</v>
      </c>
    </row>
    <row r="394" spans="1:14" x14ac:dyDescent="0.25">
      <c r="A394" s="9" t="s">
        <v>1002</v>
      </c>
      <c r="B394" s="10">
        <v>44561</v>
      </c>
      <c r="C394" s="11">
        <v>2</v>
      </c>
      <c r="D394" s="9" t="s">
        <v>1003</v>
      </c>
      <c r="E394" s="11">
        <v>23477</v>
      </c>
      <c r="F394" s="9" t="s">
        <v>1602</v>
      </c>
      <c r="G394" s="9" t="s">
        <v>1529</v>
      </c>
      <c r="H394" s="9" t="s">
        <v>1536</v>
      </c>
      <c r="I394" s="9" t="s">
        <v>1531</v>
      </c>
      <c r="J394" s="10">
        <v>44561</v>
      </c>
      <c r="K394" s="9" t="s">
        <v>1605</v>
      </c>
      <c r="L394" s="9" t="s">
        <v>1606</v>
      </c>
      <c r="M394" s="12">
        <v>3344000</v>
      </c>
      <c r="N394" s="9" t="s">
        <v>1533</v>
      </c>
    </row>
    <row r="395" spans="1:14" x14ac:dyDescent="0.25">
      <c r="A395" s="9" t="s">
        <v>1004</v>
      </c>
      <c r="B395" s="10">
        <v>44561</v>
      </c>
      <c r="C395" s="11">
        <v>2</v>
      </c>
      <c r="D395" s="9" t="s">
        <v>1005</v>
      </c>
      <c r="E395" s="11">
        <v>25330</v>
      </c>
      <c r="F395" s="9" t="s">
        <v>1602</v>
      </c>
      <c r="G395" s="9" t="s">
        <v>1529</v>
      </c>
      <c r="H395" s="9" t="s">
        <v>1530</v>
      </c>
      <c r="I395" s="9" t="s">
        <v>1531</v>
      </c>
      <c r="J395" s="10">
        <v>44561</v>
      </c>
      <c r="K395" s="9" t="s">
        <v>1605</v>
      </c>
      <c r="L395" s="9" t="s">
        <v>1606</v>
      </c>
      <c r="M395" s="12">
        <v>598907000</v>
      </c>
      <c r="N395" s="9" t="s">
        <v>1533</v>
      </c>
    </row>
    <row r="396" spans="1:14" x14ac:dyDescent="0.25">
      <c r="A396" s="9" t="s">
        <v>1006</v>
      </c>
      <c r="B396" s="10">
        <v>44561</v>
      </c>
      <c r="C396" s="11">
        <v>1</v>
      </c>
      <c r="D396" s="9" t="s">
        <v>1007</v>
      </c>
      <c r="E396" s="11">
        <v>23507</v>
      </c>
      <c r="F396" s="9" t="s">
        <v>1602</v>
      </c>
      <c r="G396" s="9" t="s">
        <v>1529</v>
      </c>
      <c r="H396" s="9" t="s">
        <v>1530</v>
      </c>
      <c r="I396" s="9" t="s">
        <v>1531</v>
      </c>
      <c r="J396" s="10">
        <v>44561</v>
      </c>
      <c r="K396" s="9" t="s">
        <v>1605</v>
      </c>
      <c r="L396" s="9" t="s">
        <v>1606</v>
      </c>
      <c r="M396" s="12">
        <v>20000</v>
      </c>
      <c r="N396" s="9" t="s">
        <v>1533</v>
      </c>
    </row>
    <row r="397" spans="1:14" x14ac:dyDescent="0.25">
      <c r="A397" s="9" t="s">
        <v>1008</v>
      </c>
      <c r="B397" s="10">
        <v>44561</v>
      </c>
      <c r="C397" s="11">
        <v>1</v>
      </c>
      <c r="D397" s="9" t="s">
        <v>1009</v>
      </c>
      <c r="E397" s="11">
        <v>23760</v>
      </c>
      <c r="F397" s="9" t="s">
        <v>1602</v>
      </c>
      <c r="G397" s="9" t="s">
        <v>1529</v>
      </c>
      <c r="H397" s="9" t="s">
        <v>1530</v>
      </c>
      <c r="I397" s="9" t="s">
        <v>1531</v>
      </c>
      <c r="J397" s="10">
        <v>44561</v>
      </c>
      <c r="K397" s="9" t="s">
        <v>1605</v>
      </c>
      <c r="L397" s="9" t="s">
        <v>1606</v>
      </c>
      <c r="M397" s="12">
        <v>0</v>
      </c>
      <c r="N397" s="9" t="s">
        <v>1533</v>
      </c>
    </row>
    <row r="398" spans="1:14" x14ac:dyDescent="0.25">
      <c r="A398" s="9" t="s">
        <v>1010</v>
      </c>
      <c r="B398" s="10">
        <v>44561</v>
      </c>
      <c r="C398" s="11">
        <v>1</v>
      </c>
      <c r="D398" s="9" t="s">
        <v>1011</v>
      </c>
      <c r="E398" s="11">
        <v>26670</v>
      </c>
      <c r="F398" s="9" t="s">
        <v>1602</v>
      </c>
      <c r="G398" s="9" t="s">
        <v>1529</v>
      </c>
      <c r="H398" s="9" t="s">
        <v>1530</v>
      </c>
      <c r="I398" s="9" t="s">
        <v>1531</v>
      </c>
      <c r="J398" s="10">
        <v>44561</v>
      </c>
      <c r="K398" s="9" t="s">
        <v>1605</v>
      </c>
      <c r="L398" s="9" t="s">
        <v>1606</v>
      </c>
      <c r="M398" s="12">
        <v>526395000</v>
      </c>
      <c r="N398" s="9" t="s">
        <v>1533</v>
      </c>
    </row>
    <row r="399" spans="1:14" x14ac:dyDescent="0.25">
      <c r="A399" s="9" t="s">
        <v>1012</v>
      </c>
      <c r="B399" s="10">
        <v>44561</v>
      </c>
      <c r="C399" s="11">
        <v>1</v>
      </c>
      <c r="D399" s="9" t="s">
        <v>1013</v>
      </c>
      <c r="E399" s="11">
        <v>26662</v>
      </c>
      <c r="F399" s="9" t="s">
        <v>1602</v>
      </c>
      <c r="G399" s="9" t="s">
        <v>1529</v>
      </c>
      <c r="H399" s="9" t="s">
        <v>1530</v>
      </c>
      <c r="I399" s="9" t="s">
        <v>1531</v>
      </c>
      <c r="J399" s="10">
        <v>44561</v>
      </c>
      <c r="K399" s="9" t="s">
        <v>1605</v>
      </c>
      <c r="L399" s="9" t="s">
        <v>1606</v>
      </c>
      <c r="M399" s="12">
        <v>491076000</v>
      </c>
      <c r="N399" s="9" t="s">
        <v>1533</v>
      </c>
    </row>
    <row r="400" spans="1:14" x14ac:dyDescent="0.25">
      <c r="A400" s="9" t="s">
        <v>1014</v>
      </c>
      <c r="B400" s="10">
        <v>44561</v>
      </c>
      <c r="C400" s="11">
        <v>1</v>
      </c>
      <c r="D400" s="9" t="s">
        <v>1015</v>
      </c>
      <c r="E400" s="11">
        <v>26417</v>
      </c>
      <c r="F400" s="9" t="s">
        <v>1602</v>
      </c>
      <c r="G400" s="9" t="s">
        <v>1529</v>
      </c>
      <c r="H400" s="9" t="s">
        <v>1530</v>
      </c>
      <c r="I400" s="9" t="s">
        <v>1531</v>
      </c>
      <c r="J400" s="10">
        <v>44561</v>
      </c>
      <c r="K400" s="9" t="s">
        <v>1605</v>
      </c>
      <c r="L400" s="9" t="s">
        <v>1606</v>
      </c>
      <c r="M400" s="12">
        <v>0</v>
      </c>
      <c r="N400" s="9" t="s">
        <v>1533</v>
      </c>
    </row>
    <row r="401" spans="1:14" x14ac:dyDescent="0.25">
      <c r="A401" s="9" t="s">
        <v>1016</v>
      </c>
      <c r="B401" s="10">
        <v>44561</v>
      </c>
      <c r="C401" s="11">
        <v>1</v>
      </c>
      <c r="D401" s="9" t="s">
        <v>1017</v>
      </c>
      <c r="E401" s="11">
        <v>25658</v>
      </c>
      <c r="F401" s="9" t="s">
        <v>1602</v>
      </c>
      <c r="G401" s="9" t="s">
        <v>1529</v>
      </c>
      <c r="H401" s="9" t="s">
        <v>1530</v>
      </c>
      <c r="I401" s="9" t="s">
        <v>1531</v>
      </c>
      <c r="J401" s="10">
        <v>44561</v>
      </c>
      <c r="K401" s="9" t="s">
        <v>1605</v>
      </c>
      <c r="L401" s="9" t="s">
        <v>1606</v>
      </c>
      <c r="M401" s="12">
        <v>11657000</v>
      </c>
      <c r="N401" s="9" t="s">
        <v>1533</v>
      </c>
    </row>
    <row r="402" spans="1:14" x14ac:dyDescent="0.25">
      <c r="A402" s="9" t="s">
        <v>1018</v>
      </c>
      <c r="B402" s="10">
        <v>44561</v>
      </c>
      <c r="C402" s="11">
        <v>1</v>
      </c>
      <c r="D402" s="9" t="s">
        <v>1019</v>
      </c>
      <c r="E402" s="11">
        <v>3450</v>
      </c>
      <c r="F402" s="9" t="s">
        <v>1602</v>
      </c>
      <c r="G402" s="9" t="s">
        <v>1529</v>
      </c>
      <c r="H402" s="9" t="s">
        <v>1530</v>
      </c>
      <c r="I402" s="9" t="s">
        <v>1531</v>
      </c>
      <c r="J402" s="10">
        <v>44561</v>
      </c>
      <c r="K402" s="9" t="s">
        <v>1605</v>
      </c>
      <c r="L402" s="9" t="s">
        <v>1606</v>
      </c>
      <c r="M402" s="12">
        <v>16847000</v>
      </c>
      <c r="N402" s="9" t="s">
        <v>1533</v>
      </c>
    </row>
    <row r="403" spans="1:14" x14ac:dyDescent="0.25">
      <c r="A403" s="9" t="s">
        <v>1020</v>
      </c>
      <c r="B403" s="10">
        <v>44561</v>
      </c>
      <c r="C403" s="11">
        <v>1</v>
      </c>
      <c r="D403" s="9" t="s">
        <v>129</v>
      </c>
      <c r="E403" s="11">
        <v>4081</v>
      </c>
      <c r="F403" s="9" t="s">
        <v>1602</v>
      </c>
      <c r="G403" s="9" t="s">
        <v>1529</v>
      </c>
      <c r="H403" s="9" t="s">
        <v>1530</v>
      </c>
      <c r="I403" s="9" t="s">
        <v>1531</v>
      </c>
      <c r="J403" s="10">
        <v>44561</v>
      </c>
      <c r="K403" s="9" t="s">
        <v>1605</v>
      </c>
      <c r="L403" s="9" t="s">
        <v>1606</v>
      </c>
      <c r="M403" s="12">
        <v>112146000</v>
      </c>
      <c r="N403" s="9" t="s">
        <v>1533</v>
      </c>
    </row>
    <row r="404" spans="1:14" x14ac:dyDescent="0.25">
      <c r="A404" s="9" t="s">
        <v>1021</v>
      </c>
      <c r="B404" s="10">
        <v>44561</v>
      </c>
      <c r="C404" s="11">
        <v>2</v>
      </c>
      <c r="D404" s="9" t="s">
        <v>1022</v>
      </c>
      <c r="E404" s="11">
        <v>23701</v>
      </c>
      <c r="F404" s="9" t="s">
        <v>1602</v>
      </c>
      <c r="G404" s="9" t="s">
        <v>1529</v>
      </c>
      <c r="H404" s="9" t="s">
        <v>1530</v>
      </c>
      <c r="I404" s="9" t="s">
        <v>1531</v>
      </c>
      <c r="J404" s="10">
        <v>44561</v>
      </c>
      <c r="K404" s="9" t="s">
        <v>1605</v>
      </c>
      <c r="L404" s="9" t="s">
        <v>1606</v>
      </c>
      <c r="M404" s="12">
        <v>0</v>
      </c>
      <c r="N404" s="9" t="s">
        <v>1533</v>
      </c>
    </row>
    <row r="405" spans="1:14" x14ac:dyDescent="0.25">
      <c r="A405" s="9" t="s">
        <v>1023</v>
      </c>
      <c r="B405" s="10">
        <v>44561</v>
      </c>
      <c r="C405" s="11">
        <v>2</v>
      </c>
      <c r="D405" s="9" t="s">
        <v>1024</v>
      </c>
      <c r="E405" s="11">
        <v>23825</v>
      </c>
      <c r="F405" s="9" t="s">
        <v>1602</v>
      </c>
      <c r="G405" s="9" t="s">
        <v>1529</v>
      </c>
      <c r="H405" s="9" t="s">
        <v>1530</v>
      </c>
      <c r="I405" s="9" t="s">
        <v>1531</v>
      </c>
      <c r="J405" s="10">
        <v>44561</v>
      </c>
      <c r="K405" s="9" t="s">
        <v>1605</v>
      </c>
      <c r="L405" s="9" t="s">
        <v>1606</v>
      </c>
      <c r="M405" s="12">
        <v>4124420000</v>
      </c>
      <c r="N405" s="9" t="s">
        <v>1533</v>
      </c>
    </row>
    <row r="406" spans="1:14" x14ac:dyDescent="0.25">
      <c r="A406" s="9" t="s">
        <v>1025</v>
      </c>
      <c r="B406" s="10">
        <v>44561</v>
      </c>
      <c r="C406" s="11">
        <v>1</v>
      </c>
      <c r="D406" s="9" t="s">
        <v>1026</v>
      </c>
      <c r="E406" s="11">
        <v>26972</v>
      </c>
      <c r="F406" s="9" t="s">
        <v>1602</v>
      </c>
      <c r="G406" s="9" t="s">
        <v>1529</v>
      </c>
      <c r="H406" s="9" t="s">
        <v>1530</v>
      </c>
      <c r="I406" s="9" t="s">
        <v>1531</v>
      </c>
      <c r="J406" s="10">
        <v>44561</v>
      </c>
      <c r="K406" s="9" t="s">
        <v>1605</v>
      </c>
      <c r="L406" s="9" t="s">
        <v>1606</v>
      </c>
      <c r="M406" s="12">
        <v>1106995000</v>
      </c>
      <c r="N406" s="9" t="s">
        <v>1533</v>
      </c>
    </row>
    <row r="407" spans="1:14" x14ac:dyDescent="0.25">
      <c r="A407" s="9" t="s">
        <v>1025</v>
      </c>
      <c r="B407" s="10">
        <v>44561</v>
      </c>
      <c r="C407" s="11">
        <v>1</v>
      </c>
      <c r="D407" s="9" t="s">
        <v>1026</v>
      </c>
      <c r="E407" s="11">
        <v>26972</v>
      </c>
      <c r="F407" s="9" t="s">
        <v>1602</v>
      </c>
      <c r="G407" s="9" t="s">
        <v>1529</v>
      </c>
      <c r="H407" s="9" t="s">
        <v>1530</v>
      </c>
      <c r="I407" s="9" t="s">
        <v>1531</v>
      </c>
      <c r="J407" s="10">
        <v>44561</v>
      </c>
      <c r="K407" s="9" t="s">
        <v>1605</v>
      </c>
      <c r="L407" s="9" t="s">
        <v>1606</v>
      </c>
      <c r="M407" s="12">
        <v>1106995000</v>
      </c>
      <c r="N407" s="9" t="s">
        <v>1533</v>
      </c>
    </row>
    <row r="408" spans="1:14" x14ac:dyDescent="0.25">
      <c r="A408" s="9" t="s">
        <v>1027</v>
      </c>
      <c r="B408" s="10">
        <v>44561</v>
      </c>
      <c r="C408" s="11">
        <v>1</v>
      </c>
      <c r="D408" s="9" t="s">
        <v>1028</v>
      </c>
      <c r="E408" s="11">
        <v>25127</v>
      </c>
      <c r="F408" s="9" t="s">
        <v>1602</v>
      </c>
      <c r="G408" s="9" t="s">
        <v>1529</v>
      </c>
      <c r="H408" s="9" t="s">
        <v>1530</v>
      </c>
      <c r="I408" s="9" t="s">
        <v>1531</v>
      </c>
      <c r="J408" s="10">
        <v>44561</v>
      </c>
      <c r="K408" s="9" t="s">
        <v>1605</v>
      </c>
      <c r="L408" s="9" t="s">
        <v>1606</v>
      </c>
      <c r="M408" s="12">
        <v>10296000</v>
      </c>
      <c r="N408" s="9" t="s">
        <v>1533</v>
      </c>
    </row>
    <row r="409" spans="1:14" x14ac:dyDescent="0.25">
      <c r="A409" s="9" t="s">
        <v>1029</v>
      </c>
      <c r="B409" s="10">
        <v>44561</v>
      </c>
      <c r="C409" s="11">
        <v>1</v>
      </c>
      <c r="D409" s="9" t="s">
        <v>1030</v>
      </c>
      <c r="E409" s="11">
        <v>23558</v>
      </c>
      <c r="F409" s="9" t="s">
        <v>1602</v>
      </c>
      <c r="G409" s="9" t="s">
        <v>1529</v>
      </c>
      <c r="H409" s="9" t="s">
        <v>1536</v>
      </c>
      <c r="I409" s="9" t="s">
        <v>1531</v>
      </c>
      <c r="J409" s="10">
        <v>44561</v>
      </c>
      <c r="K409" s="9" t="s">
        <v>1605</v>
      </c>
      <c r="L409" s="9" t="s">
        <v>1606</v>
      </c>
      <c r="M409" s="12">
        <v>0</v>
      </c>
      <c r="N409" s="9" t="s">
        <v>1533</v>
      </c>
    </row>
    <row r="410" spans="1:14" x14ac:dyDescent="0.25">
      <c r="A410" s="9" t="s">
        <v>1031</v>
      </c>
      <c r="B410" s="10">
        <v>44561</v>
      </c>
      <c r="C410" s="11">
        <v>1</v>
      </c>
      <c r="D410" s="9" t="s">
        <v>1032</v>
      </c>
      <c r="E410" s="11">
        <v>23566</v>
      </c>
      <c r="F410" s="9" t="s">
        <v>1602</v>
      </c>
      <c r="G410" s="9" t="s">
        <v>1529</v>
      </c>
      <c r="H410" s="9" t="s">
        <v>1536</v>
      </c>
      <c r="I410" s="9" t="s">
        <v>1531</v>
      </c>
      <c r="J410" s="10">
        <v>44561</v>
      </c>
      <c r="K410" s="9" t="s">
        <v>1605</v>
      </c>
      <c r="L410" s="9" t="s">
        <v>1606</v>
      </c>
      <c r="M410" s="12">
        <v>10594371000</v>
      </c>
      <c r="N410" s="9" t="s">
        <v>1533</v>
      </c>
    </row>
    <row r="411" spans="1:14" x14ac:dyDescent="0.25">
      <c r="A411" s="9" t="s">
        <v>1033</v>
      </c>
      <c r="B411" s="10">
        <v>44561</v>
      </c>
      <c r="C411" s="11">
        <v>1</v>
      </c>
      <c r="D411" s="9" t="s">
        <v>1034</v>
      </c>
      <c r="E411" s="11">
        <v>26654</v>
      </c>
      <c r="F411" s="9" t="s">
        <v>1602</v>
      </c>
      <c r="G411" s="9" t="s">
        <v>1529</v>
      </c>
      <c r="H411" s="9" t="s">
        <v>1530</v>
      </c>
      <c r="I411" s="9" t="s">
        <v>1531</v>
      </c>
      <c r="J411" s="10">
        <v>44561</v>
      </c>
      <c r="K411" s="9" t="s">
        <v>1605</v>
      </c>
      <c r="L411" s="9" t="s">
        <v>1606</v>
      </c>
      <c r="M411" s="12">
        <v>1457367000</v>
      </c>
      <c r="N411" s="9" t="s">
        <v>1533</v>
      </c>
    </row>
    <row r="412" spans="1:14" x14ac:dyDescent="0.25">
      <c r="A412" s="9" t="s">
        <v>1035</v>
      </c>
      <c r="B412" s="10">
        <v>44561</v>
      </c>
      <c r="C412" s="11">
        <v>1</v>
      </c>
      <c r="D412" s="9" t="s">
        <v>1036</v>
      </c>
      <c r="E412" s="11">
        <v>23850</v>
      </c>
      <c r="F412" s="9" t="s">
        <v>1602</v>
      </c>
      <c r="G412" s="9" t="s">
        <v>1529</v>
      </c>
      <c r="H412" s="9" t="s">
        <v>1536</v>
      </c>
      <c r="I412" s="9" t="s">
        <v>1531</v>
      </c>
      <c r="J412" s="10">
        <v>44561</v>
      </c>
      <c r="K412" s="9" t="s">
        <v>1605</v>
      </c>
      <c r="L412" s="9" t="s">
        <v>1606</v>
      </c>
      <c r="M412" s="12">
        <v>0</v>
      </c>
      <c r="N412" s="9" t="s">
        <v>1533</v>
      </c>
    </row>
    <row r="413" spans="1:14" x14ac:dyDescent="0.25">
      <c r="A413" s="9" t="s">
        <v>1037</v>
      </c>
      <c r="B413" s="10">
        <v>44561</v>
      </c>
      <c r="C413" s="11">
        <v>1</v>
      </c>
      <c r="D413" s="9" t="s">
        <v>1038</v>
      </c>
      <c r="E413" s="11">
        <v>24538</v>
      </c>
      <c r="F413" s="9" t="s">
        <v>1602</v>
      </c>
      <c r="G413" s="9" t="s">
        <v>1529</v>
      </c>
      <c r="H413" s="9" t="s">
        <v>1530</v>
      </c>
      <c r="I413" s="9" t="s">
        <v>1531</v>
      </c>
      <c r="J413" s="10">
        <v>44561</v>
      </c>
      <c r="K413" s="9" t="s">
        <v>1605</v>
      </c>
      <c r="L413" s="9" t="s">
        <v>1606</v>
      </c>
      <c r="M413" s="12">
        <v>8396000</v>
      </c>
      <c r="N413" s="9" t="s">
        <v>1533</v>
      </c>
    </row>
    <row r="414" spans="1:14" x14ac:dyDescent="0.25">
      <c r="A414" s="9" t="s">
        <v>1039</v>
      </c>
      <c r="B414" s="10">
        <v>44561</v>
      </c>
      <c r="C414" s="11">
        <v>1</v>
      </c>
      <c r="D414" s="9" t="s">
        <v>1040</v>
      </c>
      <c r="E414" s="11">
        <v>23841</v>
      </c>
      <c r="F414" s="9" t="s">
        <v>1602</v>
      </c>
      <c r="G414" s="9" t="s">
        <v>1529</v>
      </c>
      <c r="H414" s="9" t="s">
        <v>1536</v>
      </c>
      <c r="I414" s="9" t="s">
        <v>1531</v>
      </c>
      <c r="J414" s="10">
        <v>44561</v>
      </c>
      <c r="K414" s="9" t="s">
        <v>1605</v>
      </c>
      <c r="L414" s="9" t="s">
        <v>1606</v>
      </c>
      <c r="M414" s="12">
        <v>0</v>
      </c>
      <c r="N414" s="9" t="s">
        <v>1533</v>
      </c>
    </row>
    <row r="415" spans="1:14" x14ac:dyDescent="0.25">
      <c r="A415" s="9" t="s">
        <v>1041</v>
      </c>
      <c r="B415" s="10">
        <v>44561</v>
      </c>
      <c r="C415" s="11">
        <v>1</v>
      </c>
      <c r="D415" s="9" t="s">
        <v>1042</v>
      </c>
      <c r="E415" s="11">
        <v>24139</v>
      </c>
      <c r="F415" s="9" t="s">
        <v>1602</v>
      </c>
      <c r="G415" s="9" t="s">
        <v>1529</v>
      </c>
      <c r="H415" s="9" t="s">
        <v>1530</v>
      </c>
      <c r="I415" s="9" t="s">
        <v>1531</v>
      </c>
      <c r="J415" s="10">
        <v>44561</v>
      </c>
      <c r="K415" s="9" t="s">
        <v>1605</v>
      </c>
      <c r="L415" s="9" t="s">
        <v>1606</v>
      </c>
      <c r="M415" s="12">
        <v>503739000</v>
      </c>
      <c r="N415" s="9" t="s">
        <v>1533</v>
      </c>
    </row>
    <row r="416" spans="1:14" x14ac:dyDescent="0.25">
      <c r="A416" s="9" t="s">
        <v>1043</v>
      </c>
      <c r="B416" s="10">
        <v>44561</v>
      </c>
      <c r="C416" s="11">
        <v>1</v>
      </c>
      <c r="D416" s="9" t="s">
        <v>1044</v>
      </c>
      <c r="E416" s="11">
        <v>25178</v>
      </c>
      <c r="F416" s="9" t="s">
        <v>1602</v>
      </c>
      <c r="G416" s="9" t="s">
        <v>1529</v>
      </c>
      <c r="H416" s="9" t="s">
        <v>1530</v>
      </c>
      <c r="I416" s="9" t="s">
        <v>1531</v>
      </c>
      <c r="J416" s="10">
        <v>44561</v>
      </c>
      <c r="K416" s="9" t="s">
        <v>1605</v>
      </c>
      <c r="L416" s="9" t="s">
        <v>1606</v>
      </c>
      <c r="M416" s="12">
        <v>1302871000</v>
      </c>
      <c r="N416" s="9" t="s">
        <v>1533</v>
      </c>
    </row>
    <row r="417" spans="1:14" x14ac:dyDescent="0.25">
      <c r="A417" s="9" t="s">
        <v>1045</v>
      </c>
      <c r="B417" s="10">
        <v>44561</v>
      </c>
      <c r="C417" s="11">
        <v>1</v>
      </c>
      <c r="D417" s="9" t="s">
        <v>1046</v>
      </c>
      <c r="E417" s="11">
        <v>20621</v>
      </c>
      <c r="F417" s="9" t="s">
        <v>1602</v>
      </c>
      <c r="G417" s="9" t="s">
        <v>1529</v>
      </c>
      <c r="H417" s="9" t="s">
        <v>1530</v>
      </c>
      <c r="I417" s="9" t="s">
        <v>1531</v>
      </c>
      <c r="J417" s="10">
        <v>44561</v>
      </c>
      <c r="K417" s="9" t="s">
        <v>1605</v>
      </c>
      <c r="L417" s="9" t="s">
        <v>1606</v>
      </c>
      <c r="M417" s="12">
        <v>1169167000</v>
      </c>
      <c r="N417" s="9" t="s">
        <v>1533</v>
      </c>
    </row>
    <row r="418" spans="1:14" x14ac:dyDescent="0.25">
      <c r="A418" s="9" t="s">
        <v>1047</v>
      </c>
      <c r="B418" s="10">
        <v>44561</v>
      </c>
      <c r="C418" s="11">
        <v>1</v>
      </c>
      <c r="D418" s="9" t="s">
        <v>1048</v>
      </c>
      <c r="E418" s="11">
        <v>23698</v>
      </c>
      <c r="F418" s="9" t="s">
        <v>1602</v>
      </c>
      <c r="G418" s="9" t="s">
        <v>1529</v>
      </c>
      <c r="H418" s="9" t="s">
        <v>1536</v>
      </c>
      <c r="I418" s="9" t="s">
        <v>1531</v>
      </c>
      <c r="J418" s="10">
        <v>44561</v>
      </c>
      <c r="K418" s="9" t="s">
        <v>1605</v>
      </c>
      <c r="L418" s="9" t="s">
        <v>1606</v>
      </c>
      <c r="M418" s="12">
        <v>15428264000</v>
      </c>
      <c r="N418" s="9" t="s">
        <v>1533</v>
      </c>
    </row>
    <row r="419" spans="1:14" x14ac:dyDescent="0.25">
      <c r="A419" s="9" t="s">
        <v>1049</v>
      </c>
      <c r="B419" s="10">
        <v>44561</v>
      </c>
      <c r="C419" s="11">
        <v>1</v>
      </c>
      <c r="D419" s="9" t="s">
        <v>1050</v>
      </c>
      <c r="E419" s="11">
        <v>23795</v>
      </c>
      <c r="F419" s="9" t="s">
        <v>1602</v>
      </c>
      <c r="G419" s="9" t="s">
        <v>1529</v>
      </c>
      <c r="H419" s="9" t="s">
        <v>1530</v>
      </c>
      <c r="I419" s="9" t="s">
        <v>1531</v>
      </c>
      <c r="J419" s="10">
        <v>44561</v>
      </c>
      <c r="K419" s="9" t="s">
        <v>1605</v>
      </c>
      <c r="L419" s="9" t="s">
        <v>1606</v>
      </c>
      <c r="M419" s="12">
        <v>1229000</v>
      </c>
      <c r="N419" s="9" t="s">
        <v>1533</v>
      </c>
    </row>
    <row r="420" spans="1:14" x14ac:dyDescent="0.25">
      <c r="A420" s="9" t="s">
        <v>1051</v>
      </c>
      <c r="B420" s="10">
        <v>44561</v>
      </c>
      <c r="C420" s="11">
        <v>1</v>
      </c>
      <c r="D420" s="9" t="s">
        <v>128</v>
      </c>
      <c r="E420" s="11">
        <v>3158</v>
      </c>
      <c r="F420" s="9" t="s">
        <v>1602</v>
      </c>
      <c r="G420" s="9" t="s">
        <v>1529</v>
      </c>
      <c r="H420" s="9" t="s">
        <v>1530</v>
      </c>
      <c r="I420" s="9" t="s">
        <v>1531</v>
      </c>
      <c r="J420" s="10">
        <v>44561</v>
      </c>
      <c r="K420" s="9" t="s">
        <v>1605</v>
      </c>
      <c r="L420" s="9" t="s">
        <v>1606</v>
      </c>
      <c r="M420" s="12">
        <v>492849000</v>
      </c>
      <c r="N420" s="9" t="s">
        <v>1533</v>
      </c>
    </row>
    <row r="421" spans="1:14" x14ac:dyDescent="0.25">
      <c r="A421" s="9" t="s">
        <v>1052</v>
      </c>
      <c r="B421" s="10">
        <v>44561</v>
      </c>
      <c r="C421" s="11">
        <v>1</v>
      </c>
      <c r="D421" s="9" t="s">
        <v>1053</v>
      </c>
      <c r="E421" s="11">
        <v>26794</v>
      </c>
      <c r="F421" s="9" t="s">
        <v>1602</v>
      </c>
      <c r="G421" s="9" t="s">
        <v>1529</v>
      </c>
      <c r="H421" s="9" t="s">
        <v>1530</v>
      </c>
      <c r="I421" s="9" t="s">
        <v>1531</v>
      </c>
      <c r="J421" s="10">
        <v>44561</v>
      </c>
      <c r="K421" s="9" t="s">
        <v>1605</v>
      </c>
      <c r="L421" s="9" t="s">
        <v>1606</v>
      </c>
      <c r="M421" s="12">
        <v>243616000</v>
      </c>
      <c r="N421" s="9" t="s">
        <v>1533</v>
      </c>
    </row>
    <row r="422" spans="1:14" x14ac:dyDescent="0.25">
      <c r="A422" s="9" t="s">
        <v>1054</v>
      </c>
      <c r="B422" s="10">
        <v>44561</v>
      </c>
      <c r="C422" s="11">
        <v>1</v>
      </c>
      <c r="D422" s="9" t="s">
        <v>1055</v>
      </c>
      <c r="E422" s="11">
        <v>25623</v>
      </c>
      <c r="F422" s="9" t="s">
        <v>1602</v>
      </c>
      <c r="G422" s="9" t="s">
        <v>1529</v>
      </c>
      <c r="H422" s="9" t="s">
        <v>1530</v>
      </c>
      <c r="I422" s="9" t="s">
        <v>1531</v>
      </c>
      <c r="J422" s="10">
        <v>44561</v>
      </c>
      <c r="K422" s="9" t="s">
        <v>1605</v>
      </c>
      <c r="L422" s="9" t="s">
        <v>1606</v>
      </c>
      <c r="M422" s="12">
        <v>7352606000</v>
      </c>
      <c r="N422" s="9" t="s">
        <v>1533</v>
      </c>
    </row>
    <row r="423" spans="1:14" x14ac:dyDescent="0.25">
      <c r="A423" s="9" t="s">
        <v>1056</v>
      </c>
      <c r="B423" s="10">
        <v>44561</v>
      </c>
      <c r="C423" s="11">
        <v>1</v>
      </c>
      <c r="D423" s="9" t="s">
        <v>1057</v>
      </c>
      <c r="E423" s="11">
        <v>25305</v>
      </c>
      <c r="F423" s="9" t="s">
        <v>1602</v>
      </c>
      <c r="G423" s="9" t="s">
        <v>1529</v>
      </c>
      <c r="H423" s="9" t="s">
        <v>1530</v>
      </c>
      <c r="I423" s="9" t="s">
        <v>1531</v>
      </c>
      <c r="J423" s="10">
        <v>44561</v>
      </c>
      <c r="K423" s="9" t="s">
        <v>1605</v>
      </c>
      <c r="L423" s="9" t="s">
        <v>1606</v>
      </c>
      <c r="M423" s="12">
        <v>194272000</v>
      </c>
      <c r="N423" s="9" t="s">
        <v>1533</v>
      </c>
    </row>
    <row r="424" spans="1:14" x14ac:dyDescent="0.25">
      <c r="A424" s="9" t="s">
        <v>1058</v>
      </c>
      <c r="B424" s="10">
        <v>44561</v>
      </c>
      <c r="C424" s="11">
        <v>1</v>
      </c>
      <c r="D424" s="9" t="s">
        <v>1059</v>
      </c>
      <c r="E424" s="11">
        <v>24716</v>
      </c>
      <c r="F424" s="9" t="s">
        <v>1602</v>
      </c>
      <c r="G424" s="9" t="s">
        <v>1529</v>
      </c>
      <c r="H424" s="9" t="s">
        <v>1530</v>
      </c>
      <c r="I424" s="9" t="s">
        <v>1531</v>
      </c>
      <c r="J424" s="10">
        <v>44561</v>
      </c>
      <c r="K424" s="9" t="s">
        <v>1605</v>
      </c>
      <c r="L424" s="9" t="s">
        <v>1606</v>
      </c>
      <c r="M424" s="12">
        <v>6211044000</v>
      </c>
      <c r="N424" s="9" t="s">
        <v>1533</v>
      </c>
    </row>
    <row r="425" spans="1:14" x14ac:dyDescent="0.25">
      <c r="A425" s="9" t="s">
        <v>1060</v>
      </c>
      <c r="B425" s="10">
        <v>44561</v>
      </c>
      <c r="C425" s="11">
        <v>1</v>
      </c>
      <c r="D425" s="9" t="s">
        <v>1061</v>
      </c>
      <c r="E425" s="11">
        <v>25194</v>
      </c>
      <c r="F425" s="9" t="s">
        <v>1602</v>
      </c>
      <c r="G425" s="9" t="s">
        <v>1529</v>
      </c>
      <c r="H425" s="9" t="s">
        <v>1530</v>
      </c>
      <c r="I425" s="9" t="s">
        <v>1531</v>
      </c>
      <c r="J425" s="10">
        <v>44561</v>
      </c>
      <c r="K425" s="9" t="s">
        <v>1605</v>
      </c>
      <c r="L425" s="9" t="s">
        <v>1606</v>
      </c>
      <c r="M425" s="12">
        <v>952781000</v>
      </c>
      <c r="N425" s="9" t="s">
        <v>1533</v>
      </c>
    </row>
    <row r="426" spans="1:14" x14ac:dyDescent="0.25">
      <c r="A426" s="9" t="s">
        <v>1062</v>
      </c>
      <c r="B426" s="10">
        <v>44561</v>
      </c>
      <c r="C426" s="11">
        <v>1</v>
      </c>
      <c r="D426" s="9" t="s">
        <v>1063</v>
      </c>
      <c r="E426" s="11">
        <v>26689</v>
      </c>
      <c r="F426" s="9" t="s">
        <v>1602</v>
      </c>
      <c r="G426" s="9" t="s">
        <v>1529</v>
      </c>
      <c r="H426" s="9" t="s">
        <v>1530</v>
      </c>
      <c r="I426" s="9" t="s">
        <v>1531</v>
      </c>
      <c r="J426" s="10">
        <v>44561</v>
      </c>
      <c r="K426" s="9" t="s">
        <v>1605</v>
      </c>
      <c r="L426" s="9" t="s">
        <v>1606</v>
      </c>
      <c r="M426" s="12">
        <v>18424000</v>
      </c>
      <c r="N426" s="9" t="s">
        <v>1533</v>
      </c>
    </row>
    <row r="427" spans="1:14" x14ac:dyDescent="0.25">
      <c r="A427" s="9" t="s">
        <v>1064</v>
      </c>
      <c r="B427" s="10">
        <v>44561</v>
      </c>
      <c r="C427" s="11">
        <v>2</v>
      </c>
      <c r="D427" s="9" t="s">
        <v>1065</v>
      </c>
      <c r="E427" s="11">
        <v>25070</v>
      </c>
      <c r="F427" s="9" t="s">
        <v>1602</v>
      </c>
      <c r="G427" s="9" t="s">
        <v>1529</v>
      </c>
      <c r="H427" s="9" t="s">
        <v>1530</v>
      </c>
      <c r="I427" s="9" t="s">
        <v>1531</v>
      </c>
      <c r="J427" s="10">
        <v>44561</v>
      </c>
      <c r="K427" s="9" t="s">
        <v>1605</v>
      </c>
      <c r="L427" s="9" t="s">
        <v>1606</v>
      </c>
      <c r="M427" s="12">
        <v>108200000</v>
      </c>
      <c r="N427" s="9" t="s">
        <v>1533</v>
      </c>
    </row>
    <row r="428" spans="1:14" x14ac:dyDescent="0.25">
      <c r="A428" s="9" t="s">
        <v>1066</v>
      </c>
      <c r="B428" s="10">
        <v>44561</v>
      </c>
      <c r="C428" s="11">
        <v>3</v>
      </c>
      <c r="D428" s="9" t="s">
        <v>1067</v>
      </c>
      <c r="E428" s="11">
        <v>24830</v>
      </c>
      <c r="F428" s="9" t="s">
        <v>1602</v>
      </c>
      <c r="G428" s="9" t="s">
        <v>1529</v>
      </c>
      <c r="H428" s="9" t="s">
        <v>1530</v>
      </c>
      <c r="I428" s="9" t="s">
        <v>1531</v>
      </c>
      <c r="J428" s="10">
        <v>44561</v>
      </c>
      <c r="K428" s="9" t="s">
        <v>1605</v>
      </c>
      <c r="L428" s="9" t="s">
        <v>1606</v>
      </c>
      <c r="M428" s="12">
        <v>1486471000</v>
      </c>
      <c r="N428" s="9" t="s">
        <v>1533</v>
      </c>
    </row>
    <row r="429" spans="1:14" x14ac:dyDescent="0.25">
      <c r="A429" s="9" t="s">
        <v>1068</v>
      </c>
      <c r="B429" s="10">
        <v>44561</v>
      </c>
      <c r="C429" s="11">
        <v>1</v>
      </c>
      <c r="D429" s="9" t="s">
        <v>1069</v>
      </c>
      <c r="E429" s="11">
        <v>24210</v>
      </c>
      <c r="F429" s="9" t="s">
        <v>1602</v>
      </c>
      <c r="G429" s="9" t="s">
        <v>1529</v>
      </c>
      <c r="H429" s="9" t="s">
        <v>1530</v>
      </c>
      <c r="I429" s="9" t="s">
        <v>1531</v>
      </c>
      <c r="J429" s="10">
        <v>44561</v>
      </c>
      <c r="K429" s="9" t="s">
        <v>1605</v>
      </c>
      <c r="L429" s="9" t="s">
        <v>1606</v>
      </c>
      <c r="M429" s="12">
        <v>3333046000</v>
      </c>
      <c r="N429" s="9" t="s">
        <v>1533</v>
      </c>
    </row>
    <row r="430" spans="1:14" x14ac:dyDescent="0.25">
      <c r="A430" s="9" t="s">
        <v>1070</v>
      </c>
      <c r="B430" s="10">
        <v>44561</v>
      </c>
      <c r="C430" s="11">
        <v>1</v>
      </c>
      <c r="D430" s="9" t="s">
        <v>1071</v>
      </c>
      <c r="E430" s="11">
        <v>24120</v>
      </c>
      <c r="F430" s="9" t="s">
        <v>1602</v>
      </c>
      <c r="G430" s="9" t="s">
        <v>1529</v>
      </c>
      <c r="H430" s="9" t="s">
        <v>1530</v>
      </c>
      <c r="I430" s="9" t="s">
        <v>1531</v>
      </c>
      <c r="J430" s="10">
        <v>44561</v>
      </c>
      <c r="K430" s="9" t="s">
        <v>1605</v>
      </c>
      <c r="L430" s="9" t="s">
        <v>1606</v>
      </c>
      <c r="M430" s="12">
        <v>200000000</v>
      </c>
      <c r="N430" s="9" t="s">
        <v>1533</v>
      </c>
    </row>
    <row r="431" spans="1:14" x14ac:dyDescent="0.25">
      <c r="A431" s="9" t="s">
        <v>1072</v>
      </c>
      <c r="B431" s="10">
        <v>44561</v>
      </c>
      <c r="C431" s="11">
        <v>1</v>
      </c>
      <c r="D431" s="9" t="s">
        <v>1073</v>
      </c>
      <c r="E431" s="11">
        <v>26204</v>
      </c>
      <c r="F431" s="9" t="s">
        <v>1602</v>
      </c>
      <c r="G431" s="9" t="s">
        <v>1529</v>
      </c>
      <c r="H431" s="9" t="s">
        <v>1530</v>
      </c>
      <c r="I431" s="9" t="s">
        <v>1531</v>
      </c>
      <c r="J431" s="10">
        <v>44561</v>
      </c>
      <c r="K431" s="9" t="s">
        <v>1605</v>
      </c>
      <c r="L431" s="9" t="s">
        <v>1606</v>
      </c>
      <c r="M431" s="12">
        <v>340855000</v>
      </c>
      <c r="N431" s="9" t="s">
        <v>1533</v>
      </c>
    </row>
    <row r="432" spans="1:14" x14ac:dyDescent="0.25">
      <c r="A432" s="9" t="s">
        <v>1074</v>
      </c>
      <c r="B432" s="10">
        <v>44561</v>
      </c>
      <c r="C432" s="11">
        <v>1</v>
      </c>
      <c r="D432" s="9" t="s">
        <v>289</v>
      </c>
      <c r="E432" s="11">
        <v>15300</v>
      </c>
      <c r="F432" s="9" t="s">
        <v>1602</v>
      </c>
      <c r="G432" s="9" t="s">
        <v>1529</v>
      </c>
      <c r="H432" s="9" t="s">
        <v>1530</v>
      </c>
      <c r="I432" s="9" t="s">
        <v>1531</v>
      </c>
      <c r="J432" s="10">
        <v>44561</v>
      </c>
      <c r="K432" s="9" t="s">
        <v>1605</v>
      </c>
      <c r="L432" s="9" t="s">
        <v>1606</v>
      </c>
      <c r="M432" s="12">
        <v>3869258000</v>
      </c>
      <c r="N432" s="9" t="s">
        <v>1533</v>
      </c>
    </row>
    <row r="433" spans="1:14" x14ac:dyDescent="0.25">
      <c r="A433" s="9" t="s">
        <v>1075</v>
      </c>
      <c r="B433" s="10">
        <v>44561</v>
      </c>
      <c r="C433" s="11">
        <v>1</v>
      </c>
      <c r="D433" s="9" t="s">
        <v>1076</v>
      </c>
      <c r="E433" s="11">
        <v>25186</v>
      </c>
      <c r="F433" s="9" t="s">
        <v>1602</v>
      </c>
      <c r="G433" s="9" t="s">
        <v>1529</v>
      </c>
      <c r="H433" s="9" t="s">
        <v>1530</v>
      </c>
      <c r="I433" s="9" t="s">
        <v>1531</v>
      </c>
      <c r="J433" s="10">
        <v>44561</v>
      </c>
      <c r="K433" s="9" t="s">
        <v>1605</v>
      </c>
      <c r="L433" s="9" t="s">
        <v>1606</v>
      </c>
      <c r="M433" s="12">
        <v>350000</v>
      </c>
      <c r="N433" s="9" t="s">
        <v>1533</v>
      </c>
    </row>
    <row r="434" spans="1:14" x14ac:dyDescent="0.25">
      <c r="A434" s="9" t="s">
        <v>1077</v>
      </c>
      <c r="B434" s="10">
        <v>44561</v>
      </c>
      <c r="C434" s="11">
        <v>1</v>
      </c>
      <c r="D434" s="9" t="s">
        <v>1078</v>
      </c>
      <c r="E434" s="11">
        <v>23990</v>
      </c>
      <c r="F434" s="9" t="s">
        <v>1602</v>
      </c>
      <c r="G434" s="9" t="s">
        <v>1529</v>
      </c>
      <c r="H434" s="9" t="s">
        <v>1530</v>
      </c>
      <c r="I434" s="9" t="s">
        <v>1531</v>
      </c>
      <c r="J434" s="10">
        <v>44561</v>
      </c>
      <c r="K434" s="9" t="s">
        <v>1605</v>
      </c>
      <c r="L434" s="9" t="s">
        <v>1606</v>
      </c>
      <c r="M434" s="12">
        <v>1824000</v>
      </c>
      <c r="N434" s="9" t="s">
        <v>1533</v>
      </c>
    </row>
    <row r="435" spans="1:14" x14ac:dyDescent="0.25">
      <c r="A435" s="9" t="s">
        <v>1079</v>
      </c>
      <c r="B435" s="10">
        <v>44561</v>
      </c>
      <c r="C435" s="11">
        <v>1</v>
      </c>
      <c r="D435" s="9" t="s">
        <v>1080</v>
      </c>
      <c r="E435" s="11">
        <v>23809</v>
      </c>
      <c r="F435" s="9" t="s">
        <v>1602</v>
      </c>
      <c r="G435" s="9" t="s">
        <v>1529</v>
      </c>
      <c r="H435" s="9" t="s">
        <v>1530</v>
      </c>
      <c r="I435" s="9" t="s">
        <v>1531</v>
      </c>
      <c r="J435" s="10">
        <v>44561</v>
      </c>
      <c r="K435" s="9" t="s">
        <v>1605</v>
      </c>
      <c r="L435" s="9" t="s">
        <v>1606</v>
      </c>
      <c r="M435" s="12">
        <v>1370555000</v>
      </c>
      <c r="N435" s="9" t="s">
        <v>1533</v>
      </c>
    </row>
    <row r="436" spans="1:14" x14ac:dyDescent="0.25">
      <c r="A436" s="9" t="s">
        <v>1081</v>
      </c>
      <c r="B436" s="10">
        <v>44561</v>
      </c>
      <c r="C436" s="11">
        <v>1</v>
      </c>
      <c r="D436" s="9" t="s">
        <v>1082</v>
      </c>
      <c r="E436" s="11">
        <v>25771</v>
      </c>
      <c r="F436" s="9" t="s">
        <v>1602</v>
      </c>
      <c r="G436" s="9" t="s">
        <v>1529</v>
      </c>
      <c r="H436" s="9" t="s">
        <v>1530</v>
      </c>
      <c r="I436" s="9" t="s">
        <v>1531</v>
      </c>
      <c r="J436" s="10">
        <v>44561</v>
      </c>
      <c r="K436" s="9" t="s">
        <v>1605</v>
      </c>
      <c r="L436" s="9" t="s">
        <v>1606</v>
      </c>
      <c r="M436" s="12">
        <v>430308000</v>
      </c>
      <c r="N436" s="9" t="s">
        <v>1533</v>
      </c>
    </row>
    <row r="437" spans="1:14" x14ac:dyDescent="0.25">
      <c r="A437" s="9" t="s">
        <v>1083</v>
      </c>
      <c r="B437" s="10">
        <v>44561</v>
      </c>
      <c r="C437" s="11">
        <v>1</v>
      </c>
      <c r="D437" s="9" t="s">
        <v>1084</v>
      </c>
      <c r="E437" s="11">
        <v>26280</v>
      </c>
      <c r="F437" s="9" t="s">
        <v>1602</v>
      </c>
      <c r="G437" s="9" t="s">
        <v>1529</v>
      </c>
      <c r="H437" s="9" t="s">
        <v>1530</v>
      </c>
      <c r="I437" s="9" t="s">
        <v>1531</v>
      </c>
      <c r="J437" s="10">
        <v>44561</v>
      </c>
      <c r="K437" s="9" t="s">
        <v>1605</v>
      </c>
      <c r="L437" s="9" t="s">
        <v>1606</v>
      </c>
      <c r="M437" s="12">
        <v>2024626000</v>
      </c>
      <c r="N437" s="9" t="s">
        <v>1533</v>
      </c>
    </row>
    <row r="438" spans="1:14" x14ac:dyDescent="0.25">
      <c r="A438" s="9" t="s">
        <v>1085</v>
      </c>
      <c r="B438" s="10">
        <v>44561</v>
      </c>
      <c r="C438" s="11">
        <v>1</v>
      </c>
      <c r="D438" s="9" t="s">
        <v>1086</v>
      </c>
      <c r="E438" s="11">
        <v>26816</v>
      </c>
      <c r="F438" s="9" t="s">
        <v>1602</v>
      </c>
      <c r="G438" s="9" t="s">
        <v>1529</v>
      </c>
      <c r="H438" s="9" t="s">
        <v>1530</v>
      </c>
      <c r="I438" s="9" t="s">
        <v>1531</v>
      </c>
      <c r="J438" s="10">
        <v>44561</v>
      </c>
      <c r="K438" s="9" t="s">
        <v>1605</v>
      </c>
      <c r="L438" s="9" t="s">
        <v>1606</v>
      </c>
      <c r="M438" s="12">
        <v>0</v>
      </c>
      <c r="N438" s="9" t="s">
        <v>1533</v>
      </c>
    </row>
    <row r="439" spans="1:14" x14ac:dyDescent="0.25">
      <c r="A439" s="9" t="s">
        <v>1087</v>
      </c>
      <c r="B439" s="10">
        <v>44561</v>
      </c>
      <c r="C439" s="11">
        <v>3</v>
      </c>
      <c r="D439" s="9" t="s">
        <v>1088</v>
      </c>
      <c r="E439" s="11">
        <v>26077</v>
      </c>
      <c r="F439" s="9" t="s">
        <v>1602</v>
      </c>
      <c r="G439" s="9" t="s">
        <v>1529</v>
      </c>
      <c r="H439" s="9" t="s">
        <v>1530</v>
      </c>
      <c r="I439" s="9" t="s">
        <v>1531</v>
      </c>
      <c r="J439" s="10">
        <v>44561</v>
      </c>
      <c r="K439" s="9" t="s">
        <v>1605</v>
      </c>
      <c r="L439" s="9" t="s">
        <v>1606</v>
      </c>
      <c r="M439" s="12">
        <v>4457000</v>
      </c>
      <c r="N439" s="9" t="s">
        <v>1533</v>
      </c>
    </row>
    <row r="440" spans="1:14" x14ac:dyDescent="0.25">
      <c r="A440" s="9" t="s">
        <v>1089</v>
      </c>
      <c r="B440" s="10">
        <v>44561</v>
      </c>
      <c r="C440" s="11">
        <v>2</v>
      </c>
      <c r="D440" s="9" t="s">
        <v>1090</v>
      </c>
      <c r="E440" s="11">
        <v>25062</v>
      </c>
      <c r="F440" s="9" t="s">
        <v>1602</v>
      </c>
      <c r="G440" s="9" t="s">
        <v>1529</v>
      </c>
      <c r="H440" s="9" t="s">
        <v>1530</v>
      </c>
      <c r="I440" s="9" t="s">
        <v>1531</v>
      </c>
      <c r="J440" s="10">
        <v>44561</v>
      </c>
      <c r="K440" s="9" t="s">
        <v>1605</v>
      </c>
      <c r="L440" s="9" t="s">
        <v>1606</v>
      </c>
      <c r="M440" s="12">
        <v>8334000</v>
      </c>
      <c r="N440" s="9" t="s">
        <v>1533</v>
      </c>
    </row>
    <row r="441" spans="1:14" x14ac:dyDescent="0.25">
      <c r="A441" s="9" t="s">
        <v>1091</v>
      </c>
      <c r="B441" s="10">
        <v>44561</v>
      </c>
      <c r="C441" s="11">
        <v>1</v>
      </c>
      <c r="D441" s="9" t="s">
        <v>1092</v>
      </c>
      <c r="E441" s="11">
        <v>24082</v>
      </c>
      <c r="F441" s="9" t="s">
        <v>1602</v>
      </c>
      <c r="G441" s="9" t="s">
        <v>1529</v>
      </c>
      <c r="H441" s="9" t="s">
        <v>1530</v>
      </c>
      <c r="I441" s="9" t="s">
        <v>1531</v>
      </c>
      <c r="J441" s="10">
        <v>44561</v>
      </c>
      <c r="K441" s="9" t="s">
        <v>1605</v>
      </c>
      <c r="L441" s="9" t="s">
        <v>1606</v>
      </c>
      <c r="M441" s="12">
        <v>0</v>
      </c>
      <c r="N441" s="9" t="s">
        <v>1533</v>
      </c>
    </row>
    <row r="442" spans="1:14" x14ac:dyDescent="0.25">
      <c r="A442" s="9" t="s">
        <v>1093</v>
      </c>
      <c r="B442" s="10">
        <v>44561</v>
      </c>
      <c r="C442" s="11">
        <v>1</v>
      </c>
      <c r="D442" s="9" t="s">
        <v>1094</v>
      </c>
      <c r="E442" s="11">
        <v>25445</v>
      </c>
      <c r="F442" s="9" t="s">
        <v>1602</v>
      </c>
      <c r="G442" s="9" t="s">
        <v>1529</v>
      </c>
      <c r="H442" s="9" t="s">
        <v>1530</v>
      </c>
      <c r="I442" s="9" t="s">
        <v>1531</v>
      </c>
      <c r="J442" s="10">
        <v>44561</v>
      </c>
      <c r="K442" s="9" t="s">
        <v>1605</v>
      </c>
      <c r="L442" s="9" t="s">
        <v>1606</v>
      </c>
      <c r="M442" s="12">
        <v>271913000</v>
      </c>
      <c r="N442" s="9" t="s">
        <v>1533</v>
      </c>
    </row>
    <row r="443" spans="1:14" x14ac:dyDescent="0.25">
      <c r="A443" s="9" t="s">
        <v>1095</v>
      </c>
      <c r="B443" s="10">
        <v>44561</v>
      </c>
      <c r="C443" s="11">
        <v>1</v>
      </c>
      <c r="D443" s="9" t="s">
        <v>1096</v>
      </c>
      <c r="E443" s="11">
        <v>24341</v>
      </c>
      <c r="F443" s="9" t="s">
        <v>1602</v>
      </c>
      <c r="G443" s="9" t="s">
        <v>1529</v>
      </c>
      <c r="H443" s="9" t="s">
        <v>1530</v>
      </c>
      <c r="I443" s="9" t="s">
        <v>1531</v>
      </c>
      <c r="J443" s="10">
        <v>44561</v>
      </c>
      <c r="K443" s="9" t="s">
        <v>1605</v>
      </c>
      <c r="L443" s="9" t="s">
        <v>1606</v>
      </c>
      <c r="M443" s="12">
        <v>2502562000</v>
      </c>
      <c r="N443" s="9" t="s">
        <v>1533</v>
      </c>
    </row>
    <row r="444" spans="1:14" x14ac:dyDescent="0.25">
      <c r="A444" s="9" t="s">
        <v>1097</v>
      </c>
      <c r="B444" s="10">
        <v>44561</v>
      </c>
      <c r="C444" s="11">
        <v>2</v>
      </c>
      <c r="D444" s="9" t="s">
        <v>1098</v>
      </c>
      <c r="E444" s="11">
        <v>24457</v>
      </c>
      <c r="F444" s="9" t="s">
        <v>1602</v>
      </c>
      <c r="G444" s="9" t="s">
        <v>1529</v>
      </c>
      <c r="H444" s="9" t="s">
        <v>1530</v>
      </c>
      <c r="I444" s="9" t="s">
        <v>1531</v>
      </c>
      <c r="J444" s="10">
        <v>44561</v>
      </c>
      <c r="K444" s="9" t="s">
        <v>1605</v>
      </c>
      <c r="L444" s="9" t="s">
        <v>1606</v>
      </c>
      <c r="M444" s="12">
        <v>650474000</v>
      </c>
      <c r="N444" s="9" t="s">
        <v>1533</v>
      </c>
    </row>
    <row r="445" spans="1:14" x14ac:dyDescent="0.25">
      <c r="A445" s="9" t="s">
        <v>1099</v>
      </c>
      <c r="B445" s="10">
        <v>44561</v>
      </c>
      <c r="C445" s="11">
        <v>2</v>
      </c>
      <c r="D445" s="9" t="s">
        <v>1100</v>
      </c>
      <c r="E445" s="11">
        <v>22012</v>
      </c>
      <c r="F445" s="9" t="s">
        <v>1602</v>
      </c>
      <c r="G445" s="9" t="s">
        <v>1529</v>
      </c>
      <c r="H445" s="9" t="s">
        <v>1530</v>
      </c>
      <c r="I445" s="9" t="s">
        <v>1531</v>
      </c>
      <c r="J445" s="10">
        <v>44561</v>
      </c>
      <c r="K445" s="9" t="s">
        <v>1605</v>
      </c>
      <c r="L445" s="9" t="s">
        <v>1606</v>
      </c>
      <c r="M445" s="12">
        <v>168230000</v>
      </c>
      <c r="N445" s="9" t="s">
        <v>1533</v>
      </c>
    </row>
    <row r="446" spans="1:14" x14ac:dyDescent="0.25">
      <c r="A446" s="9" t="s">
        <v>1101</v>
      </c>
      <c r="B446" s="10">
        <v>44561</v>
      </c>
      <c r="C446" s="11">
        <v>1</v>
      </c>
      <c r="D446" s="9" t="s">
        <v>1102</v>
      </c>
      <c r="E446" s="11">
        <v>24147</v>
      </c>
      <c r="F446" s="9" t="s">
        <v>1602</v>
      </c>
      <c r="G446" s="9" t="s">
        <v>1529</v>
      </c>
      <c r="H446" s="9" t="s">
        <v>1530</v>
      </c>
      <c r="I446" s="9" t="s">
        <v>1531</v>
      </c>
      <c r="J446" s="10">
        <v>44561</v>
      </c>
      <c r="K446" s="9" t="s">
        <v>1605</v>
      </c>
      <c r="L446" s="9" t="s">
        <v>1606</v>
      </c>
      <c r="M446" s="12">
        <v>275000</v>
      </c>
      <c r="N446" s="9" t="s">
        <v>1533</v>
      </c>
    </row>
    <row r="447" spans="1:14" x14ac:dyDescent="0.25">
      <c r="A447" s="9" t="s">
        <v>1103</v>
      </c>
      <c r="B447" s="10">
        <v>44561</v>
      </c>
      <c r="C447" s="11">
        <v>1</v>
      </c>
      <c r="D447" s="9" t="s">
        <v>1104</v>
      </c>
      <c r="E447" s="11">
        <v>25615</v>
      </c>
      <c r="F447" s="9" t="s">
        <v>1602</v>
      </c>
      <c r="G447" s="9" t="s">
        <v>1529</v>
      </c>
      <c r="H447" s="9" t="s">
        <v>1530</v>
      </c>
      <c r="I447" s="9" t="s">
        <v>1531</v>
      </c>
      <c r="J447" s="10">
        <v>44561</v>
      </c>
      <c r="K447" s="9" t="s">
        <v>1605</v>
      </c>
      <c r="L447" s="9" t="s">
        <v>1606</v>
      </c>
      <c r="M447" s="12">
        <v>600338000</v>
      </c>
      <c r="N447" s="9" t="s">
        <v>1533</v>
      </c>
    </row>
    <row r="448" spans="1:14" x14ac:dyDescent="0.25">
      <c r="A448" s="9" t="s">
        <v>1105</v>
      </c>
      <c r="B448" s="10">
        <v>44561</v>
      </c>
      <c r="C448" s="11">
        <v>2</v>
      </c>
      <c r="D448" s="9" t="s">
        <v>1106</v>
      </c>
      <c r="E448" s="11">
        <v>24333</v>
      </c>
      <c r="F448" s="9" t="s">
        <v>1602</v>
      </c>
      <c r="G448" s="9" t="s">
        <v>1529</v>
      </c>
      <c r="H448" s="9" t="s">
        <v>1536</v>
      </c>
      <c r="I448" s="9" t="s">
        <v>1531</v>
      </c>
      <c r="J448" s="10">
        <v>44561</v>
      </c>
      <c r="K448" s="9" t="s">
        <v>1605</v>
      </c>
      <c r="L448" s="9" t="s">
        <v>1606</v>
      </c>
      <c r="M448" s="12">
        <v>15046006000</v>
      </c>
      <c r="N448" s="9" t="s">
        <v>1533</v>
      </c>
    </row>
    <row r="449" spans="1:14" x14ac:dyDescent="0.25">
      <c r="A449" s="9" t="s">
        <v>1107</v>
      </c>
      <c r="B449" s="10">
        <v>44561</v>
      </c>
      <c r="C449" s="11">
        <v>2</v>
      </c>
      <c r="D449" s="9" t="s">
        <v>1108</v>
      </c>
      <c r="E449" s="11">
        <v>24481</v>
      </c>
      <c r="F449" s="9" t="s">
        <v>1602</v>
      </c>
      <c r="G449" s="9" t="s">
        <v>1529</v>
      </c>
      <c r="H449" s="9" t="s">
        <v>1530</v>
      </c>
      <c r="I449" s="9" t="s">
        <v>1531</v>
      </c>
      <c r="J449" s="10">
        <v>44561</v>
      </c>
      <c r="K449" s="9" t="s">
        <v>1605</v>
      </c>
      <c r="L449" s="9" t="s">
        <v>1606</v>
      </c>
      <c r="M449" s="12">
        <v>931243000</v>
      </c>
      <c r="N449" s="9" t="s">
        <v>1533</v>
      </c>
    </row>
    <row r="450" spans="1:14" x14ac:dyDescent="0.25">
      <c r="A450" s="9" t="s">
        <v>1109</v>
      </c>
      <c r="B450" s="10">
        <v>44561</v>
      </c>
      <c r="C450" s="11">
        <v>1</v>
      </c>
      <c r="D450" s="9" t="s">
        <v>1110</v>
      </c>
      <c r="E450" s="11">
        <v>25607</v>
      </c>
      <c r="F450" s="9" t="s">
        <v>1602</v>
      </c>
      <c r="G450" s="9" t="s">
        <v>1529</v>
      </c>
      <c r="H450" s="9" t="s">
        <v>1530</v>
      </c>
      <c r="I450" s="9" t="s">
        <v>1531</v>
      </c>
      <c r="J450" s="10">
        <v>44561</v>
      </c>
      <c r="K450" s="9" t="s">
        <v>1605</v>
      </c>
      <c r="L450" s="9" t="s">
        <v>1606</v>
      </c>
      <c r="M450" s="12">
        <v>1417536000</v>
      </c>
      <c r="N450" s="9" t="s">
        <v>1533</v>
      </c>
    </row>
    <row r="451" spans="1:14" x14ac:dyDescent="0.25">
      <c r="A451" s="9" t="s">
        <v>1111</v>
      </c>
      <c r="B451" s="10">
        <v>44561</v>
      </c>
      <c r="C451" s="11">
        <v>1</v>
      </c>
      <c r="D451" s="9" t="s">
        <v>164</v>
      </c>
      <c r="E451" s="11">
        <v>15342</v>
      </c>
      <c r="F451" s="9" t="s">
        <v>1602</v>
      </c>
      <c r="G451" s="9" t="s">
        <v>1529</v>
      </c>
      <c r="H451" s="9" t="s">
        <v>1530</v>
      </c>
      <c r="I451" s="9" t="s">
        <v>1531</v>
      </c>
      <c r="J451" s="10">
        <v>44561</v>
      </c>
      <c r="K451" s="9" t="s">
        <v>1605</v>
      </c>
      <c r="L451" s="9" t="s">
        <v>1606</v>
      </c>
      <c r="M451" s="12">
        <v>3643044000</v>
      </c>
      <c r="N451" s="9" t="s">
        <v>1533</v>
      </c>
    </row>
    <row r="452" spans="1:14" x14ac:dyDescent="0.25">
      <c r="A452" s="9" t="s">
        <v>1112</v>
      </c>
      <c r="B452" s="10">
        <v>44561</v>
      </c>
      <c r="C452" s="11">
        <v>1</v>
      </c>
      <c r="D452" s="9" t="s">
        <v>1113</v>
      </c>
      <c r="E452" s="11">
        <v>24589</v>
      </c>
      <c r="F452" s="9" t="s">
        <v>1602</v>
      </c>
      <c r="G452" s="9" t="s">
        <v>1529</v>
      </c>
      <c r="H452" s="9" t="s">
        <v>1530</v>
      </c>
      <c r="I452" s="9" t="s">
        <v>1531</v>
      </c>
      <c r="J452" s="10">
        <v>44561</v>
      </c>
      <c r="K452" s="9" t="s">
        <v>1605</v>
      </c>
      <c r="L452" s="9" t="s">
        <v>1606</v>
      </c>
      <c r="M452" s="12">
        <v>923689000</v>
      </c>
      <c r="N452" s="9" t="s">
        <v>1533</v>
      </c>
    </row>
    <row r="453" spans="1:14" x14ac:dyDescent="0.25">
      <c r="A453" s="9" t="s">
        <v>1114</v>
      </c>
      <c r="B453" s="10">
        <v>44561</v>
      </c>
      <c r="C453" s="11">
        <v>1</v>
      </c>
      <c r="D453" s="9" t="s">
        <v>1115</v>
      </c>
      <c r="E453" s="11">
        <v>24368</v>
      </c>
      <c r="F453" s="9" t="s">
        <v>1602</v>
      </c>
      <c r="G453" s="9" t="s">
        <v>1529</v>
      </c>
      <c r="H453" s="9" t="s">
        <v>1530</v>
      </c>
      <c r="I453" s="9" t="s">
        <v>1531</v>
      </c>
      <c r="J453" s="10">
        <v>44561</v>
      </c>
      <c r="K453" s="9" t="s">
        <v>1605</v>
      </c>
      <c r="L453" s="9" t="s">
        <v>1606</v>
      </c>
      <c r="M453" s="12">
        <v>60000</v>
      </c>
      <c r="N453" s="9" t="s">
        <v>1533</v>
      </c>
    </row>
    <row r="454" spans="1:14" x14ac:dyDescent="0.25">
      <c r="A454" s="9" t="s">
        <v>1116</v>
      </c>
      <c r="B454" s="10">
        <v>44561</v>
      </c>
      <c r="C454" s="11">
        <v>1</v>
      </c>
      <c r="D454" s="9" t="s">
        <v>1117</v>
      </c>
      <c r="E454" s="11">
        <v>26620</v>
      </c>
      <c r="F454" s="9" t="s">
        <v>1602</v>
      </c>
      <c r="G454" s="9" t="s">
        <v>1529</v>
      </c>
      <c r="H454" s="9" t="s">
        <v>1530</v>
      </c>
      <c r="I454" s="9" t="s">
        <v>1531</v>
      </c>
      <c r="J454" s="10">
        <v>44561</v>
      </c>
      <c r="K454" s="9" t="s">
        <v>1605</v>
      </c>
      <c r="L454" s="9" t="s">
        <v>1606</v>
      </c>
      <c r="M454" s="12">
        <v>790291000</v>
      </c>
      <c r="N454" s="9" t="s">
        <v>1533</v>
      </c>
    </row>
    <row r="455" spans="1:14" x14ac:dyDescent="0.25">
      <c r="A455" s="9" t="s">
        <v>1118</v>
      </c>
      <c r="B455" s="10">
        <v>44561</v>
      </c>
      <c r="C455" s="11">
        <v>1</v>
      </c>
      <c r="D455" s="9" t="s">
        <v>1119</v>
      </c>
      <c r="E455" s="11">
        <v>24422</v>
      </c>
      <c r="F455" s="9" t="s">
        <v>1602</v>
      </c>
      <c r="G455" s="9" t="s">
        <v>1529</v>
      </c>
      <c r="H455" s="9" t="s">
        <v>1530</v>
      </c>
      <c r="I455" s="9" t="s">
        <v>1531</v>
      </c>
      <c r="J455" s="10">
        <v>44561</v>
      </c>
      <c r="K455" s="9" t="s">
        <v>1605</v>
      </c>
      <c r="L455" s="9" t="s">
        <v>1606</v>
      </c>
      <c r="M455" s="12">
        <v>906240000</v>
      </c>
      <c r="N455" s="9" t="s">
        <v>1533</v>
      </c>
    </row>
    <row r="456" spans="1:14" x14ac:dyDescent="0.25">
      <c r="A456" s="9" t="s">
        <v>1120</v>
      </c>
      <c r="B456" s="10">
        <v>44561</v>
      </c>
      <c r="C456" s="11">
        <v>1</v>
      </c>
      <c r="D456" s="9" t="s">
        <v>1121</v>
      </c>
      <c r="E456" s="11">
        <v>24430</v>
      </c>
      <c r="F456" s="9" t="s">
        <v>1602</v>
      </c>
      <c r="G456" s="9" t="s">
        <v>1529</v>
      </c>
      <c r="H456" s="9" t="s">
        <v>1530</v>
      </c>
      <c r="I456" s="9" t="s">
        <v>1531</v>
      </c>
      <c r="J456" s="10">
        <v>44561</v>
      </c>
      <c r="K456" s="9" t="s">
        <v>1605</v>
      </c>
      <c r="L456" s="9" t="s">
        <v>1606</v>
      </c>
      <c r="M456" s="12">
        <v>569296000</v>
      </c>
      <c r="N456" s="9" t="s">
        <v>1533</v>
      </c>
    </row>
    <row r="457" spans="1:14" x14ac:dyDescent="0.25">
      <c r="A457" s="9" t="s">
        <v>1122</v>
      </c>
      <c r="B457" s="10">
        <v>44561</v>
      </c>
      <c r="C457" s="11">
        <v>1</v>
      </c>
      <c r="D457" s="9" t="s">
        <v>1123</v>
      </c>
      <c r="E457" s="11">
        <v>24686</v>
      </c>
      <c r="F457" s="9" t="s">
        <v>1602</v>
      </c>
      <c r="G457" s="9" t="s">
        <v>1529</v>
      </c>
      <c r="H457" s="9" t="s">
        <v>1536</v>
      </c>
      <c r="I457" s="9" t="s">
        <v>1531</v>
      </c>
      <c r="J457" s="10">
        <v>44561</v>
      </c>
      <c r="K457" s="9" t="s">
        <v>1605</v>
      </c>
      <c r="L457" s="9" t="s">
        <v>1606</v>
      </c>
      <c r="M457" s="12">
        <v>0</v>
      </c>
      <c r="N457" s="9" t="s">
        <v>1533</v>
      </c>
    </row>
    <row r="458" spans="1:14" x14ac:dyDescent="0.25">
      <c r="A458" s="9" t="s">
        <v>1124</v>
      </c>
      <c r="B458" s="10">
        <v>44561</v>
      </c>
      <c r="C458" s="11">
        <v>1</v>
      </c>
      <c r="D458" s="9" t="s">
        <v>1125</v>
      </c>
      <c r="E458" s="11">
        <v>13781</v>
      </c>
      <c r="F458" s="9" t="s">
        <v>1602</v>
      </c>
      <c r="G458" s="9" t="s">
        <v>1529</v>
      </c>
      <c r="H458" s="9" t="s">
        <v>1530</v>
      </c>
      <c r="I458" s="9" t="s">
        <v>1531</v>
      </c>
      <c r="J458" s="10">
        <v>44561</v>
      </c>
      <c r="K458" s="9" t="s">
        <v>1605</v>
      </c>
      <c r="L458" s="9" t="s">
        <v>1606</v>
      </c>
      <c r="M458" s="12">
        <v>1165561000</v>
      </c>
      <c r="N458" s="9" t="s">
        <v>1533</v>
      </c>
    </row>
    <row r="459" spans="1:14" x14ac:dyDescent="0.25">
      <c r="A459" s="9" t="s">
        <v>1126</v>
      </c>
      <c r="B459" s="10">
        <v>44561</v>
      </c>
      <c r="C459" s="11">
        <v>1</v>
      </c>
      <c r="D459" s="9" t="s">
        <v>1127</v>
      </c>
      <c r="E459" s="11">
        <v>24899</v>
      </c>
      <c r="F459" s="9" t="s">
        <v>1602</v>
      </c>
      <c r="G459" s="9" t="s">
        <v>1529</v>
      </c>
      <c r="H459" s="9" t="s">
        <v>1530</v>
      </c>
      <c r="I459" s="9" t="s">
        <v>1531</v>
      </c>
      <c r="J459" s="10">
        <v>44561</v>
      </c>
      <c r="K459" s="9" t="s">
        <v>1605</v>
      </c>
      <c r="L459" s="9" t="s">
        <v>1606</v>
      </c>
      <c r="M459" s="12">
        <v>0</v>
      </c>
      <c r="N459" s="9" t="s">
        <v>1533</v>
      </c>
    </row>
    <row r="460" spans="1:14" x14ac:dyDescent="0.25">
      <c r="A460" s="9" t="s">
        <v>1128</v>
      </c>
      <c r="B460" s="10">
        <v>44561</v>
      </c>
      <c r="C460" s="11">
        <v>1</v>
      </c>
      <c r="D460" s="9" t="s">
        <v>1129</v>
      </c>
      <c r="E460" s="11">
        <v>22985</v>
      </c>
      <c r="F460" s="9" t="s">
        <v>1602</v>
      </c>
      <c r="G460" s="9" t="s">
        <v>1529</v>
      </c>
      <c r="H460" s="9" t="s">
        <v>1530</v>
      </c>
      <c r="I460" s="9" t="s">
        <v>1531</v>
      </c>
      <c r="J460" s="10">
        <v>44561</v>
      </c>
      <c r="K460" s="9" t="s">
        <v>1605</v>
      </c>
      <c r="L460" s="9" t="s">
        <v>1606</v>
      </c>
      <c r="M460" s="12">
        <v>41699000</v>
      </c>
      <c r="N460" s="9" t="s">
        <v>1533</v>
      </c>
    </row>
    <row r="461" spans="1:14" x14ac:dyDescent="0.25">
      <c r="A461" s="9" t="s">
        <v>1130</v>
      </c>
      <c r="B461" s="10">
        <v>44561</v>
      </c>
      <c r="C461" s="11">
        <v>1</v>
      </c>
      <c r="D461" s="9" t="s">
        <v>1131</v>
      </c>
      <c r="E461" s="11">
        <v>21121</v>
      </c>
      <c r="F461" s="9" t="s">
        <v>1602</v>
      </c>
      <c r="G461" s="9" t="s">
        <v>1529</v>
      </c>
      <c r="H461" s="9" t="s">
        <v>1530</v>
      </c>
      <c r="I461" s="9" t="s">
        <v>1531</v>
      </c>
      <c r="J461" s="10">
        <v>44561</v>
      </c>
      <c r="K461" s="9" t="s">
        <v>1605</v>
      </c>
      <c r="L461" s="9" t="s">
        <v>1606</v>
      </c>
      <c r="M461" s="12">
        <v>2660297000</v>
      </c>
      <c r="N461" s="9" t="s">
        <v>1533</v>
      </c>
    </row>
    <row r="462" spans="1:14" x14ac:dyDescent="0.25">
      <c r="A462" s="9" t="s">
        <v>1132</v>
      </c>
      <c r="B462" s="10">
        <v>44561</v>
      </c>
      <c r="C462" s="11">
        <v>1</v>
      </c>
      <c r="D462" s="9" t="s">
        <v>1133</v>
      </c>
      <c r="E462" s="11">
        <v>26956</v>
      </c>
      <c r="F462" s="9" t="s">
        <v>1602</v>
      </c>
      <c r="G462" s="9" t="s">
        <v>1529</v>
      </c>
      <c r="H462" s="9" t="s">
        <v>1530</v>
      </c>
      <c r="I462" s="9" t="s">
        <v>1531</v>
      </c>
      <c r="J462" s="10">
        <v>44561</v>
      </c>
      <c r="K462" s="9" t="s">
        <v>1605</v>
      </c>
      <c r="L462" s="9" t="s">
        <v>1606</v>
      </c>
      <c r="M462" s="12">
        <v>276097000</v>
      </c>
      <c r="N462" s="9" t="s">
        <v>1533</v>
      </c>
    </row>
    <row r="463" spans="1:14" x14ac:dyDescent="0.25">
      <c r="A463" s="9" t="s">
        <v>1134</v>
      </c>
      <c r="B463" s="10">
        <v>44561</v>
      </c>
      <c r="C463" s="11">
        <v>2</v>
      </c>
      <c r="D463" s="9" t="s">
        <v>1135</v>
      </c>
      <c r="E463" s="11">
        <v>25844</v>
      </c>
      <c r="F463" s="9" t="s">
        <v>1602</v>
      </c>
      <c r="G463" s="9" t="s">
        <v>1529</v>
      </c>
      <c r="H463" s="9" t="s">
        <v>1530</v>
      </c>
      <c r="I463" s="9" t="s">
        <v>1531</v>
      </c>
      <c r="J463" s="10">
        <v>44561</v>
      </c>
      <c r="K463" s="9" t="s">
        <v>1605</v>
      </c>
      <c r="L463" s="9" t="s">
        <v>1606</v>
      </c>
      <c r="M463" s="12">
        <v>308689000</v>
      </c>
      <c r="N463" s="9" t="s">
        <v>1533</v>
      </c>
    </row>
    <row r="464" spans="1:14" x14ac:dyDescent="0.25">
      <c r="A464" s="9" t="s">
        <v>1136</v>
      </c>
      <c r="B464" s="10">
        <v>44561</v>
      </c>
      <c r="C464" s="11">
        <v>1</v>
      </c>
      <c r="D464" s="9" t="s">
        <v>1137</v>
      </c>
      <c r="E464" s="11">
        <v>24511</v>
      </c>
      <c r="F464" s="9" t="s">
        <v>1602</v>
      </c>
      <c r="G464" s="9" t="s">
        <v>1529</v>
      </c>
      <c r="H464" s="9" t="s">
        <v>1530</v>
      </c>
      <c r="I464" s="9" t="s">
        <v>1531</v>
      </c>
      <c r="J464" s="10">
        <v>44561</v>
      </c>
      <c r="K464" s="9" t="s">
        <v>1605</v>
      </c>
      <c r="L464" s="9" t="s">
        <v>1606</v>
      </c>
      <c r="M464" s="12">
        <v>14443000</v>
      </c>
      <c r="N464" s="9" t="s">
        <v>1533</v>
      </c>
    </row>
    <row r="465" spans="1:14" x14ac:dyDescent="0.25">
      <c r="A465" s="9" t="s">
        <v>1140</v>
      </c>
      <c r="B465" s="10">
        <v>44561</v>
      </c>
      <c r="C465" s="11">
        <v>1</v>
      </c>
      <c r="D465" s="9" t="s">
        <v>1141</v>
      </c>
      <c r="E465" s="11">
        <v>24520</v>
      </c>
      <c r="F465" s="9" t="s">
        <v>1602</v>
      </c>
      <c r="G465" s="9" t="s">
        <v>1529</v>
      </c>
      <c r="H465" s="9" t="s">
        <v>1530</v>
      </c>
      <c r="I465" s="9" t="s">
        <v>1531</v>
      </c>
      <c r="J465" s="10">
        <v>44561</v>
      </c>
      <c r="K465" s="9" t="s">
        <v>1605</v>
      </c>
      <c r="L465" s="9" t="s">
        <v>1606</v>
      </c>
      <c r="M465" s="12">
        <v>12389000</v>
      </c>
      <c r="N465" s="9" t="s">
        <v>1533</v>
      </c>
    </row>
    <row r="466" spans="1:14" x14ac:dyDescent="0.25">
      <c r="A466" s="9" t="s">
        <v>1142</v>
      </c>
      <c r="B466" s="10">
        <v>44561</v>
      </c>
      <c r="C466" s="11">
        <v>1</v>
      </c>
      <c r="D466" s="9" t="s">
        <v>199</v>
      </c>
      <c r="E466" s="11">
        <v>13366</v>
      </c>
      <c r="F466" s="9" t="s">
        <v>1602</v>
      </c>
      <c r="G466" s="9" t="s">
        <v>1529</v>
      </c>
      <c r="H466" s="9" t="s">
        <v>1536</v>
      </c>
      <c r="I466" s="9" t="s">
        <v>1531</v>
      </c>
      <c r="J466" s="10">
        <v>44561</v>
      </c>
      <c r="K466" s="9" t="s">
        <v>1605</v>
      </c>
      <c r="L466" s="9" t="s">
        <v>1606</v>
      </c>
      <c r="M466" s="12">
        <v>92809079000</v>
      </c>
      <c r="N466" s="9" t="s">
        <v>1533</v>
      </c>
    </row>
    <row r="467" spans="1:14" x14ac:dyDescent="0.25">
      <c r="A467" s="9" t="s">
        <v>1143</v>
      </c>
      <c r="B467" s="10">
        <v>44561</v>
      </c>
      <c r="C467" s="11">
        <v>1</v>
      </c>
      <c r="D467" s="9" t="s">
        <v>1144</v>
      </c>
      <c r="E467" s="11">
        <v>25216</v>
      </c>
      <c r="F467" s="9" t="s">
        <v>1602</v>
      </c>
      <c r="G467" s="9" t="s">
        <v>1529</v>
      </c>
      <c r="H467" s="9" t="s">
        <v>1530</v>
      </c>
      <c r="I467" s="9" t="s">
        <v>1531</v>
      </c>
      <c r="J467" s="10">
        <v>44561</v>
      </c>
      <c r="K467" s="9" t="s">
        <v>1605</v>
      </c>
      <c r="L467" s="9" t="s">
        <v>1606</v>
      </c>
      <c r="M467" s="12">
        <v>29467000</v>
      </c>
      <c r="N467" s="9" t="s">
        <v>1533</v>
      </c>
    </row>
    <row r="468" spans="1:14" x14ac:dyDescent="0.25">
      <c r="A468" s="9" t="s">
        <v>1147</v>
      </c>
      <c r="B468" s="10">
        <v>44561</v>
      </c>
      <c r="C468" s="11">
        <v>1</v>
      </c>
      <c r="D468" s="9" t="s">
        <v>1148</v>
      </c>
      <c r="E468" s="11">
        <v>24597</v>
      </c>
      <c r="F468" s="9" t="s">
        <v>1602</v>
      </c>
      <c r="G468" s="9" t="s">
        <v>1529</v>
      </c>
      <c r="H468" s="9" t="s">
        <v>1530</v>
      </c>
      <c r="I468" s="9" t="s">
        <v>1531</v>
      </c>
      <c r="J468" s="10">
        <v>44561</v>
      </c>
      <c r="K468" s="9" t="s">
        <v>1605</v>
      </c>
      <c r="L468" s="9" t="s">
        <v>1606</v>
      </c>
      <c r="M468" s="12">
        <v>334660000</v>
      </c>
      <c r="N468" s="9" t="s">
        <v>1533</v>
      </c>
    </row>
    <row r="469" spans="1:14" x14ac:dyDescent="0.25">
      <c r="A469" s="9" t="s">
        <v>1149</v>
      </c>
      <c r="B469" s="10">
        <v>44561</v>
      </c>
      <c r="C469" s="11">
        <v>1</v>
      </c>
      <c r="D469" s="9" t="s">
        <v>1150</v>
      </c>
      <c r="E469" s="11">
        <v>24643</v>
      </c>
      <c r="F469" s="9" t="s">
        <v>1602</v>
      </c>
      <c r="G469" s="9" t="s">
        <v>1529</v>
      </c>
      <c r="H469" s="9" t="s">
        <v>1536</v>
      </c>
      <c r="I469" s="9" t="s">
        <v>1531</v>
      </c>
      <c r="J469" s="10">
        <v>44561</v>
      </c>
      <c r="K469" s="9" t="s">
        <v>1605</v>
      </c>
      <c r="L469" s="9" t="s">
        <v>1606</v>
      </c>
      <c r="M469" s="12">
        <v>29000</v>
      </c>
      <c r="N469" s="9" t="s">
        <v>1533</v>
      </c>
    </row>
    <row r="470" spans="1:14" x14ac:dyDescent="0.25">
      <c r="A470" s="9" t="s">
        <v>1151</v>
      </c>
      <c r="B470" s="10">
        <v>44561</v>
      </c>
      <c r="C470" s="11">
        <v>1</v>
      </c>
      <c r="D470" s="9" t="s">
        <v>1152</v>
      </c>
      <c r="E470" s="11">
        <v>25461</v>
      </c>
      <c r="F470" s="9" t="s">
        <v>1602</v>
      </c>
      <c r="G470" s="9" t="s">
        <v>1529</v>
      </c>
      <c r="H470" s="9" t="s">
        <v>1530</v>
      </c>
      <c r="I470" s="9" t="s">
        <v>1531</v>
      </c>
      <c r="J470" s="10">
        <v>44561</v>
      </c>
      <c r="K470" s="9" t="s">
        <v>1605</v>
      </c>
      <c r="L470" s="9" t="s">
        <v>1606</v>
      </c>
      <c r="M470" s="12">
        <v>4983000</v>
      </c>
      <c r="N470" s="9" t="s">
        <v>1533</v>
      </c>
    </row>
    <row r="471" spans="1:14" x14ac:dyDescent="0.25">
      <c r="A471" s="9" t="s">
        <v>1153</v>
      </c>
      <c r="B471" s="10">
        <v>44561</v>
      </c>
      <c r="C471" s="11">
        <v>1</v>
      </c>
      <c r="D471" s="9" t="s">
        <v>1154</v>
      </c>
      <c r="E471" s="11">
        <v>25810</v>
      </c>
      <c r="F471" s="9" t="s">
        <v>1602</v>
      </c>
      <c r="G471" s="9" t="s">
        <v>1529</v>
      </c>
      <c r="H471" s="9" t="s">
        <v>1530</v>
      </c>
      <c r="I471" s="9" t="s">
        <v>1531</v>
      </c>
      <c r="J471" s="10">
        <v>44561</v>
      </c>
      <c r="K471" s="9" t="s">
        <v>1605</v>
      </c>
      <c r="L471" s="9" t="s">
        <v>1606</v>
      </c>
      <c r="M471" s="12">
        <v>1002477000</v>
      </c>
      <c r="N471" s="9" t="s">
        <v>1533</v>
      </c>
    </row>
    <row r="472" spans="1:14" x14ac:dyDescent="0.25">
      <c r="A472" s="9" t="s">
        <v>1155</v>
      </c>
      <c r="B472" s="10">
        <v>44561</v>
      </c>
      <c r="C472" s="11">
        <v>1</v>
      </c>
      <c r="D472" s="9" t="s">
        <v>1156</v>
      </c>
      <c r="E472" s="11">
        <v>26409</v>
      </c>
      <c r="F472" s="9" t="s">
        <v>1602</v>
      </c>
      <c r="G472" s="9" t="s">
        <v>1529</v>
      </c>
      <c r="H472" s="9" t="s">
        <v>1530</v>
      </c>
      <c r="I472" s="9" t="s">
        <v>1531</v>
      </c>
      <c r="J472" s="10">
        <v>44561</v>
      </c>
      <c r="K472" s="9" t="s">
        <v>1605</v>
      </c>
      <c r="L472" s="9" t="s">
        <v>1606</v>
      </c>
      <c r="M472" s="12">
        <v>871868000</v>
      </c>
      <c r="N472" s="9" t="s">
        <v>1533</v>
      </c>
    </row>
    <row r="473" spans="1:14" x14ac:dyDescent="0.25">
      <c r="A473" s="9" t="s">
        <v>1157</v>
      </c>
      <c r="B473" s="10">
        <v>44561</v>
      </c>
      <c r="C473" s="11">
        <v>1</v>
      </c>
      <c r="D473" s="9" t="s">
        <v>1158</v>
      </c>
      <c r="E473" s="11">
        <v>24732</v>
      </c>
      <c r="F473" s="9" t="s">
        <v>1602</v>
      </c>
      <c r="G473" s="9" t="s">
        <v>1529</v>
      </c>
      <c r="H473" s="9" t="s">
        <v>1536</v>
      </c>
      <c r="I473" s="9" t="s">
        <v>1531</v>
      </c>
      <c r="J473" s="10">
        <v>44561</v>
      </c>
      <c r="K473" s="9" t="s">
        <v>1605</v>
      </c>
      <c r="L473" s="9" t="s">
        <v>1606</v>
      </c>
      <c r="M473" s="12">
        <v>18022000</v>
      </c>
      <c r="N473" s="9" t="s">
        <v>1533</v>
      </c>
    </row>
    <row r="474" spans="1:14" x14ac:dyDescent="0.25">
      <c r="A474" s="9" t="s">
        <v>1159</v>
      </c>
      <c r="B474" s="10">
        <v>44561</v>
      </c>
      <c r="C474" s="11">
        <v>1</v>
      </c>
      <c r="D474" s="9" t="s">
        <v>1160</v>
      </c>
      <c r="E474" s="11">
        <v>25356</v>
      </c>
      <c r="F474" s="9" t="s">
        <v>1602</v>
      </c>
      <c r="G474" s="9" t="s">
        <v>1529</v>
      </c>
      <c r="H474" s="9" t="s">
        <v>1530</v>
      </c>
      <c r="I474" s="9" t="s">
        <v>1531</v>
      </c>
      <c r="J474" s="10">
        <v>44561</v>
      </c>
      <c r="K474" s="9" t="s">
        <v>1605</v>
      </c>
      <c r="L474" s="9" t="s">
        <v>1606</v>
      </c>
      <c r="M474" s="12">
        <v>18697000</v>
      </c>
      <c r="N474" s="9" t="s">
        <v>1533</v>
      </c>
    </row>
    <row r="475" spans="1:14" x14ac:dyDescent="0.25">
      <c r="A475" s="9" t="s">
        <v>1161</v>
      </c>
      <c r="B475" s="10">
        <v>44561</v>
      </c>
      <c r="C475" s="11">
        <v>1</v>
      </c>
      <c r="D475" s="9" t="s">
        <v>1162</v>
      </c>
      <c r="E475" s="11">
        <v>24724</v>
      </c>
      <c r="F475" s="9" t="s">
        <v>1602</v>
      </c>
      <c r="G475" s="9" t="s">
        <v>1529</v>
      </c>
      <c r="H475" s="9" t="s">
        <v>1536</v>
      </c>
      <c r="I475" s="9" t="s">
        <v>1531</v>
      </c>
      <c r="J475" s="10">
        <v>44561</v>
      </c>
      <c r="K475" s="9" t="s">
        <v>1605</v>
      </c>
      <c r="L475" s="9" t="s">
        <v>1606</v>
      </c>
      <c r="M475" s="12">
        <v>0</v>
      </c>
      <c r="N475" s="9" t="s">
        <v>1533</v>
      </c>
    </row>
    <row r="476" spans="1:14" x14ac:dyDescent="0.25">
      <c r="A476" s="9" t="s">
        <v>1163</v>
      </c>
      <c r="B476" s="10">
        <v>44561</v>
      </c>
      <c r="C476" s="11">
        <v>1</v>
      </c>
      <c r="D476" s="9" t="s">
        <v>337</v>
      </c>
      <c r="E476" s="11">
        <v>21202</v>
      </c>
      <c r="F476" s="9" t="s">
        <v>1602</v>
      </c>
      <c r="G476" s="9" t="s">
        <v>1529</v>
      </c>
      <c r="H476" s="9" t="s">
        <v>1530</v>
      </c>
      <c r="I476" s="9" t="s">
        <v>1531</v>
      </c>
      <c r="J476" s="10">
        <v>44561</v>
      </c>
      <c r="K476" s="9" t="s">
        <v>1605</v>
      </c>
      <c r="L476" s="9" t="s">
        <v>1606</v>
      </c>
      <c r="M476" s="12">
        <v>1577251000</v>
      </c>
      <c r="N476" s="9" t="s">
        <v>1533</v>
      </c>
    </row>
    <row r="477" spans="1:14" x14ac:dyDescent="0.25">
      <c r="A477" s="9" t="s">
        <v>1164</v>
      </c>
      <c r="B477" s="10">
        <v>44561</v>
      </c>
      <c r="C477" s="11">
        <v>1</v>
      </c>
      <c r="D477" s="9" t="s">
        <v>1165</v>
      </c>
      <c r="E477" s="11">
        <v>25020</v>
      </c>
      <c r="F477" s="9" t="s">
        <v>1602</v>
      </c>
      <c r="G477" s="9" t="s">
        <v>1529</v>
      </c>
      <c r="H477" s="9" t="s">
        <v>1530</v>
      </c>
      <c r="I477" s="9" t="s">
        <v>1531</v>
      </c>
      <c r="J477" s="10">
        <v>44561</v>
      </c>
      <c r="K477" s="9" t="s">
        <v>1605</v>
      </c>
      <c r="L477" s="9" t="s">
        <v>1606</v>
      </c>
      <c r="M477" s="12">
        <v>113245000</v>
      </c>
      <c r="N477" s="9" t="s">
        <v>1533</v>
      </c>
    </row>
    <row r="478" spans="1:14" x14ac:dyDescent="0.25">
      <c r="A478" s="9" t="s">
        <v>1166</v>
      </c>
      <c r="B478" s="10">
        <v>44561</v>
      </c>
      <c r="C478" s="11">
        <v>1</v>
      </c>
      <c r="D478" s="9" t="s">
        <v>1167</v>
      </c>
      <c r="E478" s="11">
        <v>24783</v>
      </c>
      <c r="F478" s="9" t="s">
        <v>1602</v>
      </c>
      <c r="G478" s="9" t="s">
        <v>1529</v>
      </c>
      <c r="H478" s="9" t="s">
        <v>1530</v>
      </c>
      <c r="I478" s="9" t="s">
        <v>1531</v>
      </c>
      <c r="J478" s="10">
        <v>44561</v>
      </c>
      <c r="K478" s="9" t="s">
        <v>1605</v>
      </c>
      <c r="L478" s="9" t="s">
        <v>1606</v>
      </c>
      <c r="M478" s="12">
        <v>18257000</v>
      </c>
      <c r="N478" s="9" t="s">
        <v>1533</v>
      </c>
    </row>
    <row r="479" spans="1:14" x14ac:dyDescent="0.25">
      <c r="A479" s="9" t="s">
        <v>1168</v>
      </c>
      <c r="B479" s="10">
        <v>44561</v>
      </c>
      <c r="C479" s="11">
        <v>1</v>
      </c>
      <c r="D479" s="9" t="s">
        <v>267</v>
      </c>
      <c r="E479" s="11">
        <v>9512</v>
      </c>
      <c r="F479" s="9" t="s">
        <v>1602</v>
      </c>
      <c r="G479" s="9" t="s">
        <v>1529</v>
      </c>
      <c r="H479" s="9" t="s">
        <v>1530</v>
      </c>
      <c r="I479" s="9" t="s">
        <v>1531</v>
      </c>
      <c r="J479" s="10">
        <v>44561</v>
      </c>
      <c r="K479" s="9" t="s">
        <v>1605</v>
      </c>
      <c r="L479" s="9" t="s">
        <v>1606</v>
      </c>
      <c r="M479" s="12">
        <v>590878000000</v>
      </c>
      <c r="N479" s="9" t="s">
        <v>1533</v>
      </c>
    </row>
    <row r="480" spans="1:14" x14ac:dyDescent="0.25">
      <c r="A480" s="9" t="s">
        <v>1169</v>
      </c>
      <c r="B480" s="10">
        <v>44561</v>
      </c>
      <c r="C480" s="11">
        <v>1</v>
      </c>
      <c r="D480" s="9" t="s">
        <v>216</v>
      </c>
      <c r="E480" s="11">
        <v>7811</v>
      </c>
      <c r="F480" s="9" t="s">
        <v>1602</v>
      </c>
      <c r="G480" s="9" t="s">
        <v>1529</v>
      </c>
      <c r="H480" s="9" t="s">
        <v>1530</v>
      </c>
      <c r="I480" s="9" t="s">
        <v>1531</v>
      </c>
      <c r="J480" s="10">
        <v>44561</v>
      </c>
      <c r="K480" s="9" t="s">
        <v>1605</v>
      </c>
      <c r="L480" s="9" t="s">
        <v>1606</v>
      </c>
      <c r="M480" s="12">
        <v>938023000</v>
      </c>
      <c r="N480" s="9" t="s">
        <v>1533</v>
      </c>
    </row>
    <row r="481" spans="1:14" x14ac:dyDescent="0.25">
      <c r="A481" s="9" t="s">
        <v>1172</v>
      </c>
      <c r="B481" s="10">
        <v>44561</v>
      </c>
      <c r="C481" s="11">
        <v>1</v>
      </c>
      <c r="D481" s="9" t="s">
        <v>1173</v>
      </c>
      <c r="E481" s="11">
        <v>6505</v>
      </c>
      <c r="F481" s="9" t="s">
        <v>1602</v>
      </c>
      <c r="G481" s="9" t="s">
        <v>1529</v>
      </c>
      <c r="H481" s="9" t="s">
        <v>1530</v>
      </c>
      <c r="I481" s="9" t="s">
        <v>1531</v>
      </c>
      <c r="J481" s="10">
        <v>44561</v>
      </c>
      <c r="K481" s="9" t="s">
        <v>1605</v>
      </c>
      <c r="L481" s="9" t="s">
        <v>1606</v>
      </c>
      <c r="M481" s="12">
        <v>10804000000</v>
      </c>
      <c r="N481" s="9" t="s">
        <v>1533</v>
      </c>
    </row>
    <row r="482" spans="1:14" x14ac:dyDescent="0.25">
      <c r="A482" s="9" t="s">
        <v>1174</v>
      </c>
      <c r="B482" s="10">
        <v>44561</v>
      </c>
      <c r="C482" s="11">
        <v>1</v>
      </c>
      <c r="D482" s="9" t="s">
        <v>127</v>
      </c>
      <c r="E482" s="11">
        <v>4030</v>
      </c>
      <c r="F482" s="9" t="s">
        <v>1602</v>
      </c>
      <c r="G482" s="9" t="s">
        <v>1529</v>
      </c>
      <c r="H482" s="9" t="s">
        <v>1530</v>
      </c>
      <c r="I482" s="9" t="s">
        <v>1531</v>
      </c>
      <c r="J482" s="10">
        <v>44561</v>
      </c>
      <c r="K482" s="9" t="s">
        <v>1605</v>
      </c>
      <c r="L482" s="9" t="s">
        <v>1606</v>
      </c>
      <c r="M482" s="12">
        <v>25416662000</v>
      </c>
      <c r="N482" s="9" t="s">
        <v>1533</v>
      </c>
    </row>
    <row r="483" spans="1:14" x14ac:dyDescent="0.25">
      <c r="A483" s="9" t="s">
        <v>1175</v>
      </c>
      <c r="B483" s="10">
        <v>44561</v>
      </c>
      <c r="C483" s="11">
        <v>1</v>
      </c>
      <c r="D483" s="9" t="s">
        <v>61</v>
      </c>
      <c r="E483" s="11">
        <v>3050</v>
      </c>
      <c r="F483" s="9" t="s">
        <v>1602</v>
      </c>
      <c r="G483" s="9" t="s">
        <v>1529</v>
      </c>
      <c r="H483" s="9" t="s">
        <v>1530</v>
      </c>
      <c r="I483" s="9" t="s">
        <v>1531</v>
      </c>
      <c r="J483" s="10">
        <v>44561</v>
      </c>
      <c r="K483" s="9" t="s">
        <v>1605</v>
      </c>
      <c r="L483" s="9" t="s">
        <v>1606</v>
      </c>
      <c r="M483" s="12">
        <v>6923723000</v>
      </c>
      <c r="N483" s="9" t="s">
        <v>1533</v>
      </c>
    </row>
    <row r="484" spans="1:14" x14ac:dyDescent="0.25">
      <c r="A484" s="9" t="s">
        <v>1176</v>
      </c>
      <c r="B484" s="10">
        <v>44561</v>
      </c>
      <c r="C484" s="11">
        <v>1</v>
      </c>
      <c r="D484" s="9" t="s">
        <v>121</v>
      </c>
      <c r="E484" s="11">
        <v>3824</v>
      </c>
      <c r="F484" s="9" t="s">
        <v>1602</v>
      </c>
      <c r="G484" s="9" t="s">
        <v>1529</v>
      </c>
      <c r="H484" s="9" t="s">
        <v>1530</v>
      </c>
      <c r="I484" s="9" t="s">
        <v>1531</v>
      </c>
      <c r="J484" s="10">
        <v>44561</v>
      </c>
      <c r="K484" s="9" t="s">
        <v>1605</v>
      </c>
      <c r="L484" s="9" t="s">
        <v>1606</v>
      </c>
      <c r="M484" s="12">
        <v>12029407000</v>
      </c>
      <c r="N484" s="9" t="s">
        <v>1533</v>
      </c>
    </row>
    <row r="485" spans="1:14" x14ac:dyDescent="0.25">
      <c r="A485" s="9" t="s">
        <v>1177</v>
      </c>
      <c r="B485" s="10">
        <v>44561</v>
      </c>
      <c r="C485" s="11">
        <v>1</v>
      </c>
      <c r="D485" s="9" t="s">
        <v>1178</v>
      </c>
      <c r="E485" s="11">
        <v>8893</v>
      </c>
      <c r="F485" s="9" t="s">
        <v>1602</v>
      </c>
      <c r="G485" s="9" t="s">
        <v>1529</v>
      </c>
      <c r="H485" s="9" t="s">
        <v>1530</v>
      </c>
      <c r="I485" s="9" t="s">
        <v>1531</v>
      </c>
      <c r="J485" s="10">
        <v>44561</v>
      </c>
      <c r="K485" s="9" t="s">
        <v>1605</v>
      </c>
      <c r="L485" s="9" t="s">
        <v>1606</v>
      </c>
      <c r="M485" s="12">
        <v>1000116000</v>
      </c>
      <c r="N485" s="9" t="s">
        <v>1533</v>
      </c>
    </row>
    <row r="486" spans="1:14" x14ac:dyDescent="0.25">
      <c r="A486" s="9" t="s">
        <v>1179</v>
      </c>
      <c r="B486" s="10">
        <v>44561</v>
      </c>
      <c r="C486" s="11">
        <v>1</v>
      </c>
      <c r="D486" s="9" t="s">
        <v>1180</v>
      </c>
      <c r="E486" s="11">
        <v>11207</v>
      </c>
      <c r="F486" s="9" t="s">
        <v>1602</v>
      </c>
      <c r="G486" s="9" t="s">
        <v>1529</v>
      </c>
      <c r="H486" s="9" t="s">
        <v>1530</v>
      </c>
      <c r="I486" s="9" t="s">
        <v>1531</v>
      </c>
      <c r="J486" s="10">
        <v>44561</v>
      </c>
      <c r="K486" s="9" t="s">
        <v>1605</v>
      </c>
      <c r="L486" s="9" t="s">
        <v>1606</v>
      </c>
      <c r="M486" s="12">
        <v>96866000</v>
      </c>
      <c r="N486" s="9" t="s">
        <v>1533</v>
      </c>
    </row>
    <row r="487" spans="1:14" x14ac:dyDescent="0.25">
      <c r="A487" s="9" t="s">
        <v>1181</v>
      </c>
      <c r="B487" s="10">
        <v>44561</v>
      </c>
      <c r="C487" s="11">
        <v>2</v>
      </c>
      <c r="D487" s="9" t="s">
        <v>335</v>
      </c>
      <c r="E487" s="11">
        <v>20028</v>
      </c>
      <c r="F487" s="9" t="s">
        <v>1602</v>
      </c>
      <c r="G487" s="9" t="s">
        <v>1529</v>
      </c>
      <c r="H487" s="9" t="s">
        <v>1530</v>
      </c>
      <c r="I487" s="9" t="s">
        <v>1531</v>
      </c>
      <c r="J487" s="10">
        <v>44561</v>
      </c>
      <c r="K487" s="9" t="s">
        <v>1605</v>
      </c>
      <c r="L487" s="9" t="s">
        <v>1606</v>
      </c>
      <c r="M487" s="12">
        <v>619487000</v>
      </c>
      <c r="N487" s="9" t="s">
        <v>1533</v>
      </c>
    </row>
    <row r="488" spans="1:14" x14ac:dyDescent="0.25">
      <c r="A488" s="9" t="s">
        <v>1182</v>
      </c>
      <c r="B488" s="10">
        <v>44561</v>
      </c>
      <c r="C488" s="11">
        <v>1</v>
      </c>
      <c r="D488" s="9" t="s">
        <v>1183</v>
      </c>
      <c r="E488" s="11">
        <v>26247</v>
      </c>
      <c r="F488" s="9" t="s">
        <v>1602</v>
      </c>
      <c r="G488" s="9" t="s">
        <v>1529</v>
      </c>
      <c r="H488" s="9" t="s">
        <v>1530</v>
      </c>
      <c r="I488" s="9" t="s">
        <v>1531</v>
      </c>
      <c r="J488" s="10">
        <v>44561</v>
      </c>
      <c r="K488" s="9" t="s">
        <v>1605</v>
      </c>
      <c r="L488" s="9" t="s">
        <v>1606</v>
      </c>
      <c r="M488" s="12">
        <v>106868000</v>
      </c>
      <c r="N488" s="9" t="s">
        <v>1533</v>
      </c>
    </row>
    <row r="489" spans="1:14" x14ac:dyDescent="0.25">
      <c r="A489" s="9" t="s">
        <v>1184</v>
      </c>
      <c r="B489" s="10">
        <v>44561</v>
      </c>
      <c r="C489" s="11">
        <v>1</v>
      </c>
      <c r="D489" s="9" t="s">
        <v>202</v>
      </c>
      <c r="E489" s="11">
        <v>6700</v>
      </c>
      <c r="F489" s="9" t="s">
        <v>1602</v>
      </c>
      <c r="G489" s="9" t="s">
        <v>1529</v>
      </c>
      <c r="H489" s="9" t="s">
        <v>1530</v>
      </c>
      <c r="I489" s="9" t="s">
        <v>1531</v>
      </c>
      <c r="J489" s="10">
        <v>44561</v>
      </c>
      <c r="K489" s="9" t="s">
        <v>1605</v>
      </c>
      <c r="L489" s="9" t="s">
        <v>1606</v>
      </c>
      <c r="M489" s="12">
        <v>374102000</v>
      </c>
      <c r="N489" s="9" t="s">
        <v>1533</v>
      </c>
    </row>
    <row r="490" spans="1:14" x14ac:dyDescent="0.25">
      <c r="A490" s="9" t="s">
        <v>1185</v>
      </c>
      <c r="B490" s="10">
        <v>44561</v>
      </c>
      <c r="C490" s="11">
        <v>1</v>
      </c>
      <c r="D490" s="9" t="s">
        <v>341</v>
      </c>
      <c r="E490" s="11">
        <v>11070</v>
      </c>
      <c r="F490" s="9" t="s">
        <v>1602</v>
      </c>
      <c r="G490" s="9" t="s">
        <v>1529</v>
      </c>
      <c r="H490" s="9" t="s">
        <v>1530</v>
      </c>
      <c r="I490" s="9" t="s">
        <v>1531</v>
      </c>
      <c r="J490" s="10">
        <v>44561</v>
      </c>
      <c r="K490" s="9" t="s">
        <v>1605</v>
      </c>
      <c r="L490" s="9" t="s">
        <v>1606</v>
      </c>
      <c r="M490" s="12">
        <v>14328000</v>
      </c>
      <c r="N490" s="9" t="s">
        <v>1533</v>
      </c>
    </row>
    <row r="491" spans="1:14" x14ac:dyDescent="0.25">
      <c r="A491" s="9" t="s">
        <v>1186</v>
      </c>
      <c r="B491" s="10">
        <v>44561</v>
      </c>
      <c r="C491" s="11">
        <v>2</v>
      </c>
      <c r="D491" s="9" t="s">
        <v>329</v>
      </c>
      <c r="E491" s="11">
        <v>18465</v>
      </c>
      <c r="F491" s="9" t="s">
        <v>1602</v>
      </c>
      <c r="G491" s="9" t="s">
        <v>1529</v>
      </c>
      <c r="H491" s="9" t="s">
        <v>1530</v>
      </c>
      <c r="I491" s="9" t="s">
        <v>1531</v>
      </c>
      <c r="J491" s="10">
        <v>44561</v>
      </c>
      <c r="K491" s="9" t="s">
        <v>1605</v>
      </c>
      <c r="L491" s="9" t="s">
        <v>1606</v>
      </c>
      <c r="M491" s="12">
        <v>1838718000</v>
      </c>
      <c r="N491" s="9" t="s">
        <v>1533</v>
      </c>
    </row>
    <row r="492" spans="1:14" x14ac:dyDescent="0.25">
      <c r="A492" s="9" t="s">
        <v>1187</v>
      </c>
      <c r="B492" s="10">
        <v>44561</v>
      </c>
      <c r="C492" s="11">
        <v>1</v>
      </c>
      <c r="D492" s="9" t="s">
        <v>108</v>
      </c>
      <c r="E492" s="11">
        <v>16373</v>
      </c>
      <c r="F492" s="9" t="s">
        <v>1602</v>
      </c>
      <c r="G492" s="9" t="s">
        <v>1529</v>
      </c>
      <c r="H492" s="9" t="s">
        <v>1530</v>
      </c>
      <c r="I492" s="9" t="s">
        <v>1531</v>
      </c>
      <c r="J492" s="10">
        <v>44561</v>
      </c>
      <c r="K492" s="9" t="s">
        <v>1605</v>
      </c>
      <c r="L492" s="9" t="s">
        <v>1606</v>
      </c>
      <c r="M492" s="12">
        <v>6839948000</v>
      </c>
      <c r="N492" s="9" t="s">
        <v>1533</v>
      </c>
    </row>
    <row r="493" spans="1:14" x14ac:dyDescent="0.25">
      <c r="A493" s="9" t="s">
        <v>1188</v>
      </c>
      <c r="B493" s="10">
        <v>44561</v>
      </c>
      <c r="C493" s="11">
        <v>1</v>
      </c>
      <c r="D493" s="9" t="s">
        <v>1189</v>
      </c>
      <c r="E493" s="11">
        <v>24180</v>
      </c>
      <c r="F493" s="9" t="s">
        <v>1602</v>
      </c>
      <c r="G493" s="9" t="s">
        <v>1529</v>
      </c>
      <c r="H493" s="9" t="s">
        <v>1530</v>
      </c>
      <c r="I493" s="9" t="s">
        <v>1531</v>
      </c>
      <c r="J493" s="10">
        <v>44561</v>
      </c>
      <c r="K493" s="9" t="s">
        <v>1605</v>
      </c>
      <c r="L493" s="9" t="s">
        <v>1606</v>
      </c>
      <c r="M493" s="12">
        <v>1617636000</v>
      </c>
      <c r="N493" s="9" t="s">
        <v>1533</v>
      </c>
    </row>
    <row r="494" spans="1:14" x14ac:dyDescent="0.25">
      <c r="A494" s="9" t="s">
        <v>1190</v>
      </c>
      <c r="B494" s="10">
        <v>44561</v>
      </c>
      <c r="C494" s="11">
        <v>2</v>
      </c>
      <c r="D494" s="9" t="s">
        <v>303</v>
      </c>
      <c r="E494" s="11">
        <v>10880</v>
      </c>
      <c r="F494" s="9" t="s">
        <v>1602</v>
      </c>
      <c r="G494" s="9" t="s">
        <v>1529</v>
      </c>
      <c r="H494" s="9" t="s">
        <v>1530</v>
      </c>
      <c r="I494" s="9" t="s">
        <v>1531</v>
      </c>
      <c r="J494" s="10">
        <v>44561</v>
      </c>
      <c r="K494" s="9" t="s">
        <v>1605</v>
      </c>
      <c r="L494" s="9" t="s">
        <v>1606</v>
      </c>
      <c r="M494" s="12">
        <v>10687000</v>
      </c>
      <c r="N494" s="9" t="s">
        <v>1533</v>
      </c>
    </row>
    <row r="495" spans="1:14" x14ac:dyDescent="0.25">
      <c r="A495" s="9" t="s">
        <v>1191</v>
      </c>
      <c r="B495" s="10">
        <v>44561</v>
      </c>
      <c r="C495" s="11">
        <v>2</v>
      </c>
      <c r="D495" s="9" t="s">
        <v>282</v>
      </c>
      <c r="E495" s="11">
        <v>9989</v>
      </c>
      <c r="F495" s="9" t="s">
        <v>1602</v>
      </c>
      <c r="G495" s="9" t="s">
        <v>1529</v>
      </c>
      <c r="H495" s="9" t="s">
        <v>1530</v>
      </c>
      <c r="I495" s="9" t="s">
        <v>1531</v>
      </c>
      <c r="J495" s="10">
        <v>44561</v>
      </c>
      <c r="K495" s="9" t="s">
        <v>1605</v>
      </c>
      <c r="L495" s="9" t="s">
        <v>1606</v>
      </c>
      <c r="M495" s="12">
        <v>657300000</v>
      </c>
      <c r="N495" s="9" t="s">
        <v>1533</v>
      </c>
    </row>
    <row r="496" spans="1:14" x14ac:dyDescent="0.25">
      <c r="A496" s="9" t="s">
        <v>1192</v>
      </c>
      <c r="B496" s="10">
        <v>44286</v>
      </c>
      <c r="C496" s="11">
        <v>1</v>
      </c>
      <c r="D496" s="9" t="s">
        <v>1193</v>
      </c>
      <c r="E496" s="11">
        <v>25917</v>
      </c>
      <c r="F496" s="9" t="s">
        <v>1602</v>
      </c>
      <c r="G496" s="9" t="s">
        <v>1529</v>
      </c>
      <c r="H496" s="9" t="s">
        <v>1530</v>
      </c>
      <c r="I496" s="9" t="s">
        <v>1531</v>
      </c>
      <c r="J496" s="10">
        <v>44286</v>
      </c>
      <c r="K496" s="9" t="s">
        <v>1605</v>
      </c>
      <c r="L496" s="9" t="s">
        <v>1606</v>
      </c>
      <c r="M496" s="12">
        <v>10725955000</v>
      </c>
      <c r="N496" s="9" t="s">
        <v>1533</v>
      </c>
    </row>
    <row r="497" spans="1:14" x14ac:dyDescent="0.25">
      <c r="A497" s="9" t="s">
        <v>1194</v>
      </c>
      <c r="B497" s="10">
        <v>44561</v>
      </c>
      <c r="C497" s="11">
        <v>1</v>
      </c>
      <c r="D497" s="9" t="s">
        <v>313</v>
      </c>
      <c r="E497" s="11">
        <v>11231</v>
      </c>
      <c r="F497" s="9" t="s">
        <v>1602</v>
      </c>
      <c r="G497" s="9" t="s">
        <v>1529</v>
      </c>
      <c r="H497" s="9" t="s">
        <v>1530</v>
      </c>
      <c r="I497" s="9" t="s">
        <v>1531</v>
      </c>
      <c r="J497" s="10">
        <v>44561</v>
      </c>
      <c r="K497" s="9" t="s">
        <v>1605</v>
      </c>
      <c r="L497" s="9" t="s">
        <v>1606</v>
      </c>
      <c r="M497" s="12">
        <v>14710000</v>
      </c>
      <c r="N497" s="9" t="s">
        <v>1533</v>
      </c>
    </row>
    <row r="498" spans="1:14" x14ac:dyDescent="0.25">
      <c r="A498" s="9" t="s">
        <v>1195</v>
      </c>
      <c r="B498" s="10">
        <v>44561</v>
      </c>
      <c r="C498" s="11">
        <v>1</v>
      </c>
      <c r="D498" s="9" t="s">
        <v>115</v>
      </c>
      <c r="E498" s="11">
        <v>3328</v>
      </c>
      <c r="F498" s="9" t="s">
        <v>1602</v>
      </c>
      <c r="G498" s="9" t="s">
        <v>1529</v>
      </c>
      <c r="H498" s="9" t="s">
        <v>1530</v>
      </c>
      <c r="I498" s="9" t="s">
        <v>1531</v>
      </c>
      <c r="J498" s="10">
        <v>44561</v>
      </c>
      <c r="K498" s="9" t="s">
        <v>1605</v>
      </c>
      <c r="L498" s="9" t="s">
        <v>1606</v>
      </c>
      <c r="M498" s="12">
        <v>9140734000</v>
      </c>
      <c r="N498" s="9" t="s">
        <v>1533</v>
      </c>
    </row>
    <row r="499" spans="1:14" x14ac:dyDescent="0.25">
      <c r="A499" s="9" t="s">
        <v>1196</v>
      </c>
      <c r="B499" s="10">
        <v>44561</v>
      </c>
      <c r="C499" s="11">
        <v>1</v>
      </c>
      <c r="D499" s="9" t="s">
        <v>1197</v>
      </c>
      <c r="E499" s="11">
        <v>26484</v>
      </c>
      <c r="F499" s="9" t="s">
        <v>1602</v>
      </c>
      <c r="G499" s="9" t="s">
        <v>1529</v>
      </c>
      <c r="H499" s="9" t="s">
        <v>1530</v>
      </c>
      <c r="I499" s="9" t="s">
        <v>1531</v>
      </c>
      <c r="J499" s="10">
        <v>44561</v>
      </c>
      <c r="K499" s="9" t="s">
        <v>1605</v>
      </c>
      <c r="L499" s="9" t="s">
        <v>1606</v>
      </c>
      <c r="M499" s="12">
        <v>3858709000</v>
      </c>
      <c r="N499" s="9" t="s">
        <v>1533</v>
      </c>
    </row>
    <row r="500" spans="1:14" x14ac:dyDescent="0.25">
      <c r="A500" s="9" t="s">
        <v>1198</v>
      </c>
      <c r="B500" s="10">
        <v>44561</v>
      </c>
      <c r="C500" s="11">
        <v>1</v>
      </c>
      <c r="D500" s="9" t="s">
        <v>334</v>
      </c>
      <c r="E500" s="11">
        <v>4170</v>
      </c>
      <c r="F500" s="9" t="s">
        <v>1602</v>
      </c>
      <c r="G500" s="9" t="s">
        <v>1529</v>
      </c>
      <c r="H500" s="9" t="s">
        <v>1530</v>
      </c>
      <c r="I500" s="9" t="s">
        <v>1531</v>
      </c>
      <c r="J500" s="10">
        <v>44561</v>
      </c>
      <c r="K500" s="9" t="s">
        <v>1605</v>
      </c>
      <c r="L500" s="9" t="s">
        <v>1606</v>
      </c>
      <c r="M500" s="12">
        <v>200270000000</v>
      </c>
      <c r="N500" s="9" t="s">
        <v>1533</v>
      </c>
    </row>
    <row r="501" spans="1:14" x14ac:dyDescent="0.25">
      <c r="A501" s="9" t="s">
        <v>1199</v>
      </c>
      <c r="B501" s="10">
        <v>44561</v>
      </c>
      <c r="C501" s="11">
        <v>1</v>
      </c>
      <c r="D501" s="9" t="s">
        <v>194</v>
      </c>
      <c r="E501" s="11">
        <v>3980</v>
      </c>
      <c r="F501" s="9" t="s">
        <v>1602</v>
      </c>
      <c r="G501" s="9" t="s">
        <v>1529</v>
      </c>
      <c r="H501" s="9" t="s">
        <v>1530</v>
      </c>
      <c r="I501" s="9" t="s">
        <v>1531</v>
      </c>
      <c r="J501" s="10">
        <v>44561</v>
      </c>
      <c r="K501" s="9" t="s">
        <v>1605</v>
      </c>
      <c r="L501" s="9" t="s">
        <v>1606</v>
      </c>
      <c r="M501" s="12">
        <v>8833265000</v>
      </c>
      <c r="N501" s="9" t="s">
        <v>1533</v>
      </c>
    </row>
    <row r="502" spans="1:14" x14ac:dyDescent="0.25">
      <c r="A502" s="9" t="s">
        <v>1200</v>
      </c>
      <c r="B502" s="10">
        <v>44561</v>
      </c>
      <c r="C502" s="11">
        <v>1</v>
      </c>
      <c r="D502" s="9" t="s">
        <v>1201</v>
      </c>
      <c r="E502" s="11">
        <v>24791</v>
      </c>
      <c r="F502" s="9" t="s">
        <v>1602</v>
      </c>
      <c r="G502" s="9" t="s">
        <v>1529</v>
      </c>
      <c r="H502" s="9" t="s">
        <v>1536</v>
      </c>
      <c r="I502" s="9" t="s">
        <v>1531</v>
      </c>
      <c r="J502" s="10">
        <v>44561</v>
      </c>
      <c r="K502" s="9" t="s">
        <v>1605</v>
      </c>
      <c r="L502" s="9" t="s">
        <v>1606</v>
      </c>
      <c r="M502" s="12">
        <v>4439767000</v>
      </c>
      <c r="N502" s="9" t="s">
        <v>1533</v>
      </c>
    </row>
    <row r="503" spans="1:14" x14ac:dyDescent="0.25">
      <c r="A503" s="9" t="s">
        <v>1202</v>
      </c>
      <c r="B503" s="10">
        <v>44561</v>
      </c>
      <c r="C503" s="11">
        <v>1</v>
      </c>
      <c r="D503" s="9" t="s">
        <v>1203</v>
      </c>
      <c r="E503" s="11">
        <v>24805</v>
      </c>
      <c r="F503" s="9" t="s">
        <v>1602</v>
      </c>
      <c r="G503" s="9" t="s">
        <v>1529</v>
      </c>
      <c r="H503" s="9" t="s">
        <v>1536</v>
      </c>
      <c r="I503" s="9" t="s">
        <v>1531</v>
      </c>
      <c r="J503" s="10">
        <v>44561</v>
      </c>
      <c r="K503" s="9" t="s">
        <v>1605</v>
      </c>
      <c r="L503" s="9" t="s">
        <v>1606</v>
      </c>
      <c r="M503" s="12">
        <v>0</v>
      </c>
      <c r="N503" s="9" t="s">
        <v>1533</v>
      </c>
    </row>
    <row r="504" spans="1:14" x14ac:dyDescent="0.25">
      <c r="A504" s="9" t="s">
        <v>1204</v>
      </c>
      <c r="B504" s="10">
        <v>44561</v>
      </c>
      <c r="C504" s="11">
        <v>2</v>
      </c>
      <c r="D504" s="9" t="s">
        <v>101</v>
      </c>
      <c r="E504" s="11">
        <v>16616</v>
      </c>
      <c r="F504" s="9" t="s">
        <v>1602</v>
      </c>
      <c r="G504" s="9" t="s">
        <v>1529</v>
      </c>
      <c r="H504" s="9" t="s">
        <v>1530</v>
      </c>
      <c r="I504" s="9" t="s">
        <v>1531</v>
      </c>
      <c r="J504" s="10">
        <v>44561</v>
      </c>
      <c r="K504" s="9" t="s">
        <v>1605</v>
      </c>
      <c r="L504" s="9" t="s">
        <v>1606</v>
      </c>
      <c r="M504" s="12">
        <v>1265576000</v>
      </c>
      <c r="N504" s="9" t="s">
        <v>1533</v>
      </c>
    </row>
    <row r="505" spans="1:14" x14ac:dyDescent="0.25">
      <c r="A505" s="9" t="s">
        <v>1205</v>
      </c>
      <c r="B505" s="10">
        <v>44561</v>
      </c>
      <c r="C505" s="11">
        <v>1</v>
      </c>
      <c r="D505" s="9" t="s">
        <v>331</v>
      </c>
      <c r="E505" s="11">
        <v>11592</v>
      </c>
      <c r="F505" s="9" t="s">
        <v>1602</v>
      </c>
      <c r="G505" s="9" t="s">
        <v>1529</v>
      </c>
      <c r="H505" s="9" t="s">
        <v>1530</v>
      </c>
      <c r="I505" s="9" t="s">
        <v>1531</v>
      </c>
      <c r="J505" s="10">
        <v>44561</v>
      </c>
      <c r="K505" s="9" t="s">
        <v>1605</v>
      </c>
      <c r="L505" s="9" t="s">
        <v>1606</v>
      </c>
      <c r="M505" s="12">
        <v>1805722000</v>
      </c>
      <c r="N505" s="9" t="s">
        <v>1533</v>
      </c>
    </row>
    <row r="506" spans="1:14" x14ac:dyDescent="0.25">
      <c r="A506" s="9" t="s">
        <v>1208</v>
      </c>
      <c r="B506" s="10">
        <v>44561</v>
      </c>
      <c r="C506" s="11">
        <v>1</v>
      </c>
      <c r="D506" s="9" t="s">
        <v>1209</v>
      </c>
      <c r="E506" s="11">
        <v>24295</v>
      </c>
      <c r="F506" s="9" t="s">
        <v>1602</v>
      </c>
      <c r="G506" s="9" t="s">
        <v>1529</v>
      </c>
      <c r="H506" s="9" t="s">
        <v>1530</v>
      </c>
      <c r="I506" s="9" t="s">
        <v>1531</v>
      </c>
      <c r="J506" s="10">
        <v>44561</v>
      </c>
      <c r="K506" s="9" t="s">
        <v>1605</v>
      </c>
      <c r="L506" s="9" t="s">
        <v>1606</v>
      </c>
      <c r="M506" s="12">
        <v>14100000000</v>
      </c>
      <c r="N506" s="9" t="s">
        <v>1533</v>
      </c>
    </row>
    <row r="507" spans="1:14" x14ac:dyDescent="0.25">
      <c r="A507" s="9" t="s">
        <v>1210</v>
      </c>
      <c r="B507" s="10">
        <v>44561</v>
      </c>
      <c r="C507" s="11">
        <v>2</v>
      </c>
      <c r="D507" s="9" t="s">
        <v>1211</v>
      </c>
      <c r="E507" s="11">
        <v>25267</v>
      </c>
      <c r="F507" s="9" t="s">
        <v>1602</v>
      </c>
      <c r="G507" s="9" t="s">
        <v>1529</v>
      </c>
      <c r="H507" s="9" t="s">
        <v>1530</v>
      </c>
      <c r="I507" s="9" t="s">
        <v>1531</v>
      </c>
      <c r="J507" s="10">
        <v>44561</v>
      </c>
      <c r="K507" s="9" t="s">
        <v>1605</v>
      </c>
      <c r="L507" s="9" t="s">
        <v>1606</v>
      </c>
      <c r="M507" s="12">
        <v>63056000</v>
      </c>
      <c r="N507" s="9" t="s">
        <v>1533</v>
      </c>
    </row>
    <row r="508" spans="1:14" x14ac:dyDescent="0.25">
      <c r="A508" s="9" t="s">
        <v>1212</v>
      </c>
      <c r="B508" s="10">
        <v>44561</v>
      </c>
      <c r="C508" s="11">
        <v>1</v>
      </c>
      <c r="D508" s="9" t="s">
        <v>1213</v>
      </c>
      <c r="E508" s="11">
        <v>24970</v>
      </c>
      <c r="F508" s="9" t="s">
        <v>1602</v>
      </c>
      <c r="G508" s="9" t="s">
        <v>1529</v>
      </c>
      <c r="H508" s="9" t="s">
        <v>1536</v>
      </c>
      <c r="I508" s="9" t="s">
        <v>1531</v>
      </c>
      <c r="J508" s="10">
        <v>44561</v>
      </c>
      <c r="K508" s="9" t="s">
        <v>1605</v>
      </c>
      <c r="L508" s="9" t="s">
        <v>1606</v>
      </c>
      <c r="M508" s="12">
        <v>544737000</v>
      </c>
      <c r="N508" s="9" t="s">
        <v>1533</v>
      </c>
    </row>
    <row r="509" spans="1:14" x14ac:dyDescent="0.25">
      <c r="A509" s="9" t="s">
        <v>1214</v>
      </c>
      <c r="B509" s="10">
        <v>44561</v>
      </c>
      <c r="C509" s="11">
        <v>1</v>
      </c>
      <c r="D509" s="9" t="s">
        <v>1215</v>
      </c>
      <c r="E509" s="11">
        <v>25739</v>
      </c>
      <c r="F509" s="9" t="s">
        <v>1602</v>
      </c>
      <c r="G509" s="9" t="s">
        <v>1529</v>
      </c>
      <c r="H509" s="9" t="s">
        <v>1530</v>
      </c>
      <c r="I509" s="9" t="s">
        <v>1531</v>
      </c>
      <c r="J509" s="10">
        <v>44561</v>
      </c>
      <c r="K509" s="9" t="s">
        <v>1605</v>
      </c>
      <c r="L509" s="9" t="s">
        <v>1606</v>
      </c>
      <c r="M509" s="12">
        <v>171268000</v>
      </c>
      <c r="N509" s="9" t="s">
        <v>1533</v>
      </c>
    </row>
    <row r="510" spans="1:14" x14ac:dyDescent="0.25">
      <c r="A510" s="9" t="s">
        <v>1216</v>
      </c>
      <c r="B510" s="10">
        <v>44561</v>
      </c>
      <c r="C510" s="11">
        <v>1</v>
      </c>
      <c r="D510" s="9" t="s">
        <v>1217</v>
      </c>
      <c r="E510" s="11">
        <v>26107</v>
      </c>
      <c r="F510" s="9" t="s">
        <v>1602</v>
      </c>
      <c r="G510" s="9" t="s">
        <v>1529</v>
      </c>
      <c r="H510" s="9" t="s">
        <v>1530</v>
      </c>
      <c r="I510" s="9" t="s">
        <v>1531</v>
      </c>
      <c r="J510" s="10">
        <v>44561</v>
      </c>
      <c r="K510" s="9" t="s">
        <v>1605</v>
      </c>
      <c r="L510" s="9" t="s">
        <v>1606</v>
      </c>
      <c r="M510" s="12">
        <v>991176000</v>
      </c>
      <c r="N510" s="9" t="s">
        <v>1533</v>
      </c>
    </row>
    <row r="511" spans="1:14" x14ac:dyDescent="0.25">
      <c r="A511" s="9" t="s">
        <v>1218</v>
      </c>
      <c r="B511" s="10">
        <v>44561</v>
      </c>
      <c r="C511" s="11">
        <v>1</v>
      </c>
      <c r="D511" s="9" t="s">
        <v>1219</v>
      </c>
      <c r="E511" s="11">
        <v>26263</v>
      </c>
      <c r="F511" s="9" t="s">
        <v>1602</v>
      </c>
      <c r="G511" s="9" t="s">
        <v>1529</v>
      </c>
      <c r="H511" s="9" t="s">
        <v>1530</v>
      </c>
      <c r="I511" s="9" t="s">
        <v>1531</v>
      </c>
      <c r="J511" s="10">
        <v>44561</v>
      </c>
      <c r="K511" s="9" t="s">
        <v>1605</v>
      </c>
      <c r="L511" s="9" t="s">
        <v>1606</v>
      </c>
      <c r="M511" s="12">
        <v>45549000</v>
      </c>
      <c r="N511" s="9" t="s">
        <v>1533</v>
      </c>
    </row>
    <row r="512" spans="1:14" x14ac:dyDescent="0.25">
      <c r="A512" s="9" t="s">
        <v>1220</v>
      </c>
      <c r="B512" s="10">
        <v>44561</v>
      </c>
      <c r="C512" s="11">
        <v>1</v>
      </c>
      <c r="D512" s="9" t="s">
        <v>1221</v>
      </c>
      <c r="E512" s="11">
        <v>26581</v>
      </c>
      <c r="F512" s="9" t="s">
        <v>1602</v>
      </c>
      <c r="G512" s="9" t="s">
        <v>1529</v>
      </c>
      <c r="H512" s="9" t="s">
        <v>1530</v>
      </c>
      <c r="I512" s="9" t="s">
        <v>1531</v>
      </c>
      <c r="J512" s="10">
        <v>44561</v>
      </c>
      <c r="K512" s="9" t="s">
        <v>1605</v>
      </c>
      <c r="L512" s="9" t="s">
        <v>1606</v>
      </c>
      <c r="M512" s="12">
        <v>18478000</v>
      </c>
      <c r="N512" s="9" t="s">
        <v>1533</v>
      </c>
    </row>
    <row r="513" spans="1:14" x14ac:dyDescent="0.25">
      <c r="A513" s="9" t="s">
        <v>1222</v>
      </c>
      <c r="B513" s="10">
        <v>44561</v>
      </c>
      <c r="C513" s="11">
        <v>1</v>
      </c>
      <c r="D513" s="9" t="s">
        <v>1223</v>
      </c>
      <c r="E513" s="11">
        <v>25380</v>
      </c>
      <c r="F513" s="9" t="s">
        <v>1602</v>
      </c>
      <c r="G513" s="9" t="s">
        <v>1529</v>
      </c>
      <c r="H513" s="9" t="s">
        <v>1530</v>
      </c>
      <c r="I513" s="9" t="s">
        <v>1531</v>
      </c>
      <c r="J513" s="10">
        <v>44561</v>
      </c>
      <c r="K513" s="9" t="s">
        <v>1605</v>
      </c>
      <c r="L513" s="9" t="s">
        <v>1606</v>
      </c>
      <c r="M513" s="12">
        <v>0</v>
      </c>
      <c r="N513" s="9" t="s">
        <v>1533</v>
      </c>
    </row>
    <row r="514" spans="1:14" x14ac:dyDescent="0.25">
      <c r="A514" s="9" t="s">
        <v>1224</v>
      </c>
      <c r="B514" s="10">
        <v>44561</v>
      </c>
      <c r="C514" s="11">
        <v>2</v>
      </c>
      <c r="D514" s="9" t="s">
        <v>1225</v>
      </c>
      <c r="E514" s="11">
        <v>23302</v>
      </c>
      <c r="F514" s="9" t="s">
        <v>1602</v>
      </c>
      <c r="G514" s="9" t="s">
        <v>1529</v>
      </c>
      <c r="H514" s="9" t="s">
        <v>1536</v>
      </c>
      <c r="I514" s="9" t="s">
        <v>1531</v>
      </c>
      <c r="J514" s="10">
        <v>44561</v>
      </c>
      <c r="K514" s="9" t="s">
        <v>1605</v>
      </c>
      <c r="L514" s="9" t="s">
        <v>1606</v>
      </c>
      <c r="M514" s="12">
        <v>14834686000</v>
      </c>
      <c r="N514" s="9" t="s">
        <v>1533</v>
      </c>
    </row>
    <row r="515" spans="1:14" x14ac:dyDescent="0.25">
      <c r="A515" s="9" t="s">
        <v>1226</v>
      </c>
      <c r="B515" s="10">
        <v>44561</v>
      </c>
      <c r="C515" s="11">
        <v>1</v>
      </c>
      <c r="D515" s="9" t="s">
        <v>1227</v>
      </c>
      <c r="E515" s="11">
        <v>26948</v>
      </c>
      <c r="F515" s="9" t="s">
        <v>1602</v>
      </c>
      <c r="G515" s="9" t="s">
        <v>1529</v>
      </c>
      <c r="H515" s="9" t="s">
        <v>1530</v>
      </c>
      <c r="I515" s="9" t="s">
        <v>1531</v>
      </c>
      <c r="J515" s="10">
        <v>44561</v>
      </c>
      <c r="K515" s="9" t="s">
        <v>1605</v>
      </c>
      <c r="L515" s="9" t="s">
        <v>1606</v>
      </c>
      <c r="M515" s="12">
        <v>323434000</v>
      </c>
      <c r="N515" s="9" t="s">
        <v>1533</v>
      </c>
    </row>
    <row r="516" spans="1:14" x14ac:dyDescent="0.25">
      <c r="A516" s="9" t="s">
        <v>1228</v>
      </c>
      <c r="B516" s="10">
        <v>44561</v>
      </c>
      <c r="C516" s="11">
        <v>1</v>
      </c>
      <c r="D516" s="9" t="s">
        <v>1229</v>
      </c>
      <c r="E516" s="11">
        <v>26875</v>
      </c>
      <c r="F516" s="9" t="s">
        <v>1602</v>
      </c>
      <c r="G516" s="9" t="s">
        <v>1529</v>
      </c>
      <c r="H516" s="9" t="s">
        <v>1530</v>
      </c>
      <c r="I516" s="9" t="s">
        <v>1531</v>
      </c>
      <c r="J516" s="10">
        <v>44561</v>
      </c>
      <c r="K516" s="9" t="s">
        <v>1605</v>
      </c>
      <c r="L516" s="9" t="s">
        <v>1606</v>
      </c>
      <c r="M516" s="12">
        <v>1583461000</v>
      </c>
      <c r="N516" s="9" t="s">
        <v>1533</v>
      </c>
    </row>
    <row r="517" spans="1:14" x14ac:dyDescent="0.25">
      <c r="A517" s="9" t="s">
        <v>1230</v>
      </c>
      <c r="B517" s="10">
        <v>44561</v>
      </c>
      <c r="C517" s="11">
        <v>1</v>
      </c>
      <c r="D517" s="9" t="s">
        <v>1231</v>
      </c>
      <c r="E517" s="11">
        <v>25054</v>
      </c>
      <c r="F517" s="9" t="s">
        <v>1602</v>
      </c>
      <c r="G517" s="9" t="s">
        <v>1529</v>
      </c>
      <c r="H517" s="9" t="s">
        <v>1536</v>
      </c>
      <c r="I517" s="9" t="s">
        <v>1531</v>
      </c>
      <c r="J517" s="10">
        <v>44561</v>
      </c>
      <c r="K517" s="9" t="s">
        <v>1605</v>
      </c>
      <c r="L517" s="9" t="s">
        <v>1606</v>
      </c>
      <c r="M517" s="12">
        <v>0</v>
      </c>
      <c r="N517" s="9" t="s">
        <v>1533</v>
      </c>
    </row>
    <row r="518" spans="1:14" x14ac:dyDescent="0.25">
      <c r="A518" s="9" t="s">
        <v>1232</v>
      </c>
      <c r="B518" s="10">
        <v>44561</v>
      </c>
      <c r="C518" s="11">
        <v>2</v>
      </c>
      <c r="D518" s="9" t="s">
        <v>1233</v>
      </c>
      <c r="E518" s="11">
        <v>23817</v>
      </c>
      <c r="F518" s="9" t="s">
        <v>1602</v>
      </c>
      <c r="G518" s="9" t="s">
        <v>1529</v>
      </c>
      <c r="H518" s="9" t="s">
        <v>1530</v>
      </c>
      <c r="I518" s="9" t="s">
        <v>1531</v>
      </c>
      <c r="J518" s="10">
        <v>44561</v>
      </c>
      <c r="K518" s="9" t="s">
        <v>1605</v>
      </c>
      <c r="L518" s="9" t="s">
        <v>1606</v>
      </c>
      <c r="M518" s="12">
        <v>77908000</v>
      </c>
      <c r="N518" s="9" t="s">
        <v>1533</v>
      </c>
    </row>
    <row r="519" spans="1:14" x14ac:dyDescent="0.25">
      <c r="A519" s="9" t="s">
        <v>1234</v>
      </c>
      <c r="B519" s="10">
        <v>44561</v>
      </c>
      <c r="C519" s="11">
        <v>1</v>
      </c>
      <c r="D519" s="9" t="s">
        <v>1235</v>
      </c>
      <c r="E519" s="11">
        <v>26018</v>
      </c>
      <c r="F519" s="9" t="s">
        <v>1602</v>
      </c>
      <c r="G519" s="9" t="s">
        <v>1529</v>
      </c>
      <c r="H519" s="9" t="s">
        <v>1530</v>
      </c>
      <c r="I519" s="9" t="s">
        <v>1531</v>
      </c>
      <c r="J519" s="10">
        <v>44561</v>
      </c>
      <c r="K519" s="9" t="s">
        <v>1605</v>
      </c>
      <c r="L519" s="9" t="s">
        <v>1606</v>
      </c>
      <c r="M519" s="12">
        <v>71734000</v>
      </c>
      <c r="N519" s="9" t="s">
        <v>1533</v>
      </c>
    </row>
    <row r="520" spans="1:14" x14ac:dyDescent="0.25">
      <c r="A520" s="9" t="s">
        <v>1236</v>
      </c>
      <c r="B520" s="10">
        <v>44561</v>
      </c>
      <c r="C520" s="11">
        <v>1</v>
      </c>
      <c r="D520" s="9" t="s">
        <v>1237</v>
      </c>
      <c r="E520" s="11">
        <v>26859</v>
      </c>
      <c r="F520" s="9" t="s">
        <v>1602</v>
      </c>
      <c r="G520" s="9" t="s">
        <v>1529</v>
      </c>
      <c r="H520" s="9" t="s">
        <v>1530</v>
      </c>
      <c r="I520" s="9" t="s">
        <v>1531</v>
      </c>
      <c r="J520" s="10">
        <v>44561</v>
      </c>
      <c r="K520" s="9" t="s">
        <v>1605</v>
      </c>
      <c r="L520" s="9" t="s">
        <v>1606</v>
      </c>
      <c r="M520" s="12">
        <v>1241000</v>
      </c>
      <c r="N520" s="9" t="s">
        <v>1533</v>
      </c>
    </row>
    <row r="521" spans="1:14" x14ac:dyDescent="0.25">
      <c r="A521" s="9" t="s">
        <v>1238</v>
      </c>
      <c r="B521" s="10">
        <v>44561</v>
      </c>
      <c r="C521" s="11">
        <v>1</v>
      </c>
      <c r="D521" s="9" t="s">
        <v>1239</v>
      </c>
      <c r="E521" s="11">
        <v>25593</v>
      </c>
      <c r="F521" s="9" t="s">
        <v>1602</v>
      </c>
      <c r="G521" s="9" t="s">
        <v>1529</v>
      </c>
      <c r="H521" s="9" t="s">
        <v>1530</v>
      </c>
      <c r="I521" s="9" t="s">
        <v>1531</v>
      </c>
      <c r="J521" s="10">
        <v>44561</v>
      </c>
      <c r="K521" s="9" t="s">
        <v>1605</v>
      </c>
      <c r="L521" s="9" t="s">
        <v>1606</v>
      </c>
      <c r="M521" s="12">
        <v>0</v>
      </c>
      <c r="N521" s="9" t="s">
        <v>1533</v>
      </c>
    </row>
    <row r="522" spans="1:14" x14ac:dyDescent="0.25">
      <c r="A522" s="9" t="s">
        <v>1242</v>
      </c>
      <c r="B522" s="10">
        <v>44561</v>
      </c>
      <c r="C522" s="11">
        <v>3</v>
      </c>
      <c r="D522" s="9" t="s">
        <v>1243</v>
      </c>
      <c r="E522" s="11">
        <v>25640</v>
      </c>
      <c r="F522" s="9" t="s">
        <v>1602</v>
      </c>
      <c r="G522" s="9" t="s">
        <v>1529</v>
      </c>
      <c r="H522" s="9" t="s">
        <v>1530</v>
      </c>
      <c r="I522" s="9" t="s">
        <v>1531</v>
      </c>
      <c r="J522" s="10">
        <v>44561</v>
      </c>
      <c r="K522" s="9" t="s">
        <v>1605</v>
      </c>
      <c r="L522" s="9" t="s">
        <v>1606</v>
      </c>
      <c r="M522" s="12">
        <v>0</v>
      </c>
      <c r="N522" s="9" t="s">
        <v>1533</v>
      </c>
    </row>
    <row r="523" spans="1:14" x14ac:dyDescent="0.25">
      <c r="A523" s="9" t="s">
        <v>1244</v>
      </c>
      <c r="B523" s="10">
        <v>44377</v>
      </c>
      <c r="C523" s="11">
        <v>1</v>
      </c>
      <c r="D523" s="9" t="s">
        <v>1245</v>
      </c>
      <c r="E523" s="11">
        <v>26328</v>
      </c>
      <c r="F523" s="9" t="s">
        <v>1602</v>
      </c>
      <c r="G523" s="9" t="s">
        <v>1529</v>
      </c>
      <c r="H523" s="9" t="s">
        <v>1530</v>
      </c>
      <c r="I523" s="9" t="s">
        <v>1531</v>
      </c>
      <c r="J523" s="10">
        <v>44377</v>
      </c>
      <c r="K523" s="9" t="s">
        <v>1605</v>
      </c>
      <c r="L523" s="9" t="s">
        <v>1606</v>
      </c>
      <c r="M523" s="12">
        <v>82941000</v>
      </c>
      <c r="N523" s="9" t="s">
        <v>1533</v>
      </c>
    </row>
    <row r="524" spans="1:14" x14ac:dyDescent="0.25">
      <c r="A524" s="9" t="s">
        <v>1244</v>
      </c>
      <c r="B524" s="10">
        <v>44561</v>
      </c>
      <c r="C524" s="11">
        <v>2</v>
      </c>
      <c r="D524" s="9" t="s">
        <v>1245</v>
      </c>
      <c r="E524" s="11">
        <v>26328</v>
      </c>
      <c r="F524" s="9" t="s">
        <v>1602</v>
      </c>
      <c r="G524" s="9" t="s">
        <v>1529</v>
      </c>
      <c r="H524" s="9" t="s">
        <v>1530</v>
      </c>
      <c r="I524" s="9" t="s">
        <v>1531</v>
      </c>
      <c r="J524" s="10">
        <v>44561</v>
      </c>
      <c r="K524" s="9" t="s">
        <v>1605</v>
      </c>
      <c r="L524" s="9" t="s">
        <v>1606</v>
      </c>
      <c r="M524" s="12">
        <v>92464000</v>
      </c>
      <c r="N524" s="9" t="s">
        <v>1533</v>
      </c>
    </row>
    <row r="525" spans="1:14" x14ac:dyDescent="0.25">
      <c r="A525" s="9" t="s">
        <v>1246</v>
      </c>
      <c r="B525" s="10">
        <v>44561</v>
      </c>
      <c r="C525" s="11">
        <v>2</v>
      </c>
      <c r="D525" s="9" t="s">
        <v>1247</v>
      </c>
      <c r="E525" s="11">
        <v>25240</v>
      </c>
      <c r="F525" s="9" t="s">
        <v>1602</v>
      </c>
      <c r="G525" s="9" t="s">
        <v>1529</v>
      </c>
      <c r="H525" s="9" t="s">
        <v>1530</v>
      </c>
      <c r="I525" s="9" t="s">
        <v>1531</v>
      </c>
      <c r="J525" s="10">
        <v>44561</v>
      </c>
      <c r="K525" s="9" t="s">
        <v>1605</v>
      </c>
      <c r="L525" s="9" t="s">
        <v>1606</v>
      </c>
      <c r="M525" s="12">
        <v>0</v>
      </c>
      <c r="N525" s="9" t="s">
        <v>1533</v>
      </c>
    </row>
    <row r="526" spans="1:14" x14ac:dyDescent="0.25">
      <c r="A526" s="9" t="s">
        <v>1248</v>
      </c>
      <c r="B526" s="10">
        <v>44561</v>
      </c>
      <c r="C526" s="11">
        <v>1</v>
      </c>
      <c r="D526" s="9" t="s">
        <v>1249</v>
      </c>
      <c r="E526" s="11">
        <v>26298</v>
      </c>
      <c r="F526" s="9" t="s">
        <v>1602</v>
      </c>
      <c r="G526" s="9" t="s">
        <v>1529</v>
      </c>
      <c r="H526" s="9" t="s">
        <v>1530</v>
      </c>
      <c r="I526" s="9" t="s">
        <v>1531</v>
      </c>
      <c r="J526" s="10">
        <v>44561</v>
      </c>
      <c r="K526" s="9" t="s">
        <v>1605</v>
      </c>
      <c r="L526" s="9" t="s">
        <v>1606</v>
      </c>
      <c r="M526" s="12">
        <v>2301000</v>
      </c>
      <c r="N526" s="9" t="s">
        <v>1533</v>
      </c>
    </row>
    <row r="527" spans="1:14" x14ac:dyDescent="0.25">
      <c r="A527" s="9" t="s">
        <v>1250</v>
      </c>
      <c r="B527" s="10">
        <v>44561</v>
      </c>
      <c r="C527" s="11">
        <v>1</v>
      </c>
      <c r="D527" s="9" t="s">
        <v>1251</v>
      </c>
      <c r="E527" s="11">
        <v>25720</v>
      </c>
      <c r="F527" s="9" t="s">
        <v>1602</v>
      </c>
      <c r="G527" s="9" t="s">
        <v>1529</v>
      </c>
      <c r="H527" s="9" t="s">
        <v>1530</v>
      </c>
      <c r="I527" s="9" t="s">
        <v>1531</v>
      </c>
      <c r="J527" s="10">
        <v>44561</v>
      </c>
      <c r="K527" s="9" t="s">
        <v>1605</v>
      </c>
      <c r="L527" s="9" t="s">
        <v>1606</v>
      </c>
      <c r="M527" s="12">
        <v>9361000</v>
      </c>
      <c r="N527" s="9" t="s">
        <v>1533</v>
      </c>
    </row>
    <row r="528" spans="1:14" x14ac:dyDescent="0.25">
      <c r="A528" s="9" t="s">
        <v>1252</v>
      </c>
      <c r="B528" s="10">
        <v>44561</v>
      </c>
      <c r="C528" s="11">
        <v>1</v>
      </c>
      <c r="D528" s="9" t="s">
        <v>1253</v>
      </c>
      <c r="E528" s="11">
        <v>80195</v>
      </c>
      <c r="F528" s="9" t="s">
        <v>1602</v>
      </c>
      <c r="G528" s="9" t="s">
        <v>1529</v>
      </c>
      <c r="H528" s="9" t="s">
        <v>1530</v>
      </c>
      <c r="I528" s="9" t="s">
        <v>1531</v>
      </c>
      <c r="J528" s="10">
        <v>44561</v>
      </c>
      <c r="K528" s="9" t="s">
        <v>1605</v>
      </c>
      <c r="L528" s="9" t="s">
        <v>1606</v>
      </c>
      <c r="M528" s="12">
        <v>0</v>
      </c>
      <c r="N528" s="9" t="s">
        <v>1533</v>
      </c>
    </row>
    <row r="529" spans="1:14" x14ac:dyDescent="0.25">
      <c r="A529" s="9" t="s">
        <v>1254</v>
      </c>
      <c r="B529" s="10">
        <v>44561</v>
      </c>
      <c r="C529" s="11">
        <v>2</v>
      </c>
      <c r="D529" s="9" t="s">
        <v>1255</v>
      </c>
      <c r="E529" s="11">
        <v>25747</v>
      </c>
      <c r="F529" s="9" t="s">
        <v>1602</v>
      </c>
      <c r="G529" s="9" t="s">
        <v>1529</v>
      </c>
      <c r="H529" s="9" t="s">
        <v>1530</v>
      </c>
      <c r="I529" s="9" t="s">
        <v>1531</v>
      </c>
      <c r="J529" s="10">
        <v>44561</v>
      </c>
      <c r="K529" s="9" t="s">
        <v>1605</v>
      </c>
      <c r="L529" s="9" t="s">
        <v>1606</v>
      </c>
      <c r="M529" s="12">
        <v>410380000</v>
      </c>
      <c r="N529" s="9" t="s">
        <v>1533</v>
      </c>
    </row>
    <row r="530" spans="1:14" x14ac:dyDescent="0.25">
      <c r="A530" s="9" t="s">
        <v>1256</v>
      </c>
      <c r="B530" s="10">
        <v>44561</v>
      </c>
      <c r="C530" s="11">
        <v>1</v>
      </c>
      <c r="D530" s="9" t="s">
        <v>1257</v>
      </c>
      <c r="E530" s="11">
        <v>26832</v>
      </c>
      <c r="F530" s="9" t="s">
        <v>1602</v>
      </c>
      <c r="G530" s="9" t="s">
        <v>1529</v>
      </c>
      <c r="H530" s="9" t="s">
        <v>1530</v>
      </c>
      <c r="I530" s="9" t="s">
        <v>1531</v>
      </c>
      <c r="J530" s="10">
        <v>44561</v>
      </c>
      <c r="K530" s="9" t="s">
        <v>1605</v>
      </c>
      <c r="L530" s="9" t="s">
        <v>1606</v>
      </c>
      <c r="M530" s="12">
        <v>450820000</v>
      </c>
      <c r="N530" s="9" t="s">
        <v>1533</v>
      </c>
    </row>
    <row r="531" spans="1:14" x14ac:dyDescent="0.25">
      <c r="A531" s="9" t="s">
        <v>1258</v>
      </c>
      <c r="B531" s="10">
        <v>44561</v>
      </c>
      <c r="C531" s="11">
        <v>1</v>
      </c>
      <c r="D531" s="9" t="s">
        <v>1259</v>
      </c>
      <c r="E531" s="11">
        <v>26930</v>
      </c>
      <c r="F531" s="9" t="s">
        <v>1602</v>
      </c>
      <c r="G531" s="9" t="s">
        <v>1529</v>
      </c>
      <c r="H531" s="9" t="s">
        <v>1536</v>
      </c>
      <c r="I531" s="9" t="s">
        <v>1531</v>
      </c>
      <c r="J531" s="10">
        <v>44561</v>
      </c>
      <c r="K531" s="9" t="s">
        <v>1605</v>
      </c>
      <c r="L531" s="9" t="s">
        <v>1606</v>
      </c>
      <c r="M531" s="12">
        <v>3728454000</v>
      </c>
      <c r="N531" s="9" t="s">
        <v>1533</v>
      </c>
    </row>
    <row r="532" spans="1:14" x14ac:dyDescent="0.25">
      <c r="A532" s="9" t="s">
        <v>1260</v>
      </c>
      <c r="B532" s="10">
        <v>44561</v>
      </c>
      <c r="C532" s="11">
        <v>1</v>
      </c>
      <c r="D532" s="9" t="s">
        <v>1261</v>
      </c>
      <c r="E532" s="11">
        <v>17850</v>
      </c>
      <c r="F532" s="9" t="s">
        <v>1602</v>
      </c>
      <c r="G532" s="9" t="s">
        <v>1529</v>
      </c>
      <c r="H532" s="9" t="s">
        <v>1530</v>
      </c>
      <c r="I532" s="9" t="s">
        <v>1531</v>
      </c>
      <c r="J532" s="10">
        <v>44561</v>
      </c>
      <c r="K532" s="9" t="s">
        <v>1605</v>
      </c>
      <c r="L532" s="9" t="s">
        <v>1606</v>
      </c>
      <c r="M532" s="12">
        <v>2016464000</v>
      </c>
      <c r="N532" s="9" t="s">
        <v>1533</v>
      </c>
    </row>
    <row r="533" spans="1:14" x14ac:dyDescent="0.25">
      <c r="A533" s="9" t="s">
        <v>1262</v>
      </c>
      <c r="B533" s="10">
        <v>44561</v>
      </c>
      <c r="C533" s="11">
        <v>1</v>
      </c>
      <c r="D533" s="9" t="s">
        <v>1263</v>
      </c>
      <c r="E533" s="11">
        <v>26530</v>
      </c>
      <c r="F533" s="9" t="s">
        <v>1602</v>
      </c>
      <c r="G533" s="9" t="s">
        <v>1529</v>
      </c>
      <c r="H533" s="9" t="s">
        <v>1530</v>
      </c>
      <c r="I533" s="9" t="s">
        <v>1531</v>
      </c>
      <c r="J533" s="10">
        <v>44561</v>
      </c>
      <c r="K533" s="9" t="s">
        <v>1605</v>
      </c>
      <c r="L533" s="9" t="s">
        <v>1606</v>
      </c>
      <c r="M533" s="12">
        <v>1191307000</v>
      </c>
      <c r="N533" s="9" t="s">
        <v>1533</v>
      </c>
    </row>
    <row r="534" spans="1:14" x14ac:dyDescent="0.25">
      <c r="A534" s="9" t="s">
        <v>1264</v>
      </c>
      <c r="B534" s="10">
        <v>44561</v>
      </c>
      <c r="C534" s="11">
        <v>1</v>
      </c>
      <c r="D534" s="9" t="s">
        <v>1265</v>
      </c>
      <c r="E534" s="11">
        <v>26999</v>
      </c>
      <c r="F534" s="9" t="s">
        <v>1602</v>
      </c>
      <c r="G534" s="9" t="s">
        <v>1529</v>
      </c>
      <c r="H534" s="9" t="s">
        <v>1530</v>
      </c>
      <c r="I534" s="9" t="s">
        <v>1531</v>
      </c>
      <c r="J534" s="10">
        <v>44561</v>
      </c>
      <c r="K534" s="9" t="s">
        <v>1605</v>
      </c>
      <c r="L534" s="9" t="s">
        <v>1606</v>
      </c>
      <c r="M534" s="12">
        <v>1800429000</v>
      </c>
      <c r="N534" s="9" t="s">
        <v>1533</v>
      </c>
    </row>
    <row r="535" spans="1:14" x14ac:dyDescent="0.25">
      <c r="A535" s="9" t="s">
        <v>1266</v>
      </c>
      <c r="B535" s="10">
        <v>44561</v>
      </c>
      <c r="C535" s="11">
        <v>2</v>
      </c>
      <c r="D535" s="9" t="s">
        <v>1267</v>
      </c>
      <c r="E535" s="11">
        <v>25674</v>
      </c>
      <c r="F535" s="9" t="s">
        <v>1602</v>
      </c>
      <c r="G535" s="9" t="s">
        <v>1529</v>
      </c>
      <c r="H535" s="9" t="s">
        <v>1530</v>
      </c>
      <c r="I535" s="9" t="s">
        <v>1531</v>
      </c>
      <c r="J535" s="10">
        <v>44561</v>
      </c>
      <c r="K535" s="9" t="s">
        <v>1605</v>
      </c>
      <c r="L535" s="9" t="s">
        <v>1606</v>
      </c>
      <c r="M535" s="12">
        <v>0</v>
      </c>
      <c r="N535" s="9" t="s">
        <v>1533</v>
      </c>
    </row>
    <row r="536" spans="1:14" x14ac:dyDescent="0.25">
      <c r="A536" s="9" t="s">
        <v>1268</v>
      </c>
      <c r="B536" s="10">
        <v>44561</v>
      </c>
      <c r="C536" s="11">
        <v>1</v>
      </c>
      <c r="D536" s="9" t="s">
        <v>1269</v>
      </c>
      <c r="E536" s="11">
        <v>26000</v>
      </c>
      <c r="F536" s="9" t="s">
        <v>1602</v>
      </c>
      <c r="G536" s="9" t="s">
        <v>1529</v>
      </c>
      <c r="H536" s="9" t="s">
        <v>1530</v>
      </c>
      <c r="I536" s="9" t="s">
        <v>1531</v>
      </c>
      <c r="J536" s="10">
        <v>44561</v>
      </c>
      <c r="K536" s="9" t="s">
        <v>1605</v>
      </c>
      <c r="L536" s="9" t="s">
        <v>1606</v>
      </c>
      <c r="M536" s="12">
        <v>41662000</v>
      </c>
      <c r="N536" s="9" t="s">
        <v>1533</v>
      </c>
    </row>
    <row r="537" spans="1:14" x14ac:dyDescent="0.25">
      <c r="A537" s="9" t="s">
        <v>1270</v>
      </c>
      <c r="B537" s="10">
        <v>44286</v>
      </c>
      <c r="C537" s="11">
        <v>1</v>
      </c>
      <c r="D537" s="9" t="s">
        <v>1271</v>
      </c>
      <c r="E537" s="11">
        <v>26042</v>
      </c>
      <c r="F537" s="9" t="s">
        <v>1602</v>
      </c>
      <c r="G537" s="9" t="s">
        <v>1529</v>
      </c>
      <c r="H537" s="9" t="s">
        <v>1536</v>
      </c>
      <c r="I537" s="9" t="s">
        <v>1531</v>
      </c>
      <c r="J537" s="10">
        <v>44286</v>
      </c>
      <c r="K537" s="9" t="s">
        <v>1605</v>
      </c>
      <c r="L537" s="9" t="s">
        <v>1606</v>
      </c>
      <c r="M537" s="12">
        <v>0</v>
      </c>
      <c r="N537" s="9" t="s">
        <v>1533</v>
      </c>
    </row>
    <row r="538" spans="1:14" x14ac:dyDescent="0.25">
      <c r="A538" s="9" t="s">
        <v>1270</v>
      </c>
      <c r="B538" s="10">
        <v>44561</v>
      </c>
      <c r="C538" s="11">
        <v>1</v>
      </c>
      <c r="D538" s="9" t="s">
        <v>1271</v>
      </c>
      <c r="E538" s="11">
        <v>26042</v>
      </c>
      <c r="F538" s="9" t="s">
        <v>1602</v>
      </c>
      <c r="G538" s="9" t="s">
        <v>1529</v>
      </c>
      <c r="H538" s="9" t="s">
        <v>1530</v>
      </c>
      <c r="I538" s="9" t="s">
        <v>1531</v>
      </c>
      <c r="J538" s="10">
        <v>44561</v>
      </c>
      <c r="K538" s="9" t="s">
        <v>1605</v>
      </c>
      <c r="L538" s="9" t="s">
        <v>1606</v>
      </c>
      <c r="M538" s="12">
        <v>50967000</v>
      </c>
      <c r="N538" s="9" t="s">
        <v>1533</v>
      </c>
    </row>
    <row r="539" spans="1:14" x14ac:dyDescent="0.25">
      <c r="A539" s="9" t="s">
        <v>1558</v>
      </c>
      <c r="B539" s="10">
        <v>44561</v>
      </c>
      <c r="C539" s="11">
        <v>1</v>
      </c>
      <c r="D539" s="9" t="s">
        <v>1559</v>
      </c>
      <c r="E539" s="11">
        <v>27006</v>
      </c>
      <c r="F539" s="9" t="s">
        <v>1602</v>
      </c>
      <c r="G539" s="9" t="s">
        <v>1529</v>
      </c>
      <c r="H539" s="9" t="s">
        <v>1536</v>
      </c>
      <c r="I539" s="9" t="s">
        <v>1531</v>
      </c>
      <c r="J539" s="10">
        <v>44561</v>
      </c>
      <c r="K539" s="9" t="s">
        <v>1605</v>
      </c>
      <c r="L539" s="9" t="s">
        <v>1606</v>
      </c>
      <c r="M539" s="12">
        <v>172000</v>
      </c>
      <c r="N539" s="9" t="s">
        <v>1533</v>
      </c>
    </row>
    <row r="540" spans="1:14" x14ac:dyDescent="0.25">
      <c r="A540" s="9" t="s">
        <v>1558</v>
      </c>
      <c r="B540" s="10">
        <v>44561</v>
      </c>
      <c r="C540" s="11">
        <v>1</v>
      </c>
      <c r="D540" s="9" t="s">
        <v>1559</v>
      </c>
      <c r="E540" s="11">
        <v>27006</v>
      </c>
      <c r="F540" s="9" t="s">
        <v>1602</v>
      </c>
      <c r="G540" s="9" t="s">
        <v>1529</v>
      </c>
      <c r="H540" s="9" t="s">
        <v>1536</v>
      </c>
      <c r="I540" s="9" t="s">
        <v>1531</v>
      </c>
      <c r="J540" s="10">
        <v>44561</v>
      </c>
      <c r="K540" s="9" t="s">
        <v>1605</v>
      </c>
      <c r="L540" s="9" t="s">
        <v>1606</v>
      </c>
      <c r="M540" s="12">
        <v>172000</v>
      </c>
      <c r="N540" s="9" t="s">
        <v>1533</v>
      </c>
    </row>
    <row r="541" spans="1:14" x14ac:dyDescent="0.25">
      <c r="A541" s="9" t="s">
        <v>1558</v>
      </c>
      <c r="B541" s="10">
        <v>44561</v>
      </c>
      <c r="C541" s="11">
        <v>1</v>
      </c>
      <c r="D541" s="9" t="s">
        <v>1559</v>
      </c>
      <c r="E541" s="11">
        <v>27006</v>
      </c>
      <c r="F541" s="9" t="s">
        <v>1602</v>
      </c>
      <c r="G541" s="9" t="s">
        <v>1529</v>
      </c>
      <c r="H541" s="9" t="s">
        <v>1536</v>
      </c>
      <c r="I541" s="9" t="s">
        <v>1531</v>
      </c>
      <c r="J541" s="10">
        <v>44561</v>
      </c>
      <c r="K541" s="9" t="s">
        <v>1605</v>
      </c>
      <c r="L541" s="9" t="s">
        <v>1606</v>
      </c>
      <c r="M541" s="12">
        <v>172000</v>
      </c>
      <c r="N541" s="9" t="s">
        <v>1533</v>
      </c>
    </row>
    <row r="542" spans="1:14" x14ac:dyDescent="0.25">
      <c r="A542" s="9" t="s">
        <v>1272</v>
      </c>
      <c r="B542" s="10">
        <v>44561</v>
      </c>
      <c r="C542" s="11">
        <v>1</v>
      </c>
      <c r="D542" s="9" t="s">
        <v>1273</v>
      </c>
      <c r="E542" s="11">
        <v>26905</v>
      </c>
      <c r="F542" s="9" t="s">
        <v>1602</v>
      </c>
      <c r="G542" s="9" t="s">
        <v>1529</v>
      </c>
      <c r="H542" s="9" t="s">
        <v>1536</v>
      </c>
      <c r="I542" s="9" t="s">
        <v>1531</v>
      </c>
      <c r="J542" s="10">
        <v>44561</v>
      </c>
      <c r="K542" s="9" t="s">
        <v>1605</v>
      </c>
      <c r="L542" s="9" t="s">
        <v>1606</v>
      </c>
      <c r="M542" s="12">
        <v>550000000000</v>
      </c>
      <c r="N542" s="9" t="s">
        <v>1533</v>
      </c>
    </row>
    <row r="543" spans="1:14" x14ac:dyDescent="0.25">
      <c r="A543" s="9" t="s">
        <v>1560</v>
      </c>
      <c r="B543" s="10">
        <v>44561</v>
      </c>
      <c r="C543" s="11">
        <v>1</v>
      </c>
      <c r="D543" s="9" t="s">
        <v>1561</v>
      </c>
      <c r="E543" s="11">
        <v>26310</v>
      </c>
      <c r="F543" s="9" t="s">
        <v>1602</v>
      </c>
      <c r="G543" s="9" t="s">
        <v>1529</v>
      </c>
      <c r="H543" s="9" t="s">
        <v>1530</v>
      </c>
      <c r="I543" s="9" t="s">
        <v>1531</v>
      </c>
      <c r="J543" s="10">
        <v>44561</v>
      </c>
      <c r="K543" s="9" t="s">
        <v>1605</v>
      </c>
      <c r="L543" s="9" t="s">
        <v>1606</v>
      </c>
      <c r="M543" s="12">
        <v>10990000</v>
      </c>
      <c r="N543" s="9" t="s">
        <v>1533</v>
      </c>
    </row>
    <row r="544" spans="1:14" x14ac:dyDescent="0.25">
      <c r="A544" s="9" t="s">
        <v>1562</v>
      </c>
      <c r="B544" s="10">
        <v>44286</v>
      </c>
      <c r="C544" s="11">
        <v>1</v>
      </c>
      <c r="D544" s="9" t="s">
        <v>1563</v>
      </c>
      <c r="E544" s="11">
        <v>26239</v>
      </c>
      <c r="F544" s="9" t="s">
        <v>1602</v>
      </c>
      <c r="G544" s="9" t="s">
        <v>1529</v>
      </c>
      <c r="H544" s="9" t="s">
        <v>1530</v>
      </c>
      <c r="I544" s="9" t="s">
        <v>1531</v>
      </c>
      <c r="J544" s="10">
        <v>44286</v>
      </c>
      <c r="K544" s="9" t="s">
        <v>1605</v>
      </c>
      <c r="L544" s="9" t="s">
        <v>1606</v>
      </c>
      <c r="M544" s="12">
        <v>0</v>
      </c>
      <c r="N544" s="9" t="s">
        <v>1533</v>
      </c>
    </row>
    <row r="545" spans="1:14" x14ac:dyDescent="0.25">
      <c r="A545" s="9" t="s">
        <v>1562</v>
      </c>
      <c r="B545" s="10">
        <v>44561</v>
      </c>
      <c r="C545" s="11">
        <v>2</v>
      </c>
      <c r="D545" s="9" t="s">
        <v>1563</v>
      </c>
      <c r="E545" s="11">
        <v>26239</v>
      </c>
      <c r="F545" s="9" t="s">
        <v>1602</v>
      </c>
      <c r="G545" s="9" t="s">
        <v>1529</v>
      </c>
      <c r="H545" s="9" t="s">
        <v>1530</v>
      </c>
      <c r="I545" s="9" t="s">
        <v>1531</v>
      </c>
      <c r="J545" s="10">
        <v>44561</v>
      </c>
      <c r="K545" s="9" t="s">
        <v>1605</v>
      </c>
      <c r="L545" s="9" t="s">
        <v>1606</v>
      </c>
      <c r="M545" s="12">
        <v>0</v>
      </c>
      <c r="N545" s="9" t="s">
        <v>1533</v>
      </c>
    </row>
    <row r="546" spans="1:14" x14ac:dyDescent="0.25">
      <c r="A546" s="9" t="s">
        <v>1564</v>
      </c>
      <c r="B546" s="10">
        <v>44561</v>
      </c>
      <c r="C546" s="11">
        <v>1</v>
      </c>
      <c r="D546" s="9" t="s">
        <v>1565</v>
      </c>
      <c r="E546" s="11">
        <v>27014</v>
      </c>
      <c r="F546" s="9" t="s">
        <v>1602</v>
      </c>
      <c r="G546" s="9" t="s">
        <v>1529</v>
      </c>
      <c r="H546" s="9" t="s">
        <v>1530</v>
      </c>
      <c r="I546" s="9" t="s">
        <v>1531</v>
      </c>
      <c r="J546" s="10">
        <v>44561</v>
      </c>
      <c r="K546" s="9" t="s">
        <v>1605</v>
      </c>
      <c r="L546" s="9" t="s">
        <v>1606</v>
      </c>
      <c r="M546" s="12">
        <v>15000</v>
      </c>
      <c r="N546" s="9" t="s">
        <v>1533</v>
      </c>
    </row>
    <row r="547" spans="1:14" x14ac:dyDescent="0.25">
      <c r="A547" s="9" t="s">
        <v>1566</v>
      </c>
      <c r="B547" s="10">
        <v>44561</v>
      </c>
      <c r="C547" s="11">
        <v>1</v>
      </c>
      <c r="D547" s="9" t="s">
        <v>1567</v>
      </c>
      <c r="E547" s="11">
        <v>26646</v>
      </c>
      <c r="F547" s="9" t="s">
        <v>1602</v>
      </c>
      <c r="G547" s="9" t="s">
        <v>1529</v>
      </c>
      <c r="H547" s="9" t="s">
        <v>1536</v>
      </c>
      <c r="I547" s="9" t="s">
        <v>1531</v>
      </c>
      <c r="J547" s="10">
        <v>44561</v>
      </c>
      <c r="K547" s="9" t="s">
        <v>1605</v>
      </c>
      <c r="L547" s="9" t="s">
        <v>1606</v>
      </c>
      <c r="M547" s="12">
        <v>0</v>
      </c>
      <c r="N547" s="9" t="s">
        <v>1533</v>
      </c>
    </row>
    <row r="548" spans="1:14" x14ac:dyDescent="0.25">
      <c r="A548" s="9" t="s">
        <v>1568</v>
      </c>
      <c r="B548" s="10">
        <v>44561</v>
      </c>
      <c r="C548" s="11">
        <v>1</v>
      </c>
      <c r="D548" s="9" t="s">
        <v>1569</v>
      </c>
      <c r="E548" s="11">
        <v>26344</v>
      </c>
      <c r="F548" s="9" t="s">
        <v>1602</v>
      </c>
      <c r="G548" s="9" t="s">
        <v>1529</v>
      </c>
      <c r="H548" s="9" t="s">
        <v>1530</v>
      </c>
      <c r="I548" s="9" t="s">
        <v>1531</v>
      </c>
      <c r="J548" s="10">
        <v>44561</v>
      </c>
      <c r="K548" s="9" t="s">
        <v>1605</v>
      </c>
      <c r="L548" s="9" t="s">
        <v>1606</v>
      </c>
      <c r="M548" s="12">
        <v>0</v>
      </c>
      <c r="N548" s="9" t="s">
        <v>1533</v>
      </c>
    </row>
    <row r="549" spans="1:14" x14ac:dyDescent="0.25">
      <c r="A549" s="9" t="s">
        <v>1570</v>
      </c>
      <c r="B549" s="10">
        <v>44561</v>
      </c>
      <c r="C549" s="11">
        <v>1</v>
      </c>
      <c r="D549" s="9" t="s">
        <v>1571</v>
      </c>
      <c r="E549" s="11">
        <v>26352</v>
      </c>
      <c r="F549" s="9" t="s">
        <v>1602</v>
      </c>
      <c r="G549" s="9" t="s">
        <v>1529</v>
      </c>
      <c r="H549" s="9" t="s">
        <v>1530</v>
      </c>
      <c r="I549" s="9" t="s">
        <v>1531</v>
      </c>
      <c r="J549" s="10">
        <v>44561</v>
      </c>
      <c r="K549" s="9" t="s">
        <v>1605</v>
      </c>
      <c r="L549" s="9" t="s">
        <v>1606</v>
      </c>
      <c r="M549" s="12">
        <v>625017000</v>
      </c>
      <c r="N549" s="9" t="s">
        <v>1533</v>
      </c>
    </row>
    <row r="550" spans="1:14" x14ac:dyDescent="0.25">
      <c r="A550" s="9" t="s">
        <v>1276</v>
      </c>
      <c r="B550" s="10">
        <v>44561</v>
      </c>
      <c r="C550" s="11">
        <v>1</v>
      </c>
      <c r="D550" s="9" t="s">
        <v>1277</v>
      </c>
      <c r="E550" s="11">
        <v>26220</v>
      </c>
      <c r="F550" s="9" t="s">
        <v>1602</v>
      </c>
      <c r="G550" s="9" t="s">
        <v>1529</v>
      </c>
      <c r="H550" s="9" t="s">
        <v>1530</v>
      </c>
      <c r="I550" s="9" t="s">
        <v>1531</v>
      </c>
      <c r="J550" s="10">
        <v>44561</v>
      </c>
      <c r="K550" s="9" t="s">
        <v>1605</v>
      </c>
      <c r="L550" s="9" t="s">
        <v>1606</v>
      </c>
      <c r="M550" s="12">
        <v>0</v>
      </c>
      <c r="N550" s="9" t="s">
        <v>1533</v>
      </c>
    </row>
    <row r="551" spans="1:14" x14ac:dyDescent="0.25">
      <c r="A551" s="9" t="s">
        <v>1572</v>
      </c>
      <c r="B551" s="10">
        <v>44561</v>
      </c>
      <c r="C551" s="11">
        <v>1</v>
      </c>
      <c r="D551" s="9" t="s">
        <v>1573</v>
      </c>
      <c r="E551" s="11">
        <v>26212</v>
      </c>
      <c r="F551" s="9" t="s">
        <v>1602</v>
      </c>
      <c r="G551" s="9" t="s">
        <v>1529</v>
      </c>
      <c r="H551" s="9" t="s">
        <v>1536</v>
      </c>
      <c r="I551" s="9" t="s">
        <v>1531</v>
      </c>
      <c r="J551" s="10">
        <v>44561</v>
      </c>
      <c r="K551" s="9" t="s">
        <v>1605</v>
      </c>
      <c r="L551" s="9" t="s">
        <v>1606</v>
      </c>
      <c r="M551" s="12">
        <v>0</v>
      </c>
      <c r="N551" s="9" t="s">
        <v>1533</v>
      </c>
    </row>
    <row r="552" spans="1:14" x14ac:dyDescent="0.25">
      <c r="A552" s="9" t="s">
        <v>1278</v>
      </c>
      <c r="B552" s="10">
        <v>44561</v>
      </c>
      <c r="C552" s="11">
        <v>1</v>
      </c>
      <c r="D552" s="9" t="s">
        <v>82</v>
      </c>
      <c r="E552" s="11">
        <v>4820</v>
      </c>
      <c r="F552" s="9" t="s">
        <v>1602</v>
      </c>
      <c r="G552" s="9" t="s">
        <v>1529</v>
      </c>
      <c r="H552" s="9" t="s">
        <v>1530</v>
      </c>
      <c r="I552" s="9" t="s">
        <v>1531</v>
      </c>
      <c r="J552" s="10">
        <v>44561</v>
      </c>
      <c r="K552" s="9" t="s">
        <v>1605</v>
      </c>
      <c r="L552" s="9" t="s">
        <v>1606</v>
      </c>
      <c r="M552" s="12">
        <v>43598762000</v>
      </c>
      <c r="N552" s="9" t="s">
        <v>1533</v>
      </c>
    </row>
    <row r="553" spans="1:14" x14ac:dyDescent="0.25">
      <c r="A553" s="9" t="s">
        <v>1279</v>
      </c>
      <c r="B553" s="10">
        <v>44561</v>
      </c>
      <c r="C553" s="11">
        <v>1</v>
      </c>
      <c r="D553" s="9" t="s">
        <v>1280</v>
      </c>
      <c r="E553" s="11">
        <v>26433</v>
      </c>
      <c r="F553" s="9" t="s">
        <v>1602</v>
      </c>
      <c r="G553" s="9" t="s">
        <v>1529</v>
      </c>
      <c r="H553" s="9" t="s">
        <v>1530</v>
      </c>
      <c r="I553" s="9" t="s">
        <v>1531</v>
      </c>
      <c r="J553" s="10">
        <v>44561</v>
      </c>
      <c r="K553" s="9" t="s">
        <v>1605</v>
      </c>
      <c r="L553" s="9" t="s">
        <v>1606</v>
      </c>
      <c r="M553" s="12">
        <v>0</v>
      </c>
      <c r="N553" s="9" t="s">
        <v>1533</v>
      </c>
    </row>
    <row r="554" spans="1:14" x14ac:dyDescent="0.25">
      <c r="A554" s="9" t="s">
        <v>1281</v>
      </c>
      <c r="B554" s="10">
        <v>44561</v>
      </c>
      <c r="C554" s="11">
        <v>1</v>
      </c>
      <c r="D554" s="9" t="s">
        <v>226</v>
      </c>
      <c r="E554" s="11">
        <v>20710</v>
      </c>
      <c r="F554" s="9" t="s">
        <v>1602</v>
      </c>
      <c r="G554" s="9" t="s">
        <v>1529</v>
      </c>
      <c r="H554" s="9" t="s">
        <v>1530</v>
      </c>
      <c r="I554" s="9" t="s">
        <v>1531</v>
      </c>
      <c r="J554" s="10">
        <v>44561</v>
      </c>
      <c r="K554" s="9" t="s">
        <v>1605</v>
      </c>
      <c r="L554" s="9" t="s">
        <v>1606</v>
      </c>
      <c r="M554" s="12">
        <v>1103823000</v>
      </c>
      <c r="N554" s="9" t="s">
        <v>1533</v>
      </c>
    </row>
    <row r="555" spans="1:14" x14ac:dyDescent="0.25">
      <c r="A555" s="9" t="s">
        <v>1282</v>
      </c>
      <c r="B555" s="10">
        <v>44561</v>
      </c>
      <c r="C555" s="11">
        <v>1</v>
      </c>
      <c r="D555" s="9" t="s">
        <v>1283</v>
      </c>
      <c r="E555" s="11">
        <v>23590</v>
      </c>
      <c r="F555" s="9" t="s">
        <v>1602</v>
      </c>
      <c r="G555" s="9" t="s">
        <v>1529</v>
      </c>
      <c r="H555" s="9" t="s">
        <v>1530</v>
      </c>
      <c r="I555" s="9" t="s">
        <v>1531</v>
      </c>
      <c r="J555" s="10">
        <v>44561</v>
      </c>
      <c r="K555" s="9" t="s">
        <v>1605</v>
      </c>
      <c r="L555" s="9" t="s">
        <v>1606</v>
      </c>
      <c r="M555" s="12">
        <v>598481000</v>
      </c>
      <c r="N555" s="9" t="s">
        <v>1533</v>
      </c>
    </row>
    <row r="556" spans="1:14" x14ac:dyDescent="0.25">
      <c r="A556" s="9" t="s">
        <v>1574</v>
      </c>
      <c r="B556" s="10">
        <v>44408</v>
      </c>
      <c r="C556" s="11">
        <v>1</v>
      </c>
      <c r="D556" s="9" t="s">
        <v>1575</v>
      </c>
      <c r="E556" s="11">
        <v>26735</v>
      </c>
      <c r="F556" s="9" t="s">
        <v>1602</v>
      </c>
      <c r="G556" s="9" t="s">
        <v>1529</v>
      </c>
      <c r="H556" s="9" t="s">
        <v>1530</v>
      </c>
      <c r="I556" s="9" t="s">
        <v>1531</v>
      </c>
      <c r="J556" s="10">
        <v>44408</v>
      </c>
      <c r="K556" s="9" t="s">
        <v>1605</v>
      </c>
      <c r="L556" s="9" t="s">
        <v>1606</v>
      </c>
      <c r="M556" s="12">
        <v>3168091000</v>
      </c>
      <c r="N556" s="9" t="s">
        <v>1533</v>
      </c>
    </row>
    <row r="557" spans="1:14" x14ac:dyDescent="0.25">
      <c r="A557" s="9" t="s">
        <v>1574</v>
      </c>
      <c r="B557" s="10">
        <v>44561</v>
      </c>
      <c r="C557" s="11">
        <v>1</v>
      </c>
      <c r="D557" s="9" t="s">
        <v>1575</v>
      </c>
      <c r="E557" s="11">
        <v>26735</v>
      </c>
      <c r="F557" s="9" t="s">
        <v>1602</v>
      </c>
      <c r="G557" s="9" t="s">
        <v>1529</v>
      </c>
      <c r="H557" s="9" t="s">
        <v>1530</v>
      </c>
      <c r="I557" s="9" t="s">
        <v>1531</v>
      </c>
      <c r="J557" s="10">
        <v>44561</v>
      </c>
      <c r="K557" s="9" t="s">
        <v>1605</v>
      </c>
      <c r="L557" s="9" t="s">
        <v>1606</v>
      </c>
      <c r="M557" s="12">
        <v>5844908000</v>
      </c>
      <c r="N557" s="9" t="s">
        <v>1533</v>
      </c>
    </row>
    <row r="558" spans="1:14" x14ac:dyDescent="0.25">
      <c r="A558" s="9" t="s">
        <v>1284</v>
      </c>
      <c r="B558" s="10">
        <v>44561</v>
      </c>
      <c r="C558" s="11">
        <v>1</v>
      </c>
      <c r="D558" s="9" t="s">
        <v>170</v>
      </c>
      <c r="E558" s="11">
        <v>15458</v>
      </c>
      <c r="F558" s="9" t="s">
        <v>1602</v>
      </c>
      <c r="G558" s="9" t="s">
        <v>1529</v>
      </c>
      <c r="H558" s="9" t="s">
        <v>1530</v>
      </c>
      <c r="I558" s="9" t="s">
        <v>1531</v>
      </c>
      <c r="J558" s="10">
        <v>44561</v>
      </c>
      <c r="K558" s="9" t="s">
        <v>1605</v>
      </c>
      <c r="L558" s="9" t="s">
        <v>1606</v>
      </c>
      <c r="M558" s="12">
        <v>10487000</v>
      </c>
      <c r="N558" s="9" t="s">
        <v>1533</v>
      </c>
    </row>
    <row r="559" spans="1:14" x14ac:dyDescent="0.25">
      <c r="A559" s="9" t="s">
        <v>1285</v>
      </c>
      <c r="B559" s="10">
        <v>44561</v>
      </c>
      <c r="C559" s="11">
        <v>1</v>
      </c>
      <c r="D559" s="9" t="s">
        <v>1286</v>
      </c>
      <c r="E559" s="11">
        <v>26727</v>
      </c>
      <c r="F559" s="9" t="s">
        <v>1602</v>
      </c>
      <c r="G559" s="9" t="s">
        <v>1529</v>
      </c>
      <c r="H559" s="9" t="s">
        <v>1530</v>
      </c>
      <c r="I559" s="9" t="s">
        <v>1531</v>
      </c>
      <c r="J559" s="10">
        <v>44561</v>
      </c>
      <c r="K559" s="9" t="s">
        <v>1605</v>
      </c>
      <c r="L559" s="9" t="s">
        <v>1606</v>
      </c>
      <c r="M559" s="12">
        <v>5873485000</v>
      </c>
      <c r="N559" s="9" t="s">
        <v>1533</v>
      </c>
    </row>
    <row r="560" spans="1:14" x14ac:dyDescent="0.25">
      <c r="A560" s="9" t="s">
        <v>1287</v>
      </c>
      <c r="B560" s="10">
        <v>44561</v>
      </c>
      <c r="C560" s="11">
        <v>3</v>
      </c>
      <c r="D560" s="9" t="s">
        <v>1288</v>
      </c>
      <c r="E560" s="11">
        <v>26441</v>
      </c>
      <c r="F560" s="9" t="s">
        <v>1602</v>
      </c>
      <c r="G560" s="9" t="s">
        <v>1529</v>
      </c>
      <c r="H560" s="9" t="s">
        <v>1530</v>
      </c>
      <c r="I560" s="9" t="s">
        <v>1531</v>
      </c>
      <c r="J560" s="10">
        <v>44561</v>
      </c>
      <c r="K560" s="9" t="s">
        <v>1605</v>
      </c>
      <c r="L560" s="9" t="s">
        <v>1606</v>
      </c>
      <c r="M560" s="12">
        <v>0</v>
      </c>
      <c r="N560" s="9" t="s">
        <v>1533</v>
      </c>
    </row>
    <row r="561" spans="1:14" x14ac:dyDescent="0.25">
      <c r="A561" s="9" t="s">
        <v>1576</v>
      </c>
      <c r="B561" s="10">
        <v>44561</v>
      </c>
      <c r="C561" s="11">
        <v>1</v>
      </c>
      <c r="D561" s="9" t="s">
        <v>1577</v>
      </c>
      <c r="E561" s="11">
        <v>26492</v>
      </c>
      <c r="F561" s="9" t="s">
        <v>1602</v>
      </c>
      <c r="G561" s="9" t="s">
        <v>1529</v>
      </c>
      <c r="H561" s="9" t="s">
        <v>1536</v>
      </c>
      <c r="I561" s="9" t="s">
        <v>1531</v>
      </c>
      <c r="J561" s="10">
        <v>44561</v>
      </c>
      <c r="K561" s="9" t="s">
        <v>1605</v>
      </c>
      <c r="L561" s="9" t="s">
        <v>1606</v>
      </c>
      <c r="M561" s="12">
        <v>0</v>
      </c>
      <c r="N561" s="9" t="s">
        <v>1533</v>
      </c>
    </row>
    <row r="562" spans="1:14" x14ac:dyDescent="0.25">
      <c r="A562" s="9" t="s">
        <v>1578</v>
      </c>
      <c r="B562" s="10">
        <v>44408</v>
      </c>
      <c r="C562" s="11">
        <v>1</v>
      </c>
      <c r="D562" s="9" t="s">
        <v>1579</v>
      </c>
      <c r="E562" s="11">
        <v>26743</v>
      </c>
      <c r="F562" s="9" t="s">
        <v>1602</v>
      </c>
      <c r="G562" s="9" t="s">
        <v>1529</v>
      </c>
      <c r="H562" s="9" t="s">
        <v>1530</v>
      </c>
      <c r="I562" s="9" t="s">
        <v>1531</v>
      </c>
      <c r="J562" s="10">
        <v>44408</v>
      </c>
      <c r="K562" s="9" t="s">
        <v>1605</v>
      </c>
      <c r="L562" s="9" t="s">
        <v>1606</v>
      </c>
      <c r="M562" s="12">
        <v>2544341000</v>
      </c>
      <c r="N562" s="9" t="s">
        <v>1533</v>
      </c>
    </row>
    <row r="563" spans="1:14" x14ac:dyDescent="0.25">
      <c r="A563" s="9" t="s">
        <v>1578</v>
      </c>
      <c r="B563" s="10">
        <v>44561</v>
      </c>
      <c r="C563" s="11">
        <v>1</v>
      </c>
      <c r="D563" s="9" t="s">
        <v>1579</v>
      </c>
      <c r="E563" s="11">
        <v>26743</v>
      </c>
      <c r="F563" s="9" t="s">
        <v>1602</v>
      </c>
      <c r="G563" s="9" t="s">
        <v>1529</v>
      </c>
      <c r="H563" s="9" t="s">
        <v>1530</v>
      </c>
      <c r="I563" s="9" t="s">
        <v>1531</v>
      </c>
      <c r="J563" s="10">
        <v>44561</v>
      </c>
      <c r="K563" s="9" t="s">
        <v>1605</v>
      </c>
      <c r="L563" s="9" t="s">
        <v>1606</v>
      </c>
      <c r="M563" s="12">
        <v>4754841000</v>
      </c>
      <c r="N563" s="9" t="s">
        <v>1533</v>
      </c>
    </row>
    <row r="564" spans="1:14" x14ac:dyDescent="0.25">
      <c r="A564" s="9" t="s">
        <v>1289</v>
      </c>
      <c r="B564" s="10">
        <v>44561</v>
      </c>
      <c r="C564" s="11">
        <v>1</v>
      </c>
      <c r="D564" s="9" t="s">
        <v>1290</v>
      </c>
      <c r="E564" s="11">
        <v>80217</v>
      </c>
      <c r="F564" s="9" t="s">
        <v>1602</v>
      </c>
      <c r="G564" s="9" t="s">
        <v>1529</v>
      </c>
      <c r="H564" s="9" t="s">
        <v>1530</v>
      </c>
      <c r="I564" s="9" t="s">
        <v>1531</v>
      </c>
      <c r="J564" s="10">
        <v>44561</v>
      </c>
      <c r="K564" s="9" t="s">
        <v>1605</v>
      </c>
      <c r="L564" s="9" t="s">
        <v>1606</v>
      </c>
      <c r="M564" s="12">
        <v>0</v>
      </c>
      <c r="N564" s="9" t="s">
        <v>1533</v>
      </c>
    </row>
    <row r="565" spans="1:14" x14ac:dyDescent="0.25">
      <c r="A565" s="9" t="s">
        <v>1291</v>
      </c>
      <c r="B565" s="10">
        <v>44561</v>
      </c>
      <c r="C565" s="11">
        <v>1</v>
      </c>
      <c r="D565" s="9" t="s">
        <v>1292</v>
      </c>
      <c r="E565" s="11">
        <v>24058</v>
      </c>
      <c r="F565" s="9" t="s">
        <v>1602</v>
      </c>
      <c r="G565" s="9" t="s">
        <v>1529</v>
      </c>
      <c r="H565" s="9" t="s">
        <v>1530</v>
      </c>
      <c r="I565" s="9" t="s">
        <v>1531</v>
      </c>
      <c r="J565" s="10">
        <v>44561</v>
      </c>
      <c r="K565" s="9" t="s">
        <v>1605</v>
      </c>
      <c r="L565" s="9" t="s">
        <v>1606</v>
      </c>
      <c r="M565" s="12">
        <v>456269000</v>
      </c>
      <c r="N565" s="9" t="s">
        <v>1533</v>
      </c>
    </row>
    <row r="566" spans="1:14" x14ac:dyDescent="0.25">
      <c r="A566" s="9" t="s">
        <v>1580</v>
      </c>
      <c r="B566" s="10">
        <v>44561</v>
      </c>
      <c r="C566" s="11">
        <v>1</v>
      </c>
      <c r="D566" s="9" t="s">
        <v>1581</v>
      </c>
      <c r="E566" s="11">
        <v>26778</v>
      </c>
      <c r="F566" s="9" t="s">
        <v>1602</v>
      </c>
      <c r="G566" s="9" t="s">
        <v>1529</v>
      </c>
      <c r="H566" s="9" t="s">
        <v>1530</v>
      </c>
      <c r="I566" s="9" t="s">
        <v>1531</v>
      </c>
      <c r="J566" s="10">
        <v>44561</v>
      </c>
      <c r="K566" s="9" t="s">
        <v>1605</v>
      </c>
      <c r="L566" s="9" t="s">
        <v>1606</v>
      </c>
      <c r="M566" s="12">
        <v>0</v>
      </c>
      <c r="N566" s="9" t="s">
        <v>1533</v>
      </c>
    </row>
    <row r="567" spans="1:14" x14ac:dyDescent="0.25">
      <c r="A567" s="9" t="s">
        <v>1582</v>
      </c>
      <c r="B567" s="10">
        <v>44561</v>
      </c>
      <c r="C567" s="11">
        <v>1</v>
      </c>
      <c r="D567" s="9" t="s">
        <v>1583</v>
      </c>
      <c r="E567" s="11">
        <v>26450</v>
      </c>
      <c r="F567" s="9" t="s">
        <v>1602</v>
      </c>
      <c r="G567" s="9" t="s">
        <v>1529</v>
      </c>
      <c r="H567" s="9" t="s">
        <v>1530</v>
      </c>
      <c r="I567" s="9" t="s">
        <v>1531</v>
      </c>
      <c r="J567" s="10">
        <v>44561</v>
      </c>
      <c r="K567" s="9" t="s">
        <v>1605</v>
      </c>
      <c r="L567" s="9" t="s">
        <v>1606</v>
      </c>
      <c r="M567" s="12">
        <v>0</v>
      </c>
      <c r="N567" s="9" t="s">
        <v>1533</v>
      </c>
    </row>
    <row r="568" spans="1:14" x14ac:dyDescent="0.25">
      <c r="A568" s="9" t="s">
        <v>1584</v>
      </c>
      <c r="B568" s="10">
        <v>44561</v>
      </c>
      <c r="C568" s="11">
        <v>1</v>
      </c>
      <c r="D568" s="9" t="s">
        <v>1585</v>
      </c>
      <c r="E568" s="11">
        <v>26751</v>
      </c>
      <c r="F568" s="9" t="s">
        <v>1602</v>
      </c>
      <c r="G568" s="9" t="s">
        <v>1529</v>
      </c>
      <c r="H568" s="9" t="s">
        <v>1530</v>
      </c>
      <c r="I568" s="9" t="s">
        <v>1531</v>
      </c>
      <c r="J568" s="10">
        <v>44561</v>
      </c>
      <c r="K568" s="9" t="s">
        <v>1605</v>
      </c>
      <c r="L568" s="9" t="s">
        <v>1606</v>
      </c>
      <c r="M568" s="12">
        <v>0</v>
      </c>
      <c r="N568" s="9" t="s">
        <v>1533</v>
      </c>
    </row>
    <row r="569" spans="1:14" x14ac:dyDescent="0.25">
      <c r="A569" s="9" t="s">
        <v>1293</v>
      </c>
      <c r="B569" s="10">
        <v>44561</v>
      </c>
      <c r="C569" s="11">
        <v>1</v>
      </c>
      <c r="D569" s="9" t="s">
        <v>1294</v>
      </c>
      <c r="E569" s="11">
        <v>6815</v>
      </c>
      <c r="F569" s="9" t="s">
        <v>1602</v>
      </c>
      <c r="G569" s="9" t="s">
        <v>1529</v>
      </c>
      <c r="H569" s="9" t="s">
        <v>1530</v>
      </c>
      <c r="I569" s="9" t="s">
        <v>1531</v>
      </c>
      <c r="J569" s="10">
        <v>44561</v>
      </c>
      <c r="K569" s="9" t="s">
        <v>1605</v>
      </c>
      <c r="L569" s="9" t="s">
        <v>1606</v>
      </c>
      <c r="M569" s="12">
        <v>779761000</v>
      </c>
      <c r="N569" s="9" t="s">
        <v>1533</v>
      </c>
    </row>
    <row r="570" spans="1:14" x14ac:dyDescent="0.25">
      <c r="A570" s="9" t="s">
        <v>1295</v>
      </c>
      <c r="B570" s="10">
        <v>44561</v>
      </c>
      <c r="C570" s="11">
        <v>2</v>
      </c>
      <c r="D570" s="9" t="s">
        <v>1296</v>
      </c>
      <c r="E570" s="11">
        <v>25631</v>
      </c>
      <c r="F570" s="9" t="s">
        <v>1602</v>
      </c>
      <c r="G570" s="9" t="s">
        <v>1529</v>
      </c>
      <c r="H570" s="9" t="s">
        <v>1530</v>
      </c>
      <c r="I570" s="9" t="s">
        <v>1531</v>
      </c>
      <c r="J570" s="10">
        <v>44561</v>
      </c>
      <c r="K570" s="9" t="s">
        <v>1605</v>
      </c>
      <c r="L570" s="9" t="s">
        <v>1606</v>
      </c>
      <c r="M570" s="12">
        <v>961944000</v>
      </c>
      <c r="N570" s="9" t="s">
        <v>1533</v>
      </c>
    </row>
    <row r="571" spans="1:14" x14ac:dyDescent="0.25">
      <c r="A571" s="9" t="s">
        <v>1586</v>
      </c>
      <c r="B571" s="10">
        <v>44561</v>
      </c>
      <c r="C571" s="11">
        <v>1</v>
      </c>
      <c r="D571" s="9" t="s">
        <v>1587</v>
      </c>
      <c r="E571" s="11">
        <v>26824</v>
      </c>
      <c r="F571" s="9" t="s">
        <v>1602</v>
      </c>
      <c r="G571" s="9" t="s">
        <v>1529</v>
      </c>
      <c r="H571" s="9" t="s">
        <v>1530</v>
      </c>
      <c r="I571" s="9" t="s">
        <v>1531</v>
      </c>
      <c r="J571" s="10">
        <v>44561</v>
      </c>
      <c r="K571" s="9" t="s">
        <v>1605</v>
      </c>
      <c r="L571" s="9" t="s">
        <v>1606</v>
      </c>
      <c r="M571" s="12">
        <v>1966386000</v>
      </c>
      <c r="N571" s="9" t="s">
        <v>1533</v>
      </c>
    </row>
    <row r="572" spans="1:14" x14ac:dyDescent="0.25">
      <c r="A572" s="9" t="s">
        <v>1297</v>
      </c>
      <c r="B572" s="10">
        <v>44561</v>
      </c>
      <c r="C572" s="11">
        <v>1</v>
      </c>
      <c r="D572" s="9" t="s">
        <v>185</v>
      </c>
      <c r="E572" s="11">
        <v>20524</v>
      </c>
      <c r="F572" s="9" t="s">
        <v>1602</v>
      </c>
      <c r="G572" s="9" t="s">
        <v>1529</v>
      </c>
      <c r="H572" s="9" t="s">
        <v>1530</v>
      </c>
      <c r="I572" s="9" t="s">
        <v>1531</v>
      </c>
      <c r="J572" s="10">
        <v>44561</v>
      </c>
      <c r="K572" s="9" t="s">
        <v>1605</v>
      </c>
      <c r="L572" s="9" t="s">
        <v>1606</v>
      </c>
      <c r="M572" s="12">
        <v>66428000</v>
      </c>
      <c r="N572" s="9" t="s">
        <v>1533</v>
      </c>
    </row>
    <row r="573" spans="1:14" x14ac:dyDescent="0.25">
      <c r="A573" s="9" t="s">
        <v>1298</v>
      </c>
      <c r="B573" s="10">
        <v>44561</v>
      </c>
      <c r="C573" s="11">
        <v>1</v>
      </c>
      <c r="D573" s="9" t="s">
        <v>124</v>
      </c>
      <c r="E573" s="11">
        <v>14443</v>
      </c>
      <c r="F573" s="9" t="s">
        <v>1602</v>
      </c>
      <c r="G573" s="9" t="s">
        <v>1529</v>
      </c>
      <c r="H573" s="9" t="s">
        <v>1530</v>
      </c>
      <c r="I573" s="9" t="s">
        <v>1531</v>
      </c>
      <c r="J573" s="10">
        <v>44561</v>
      </c>
      <c r="K573" s="9" t="s">
        <v>1605</v>
      </c>
      <c r="L573" s="9" t="s">
        <v>1606</v>
      </c>
      <c r="M573" s="12">
        <v>23140699000</v>
      </c>
      <c r="N573" s="9" t="s">
        <v>1533</v>
      </c>
    </row>
    <row r="574" spans="1:14" x14ac:dyDescent="0.25">
      <c r="A574" s="9" t="s">
        <v>1299</v>
      </c>
      <c r="B574" s="10">
        <v>44561</v>
      </c>
      <c r="C574" s="11">
        <v>1</v>
      </c>
      <c r="D574" s="9" t="s">
        <v>1300</v>
      </c>
      <c r="E574" s="11">
        <v>26506</v>
      </c>
      <c r="F574" s="9" t="s">
        <v>1602</v>
      </c>
      <c r="G574" s="9" t="s">
        <v>1529</v>
      </c>
      <c r="H574" s="9" t="s">
        <v>1530</v>
      </c>
      <c r="I574" s="9" t="s">
        <v>1531</v>
      </c>
      <c r="J574" s="10">
        <v>44561</v>
      </c>
      <c r="K574" s="9" t="s">
        <v>1605</v>
      </c>
      <c r="L574" s="9" t="s">
        <v>1606</v>
      </c>
      <c r="M574" s="12">
        <v>124170000</v>
      </c>
      <c r="N574" s="9" t="s">
        <v>1533</v>
      </c>
    </row>
    <row r="575" spans="1:14" x14ac:dyDescent="0.25">
      <c r="A575" s="9" t="s">
        <v>1301</v>
      </c>
      <c r="B575" s="10">
        <v>44561</v>
      </c>
      <c r="C575" s="11">
        <v>1</v>
      </c>
      <c r="D575" s="9" t="s">
        <v>1302</v>
      </c>
      <c r="E575" s="11">
        <v>26913</v>
      </c>
      <c r="F575" s="9" t="s">
        <v>1602</v>
      </c>
      <c r="G575" s="9" t="s">
        <v>1529</v>
      </c>
      <c r="H575" s="9" t="s">
        <v>1530</v>
      </c>
      <c r="I575" s="9" t="s">
        <v>1531</v>
      </c>
      <c r="J575" s="10">
        <v>44561</v>
      </c>
      <c r="K575" s="9" t="s">
        <v>1605</v>
      </c>
      <c r="L575" s="9" t="s">
        <v>1606</v>
      </c>
      <c r="M575" s="12">
        <v>45734000</v>
      </c>
      <c r="N575" s="9" t="s">
        <v>1533</v>
      </c>
    </row>
    <row r="576" spans="1:14" x14ac:dyDescent="0.25">
      <c r="A576" s="9" t="s">
        <v>1303</v>
      </c>
      <c r="B576" s="10">
        <v>44561</v>
      </c>
      <c r="C576" s="11">
        <v>1</v>
      </c>
      <c r="D576" s="9" t="s">
        <v>1304</v>
      </c>
      <c r="E576" s="11">
        <v>24848</v>
      </c>
      <c r="F576" s="9" t="s">
        <v>1602</v>
      </c>
      <c r="G576" s="9" t="s">
        <v>1529</v>
      </c>
      <c r="H576" s="9" t="s">
        <v>1530</v>
      </c>
      <c r="I576" s="9" t="s">
        <v>1531</v>
      </c>
      <c r="J576" s="10">
        <v>44561</v>
      </c>
      <c r="K576" s="9" t="s">
        <v>1605</v>
      </c>
      <c r="L576" s="9" t="s">
        <v>1606</v>
      </c>
      <c r="M576" s="12">
        <v>3262602000</v>
      </c>
      <c r="N576" s="9" t="s">
        <v>1533</v>
      </c>
    </row>
    <row r="577" spans="1:14" x14ac:dyDescent="0.25">
      <c r="A577" s="9" t="s">
        <v>1305</v>
      </c>
      <c r="B577" s="10">
        <v>44561</v>
      </c>
      <c r="C577" s="11">
        <v>2</v>
      </c>
      <c r="D577" s="9" t="s">
        <v>1306</v>
      </c>
      <c r="E577" s="11">
        <v>25763</v>
      </c>
      <c r="F577" s="9" t="s">
        <v>1602</v>
      </c>
      <c r="G577" s="9" t="s">
        <v>1529</v>
      </c>
      <c r="H577" s="9" t="s">
        <v>1530</v>
      </c>
      <c r="I577" s="9" t="s">
        <v>1531</v>
      </c>
      <c r="J577" s="10">
        <v>44561</v>
      </c>
      <c r="K577" s="9" t="s">
        <v>1605</v>
      </c>
      <c r="L577" s="9" t="s">
        <v>1606</v>
      </c>
      <c r="M577" s="12">
        <v>47993000</v>
      </c>
      <c r="N577" s="9" t="s">
        <v>1533</v>
      </c>
    </row>
    <row r="578" spans="1:14" x14ac:dyDescent="0.25">
      <c r="A578" s="9" t="s">
        <v>1307</v>
      </c>
      <c r="B578" s="10">
        <v>44561</v>
      </c>
      <c r="C578" s="11">
        <v>1</v>
      </c>
      <c r="D578" s="9" t="s">
        <v>276</v>
      </c>
      <c r="E578" s="11">
        <v>20346</v>
      </c>
      <c r="F578" s="9" t="s">
        <v>1602</v>
      </c>
      <c r="G578" s="9" t="s">
        <v>1529</v>
      </c>
      <c r="H578" s="9" t="s">
        <v>1530</v>
      </c>
      <c r="I578" s="9" t="s">
        <v>1531</v>
      </c>
      <c r="J578" s="10">
        <v>44561</v>
      </c>
      <c r="K578" s="9" t="s">
        <v>1605</v>
      </c>
      <c r="L578" s="9" t="s">
        <v>1606</v>
      </c>
      <c r="M578" s="12">
        <v>564498000</v>
      </c>
      <c r="N578" s="9" t="s">
        <v>1533</v>
      </c>
    </row>
    <row r="579" spans="1:14" x14ac:dyDescent="0.25">
      <c r="A579" s="9" t="s">
        <v>1308</v>
      </c>
      <c r="B579" s="10">
        <v>44561</v>
      </c>
      <c r="C579" s="11">
        <v>1</v>
      </c>
      <c r="D579" s="9" t="s">
        <v>71</v>
      </c>
      <c r="E579" s="11">
        <v>701</v>
      </c>
      <c r="F579" s="9" t="s">
        <v>1602</v>
      </c>
      <c r="G579" s="9" t="s">
        <v>1529</v>
      </c>
      <c r="H579" s="9" t="s">
        <v>1530</v>
      </c>
      <c r="I579" s="9" t="s">
        <v>1531</v>
      </c>
      <c r="J579" s="10">
        <v>44561</v>
      </c>
      <c r="K579" s="9" t="s">
        <v>1605</v>
      </c>
      <c r="L579" s="9" t="s">
        <v>1606</v>
      </c>
      <c r="M579" s="12">
        <v>37641000</v>
      </c>
      <c r="N579" s="9" t="s">
        <v>1533</v>
      </c>
    </row>
    <row r="580" spans="1:14" x14ac:dyDescent="0.25">
      <c r="A580" s="9" t="s">
        <v>1309</v>
      </c>
      <c r="B580" s="10">
        <v>44561</v>
      </c>
      <c r="C580" s="11">
        <v>1</v>
      </c>
      <c r="D580" s="9" t="s">
        <v>1310</v>
      </c>
      <c r="E580" s="11">
        <v>16241</v>
      </c>
      <c r="F580" s="9" t="s">
        <v>1602</v>
      </c>
      <c r="G580" s="9" t="s">
        <v>1529</v>
      </c>
      <c r="H580" s="9" t="s">
        <v>1530</v>
      </c>
      <c r="I580" s="9" t="s">
        <v>1531</v>
      </c>
      <c r="J580" s="10">
        <v>44561</v>
      </c>
      <c r="K580" s="9" t="s">
        <v>1605</v>
      </c>
      <c r="L580" s="9" t="s">
        <v>1606</v>
      </c>
      <c r="M580" s="12">
        <v>866566000</v>
      </c>
      <c r="N580" s="9" t="s">
        <v>1533</v>
      </c>
    </row>
    <row r="581" spans="1:14" x14ac:dyDescent="0.25">
      <c r="A581" s="9" t="s">
        <v>1311</v>
      </c>
      <c r="B581" s="10">
        <v>44561</v>
      </c>
      <c r="C581" s="11">
        <v>1</v>
      </c>
      <c r="D581" s="9" t="s">
        <v>98</v>
      </c>
      <c r="E581" s="11">
        <v>14826</v>
      </c>
      <c r="F581" s="9" t="s">
        <v>1602</v>
      </c>
      <c r="G581" s="9" t="s">
        <v>1529</v>
      </c>
      <c r="H581" s="9" t="s">
        <v>1530</v>
      </c>
      <c r="I581" s="9" t="s">
        <v>1531</v>
      </c>
      <c r="J581" s="10">
        <v>44561</v>
      </c>
      <c r="K581" s="9" t="s">
        <v>1605</v>
      </c>
      <c r="L581" s="9" t="s">
        <v>1606</v>
      </c>
      <c r="M581" s="12">
        <v>12456000000</v>
      </c>
      <c r="N581" s="9" t="s">
        <v>1533</v>
      </c>
    </row>
    <row r="582" spans="1:14" x14ac:dyDescent="0.25">
      <c r="A582" s="9" t="s">
        <v>1312</v>
      </c>
      <c r="B582" s="10">
        <v>44561</v>
      </c>
      <c r="C582" s="11">
        <v>1</v>
      </c>
      <c r="D582" s="9" t="s">
        <v>1313</v>
      </c>
      <c r="E582" s="11">
        <v>22470</v>
      </c>
      <c r="F582" s="9" t="s">
        <v>1602</v>
      </c>
      <c r="G582" s="9" t="s">
        <v>1529</v>
      </c>
      <c r="H582" s="9" t="s">
        <v>1530</v>
      </c>
      <c r="I582" s="9" t="s">
        <v>1531</v>
      </c>
      <c r="J582" s="10">
        <v>44561</v>
      </c>
      <c r="K582" s="9" t="s">
        <v>1605</v>
      </c>
      <c r="L582" s="9" t="s">
        <v>1606</v>
      </c>
      <c r="M582" s="12">
        <v>11237995000</v>
      </c>
      <c r="N582" s="9" t="s">
        <v>1533</v>
      </c>
    </row>
    <row r="583" spans="1:14" x14ac:dyDescent="0.25">
      <c r="A583" s="9" t="s">
        <v>1314</v>
      </c>
      <c r="B583" s="10">
        <v>44561</v>
      </c>
      <c r="C583" s="11">
        <v>1</v>
      </c>
      <c r="D583" s="9" t="s">
        <v>200</v>
      </c>
      <c r="E583" s="11">
        <v>20877</v>
      </c>
      <c r="F583" s="9" t="s">
        <v>1602</v>
      </c>
      <c r="G583" s="9" t="s">
        <v>1529</v>
      </c>
      <c r="H583" s="9" t="s">
        <v>1530</v>
      </c>
      <c r="I583" s="9" t="s">
        <v>1531</v>
      </c>
      <c r="J583" s="10">
        <v>44561</v>
      </c>
      <c r="K583" s="9" t="s">
        <v>1605</v>
      </c>
      <c r="L583" s="9" t="s">
        <v>1606</v>
      </c>
      <c r="M583" s="12">
        <v>684583000</v>
      </c>
      <c r="N583" s="9" t="s">
        <v>1533</v>
      </c>
    </row>
    <row r="584" spans="1:14" x14ac:dyDescent="0.25">
      <c r="A584" s="9" t="s">
        <v>1315</v>
      </c>
      <c r="B584" s="10">
        <v>44561</v>
      </c>
      <c r="C584" s="11">
        <v>1</v>
      </c>
      <c r="D584" s="9" t="s">
        <v>284</v>
      </c>
      <c r="E584" s="11">
        <v>21440</v>
      </c>
      <c r="F584" s="9" t="s">
        <v>1602</v>
      </c>
      <c r="G584" s="9" t="s">
        <v>1529</v>
      </c>
      <c r="H584" s="9" t="s">
        <v>1530</v>
      </c>
      <c r="I584" s="9" t="s">
        <v>1531</v>
      </c>
      <c r="J584" s="10">
        <v>44561</v>
      </c>
      <c r="K584" s="9" t="s">
        <v>1605</v>
      </c>
      <c r="L584" s="9" t="s">
        <v>1606</v>
      </c>
      <c r="M584" s="12">
        <v>1568076000</v>
      </c>
      <c r="N584" s="9" t="s">
        <v>1533</v>
      </c>
    </row>
    <row r="585" spans="1:14" x14ac:dyDescent="0.25">
      <c r="A585" s="9" t="s">
        <v>1316</v>
      </c>
      <c r="B585" s="10">
        <v>44561</v>
      </c>
      <c r="C585" s="11">
        <v>1</v>
      </c>
      <c r="D585" s="9" t="s">
        <v>78</v>
      </c>
      <c r="E585" s="11">
        <v>12190</v>
      </c>
      <c r="F585" s="9" t="s">
        <v>1602</v>
      </c>
      <c r="G585" s="9" t="s">
        <v>1529</v>
      </c>
      <c r="H585" s="9" t="s">
        <v>1530</v>
      </c>
      <c r="I585" s="9" t="s">
        <v>1531</v>
      </c>
      <c r="J585" s="10">
        <v>44561</v>
      </c>
      <c r="K585" s="9" t="s">
        <v>1605</v>
      </c>
      <c r="L585" s="9" t="s">
        <v>1606</v>
      </c>
      <c r="M585" s="12">
        <v>368252000</v>
      </c>
      <c r="N585" s="9" t="s">
        <v>1533</v>
      </c>
    </row>
    <row r="586" spans="1:14" x14ac:dyDescent="0.25">
      <c r="A586" s="9" t="s">
        <v>1317</v>
      </c>
      <c r="B586" s="10">
        <v>44561</v>
      </c>
      <c r="C586" s="11">
        <v>2</v>
      </c>
      <c r="D586" s="9" t="s">
        <v>1318</v>
      </c>
      <c r="E586" s="11">
        <v>19836</v>
      </c>
      <c r="F586" s="9" t="s">
        <v>1602</v>
      </c>
      <c r="G586" s="9" t="s">
        <v>1529</v>
      </c>
      <c r="H586" s="9" t="s">
        <v>1530</v>
      </c>
      <c r="I586" s="9" t="s">
        <v>1531</v>
      </c>
      <c r="J586" s="10">
        <v>44561</v>
      </c>
      <c r="K586" s="9" t="s">
        <v>1605</v>
      </c>
      <c r="L586" s="9" t="s">
        <v>1606</v>
      </c>
      <c r="M586" s="12">
        <v>17112740000</v>
      </c>
      <c r="N586" s="9" t="s">
        <v>1533</v>
      </c>
    </row>
    <row r="587" spans="1:14" x14ac:dyDescent="0.25">
      <c r="A587" s="9" t="s">
        <v>1319</v>
      </c>
      <c r="B587" s="10">
        <v>44561</v>
      </c>
      <c r="C587" s="11">
        <v>1</v>
      </c>
      <c r="D587" s="9" t="s">
        <v>338</v>
      </c>
      <c r="E587" s="11">
        <v>11762</v>
      </c>
      <c r="F587" s="9" t="s">
        <v>1602</v>
      </c>
      <c r="G587" s="9" t="s">
        <v>1529</v>
      </c>
      <c r="H587" s="9" t="s">
        <v>1530</v>
      </c>
      <c r="I587" s="9" t="s">
        <v>1531</v>
      </c>
      <c r="J587" s="10">
        <v>44561</v>
      </c>
      <c r="K587" s="9" t="s">
        <v>1605</v>
      </c>
      <c r="L587" s="9" t="s">
        <v>1606</v>
      </c>
      <c r="M587" s="12">
        <v>206668000</v>
      </c>
      <c r="N587" s="9" t="s">
        <v>1533</v>
      </c>
    </row>
    <row r="588" spans="1:14" x14ac:dyDescent="0.25">
      <c r="A588" s="9" t="s">
        <v>1320</v>
      </c>
      <c r="B588" s="10">
        <v>44561</v>
      </c>
      <c r="C588" s="11">
        <v>1</v>
      </c>
      <c r="D588" s="9" t="s">
        <v>257</v>
      </c>
      <c r="E588" s="11">
        <v>21334</v>
      </c>
      <c r="F588" s="9" t="s">
        <v>1602</v>
      </c>
      <c r="G588" s="9" t="s">
        <v>1529</v>
      </c>
      <c r="H588" s="9" t="s">
        <v>1530</v>
      </c>
      <c r="I588" s="9" t="s">
        <v>1531</v>
      </c>
      <c r="J588" s="10">
        <v>44561</v>
      </c>
      <c r="K588" s="9" t="s">
        <v>1605</v>
      </c>
      <c r="L588" s="9" t="s">
        <v>1606</v>
      </c>
      <c r="M588" s="12">
        <v>38167000</v>
      </c>
      <c r="N588" s="9" t="s">
        <v>1533</v>
      </c>
    </row>
    <row r="589" spans="1:14" x14ac:dyDescent="0.25">
      <c r="A589" s="9" t="s">
        <v>1321</v>
      </c>
      <c r="B589" s="10">
        <v>44561</v>
      </c>
      <c r="C589" s="11">
        <v>2</v>
      </c>
      <c r="D589" s="9" t="s">
        <v>1322</v>
      </c>
      <c r="E589" s="11">
        <v>20494</v>
      </c>
      <c r="F589" s="9" t="s">
        <v>1602</v>
      </c>
      <c r="G589" s="9" t="s">
        <v>1529</v>
      </c>
      <c r="H589" s="9" t="s">
        <v>1530</v>
      </c>
      <c r="I589" s="9" t="s">
        <v>1531</v>
      </c>
      <c r="J589" s="10">
        <v>44561</v>
      </c>
      <c r="K589" s="9" t="s">
        <v>1605</v>
      </c>
      <c r="L589" s="9" t="s">
        <v>1606</v>
      </c>
      <c r="M589" s="12">
        <v>2760397000</v>
      </c>
      <c r="N589" s="9" t="s">
        <v>1533</v>
      </c>
    </row>
    <row r="590" spans="1:14" x14ac:dyDescent="0.25">
      <c r="A590" s="9" t="s">
        <v>1323</v>
      </c>
      <c r="B590" s="10">
        <v>44286</v>
      </c>
      <c r="C590" s="11">
        <v>1</v>
      </c>
      <c r="D590" s="9" t="s">
        <v>1324</v>
      </c>
      <c r="E590" s="11">
        <v>20516</v>
      </c>
      <c r="F590" s="9" t="s">
        <v>1602</v>
      </c>
      <c r="G590" s="9" t="s">
        <v>1529</v>
      </c>
      <c r="H590" s="9" t="s">
        <v>1530</v>
      </c>
      <c r="I590" s="9" t="s">
        <v>1531</v>
      </c>
      <c r="J590" s="10">
        <v>44286</v>
      </c>
      <c r="K590" s="9" t="s">
        <v>1605</v>
      </c>
      <c r="L590" s="9" t="s">
        <v>1606</v>
      </c>
      <c r="M590" s="12">
        <v>6060416000</v>
      </c>
      <c r="N590" s="9" t="s">
        <v>1533</v>
      </c>
    </row>
    <row r="591" spans="1:14" x14ac:dyDescent="0.25">
      <c r="A591" s="9" t="s">
        <v>1325</v>
      </c>
      <c r="B591" s="10">
        <v>44561</v>
      </c>
      <c r="C591" s="11">
        <v>1</v>
      </c>
      <c r="D591" s="9" t="s">
        <v>269</v>
      </c>
      <c r="E591" s="11">
        <v>13471</v>
      </c>
      <c r="F591" s="9" t="s">
        <v>1602</v>
      </c>
      <c r="G591" s="9" t="s">
        <v>1529</v>
      </c>
      <c r="H591" s="9" t="s">
        <v>1530</v>
      </c>
      <c r="I591" s="9" t="s">
        <v>1531</v>
      </c>
      <c r="J591" s="10">
        <v>44561</v>
      </c>
      <c r="K591" s="9" t="s">
        <v>1605</v>
      </c>
      <c r="L591" s="9" t="s">
        <v>1606</v>
      </c>
      <c r="M591" s="12">
        <v>318827000</v>
      </c>
      <c r="N591" s="9" t="s">
        <v>1533</v>
      </c>
    </row>
    <row r="592" spans="1:14" x14ac:dyDescent="0.25">
      <c r="A592" s="9" t="s">
        <v>1326</v>
      </c>
      <c r="B592" s="10">
        <v>44561</v>
      </c>
      <c r="C592" s="11">
        <v>1</v>
      </c>
      <c r="D592" s="9" t="s">
        <v>1327</v>
      </c>
      <c r="E592" s="11">
        <v>26360</v>
      </c>
      <c r="F592" s="9" t="s">
        <v>1602</v>
      </c>
      <c r="G592" s="9" t="s">
        <v>1529</v>
      </c>
      <c r="H592" s="9" t="s">
        <v>1530</v>
      </c>
      <c r="I592" s="9" t="s">
        <v>1531</v>
      </c>
      <c r="J592" s="10">
        <v>44561</v>
      </c>
      <c r="K592" s="9" t="s">
        <v>1605</v>
      </c>
      <c r="L592" s="9" t="s">
        <v>1606</v>
      </c>
      <c r="M592" s="12">
        <v>219589000</v>
      </c>
      <c r="N592" s="9" t="s">
        <v>1533</v>
      </c>
    </row>
    <row r="593" spans="1:14" x14ac:dyDescent="0.25">
      <c r="A593" s="9" t="s">
        <v>1328</v>
      </c>
      <c r="B593" s="10">
        <v>44561</v>
      </c>
      <c r="C593" s="11">
        <v>3</v>
      </c>
      <c r="D593" s="9" t="s">
        <v>218</v>
      </c>
      <c r="E593" s="11">
        <v>22020</v>
      </c>
      <c r="F593" s="9" t="s">
        <v>1602</v>
      </c>
      <c r="G593" s="9" t="s">
        <v>1529</v>
      </c>
      <c r="H593" s="9" t="s">
        <v>1530</v>
      </c>
      <c r="I593" s="9" t="s">
        <v>1531</v>
      </c>
      <c r="J593" s="10">
        <v>44561</v>
      </c>
      <c r="K593" s="9" t="s">
        <v>1605</v>
      </c>
      <c r="L593" s="9" t="s">
        <v>1606</v>
      </c>
      <c r="M593" s="12">
        <v>3654879000</v>
      </c>
      <c r="N593" s="9" t="s">
        <v>1533</v>
      </c>
    </row>
    <row r="594" spans="1:14" x14ac:dyDescent="0.25">
      <c r="A594" s="9" t="s">
        <v>1329</v>
      </c>
      <c r="B594" s="10">
        <v>44561</v>
      </c>
      <c r="C594" s="11">
        <v>1</v>
      </c>
      <c r="D594" s="9" t="s">
        <v>320</v>
      </c>
      <c r="E594" s="11">
        <v>19992</v>
      </c>
      <c r="F594" s="9" t="s">
        <v>1602</v>
      </c>
      <c r="G594" s="9" t="s">
        <v>1529</v>
      </c>
      <c r="H594" s="9" t="s">
        <v>1530</v>
      </c>
      <c r="I594" s="9" t="s">
        <v>1531</v>
      </c>
      <c r="J594" s="10">
        <v>44561</v>
      </c>
      <c r="K594" s="9" t="s">
        <v>1605</v>
      </c>
      <c r="L594" s="9" t="s">
        <v>1606</v>
      </c>
      <c r="M594" s="12">
        <v>1754987000</v>
      </c>
      <c r="N594" s="9" t="s">
        <v>1533</v>
      </c>
    </row>
    <row r="595" spans="1:14" x14ac:dyDescent="0.25">
      <c r="A595" s="9" t="s">
        <v>1330</v>
      </c>
      <c r="B595" s="10">
        <v>44561</v>
      </c>
      <c r="C595" s="11">
        <v>1</v>
      </c>
      <c r="D595" s="9" t="s">
        <v>1331</v>
      </c>
      <c r="E595" s="11">
        <v>14850</v>
      </c>
      <c r="F595" s="9" t="s">
        <v>1602</v>
      </c>
      <c r="G595" s="9" t="s">
        <v>1529</v>
      </c>
      <c r="H595" s="9" t="s">
        <v>1530</v>
      </c>
      <c r="I595" s="9" t="s">
        <v>1531</v>
      </c>
      <c r="J595" s="10">
        <v>44561</v>
      </c>
      <c r="K595" s="9" t="s">
        <v>1605</v>
      </c>
      <c r="L595" s="9" t="s">
        <v>1606</v>
      </c>
      <c r="M595" s="12">
        <v>956506000</v>
      </c>
      <c r="N595" s="9" t="s">
        <v>1533</v>
      </c>
    </row>
    <row r="596" spans="1:14" x14ac:dyDescent="0.25">
      <c r="A596" s="9" t="s">
        <v>1332</v>
      </c>
      <c r="B596" s="10">
        <v>44561</v>
      </c>
      <c r="C596" s="11">
        <v>1</v>
      </c>
      <c r="D596" s="9" t="s">
        <v>184</v>
      </c>
      <c r="E596" s="11">
        <v>5770</v>
      </c>
      <c r="F596" s="9" t="s">
        <v>1602</v>
      </c>
      <c r="G596" s="9" t="s">
        <v>1529</v>
      </c>
      <c r="H596" s="9" t="s">
        <v>1530</v>
      </c>
      <c r="I596" s="9" t="s">
        <v>1531</v>
      </c>
      <c r="J596" s="10">
        <v>44561</v>
      </c>
      <c r="K596" s="9" t="s">
        <v>1605</v>
      </c>
      <c r="L596" s="9" t="s">
        <v>1606</v>
      </c>
      <c r="M596" s="12">
        <v>348553000</v>
      </c>
      <c r="N596" s="9" t="s">
        <v>1533</v>
      </c>
    </row>
    <row r="597" spans="1:14" x14ac:dyDescent="0.25">
      <c r="A597" s="9" t="s">
        <v>1333</v>
      </c>
      <c r="B597" s="10">
        <v>44561</v>
      </c>
      <c r="C597" s="11">
        <v>2</v>
      </c>
      <c r="D597" s="9" t="s">
        <v>1334</v>
      </c>
      <c r="E597" s="11">
        <v>7510</v>
      </c>
      <c r="F597" s="9" t="s">
        <v>1602</v>
      </c>
      <c r="G597" s="9" t="s">
        <v>1529</v>
      </c>
      <c r="H597" s="9" t="s">
        <v>1530</v>
      </c>
      <c r="I597" s="9" t="s">
        <v>1531</v>
      </c>
      <c r="J597" s="10">
        <v>44561</v>
      </c>
      <c r="K597" s="9" t="s">
        <v>1605</v>
      </c>
      <c r="L597" s="9" t="s">
        <v>1606</v>
      </c>
      <c r="M597" s="12">
        <v>348423000</v>
      </c>
      <c r="N597" s="9" t="s">
        <v>1533</v>
      </c>
    </row>
    <row r="598" spans="1:14" x14ac:dyDescent="0.25">
      <c r="A598" s="9" t="s">
        <v>1335</v>
      </c>
      <c r="B598" s="10">
        <v>44561</v>
      </c>
      <c r="C598" s="11">
        <v>1</v>
      </c>
      <c r="D598" s="9" t="s">
        <v>76</v>
      </c>
      <c r="E598" s="11">
        <v>1694</v>
      </c>
      <c r="F598" s="9" t="s">
        <v>1602</v>
      </c>
      <c r="G598" s="9" t="s">
        <v>1529</v>
      </c>
      <c r="H598" s="9" t="s">
        <v>1530</v>
      </c>
      <c r="I598" s="9" t="s">
        <v>1531</v>
      </c>
      <c r="J598" s="10">
        <v>44561</v>
      </c>
      <c r="K598" s="9" t="s">
        <v>1605</v>
      </c>
      <c r="L598" s="9" t="s">
        <v>1606</v>
      </c>
      <c r="M598" s="12">
        <v>17766000</v>
      </c>
      <c r="N598" s="9" t="s">
        <v>1533</v>
      </c>
    </row>
    <row r="599" spans="1:14" x14ac:dyDescent="0.25">
      <c r="A599" s="9" t="s">
        <v>1336</v>
      </c>
      <c r="B599" s="10">
        <v>44561</v>
      </c>
      <c r="C599" s="11">
        <v>1</v>
      </c>
      <c r="D599" s="9" t="s">
        <v>258</v>
      </c>
      <c r="E599" s="11">
        <v>20125</v>
      </c>
      <c r="F599" s="9" t="s">
        <v>1602</v>
      </c>
      <c r="G599" s="9" t="s">
        <v>1529</v>
      </c>
      <c r="H599" s="9" t="s">
        <v>1530</v>
      </c>
      <c r="I599" s="9" t="s">
        <v>1531</v>
      </c>
      <c r="J599" s="10">
        <v>44561</v>
      </c>
      <c r="K599" s="9" t="s">
        <v>1605</v>
      </c>
      <c r="L599" s="9" t="s">
        <v>1606</v>
      </c>
      <c r="M599" s="12">
        <v>193575000</v>
      </c>
      <c r="N599" s="9" t="s">
        <v>1533</v>
      </c>
    </row>
    <row r="600" spans="1:14" x14ac:dyDescent="0.25">
      <c r="A600" s="9" t="s">
        <v>1337</v>
      </c>
      <c r="B600" s="10">
        <v>44561</v>
      </c>
      <c r="C600" s="11">
        <v>1</v>
      </c>
      <c r="D600" s="9" t="s">
        <v>1338</v>
      </c>
      <c r="E600" s="11">
        <v>24627</v>
      </c>
      <c r="F600" s="9" t="s">
        <v>1602</v>
      </c>
      <c r="G600" s="9" t="s">
        <v>1529</v>
      </c>
      <c r="H600" s="9" t="s">
        <v>1530</v>
      </c>
      <c r="I600" s="9" t="s">
        <v>1531</v>
      </c>
      <c r="J600" s="10">
        <v>44561</v>
      </c>
      <c r="K600" s="9" t="s">
        <v>1605</v>
      </c>
      <c r="L600" s="9" t="s">
        <v>1606</v>
      </c>
      <c r="M600" s="12">
        <v>346975000</v>
      </c>
      <c r="N600" s="9" t="s">
        <v>1533</v>
      </c>
    </row>
    <row r="601" spans="1:14" x14ac:dyDescent="0.25">
      <c r="A601" s="9" t="s">
        <v>1339</v>
      </c>
      <c r="B601" s="10">
        <v>44561</v>
      </c>
      <c r="C601" s="11">
        <v>1</v>
      </c>
      <c r="D601" s="9" t="s">
        <v>340</v>
      </c>
      <c r="E601" s="11">
        <v>14346</v>
      </c>
      <c r="F601" s="9" t="s">
        <v>1602</v>
      </c>
      <c r="G601" s="9" t="s">
        <v>1529</v>
      </c>
      <c r="H601" s="9" t="s">
        <v>1530</v>
      </c>
      <c r="I601" s="9" t="s">
        <v>1531</v>
      </c>
      <c r="J601" s="10">
        <v>44561</v>
      </c>
      <c r="K601" s="9" t="s">
        <v>1605</v>
      </c>
      <c r="L601" s="9" t="s">
        <v>1606</v>
      </c>
      <c r="M601" s="12">
        <v>1087452000</v>
      </c>
      <c r="N601" s="9" t="s">
        <v>1533</v>
      </c>
    </row>
    <row r="602" spans="1:14" x14ac:dyDescent="0.25">
      <c r="A602" s="9" t="s">
        <v>1342</v>
      </c>
      <c r="B602" s="10">
        <v>44561</v>
      </c>
      <c r="C602" s="11">
        <v>3</v>
      </c>
      <c r="D602" s="9" t="s">
        <v>1343</v>
      </c>
      <c r="E602" s="11">
        <v>25208</v>
      </c>
      <c r="F602" s="9" t="s">
        <v>1602</v>
      </c>
      <c r="G602" s="9" t="s">
        <v>1529</v>
      </c>
      <c r="H602" s="9" t="s">
        <v>1530</v>
      </c>
      <c r="I602" s="9" t="s">
        <v>1531</v>
      </c>
      <c r="J602" s="10">
        <v>44561</v>
      </c>
      <c r="K602" s="9" t="s">
        <v>1605</v>
      </c>
      <c r="L602" s="9" t="s">
        <v>1606</v>
      </c>
      <c r="M602" s="12">
        <v>85852000</v>
      </c>
      <c r="N602" s="9" t="s">
        <v>1533</v>
      </c>
    </row>
    <row r="603" spans="1:14" x14ac:dyDescent="0.25">
      <c r="A603" s="9" t="s">
        <v>1344</v>
      </c>
      <c r="B603" s="10">
        <v>44561</v>
      </c>
      <c r="C603" s="11">
        <v>1</v>
      </c>
      <c r="D603" s="9" t="s">
        <v>1345</v>
      </c>
      <c r="E603" s="11">
        <v>26034</v>
      </c>
      <c r="F603" s="9" t="s">
        <v>1602</v>
      </c>
      <c r="G603" s="9" t="s">
        <v>1529</v>
      </c>
      <c r="H603" s="9" t="s">
        <v>1530</v>
      </c>
      <c r="I603" s="9" t="s">
        <v>1531</v>
      </c>
      <c r="J603" s="10">
        <v>44561</v>
      </c>
      <c r="K603" s="9" t="s">
        <v>1605</v>
      </c>
      <c r="L603" s="9" t="s">
        <v>1606</v>
      </c>
      <c r="M603" s="12">
        <v>559934000</v>
      </c>
      <c r="N603" s="9" t="s">
        <v>1533</v>
      </c>
    </row>
    <row r="604" spans="1:14" x14ac:dyDescent="0.25">
      <c r="A604" s="9" t="s">
        <v>1346</v>
      </c>
      <c r="B604" s="10">
        <v>44561</v>
      </c>
      <c r="C604" s="11">
        <v>1</v>
      </c>
      <c r="D604" s="9" t="s">
        <v>270</v>
      </c>
      <c r="E604" s="11">
        <v>13447</v>
      </c>
      <c r="F604" s="9" t="s">
        <v>1602</v>
      </c>
      <c r="G604" s="9" t="s">
        <v>1529</v>
      </c>
      <c r="H604" s="9" t="s">
        <v>1530</v>
      </c>
      <c r="I604" s="9" t="s">
        <v>1531</v>
      </c>
      <c r="J604" s="10">
        <v>44561</v>
      </c>
      <c r="K604" s="9" t="s">
        <v>1605</v>
      </c>
      <c r="L604" s="9" t="s">
        <v>1606</v>
      </c>
      <c r="M604" s="12">
        <v>22295000</v>
      </c>
      <c r="N604" s="9" t="s">
        <v>1533</v>
      </c>
    </row>
    <row r="605" spans="1:14" x14ac:dyDescent="0.25">
      <c r="A605" s="9" t="s">
        <v>1347</v>
      </c>
      <c r="B605" s="10">
        <v>44561</v>
      </c>
      <c r="C605" s="11">
        <v>1</v>
      </c>
      <c r="D605" s="9" t="s">
        <v>1348</v>
      </c>
      <c r="E605" s="11">
        <v>25801</v>
      </c>
      <c r="F605" s="9" t="s">
        <v>1602</v>
      </c>
      <c r="G605" s="9" t="s">
        <v>1529</v>
      </c>
      <c r="H605" s="9" t="s">
        <v>1530</v>
      </c>
      <c r="I605" s="9" t="s">
        <v>1531</v>
      </c>
      <c r="J605" s="10">
        <v>44561</v>
      </c>
      <c r="K605" s="9" t="s">
        <v>1605</v>
      </c>
      <c r="L605" s="9" t="s">
        <v>1606</v>
      </c>
      <c r="M605" s="12">
        <v>120096000</v>
      </c>
      <c r="N605" s="9" t="s">
        <v>1533</v>
      </c>
    </row>
    <row r="606" spans="1:14" x14ac:dyDescent="0.25">
      <c r="A606" s="9" t="s">
        <v>1349</v>
      </c>
      <c r="B606" s="10">
        <v>44561</v>
      </c>
      <c r="C606" s="11">
        <v>1</v>
      </c>
      <c r="D606" s="9" t="s">
        <v>263</v>
      </c>
      <c r="E606" s="11">
        <v>9393</v>
      </c>
      <c r="F606" s="9" t="s">
        <v>1602</v>
      </c>
      <c r="G606" s="9" t="s">
        <v>1529</v>
      </c>
      <c r="H606" s="9" t="s">
        <v>1530</v>
      </c>
      <c r="I606" s="9" t="s">
        <v>1531</v>
      </c>
      <c r="J606" s="10">
        <v>44561</v>
      </c>
      <c r="K606" s="9" t="s">
        <v>1605</v>
      </c>
      <c r="L606" s="9" t="s">
        <v>1606</v>
      </c>
      <c r="M606" s="12">
        <v>2879195000</v>
      </c>
      <c r="N606" s="9" t="s">
        <v>1533</v>
      </c>
    </row>
    <row r="607" spans="1:14" x14ac:dyDescent="0.25">
      <c r="A607" s="9" t="s">
        <v>1350</v>
      </c>
      <c r="B607" s="10">
        <v>44561</v>
      </c>
      <c r="C607" s="11">
        <v>1</v>
      </c>
      <c r="D607" s="9" t="s">
        <v>224</v>
      </c>
      <c r="E607" s="11">
        <v>8036</v>
      </c>
      <c r="F607" s="9" t="s">
        <v>1602</v>
      </c>
      <c r="G607" s="9" t="s">
        <v>1529</v>
      </c>
      <c r="H607" s="9" t="s">
        <v>1530</v>
      </c>
      <c r="I607" s="9" t="s">
        <v>1531</v>
      </c>
      <c r="J607" s="10">
        <v>44561</v>
      </c>
      <c r="K607" s="9" t="s">
        <v>1605</v>
      </c>
      <c r="L607" s="9" t="s">
        <v>1606</v>
      </c>
      <c r="M607" s="12">
        <v>10906594000</v>
      </c>
      <c r="N607" s="9" t="s">
        <v>1533</v>
      </c>
    </row>
    <row r="608" spans="1:14" x14ac:dyDescent="0.25">
      <c r="A608" s="9" t="s">
        <v>1351</v>
      </c>
      <c r="B608" s="10">
        <v>44561</v>
      </c>
      <c r="C608" s="11">
        <v>3</v>
      </c>
      <c r="D608" s="9" t="s">
        <v>231</v>
      </c>
      <c r="E608" s="11">
        <v>8575</v>
      </c>
      <c r="F608" s="9" t="s">
        <v>1602</v>
      </c>
      <c r="G608" s="9" t="s">
        <v>1529</v>
      </c>
      <c r="H608" s="9" t="s">
        <v>1530</v>
      </c>
      <c r="I608" s="9" t="s">
        <v>1531</v>
      </c>
      <c r="J608" s="10">
        <v>44561</v>
      </c>
      <c r="K608" s="9" t="s">
        <v>1605</v>
      </c>
      <c r="L608" s="9" t="s">
        <v>1606</v>
      </c>
      <c r="M608" s="12">
        <v>362519000</v>
      </c>
      <c r="N608" s="9" t="s">
        <v>1533</v>
      </c>
    </row>
    <row r="609" spans="1:14" x14ac:dyDescent="0.25">
      <c r="A609" s="9" t="s">
        <v>1352</v>
      </c>
      <c r="B609" s="10">
        <v>44561</v>
      </c>
      <c r="C609" s="11">
        <v>1</v>
      </c>
      <c r="D609" s="9" t="s">
        <v>296</v>
      </c>
      <c r="E609" s="11">
        <v>10472</v>
      </c>
      <c r="F609" s="9" t="s">
        <v>1602</v>
      </c>
      <c r="G609" s="9" t="s">
        <v>1529</v>
      </c>
      <c r="H609" s="9" t="s">
        <v>1530</v>
      </c>
      <c r="I609" s="9" t="s">
        <v>1531</v>
      </c>
      <c r="J609" s="10">
        <v>44561</v>
      </c>
      <c r="K609" s="9" t="s">
        <v>1605</v>
      </c>
      <c r="L609" s="9" t="s">
        <v>1606</v>
      </c>
      <c r="M609" s="12">
        <v>572576000</v>
      </c>
      <c r="N609" s="9" t="s">
        <v>1533</v>
      </c>
    </row>
    <row r="610" spans="1:14" x14ac:dyDescent="0.25">
      <c r="A610" s="9" t="s">
        <v>1353</v>
      </c>
      <c r="B610" s="10">
        <v>44561</v>
      </c>
      <c r="C610" s="11">
        <v>2</v>
      </c>
      <c r="D610" s="9" t="s">
        <v>1354</v>
      </c>
      <c r="E610" s="11">
        <v>24953</v>
      </c>
      <c r="F610" s="9" t="s">
        <v>1602</v>
      </c>
      <c r="G610" s="9" t="s">
        <v>1529</v>
      </c>
      <c r="H610" s="9" t="s">
        <v>1530</v>
      </c>
      <c r="I610" s="9" t="s">
        <v>1531</v>
      </c>
      <c r="J610" s="10">
        <v>44561</v>
      </c>
      <c r="K610" s="9" t="s">
        <v>1605</v>
      </c>
      <c r="L610" s="9" t="s">
        <v>1606</v>
      </c>
      <c r="M610" s="12">
        <v>362614000</v>
      </c>
      <c r="N610" s="9" t="s">
        <v>1533</v>
      </c>
    </row>
    <row r="611" spans="1:14" x14ac:dyDescent="0.25">
      <c r="A611" s="9" t="s">
        <v>1355</v>
      </c>
      <c r="B611" s="10">
        <v>44561</v>
      </c>
      <c r="C611" s="11">
        <v>2</v>
      </c>
      <c r="D611" s="9" t="s">
        <v>1356</v>
      </c>
      <c r="E611" s="11">
        <v>8672</v>
      </c>
      <c r="F611" s="9" t="s">
        <v>1602</v>
      </c>
      <c r="G611" s="9" t="s">
        <v>1529</v>
      </c>
      <c r="H611" s="9" t="s">
        <v>1530</v>
      </c>
      <c r="I611" s="9" t="s">
        <v>1531</v>
      </c>
      <c r="J611" s="10">
        <v>44561</v>
      </c>
      <c r="K611" s="9" t="s">
        <v>1605</v>
      </c>
      <c r="L611" s="9" t="s">
        <v>1606</v>
      </c>
      <c r="M611" s="12">
        <v>115458000</v>
      </c>
      <c r="N611" s="9" t="s">
        <v>1533</v>
      </c>
    </row>
    <row r="612" spans="1:14" x14ac:dyDescent="0.25">
      <c r="A612" s="9" t="s">
        <v>1357</v>
      </c>
      <c r="B612" s="10">
        <v>44561</v>
      </c>
      <c r="C612" s="11">
        <v>1</v>
      </c>
      <c r="D612" s="9" t="s">
        <v>1358</v>
      </c>
      <c r="E612" s="11">
        <v>12319</v>
      </c>
      <c r="F612" s="9" t="s">
        <v>1602</v>
      </c>
      <c r="G612" s="9" t="s">
        <v>1529</v>
      </c>
      <c r="H612" s="9" t="s">
        <v>1530</v>
      </c>
      <c r="I612" s="9" t="s">
        <v>1531</v>
      </c>
      <c r="J612" s="10">
        <v>44561</v>
      </c>
      <c r="K612" s="9" t="s">
        <v>1605</v>
      </c>
      <c r="L612" s="9" t="s">
        <v>1606</v>
      </c>
      <c r="M612" s="12">
        <v>98586000</v>
      </c>
      <c r="N612" s="9" t="s">
        <v>1533</v>
      </c>
    </row>
    <row r="613" spans="1:14" x14ac:dyDescent="0.25">
      <c r="A613" s="9" t="s">
        <v>1359</v>
      </c>
      <c r="B613" s="10">
        <v>44561</v>
      </c>
      <c r="C613" s="11">
        <v>1</v>
      </c>
      <c r="D613" s="9" t="s">
        <v>1360</v>
      </c>
      <c r="E613" s="11">
        <v>9067</v>
      </c>
      <c r="F613" s="9" t="s">
        <v>1602</v>
      </c>
      <c r="G613" s="9" t="s">
        <v>1529</v>
      </c>
      <c r="H613" s="9" t="s">
        <v>1530</v>
      </c>
      <c r="I613" s="9" t="s">
        <v>1531</v>
      </c>
      <c r="J613" s="10">
        <v>44561</v>
      </c>
      <c r="K613" s="9" t="s">
        <v>1605</v>
      </c>
      <c r="L613" s="9" t="s">
        <v>1606</v>
      </c>
      <c r="M613" s="12">
        <v>2651000</v>
      </c>
      <c r="N613" s="9" t="s">
        <v>1533</v>
      </c>
    </row>
    <row r="614" spans="1:14" x14ac:dyDescent="0.25">
      <c r="A614" s="9" t="s">
        <v>1361</v>
      </c>
      <c r="B614" s="10">
        <v>44561</v>
      </c>
      <c r="C614" s="11">
        <v>1</v>
      </c>
      <c r="D614" s="9" t="s">
        <v>1362</v>
      </c>
      <c r="E614" s="11">
        <v>26867</v>
      </c>
      <c r="F614" s="9" t="s">
        <v>1602</v>
      </c>
      <c r="G614" s="9" t="s">
        <v>1529</v>
      </c>
      <c r="H614" s="9" t="s">
        <v>1530</v>
      </c>
      <c r="I614" s="9" t="s">
        <v>1531</v>
      </c>
      <c r="J614" s="10">
        <v>44561</v>
      </c>
      <c r="K614" s="9" t="s">
        <v>1605</v>
      </c>
      <c r="L614" s="9" t="s">
        <v>1606</v>
      </c>
      <c r="M614" s="12">
        <v>1545083000</v>
      </c>
      <c r="N614" s="9" t="s">
        <v>1533</v>
      </c>
    </row>
    <row r="615" spans="1:14" x14ac:dyDescent="0.25">
      <c r="A615" s="9" t="s">
        <v>1363</v>
      </c>
      <c r="B615" s="10">
        <v>44561</v>
      </c>
      <c r="C615" s="11">
        <v>2</v>
      </c>
      <c r="D615" s="9" t="s">
        <v>118</v>
      </c>
      <c r="E615" s="11">
        <v>3654</v>
      </c>
      <c r="F615" s="9" t="s">
        <v>1602</v>
      </c>
      <c r="G615" s="9" t="s">
        <v>1529</v>
      </c>
      <c r="H615" s="9" t="s">
        <v>1530</v>
      </c>
      <c r="I615" s="9" t="s">
        <v>1531</v>
      </c>
      <c r="J615" s="10">
        <v>44561</v>
      </c>
      <c r="K615" s="9" t="s">
        <v>1605</v>
      </c>
      <c r="L615" s="9" t="s">
        <v>1606</v>
      </c>
      <c r="M615" s="12">
        <v>523184000</v>
      </c>
      <c r="N615" s="9" t="s">
        <v>1533</v>
      </c>
    </row>
    <row r="616" spans="1:14" x14ac:dyDescent="0.25">
      <c r="A616" s="9" t="s">
        <v>1364</v>
      </c>
      <c r="B616" s="10">
        <v>44561</v>
      </c>
      <c r="C616" s="11">
        <v>1</v>
      </c>
      <c r="D616" s="9" t="s">
        <v>190</v>
      </c>
      <c r="E616" s="11">
        <v>21881</v>
      </c>
      <c r="F616" s="9" t="s">
        <v>1602</v>
      </c>
      <c r="G616" s="9" t="s">
        <v>1529</v>
      </c>
      <c r="H616" s="9" t="s">
        <v>1530</v>
      </c>
      <c r="I616" s="9" t="s">
        <v>1531</v>
      </c>
      <c r="J616" s="10">
        <v>44561</v>
      </c>
      <c r="K616" s="9" t="s">
        <v>1605</v>
      </c>
      <c r="L616" s="9" t="s">
        <v>1606</v>
      </c>
      <c r="M616" s="12">
        <v>2840060000</v>
      </c>
      <c r="N616" s="9" t="s">
        <v>1533</v>
      </c>
    </row>
    <row r="617" spans="1:14" x14ac:dyDescent="0.25">
      <c r="A617" s="9" t="s">
        <v>1365</v>
      </c>
      <c r="B617" s="10">
        <v>44561</v>
      </c>
      <c r="C617" s="11">
        <v>1</v>
      </c>
      <c r="D617" s="9" t="s">
        <v>73</v>
      </c>
      <c r="E617" s="11">
        <v>1520</v>
      </c>
      <c r="F617" s="9" t="s">
        <v>1602</v>
      </c>
      <c r="G617" s="9" t="s">
        <v>1529</v>
      </c>
      <c r="H617" s="9" t="s">
        <v>1530</v>
      </c>
      <c r="I617" s="9" t="s">
        <v>1531</v>
      </c>
      <c r="J617" s="10">
        <v>44561</v>
      </c>
      <c r="K617" s="9" t="s">
        <v>1605</v>
      </c>
      <c r="L617" s="9" t="s">
        <v>1606</v>
      </c>
      <c r="M617" s="12">
        <v>577821000</v>
      </c>
      <c r="N617" s="9" t="s">
        <v>1533</v>
      </c>
    </row>
    <row r="618" spans="1:14" x14ac:dyDescent="0.25">
      <c r="A618" s="9" t="s">
        <v>1368</v>
      </c>
      <c r="B618" s="10">
        <v>44561</v>
      </c>
      <c r="C618" s="11">
        <v>1</v>
      </c>
      <c r="D618" s="9" t="s">
        <v>256</v>
      </c>
      <c r="E618" s="11">
        <v>9083</v>
      </c>
      <c r="F618" s="9" t="s">
        <v>1602</v>
      </c>
      <c r="G618" s="9" t="s">
        <v>1529</v>
      </c>
      <c r="H618" s="9" t="s">
        <v>1530</v>
      </c>
      <c r="I618" s="9" t="s">
        <v>1531</v>
      </c>
      <c r="J618" s="10">
        <v>44561</v>
      </c>
      <c r="K618" s="9" t="s">
        <v>1605</v>
      </c>
      <c r="L618" s="9" t="s">
        <v>1606</v>
      </c>
      <c r="M618" s="12">
        <v>117679000</v>
      </c>
      <c r="N618" s="9" t="s">
        <v>1533</v>
      </c>
    </row>
    <row r="619" spans="1:14" x14ac:dyDescent="0.25">
      <c r="A619" s="9" t="s">
        <v>1369</v>
      </c>
      <c r="B619" s="10">
        <v>44561</v>
      </c>
      <c r="C619" s="11">
        <v>1</v>
      </c>
      <c r="D619" s="9" t="s">
        <v>333</v>
      </c>
      <c r="E619" s="11">
        <v>14320</v>
      </c>
      <c r="F619" s="9" t="s">
        <v>1602</v>
      </c>
      <c r="G619" s="9" t="s">
        <v>1529</v>
      </c>
      <c r="H619" s="9" t="s">
        <v>1530</v>
      </c>
      <c r="I619" s="9" t="s">
        <v>1531</v>
      </c>
      <c r="J619" s="10">
        <v>44561</v>
      </c>
      <c r="K619" s="9" t="s">
        <v>1605</v>
      </c>
      <c r="L619" s="9" t="s">
        <v>1606</v>
      </c>
      <c r="M619" s="12">
        <v>8322929000</v>
      </c>
      <c r="N619" s="9" t="s">
        <v>1533</v>
      </c>
    </row>
    <row r="620" spans="1:14" x14ac:dyDescent="0.25">
      <c r="A620" s="9" t="s">
        <v>1370</v>
      </c>
      <c r="B620" s="10">
        <v>44561</v>
      </c>
      <c r="C620" s="11">
        <v>1</v>
      </c>
      <c r="D620" s="9" t="s">
        <v>97</v>
      </c>
      <c r="E620" s="11">
        <v>2577</v>
      </c>
      <c r="F620" s="9" t="s">
        <v>1602</v>
      </c>
      <c r="G620" s="9" t="s">
        <v>1529</v>
      </c>
      <c r="H620" s="9" t="s">
        <v>1530</v>
      </c>
      <c r="I620" s="9" t="s">
        <v>1531</v>
      </c>
      <c r="J620" s="10">
        <v>44561</v>
      </c>
      <c r="K620" s="9" t="s">
        <v>1605</v>
      </c>
      <c r="L620" s="9" t="s">
        <v>1606</v>
      </c>
      <c r="M620" s="12">
        <v>5339334000</v>
      </c>
      <c r="N620" s="9" t="s">
        <v>1533</v>
      </c>
    </row>
    <row r="621" spans="1:14" x14ac:dyDescent="0.25">
      <c r="A621" s="9" t="s">
        <v>1371</v>
      </c>
      <c r="B621" s="10">
        <v>44561</v>
      </c>
      <c r="C621" s="11">
        <v>1</v>
      </c>
      <c r="D621" s="9" t="s">
        <v>145</v>
      </c>
      <c r="E621" s="11">
        <v>4723</v>
      </c>
      <c r="F621" s="9" t="s">
        <v>1602</v>
      </c>
      <c r="G621" s="9" t="s">
        <v>1529</v>
      </c>
      <c r="H621" s="9" t="s">
        <v>1530</v>
      </c>
      <c r="I621" s="9" t="s">
        <v>1531</v>
      </c>
      <c r="J621" s="10">
        <v>44561</v>
      </c>
      <c r="K621" s="9" t="s">
        <v>1605</v>
      </c>
      <c r="L621" s="9" t="s">
        <v>1606</v>
      </c>
      <c r="M621" s="12">
        <v>71425000</v>
      </c>
      <c r="N621" s="9" t="s">
        <v>1533</v>
      </c>
    </row>
    <row r="622" spans="1:14" x14ac:dyDescent="0.25">
      <c r="A622" s="9" t="s">
        <v>1372</v>
      </c>
      <c r="B622" s="10">
        <v>44561</v>
      </c>
      <c r="C622" s="11">
        <v>1</v>
      </c>
      <c r="D622" s="9" t="s">
        <v>232</v>
      </c>
      <c r="E622" s="11">
        <v>8397</v>
      </c>
      <c r="F622" s="9" t="s">
        <v>1602</v>
      </c>
      <c r="G622" s="9" t="s">
        <v>1529</v>
      </c>
      <c r="H622" s="9" t="s">
        <v>1530</v>
      </c>
      <c r="I622" s="9" t="s">
        <v>1531</v>
      </c>
      <c r="J622" s="10">
        <v>44561</v>
      </c>
      <c r="K622" s="9" t="s">
        <v>1605</v>
      </c>
      <c r="L622" s="9" t="s">
        <v>1606</v>
      </c>
      <c r="M622" s="12">
        <v>700595000</v>
      </c>
      <c r="N622" s="9" t="s">
        <v>1533</v>
      </c>
    </row>
    <row r="623" spans="1:14" x14ac:dyDescent="0.25">
      <c r="A623" s="9" t="s">
        <v>1373</v>
      </c>
      <c r="B623" s="10">
        <v>44561</v>
      </c>
      <c r="C623" s="11">
        <v>1</v>
      </c>
      <c r="D623" s="9" t="s">
        <v>1374</v>
      </c>
      <c r="E623" s="11">
        <v>16306</v>
      </c>
      <c r="F623" s="9" t="s">
        <v>1602</v>
      </c>
      <c r="G623" s="9" t="s">
        <v>1529</v>
      </c>
      <c r="H623" s="9" t="s">
        <v>1530</v>
      </c>
      <c r="I623" s="9" t="s">
        <v>1531</v>
      </c>
      <c r="J623" s="10">
        <v>44561</v>
      </c>
      <c r="K623" s="9" t="s">
        <v>1605</v>
      </c>
      <c r="L623" s="9" t="s">
        <v>1606</v>
      </c>
      <c r="M623" s="12">
        <v>2351259000</v>
      </c>
      <c r="N623" s="9" t="s">
        <v>1533</v>
      </c>
    </row>
    <row r="624" spans="1:14" x14ac:dyDescent="0.25">
      <c r="A624" s="9" t="s">
        <v>1375</v>
      </c>
      <c r="B624" s="10">
        <v>44561</v>
      </c>
      <c r="C624" s="11">
        <v>3</v>
      </c>
      <c r="D624" s="9" t="s">
        <v>57</v>
      </c>
      <c r="E624" s="11">
        <v>10456</v>
      </c>
      <c r="F624" s="9" t="s">
        <v>1602</v>
      </c>
      <c r="G624" s="9" t="s">
        <v>1529</v>
      </c>
      <c r="H624" s="9" t="s">
        <v>1530</v>
      </c>
      <c r="I624" s="9" t="s">
        <v>1531</v>
      </c>
      <c r="J624" s="10">
        <v>44561</v>
      </c>
      <c r="K624" s="9" t="s">
        <v>1605</v>
      </c>
      <c r="L624" s="9" t="s">
        <v>1606</v>
      </c>
      <c r="M624" s="12">
        <v>202394000</v>
      </c>
      <c r="N624" s="9" t="s">
        <v>1533</v>
      </c>
    </row>
    <row r="625" spans="1:14" x14ac:dyDescent="0.25">
      <c r="A625" s="9" t="s">
        <v>1376</v>
      </c>
      <c r="B625" s="10">
        <v>44561</v>
      </c>
      <c r="C625" s="11">
        <v>1</v>
      </c>
      <c r="D625" s="9" t="s">
        <v>131</v>
      </c>
      <c r="E625" s="11">
        <v>4448</v>
      </c>
      <c r="F625" s="9" t="s">
        <v>1602</v>
      </c>
      <c r="G625" s="9" t="s">
        <v>1529</v>
      </c>
      <c r="H625" s="9" t="s">
        <v>1530</v>
      </c>
      <c r="I625" s="9" t="s">
        <v>1531</v>
      </c>
      <c r="J625" s="10">
        <v>44561</v>
      </c>
      <c r="K625" s="9" t="s">
        <v>1605</v>
      </c>
      <c r="L625" s="9" t="s">
        <v>1606</v>
      </c>
      <c r="M625" s="12">
        <v>17342088000</v>
      </c>
      <c r="N625" s="9" t="s">
        <v>1533</v>
      </c>
    </row>
    <row r="626" spans="1:14" x14ac:dyDescent="0.25">
      <c r="A626" s="9" t="s">
        <v>1377</v>
      </c>
      <c r="B626" s="10">
        <v>44561</v>
      </c>
      <c r="C626" s="11">
        <v>2</v>
      </c>
      <c r="D626" s="9" t="s">
        <v>233</v>
      </c>
      <c r="E626" s="11">
        <v>8427</v>
      </c>
      <c r="F626" s="9" t="s">
        <v>1602</v>
      </c>
      <c r="G626" s="9" t="s">
        <v>1529</v>
      </c>
      <c r="H626" s="9" t="s">
        <v>1530</v>
      </c>
      <c r="I626" s="9" t="s">
        <v>1531</v>
      </c>
      <c r="J626" s="10">
        <v>44561</v>
      </c>
      <c r="K626" s="9" t="s">
        <v>1605</v>
      </c>
      <c r="L626" s="9" t="s">
        <v>1606</v>
      </c>
      <c r="M626" s="12">
        <v>111388000</v>
      </c>
      <c r="N626" s="9" t="s">
        <v>1533</v>
      </c>
    </row>
    <row r="627" spans="1:14" x14ac:dyDescent="0.25">
      <c r="A627" s="9" t="s">
        <v>1378</v>
      </c>
      <c r="B627" s="10">
        <v>44561</v>
      </c>
      <c r="C627" s="11">
        <v>1</v>
      </c>
      <c r="D627" s="9" t="s">
        <v>87</v>
      </c>
      <c r="E627" s="11">
        <v>2100</v>
      </c>
      <c r="F627" s="9" t="s">
        <v>1602</v>
      </c>
      <c r="G627" s="9" t="s">
        <v>1529</v>
      </c>
      <c r="H627" s="9" t="s">
        <v>1530</v>
      </c>
      <c r="I627" s="9" t="s">
        <v>1531</v>
      </c>
      <c r="J627" s="10">
        <v>44561</v>
      </c>
      <c r="K627" s="9" t="s">
        <v>1605</v>
      </c>
      <c r="L627" s="9" t="s">
        <v>1606</v>
      </c>
      <c r="M627" s="12">
        <v>100760000</v>
      </c>
      <c r="N627" s="9" t="s">
        <v>1533</v>
      </c>
    </row>
    <row r="628" spans="1:14" x14ac:dyDescent="0.25">
      <c r="A628" s="9" t="s">
        <v>1379</v>
      </c>
      <c r="B628" s="10">
        <v>44561</v>
      </c>
      <c r="C628" s="11">
        <v>2</v>
      </c>
      <c r="D628" s="9" t="s">
        <v>183</v>
      </c>
      <c r="E628" s="11">
        <v>5762</v>
      </c>
      <c r="F628" s="9" t="s">
        <v>1602</v>
      </c>
      <c r="G628" s="9" t="s">
        <v>1529</v>
      </c>
      <c r="H628" s="9" t="s">
        <v>1530</v>
      </c>
      <c r="I628" s="9" t="s">
        <v>1531</v>
      </c>
      <c r="J628" s="10">
        <v>44561</v>
      </c>
      <c r="K628" s="9" t="s">
        <v>1605</v>
      </c>
      <c r="L628" s="9" t="s">
        <v>1606</v>
      </c>
      <c r="M628" s="12">
        <v>166884000</v>
      </c>
      <c r="N628" s="9" t="s">
        <v>1533</v>
      </c>
    </row>
    <row r="629" spans="1:14" x14ac:dyDescent="0.25">
      <c r="A629" s="9" t="s">
        <v>1380</v>
      </c>
      <c r="B629" s="10">
        <v>44561</v>
      </c>
      <c r="C629" s="11">
        <v>1</v>
      </c>
      <c r="D629" s="9" t="s">
        <v>209</v>
      </c>
      <c r="E629" s="11">
        <v>11932</v>
      </c>
      <c r="F629" s="9" t="s">
        <v>1602</v>
      </c>
      <c r="G629" s="9" t="s">
        <v>1529</v>
      </c>
      <c r="H629" s="9" t="s">
        <v>1530</v>
      </c>
      <c r="I629" s="9" t="s">
        <v>1531</v>
      </c>
      <c r="J629" s="10">
        <v>44561</v>
      </c>
      <c r="K629" s="9" t="s">
        <v>1605</v>
      </c>
      <c r="L629" s="9" t="s">
        <v>1606</v>
      </c>
      <c r="M629" s="12">
        <v>1549696000</v>
      </c>
      <c r="N629" s="9" t="s">
        <v>1533</v>
      </c>
    </row>
    <row r="630" spans="1:14" x14ac:dyDescent="0.25">
      <c r="A630" s="9" t="s">
        <v>1381</v>
      </c>
      <c r="B630" s="10">
        <v>44561</v>
      </c>
      <c r="C630" s="11">
        <v>1</v>
      </c>
      <c r="D630" s="9" t="s">
        <v>300</v>
      </c>
      <c r="E630" s="11">
        <v>12823</v>
      </c>
      <c r="F630" s="9" t="s">
        <v>1602</v>
      </c>
      <c r="G630" s="9" t="s">
        <v>1529</v>
      </c>
      <c r="H630" s="9" t="s">
        <v>1530</v>
      </c>
      <c r="I630" s="9" t="s">
        <v>1531</v>
      </c>
      <c r="J630" s="10">
        <v>44561</v>
      </c>
      <c r="K630" s="9" t="s">
        <v>1605</v>
      </c>
      <c r="L630" s="9" t="s">
        <v>1606</v>
      </c>
      <c r="M630" s="12">
        <v>133887000</v>
      </c>
      <c r="N630" s="9" t="s">
        <v>1533</v>
      </c>
    </row>
    <row r="631" spans="1:14" x14ac:dyDescent="0.25">
      <c r="A631" s="9" t="s">
        <v>1384</v>
      </c>
      <c r="B631" s="10">
        <v>44561</v>
      </c>
      <c r="C631" s="11">
        <v>1</v>
      </c>
      <c r="D631" s="9" t="s">
        <v>237</v>
      </c>
      <c r="E631" s="11">
        <v>22055</v>
      </c>
      <c r="F631" s="9" t="s">
        <v>1602</v>
      </c>
      <c r="G631" s="9" t="s">
        <v>1529</v>
      </c>
      <c r="H631" s="9" t="s">
        <v>1530</v>
      </c>
      <c r="I631" s="9" t="s">
        <v>1531</v>
      </c>
      <c r="J631" s="10">
        <v>44561</v>
      </c>
      <c r="K631" s="9" t="s">
        <v>1605</v>
      </c>
      <c r="L631" s="9" t="s">
        <v>1606</v>
      </c>
      <c r="M631" s="12">
        <v>643638000</v>
      </c>
      <c r="N631" s="9" t="s">
        <v>1533</v>
      </c>
    </row>
    <row r="632" spans="1:14" x14ac:dyDescent="0.25">
      <c r="A632" s="9" t="s">
        <v>1385</v>
      </c>
      <c r="B632" s="10">
        <v>44561</v>
      </c>
      <c r="C632" s="11">
        <v>1</v>
      </c>
      <c r="D632" s="9" t="s">
        <v>1386</v>
      </c>
      <c r="E632" s="11">
        <v>26700</v>
      </c>
      <c r="F632" s="9" t="s">
        <v>1602</v>
      </c>
      <c r="G632" s="9" t="s">
        <v>1529</v>
      </c>
      <c r="H632" s="9" t="s">
        <v>1530</v>
      </c>
      <c r="I632" s="9" t="s">
        <v>1531</v>
      </c>
      <c r="J632" s="10">
        <v>44561</v>
      </c>
      <c r="K632" s="9" t="s">
        <v>1605</v>
      </c>
      <c r="L632" s="9" t="s">
        <v>1606</v>
      </c>
      <c r="M632" s="12">
        <v>2146387000</v>
      </c>
      <c r="N632" s="9" t="s">
        <v>1533</v>
      </c>
    </row>
    <row r="633" spans="1:14" x14ac:dyDescent="0.25">
      <c r="A633" s="9" t="s">
        <v>1387</v>
      </c>
      <c r="B633" s="10">
        <v>44561</v>
      </c>
      <c r="C633" s="11">
        <v>2</v>
      </c>
      <c r="D633" s="9" t="s">
        <v>70</v>
      </c>
      <c r="E633" s="11">
        <v>11975</v>
      </c>
      <c r="F633" s="9" t="s">
        <v>1602</v>
      </c>
      <c r="G633" s="9" t="s">
        <v>1529</v>
      </c>
      <c r="H633" s="9" t="s">
        <v>1530</v>
      </c>
      <c r="I633" s="9" t="s">
        <v>1531</v>
      </c>
      <c r="J633" s="10">
        <v>44561</v>
      </c>
      <c r="K633" s="9" t="s">
        <v>1605</v>
      </c>
      <c r="L633" s="9" t="s">
        <v>1606</v>
      </c>
      <c r="M633" s="12">
        <v>202474000</v>
      </c>
      <c r="N633" s="9" t="s">
        <v>1533</v>
      </c>
    </row>
    <row r="634" spans="1:14" x14ac:dyDescent="0.25">
      <c r="A634" s="9" t="s">
        <v>1388</v>
      </c>
      <c r="B634" s="10">
        <v>44561</v>
      </c>
      <c r="C634" s="11">
        <v>2</v>
      </c>
      <c r="D634" s="9" t="s">
        <v>74</v>
      </c>
      <c r="E634" s="11">
        <v>1562</v>
      </c>
      <c r="F634" s="9" t="s">
        <v>1602</v>
      </c>
      <c r="G634" s="9" t="s">
        <v>1529</v>
      </c>
      <c r="H634" s="9" t="s">
        <v>1530</v>
      </c>
      <c r="I634" s="9" t="s">
        <v>1531</v>
      </c>
      <c r="J634" s="10">
        <v>44561</v>
      </c>
      <c r="K634" s="9" t="s">
        <v>1605</v>
      </c>
      <c r="L634" s="9" t="s">
        <v>1606</v>
      </c>
      <c r="M634" s="12">
        <v>36209000</v>
      </c>
      <c r="N634" s="9" t="s">
        <v>1533</v>
      </c>
    </row>
    <row r="635" spans="1:14" x14ac:dyDescent="0.25">
      <c r="A635" s="9" t="s">
        <v>1389</v>
      </c>
      <c r="B635" s="10">
        <v>44561</v>
      </c>
      <c r="C635" s="11">
        <v>2</v>
      </c>
      <c r="D635" s="9" t="s">
        <v>1390</v>
      </c>
      <c r="E635" s="11">
        <v>25984</v>
      </c>
      <c r="F635" s="9" t="s">
        <v>1602</v>
      </c>
      <c r="G635" s="9" t="s">
        <v>1529</v>
      </c>
      <c r="H635" s="9" t="s">
        <v>1530</v>
      </c>
      <c r="I635" s="9" t="s">
        <v>1531</v>
      </c>
      <c r="J635" s="10">
        <v>44561</v>
      </c>
      <c r="K635" s="9" t="s">
        <v>1605</v>
      </c>
      <c r="L635" s="9" t="s">
        <v>1606</v>
      </c>
      <c r="M635" s="12">
        <v>4923785000</v>
      </c>
      <c r="N635" s="9" t="s">
        <v>1533</v>
      </c>
    </row>
    <row r="636" spans="1:14" x14ac:dyDescent="0.25">
      <c r="A636" s="9" t="s">
        <v>1391</v>
      </c>
      <c r="B636" s="10">
        <v>44561</v>
      </c>
      <c r="C636" s="11">
        <v>2</v>
      </c>
      <c r="D636" s="9" t="s">
        <v>155</v>
      </c>
      <c r="E636" s="11">
        <v>19623</v>
      </c>
      <c r="F636" s="9" t="s">
        <v>1602</v>
      </c>
      <c r="G636" s="9" t="s">
        <v>1529</v>
      </c>
      <c r="H636" s="9" t="s">
        <v>1530</v>
      </c>
      <c r="I636" s="9" t="s">
        <v>1531</v>
      </c>
      <c r="J636" s="10">
        <v>44561</v>
      </c>
      <c r="K636" s="9" t="s">
        <v>1605</v>
      </c>
      <c r="L636" s="9" t="s">
        <v>1606</v>
      </c>
      <c r="M636" s="12">
        <v>5444010000</v>
      </c>
      <c r="N636" s="9" t="s">
        <v>1533</v>
      </c>
    </row>
    <row r="637" spans="1:14" x14ac:dyDescent="0.25">
      <c r="A637" s="9" t="s">
        <v>1392</v>
      </c>
      <c r="B637" s="10">
        <v>44561</v>
      </c>
      <c r="C637" s="11">
        <v>1</v>
      </c>
      <c r="D637" s="9" t="s">
        <v>1393</v>
      </c>
      <c r="E637" s="11">
        <v>7617</v>
      </c>
      <c r="F637" s="9" t="s">
        <v>1602</v>
      </c>
      <c r="G637" s="9" t="s">
        <v>1529</v>
      </c>
      <c r="H637" s="9" t="s">
        <v>1530</v>
      </c>
      <c r="I637" s="9" t="s">
        <v>1531</v>
      </c>
      <c r="J637" s="10">
        <v>44561</v>
      </c>
      <c r="K637" s="9" t="s">
        <v>1605</v>
      </c>
      <c r="L637" s="9" t="s">
        <v>1606</v>
      </c>
      <c r="M637" s="12">
        <v>6262000000</v>
      </c>
      <c r="N637" s="9" t="s">
        <v>1533</v>
      </c>
    </row>
    <row r="638" spans="1:14" x14ac:dyDescent="0.25">
      <c r="A638" s="9" t="s">
        <v>1394</v>
      </c>
      <c r="B638" s="10">
        <v>44561</v>
      </c>
      <c r="C638" s="11">
        <v>2</v>
      </c>
      <c r="D638" s="9" t="s">
        <v>281</v>
      </c>
      <c r="E638" s="11">
        <v>3190</v>
      </c>
      <c r="F638" s="9" t="s">
        <v>1602</v>
      </c>
      <c r="G638" s="9" t="s">
        <v>1529</v>
      </c>
      <c r="H638" s="9" t="s">
        <v>1530</v>
      </c>
      <c r="I638" s="9" t="s">
        <v>1531</v>
      </c>
      <c r="J638" s="10">
        <v>44561</v>
      </c>
      <c r="K638" s="9" t="s">
        <v>1605</v>
      </c>
      <c r="L638" s="9" t="s">
        <v>1606</v>
      </c>
      <c r="M638" s="12">
        <v>1041226000</v>
      </c>
      <c r="N638" s="9" t="s">
        <v>1533</v>
      </c>
    </row>
    <row r="639" spans="1:14" x14ac:dyDescent="0.25">
      <c r="A639" s="9" t="s">
        <v>1395</v>
      </c>
      <c r="B639" s="10">
        <v>44561</v>
      </c>
      <c r="C639" s="11">
        <v>1</v>
      </c>
      <c r="D639" s="9" t="s">
        <v>278</v>
      </c>
      <c r="E639" s="11">
        <v>5258</v>
      </c>
      <c r="F639" s="9" t="s">
        <v>1602</v>
      </c>
      <c r="G639" s="9" t="s">
        <v>1529</v>
      </c>
      <c r="H639" s="9" t="s">
        <v>1530</v>
      </c>
      <c r="I639" s="9" t="s">
        <v>1531</v>
      </c>
      <c r="J639" s="10">
        <v>44561</v>
      </c>
      <c r="K639" s="9" t="s">
        <v>1605</v>
      </c>
      <c r="L639" s="9" t="s">
        <v>1606</v>
      </c>
      <c r="M639" s="12">
        <v>4111263000</v>
      </c>
      <c r="N639" s="9" t="s">
        <v>1533</v>
      </c>
    </row>
    <row r="640" spans="1:14" x14ac:dyDescent="0.25">
      <c r="A640" s="9" t="s">
        <v>1396</v>
      </c>
      <c r="B640" s="10">
        <v>44561</v>
      </c>
      <c r="C640" s="11">
        <v>1</v>
      </c>
      <c r="D640" s="9" t="s">
        <v>168</v>
      </c>
      <c r="E640" s="11">
        <v>14176</v>
      </c>
      <c r="F640" s="9" t="s">
        <v>1602</v>
      </c>
      <c r="G640" s="9" t="s">
        <v>1529</v>
      </c>
      <c r="H640" s="9" t="s">
        <v>1530</v>
      </c>
      <c r="I640" s="9" t="s">
        <v>1531</v>
      </c>
      <c r="J640" s="10">
        <v>44561</v>
      </c>
      <c r="K640" s="9" t="s">
        <v>1605</v>
      </c>
      <c r="L640" s="9" t="s">
        <v>1606</v>
      </c>
      <c r="M640" s="12">
        <v>21314369000</v>
      </c>
      <c r="N640" s="9" t="s">
        <v>1533</v>
      </c>
    </row>
    <row r="641" spans="1:14" x14ac:dyDescent="0.25">
      <c r="A641" s="9" t="s">
        <v>1397</v>
      </c>
      <c r="B641" s="10">
        <v>44561</v>
      </c>
      <c r="C641" s="11">
        <v>1</v>
      </c>
      <c r="D641" s="9" t="s">
        <v>113</v>
      </c>
      <c r="E641" s="11">
        <v>15636</v>
      </c>
      <c r="F641" s="9" t="s">
        <v>1602</v>
      </c>
      <c r="G641" s="9" t="s">
        <v>1529</v>
      </c>
      <c r="H641" s="9" t="s">
        <v>1530</v>
      </c>
      <c r="I641" s="9" t="s">
        <v>1531</v>
      </c>
      <c r="J641" s="10">
        <v>44561</v>
      </c>
      <c r="K641" s="9" t="s">
        <v>1605</v>
      </c>
      <c r="L641" s="9" t="s">
        <v>1606</v>
      </c>
      <c r="M641" s="12">
        <v>6627895000</v>
      </c>
      <c r="N641" s="9" t="s">
        <v>1533</v>
      </c>
    </row>
    <row r="642" spans="1:14" x14ac:dyDescent="0.25">
      <c r="A642" s="9" t="s">
        <v>1398</v>
      </c>
      <c r="B642" s="10">
        <v>44561</v>
      </c>
      <c r="C642" s="11">
        <v>3</v>
      </c>
      <c r="D642" s="9" t="s">
        <v>295</v>
      </c>
      <c r="E642" s="11">
        <v>9415</v>
      </c>
      <c r="F642" s="9" t="s">
        <v>1602</v>
      </c>
      <c r="G642" s="9" t="s">
        <v>1529</v>
      </c>
      <c r="H642" s="9" t="s">
        <v>1530</v>
      </c>
      <c r="I642" s="9" t="s">
        <v>1531</v>
      </c>
      <c r="J642" s="10">
        <v>44561</v>
      </c>
      <c r="K642" s="9" t="s">
        <v>1605</v>
      </c>
      <c r="L642" s="9" t="s">
        <v>1606</v>
      </c>
      <c r="M642" s="12">
        <v>284677000</v>
      </c>
      <c r="N642" s="9" t="s">
        <v>1533</v>
      </c>
    </row>
    <row r="643" spans="1:14" x14ac:dyDescent="0.25">
      <c r="A643" s="9" t="s">
        <v>1401</v>
      </c>
      <c r="B643" s="10">
        <v>44561</v>
      </c>
      <c r="C643" s="11">
        <v>1</v>
      </c>
      <c r="D643" s="9" t="s">
        <v>1402</v>
      </c>
      <c r="E643" s="11">
        <v>25992</v>
      </c>
      <c r="F643" s="9" t="s">
        <v>1602</v>
      </c>
      <c r="G643" s="9" t="s">
        <v>1529</v>
      </c>
      <c r="H643" s="9" t="s">
        <v>1530</v>
      </c>
      <c r="I643" s="9" t="s">
        <v>1531</v>
      </c>
      <c r="J643" s="10">
        <v>44561</v>
      </c>
      <c r="K643" s="9" t="s">
        <v>1605</v>
      </c>
      <c r="L643" s="9" t="s">
        <v>1606</v>
      </c>
      <c r="M643" s="12">
        <v>2940364000</v>
      </c>
      <c r="N643" s="9" t="s">
        <v>1533</v>
      </c>
    </row>
    <row r="644" spans="1:14" x14ac:dyDescent="0.25">
      <c r="A644" s="9" t="s">
        <v>1403</v>
      </c>
      <c r="B644" s="10">
        <v>44561</v>
      </c>
      <c r="C644" s="11">
        <v>1</v>
      </c>
      <c r="D644" s="9" t="s">
        <v>1404</v>
      </c>
      <c r="E644" s="11">
        <v>25526</v>
      </c>
      <c r="F644" s="9" t="s">
        <v>1602</v>
      </c>
      <c r="G644" s="9" t="s">
        <v>1529</v>
      </c>
      <c r="H644" s="9" t="s">
        <v>1530</v>
      </c>
      <c r="I644" s="9" t="s">
        <v>1531</v>
      </c>
      <c r="J644" s="10">
        <v>44561</v>
      </c>
      <c r="K644" s="9" t="s">
        <v>1605</v>
      </c>
      <c r="L644" s="9" t="s">
        <v>1606</v>
      </c>
      <c r="M644" s="12">
        <v>396188000</v>
      </c>
      <c r="N644" s="9" t="s">
        <v>1533</v>
      </c>
    </row>
    <row r="645" spans="1:14" x14ac:dyDescent="0.25">
      <c r="A645" s="9" t="s">
        <v>1405</v>
      </c>
      <c r="B645" s="10">
        <v>44255</v>
      </c>
      <c r="C645" s="11">
        <v>1</v>
      </c>
      <c r="D645" s="9" t="s">
        <v>1406</v>
      </c>
      <c r="E645" s="11">
        <v>24228</v>
      </c>
      <c r="F645" s="9" t="s">
        <v>1602</v>
      </c>
      <c r="G645" s="9" t="s">
        <v>1529</v>
      </c>
      <c r="H645" s="9" t="s">
        <v>1530</v>
      </c>
      <c r="I645" s="9" t="s">
        <v>1531</v>
      </c>
      <c r="J645" s="10">
        <v>44255</v>
      </c>
      <c r="K645" s="9" t="s">
        <v>1605</v>
      </c>
      <c r="L645" s="9" t="s">
        <v>1606</v>
      </c>
      <c r="M645" s="12">
        <v>1552889000</v>
      </c>
      <c r="N645" s="9" t="s">
        <v>1533</v>
      </c>
    </row>
    <row r="646" spans="1:14" x14ac:dyDescent="0.25">
      <c r="A646" s="9" t="s">
        <v>1409</v>
      </c>
      <c r="B646" s="10">
        <v>44561</v>
      </c>
      <c r="C646" s="11">
        <v>1</v>
      </c>
      <c r="D646" s="9" t="s">
        <v>287</v>
      </c>
      <c r="E646" s="11">
        <v>20451</v>
      </c>
      <c r="F646" s="9" t="s">
        <v>1602</v>
      </c>
      <c r="G646" s="9" t="s">
        <v>1529</v>
      </c>
      <c r="H646" s="9" t="s">
        <v>1530</v>
      </c>
      <c r="I646" s="9" t="s">
        <v>1531</v>
      </c>
      <c r="J646" s="10">
        <v>44561</v>
      </c>
      <c r="K646" s="9" t="s">
        <v>1605</v>
      </c>
      <c r="L646" s="9" t="s">
        <v>1606</v>
      </c>
      <c r="M646" s="12">
        <v>515858000</v>
      </c>
      <c r="N646" s="9" t="s">
        <v>1533</v>
      </c>
    </row>
    <row r="647" spans="1:14" x14ac:dyDescent="0.25">
      <c r="A647" s="9" t="s">
        <v>1410</v>
      </c>
      <c r="B647" s="10">
        <v>44561</v>
      </c>
      <c r="C647" s="11">
        <v>1</v>
      </c>
      <c r="D647" s="9" t="s">
        <v>1411</v>
      </c>
      <c r="E647" s="11">
        <v>20702</v>
      </c>
      <c r="F647" s="9" t="s">
        <v>1602</v>
      </c>
      <c r="G647" s="9" t="s">
        <v>1529</v>
      </c>
      <c r="H647" s="9" t="s">
        <v>1530</v>
      </c>
      <c r="I647" s="9" t="s">
        <v>1531</v>
      </c>
      <c r="J647" s="10">
        <v>44561</v>
      </c>
      <c r="K647" s="9" t="s">
        <v>1605</v>
      </c>
      <c r="L647" s="9" t="s">
        <v>1606</v>
      </c>
      <c r="M647" s="12">
        <v>16917000</v>
      </c>
      <c r="N647" s="9" t="s">
        <v>1533</v>
      </c>
    </row>
    <row r="648" spans="1:14" x14ac:dyDescent="0.25">
      <c r="A648" s="9" t="s">
        <v>1412</v>
      </c>
      <c r="B648" s="10">
        <v>44561</v>
      </c>
      <c r="C648" s="11">
        <v>1</v>
      </c>
      <c r="D648" s="9" t="s">
        <v>246</v>
      </c>
      <c r="E648" s="11">
        <v>20931</v>
      </c>
      <c r="F648" s="9" t="s">
        <v>1602</v>
      </c>
      <c r="G648" s="9" t="s">
        <v>1529</v>
      </c>
      <c r="H648" s="9" t="s">
        <v>1530</v>
      </c>
      <c r="I648" s="9" t="s">
        <v>1531</v>
      </c>
      <c r="J648" s="10">
        <v>44561</v>
      </c>
      <c r="K648" s="9" t="s">
        <v>1605</v>
      </c>
      <c r="L648" s="9" t="s">
        <v>1606</v>
      </c>
      <c r="M648" s="12">
        <v>14807044000</v>
      </c>
      <c r="N648" s="9" t="s">
        <v>1533</v>
      </c>
    </row>
    <row r="649" spans="1:14" x14ac:dyDescent="0.25">
      <c r="A649" s="9" t="s">
        <v>1413</v>
      </c>
      <c r="B649" s="10">
        <v>44377</v>
      </c>
      <c r="C649" s="11">
        <v>1</v>
      </c>
      <c r="D649" s="9" t="s">
        <v>1414</v>
      </c>
      <c r="E649" s="11">
        <v>26549</v>
      </c>
      <c r="F649" s="9" t="s">
        <v>1602</v>
      </c>
      <c r="G649" s="9" t="s">
        <v>1529</v>
      </c>
      <c r="H649" s="9" t="s">
        <v>1530</v>
      </c>
      <c r="I649" s="9" t="s">
        <v>1531</v>
      </c>
      <c r="J649" s="10">
        <v>44377</v>
      </c>
      <c r="K649" s="9" t="s">
        <v>1605</v>
      </c>
      <c r="L649" s="9" t="s">
        <v>1606</v>
      </c>
      <c r="M649" s="12">
        <v>140186000</v>
      </c>
      <c r="N649" s="9" t="s">
        <v>1533</v>
      </c>
    </row>
    <row r="650" spans="1:14" x14ac:dyDescent="0.25">
      <c r="A650" s="9" t="s">
        <v>1415</v>
      </c>
      <c r="B650" s="10">
        <v>44561</v>
      </c>
      <c r="C650" s="11">
        <v>1</v>
      </c>
      <c r="D650" s="9" t="s">
        <v>53</v>
      </c>
      <c r="E650" s="11">
        <v>21032</v>
      </c>
      <c r="F650" s="9" t="s">
        <v>1602</v>
      </c>
      <c r="G650" s="9" t="s">
        <v>1529</v>
      </c>
      <c r="H650" s="9" t="s">
        <v>1530</v>
      </c>
      <c r="I650" s="9" t="s">
        <v>1531</v>
      </c>
      <c r="J650" s="10">
        <v>44561</v>
      </c>
      <c r="K650" s="9" t="s">
        <v>1605</v>
      </c>
      <c r="L650" s="9" t="s">
        <v>1606</v>
      </c>
      <c r="M650" s="12">
        <v>2781309000</v>
      </c>
      <c r="N650" s="9" t="s">
        <v>1533</v>
      </c>
    </row>
    <row r="651" spans="1:14" x14ac:dyDescent="0.25">
      <c r="A651" s="9" t="s">
        <v>1416</v>
      </c>
      <c r="B651" s="10">
        <v>44561</v>
      </c>
      <c r="C651" s="11">
        <v>2</v>
      </c>
      <c r="D651" s="9" t="s">
        <v>1417</v>
      </c>
      <c r="E651" s="11">
        <v>21148</v>
      </c>
      <c r="F651" s="9" t="s">
        <v>1602</v>
      </c>
      <c r="G651" s="9" t="s">
        <v>1529</v>
      </c>
      <c r="H651" s="9" t="s">
        <v>1530</v>
      </c>
      <c r="I651" s="9" t="s">
        <v>1531</v>
      </c>
      <c r="J651" s="10">
        <v>44561</v>
      </c>
      <c r="K651" s="9" t="s">
        <v>1605</v>
      </c>
      <c r="L651" s="9" t="s">
        <v>1606</v>
      </c>
      <c r="M651" s="12">
        <v>1102722000</v>
      </c>
      <c r="N651" s="9" t="s">
        <v>1533</v>
      </c>
    </row>
    <row r="652" spans="1:14" x14ac:dyDescent="0.25">
      <c r="A652" s="9" t="s">
        <v>1418</v>
      </c>
      <c r="B652" s="10">
        <v>44561</v>
      </c>
      <c r="C652" s="11">
        <v>2</v>
      </c>
      <c r="D652" s="9" t="s">
        <v>254</v>
      </c>
      <c r="E652" s="11">
        <v>19550</v>
      </c>
      <c r="F652" s="9" t="s">
        <v>1602</v>
      </c>
      <c r="G652" s="9" t="s">
        <v>1529</v>
      </c>
      <c r="H652" s="9" t="s">
        <v>1530</v>
      </c>
      <c r="I652" s="9" t="s">
        <v>1531</v>
      </c>
      <c r="J652" s="10">
        <v>44561</v>
      </c>
      <c r="K652" s="9" t="s">
        <v>1605</v>
      </c>
      <c r="L652" s="9" t="s">
        <v>1606</v>
      </c>
      <c r="M652" s="12">
        <v>7758335000</v>
      </c>
      <c r="N652" s="9" t="s">
        <v>1533</v>
      </c>
    </row>
    <row r="653" spans="1:14" x14ac:dyDescent="0.25">
      <c r="A653" s="9" t="s">
        <v>1419</v>
      </c>
      <c r="B653" s="10">
        <v>44561</v>
      </c>
      <c r="C653" s="11">
        <v>1</v>
      </c>
      <c r="D653" s="9" t="s">
        <v>153</v>
      </c>
      <c r="E653" s="11">
        <v>14460</v>
      </c>
      <c r="F653" s="9" t="s">
        <v>1602</v>
      </c>
      <c r="G653" s="9" t="s">
        <v>1529</v>
      </c>
      <c r="H653" s="9" t="s">
        <v>1530</v>
      </c>
      <c r="I653" s="9" t="s">
        <v>1531</v>
      </c>
      <c r="J653" s="10">
        <v>44561</v>
      </c>
      <c r="K653" s="9" t="s">
        <v>1605</v>
      </c>
      <c r="L653" s="9" t="s">
        <v>1606</v>
      </c>
      <c r="M653" s="12">
        <v>2122690000</v>
      </c>
      <c r="N653" s="9" t="s">
        <v>1533</v>
      </c>
    </row>
    <row r="654" spans="1:14" x14ac:dyDescent="0.25">
      <c r="A654" s="9" t="s">
        <v>1420</v>
      </c>
      <c r="B654" s="10">
        <v>44561</v>
      </c>
      <c r="C654" s="11">
        <v>1</v>
      </c>
      <c r="D654" s="9" t="s">
        <v>302</v>
      </c>
      <c r="E654" s="11">
        <v>14303</v>
      </c>
      <c r="F654" s="9" t="s">
        <v>1602</v>
      </c>
      <c r="G654" s="9" t="s">
        <v>1529</v>
      </c>
      <c r="H654" s="9" t="s">
        <v>1530</v>
      </c>
      <c r="I654" s="9" t="s">
        <v>1531</v>
      </c>
      <c r="J654" s="10">
        <v>44561</v>
      </c>
      <c r="K654" s="9" t="s">
        <v>1605</v>
      </c>
      <c r="L654" s="9" t="s">
        <v>1606</v>
      </c>
      <c r="M654" s="12">
        <v>8434000</v>
      </c>
      <c r="N654" s="9" t="s">
        <v>1533</v>
      </c>
    </row>
    <row r="655" spans="1:14" x14ac:dyDescent="0.25">
      <c r="A655" s="9" t="s">
        <v>1421</v>
      </c>
      <c r="B655" s="10">
        <v>44561</v>
      </c>
      <c r="C655" s="11">
        <v>2</v>
      </c>
      <c r="D655" s="9" t="s">
        <v>1422</v>
      </c>
      <c r="E655" s="11">
        <v>24171</v>
      </c>
      <c r="F655" s="9" t="s">
        <v>1602</v>
      </c>
      <c r="G655" s="9" t="s">
        <v>1529</v>
      </c>
      <c r="H655" s="9" t="s">
        <v>1530</v>
      </c>
      <c r="I655" s="9" t="s">
        <v>1531</v>
      </c>
      <c r="J655" s="10">
        <v>44561</v>
      </c>
      <c r="K655" s="9" t="s">
        <v>1605</v>
      </c>
      <c r="L655" s="9" t="s">
        <v>1606</v>
      </c>
      <c r="M655" s="12">
        <v>5929000000</v>
      </c>
      <c r="N655" s="9" t="s">
        <v>1533</v>
      </c>
    </row>
    <row r="656" spans="1:14" x14ac:dyDescent="0.25">
      <c r="A656" s="9" t="s">
        <v>1423</v>
      </c>
      <c r="B656" s="10">
        <v>44561</v>
      </c>
      <c r="C656" s="11">
        <v>2</v>
      </c>
      <c r="D656" s="9" t="s">
        <v>1424</v>
      </c>
      <c r="E656" s="11">
        <v>23280</v>
      </c>
      <c r="F656" s="9" t="s">
        <v>1602</v>
      </c>
      <c r="G656" s="9" t="s">
        <v>1529</v>
      </c>
      <c r="H656" s="9" t="s">
        <v>1530</v>
      </c>
      <c r="I656" s="9" t="s">
        <v>1531</v>
      </c>
      <c r="J656" s="10">
        <v>44561</v>
      </c>
      <c r="K656" s="9" t="s">
        <v>1605</v>
      </c>
      <c r="L656" s="9" t="s">
        <v>1606</v>
      </c>
      <c r="M656" s="12">
        <v>2287570000</v>
      </c>
      <c r="N656" s="9" t="s">
        <v>1533</v>
      </c>
    </row>
    <row r="657" spans="1:14" x14ac:dyDescent="0.25">
      <c r="A657" s="9" t="s">
        <v>1425</v>
      </c>
      <c r="B657" s="10">
        <v>44561</v>
      </c>
      <c r="C657" s="11">
        <v>1</v>
      </c>
      <c r="D657" s="9" t="s">
        <v>120</v>
      </c>
      <c r="E657" s="11">
        <v>14311</v>
      </c>
      <c r="F657" s="9" t="s">
        <v>1602</v>
      </c>
      <c r="G657" s="9" t="s">
        <v>1529</v>
      </c>
      <c r="H657" s="9" t="s">
        <v>1530</v>
      </c>
      <c r="I657" s="9" t="s">
        <v>1531</v>
      </c>
      <c r="J657" s="10">
        <v>44561</v>
      </c>
      <c r="K657" s="9" t="s">
        <v>1605</v>
      </c>
      <c r="L657" s="9" t="s">
        <v>1606</v>
      </c>
      <c r="M657" s="12">
        <v>893665000</v>
      </c>
      <c r="N657" s="9" t="s">
        <v>1533</v>
      </c>
    </row>
    <row r="658" spans="1:14" x14ac:dyDescent="0.25">
      <c r="A658" s="9" t="s">
        <v>1426</v>
      </c>
      <c r="B658" s="10">
        <v>44561</v>
      </c>
      <c r="C658" s="11">
        <v>1</v>
      </c>
      <c r="D658" s="9" t="s">
        <v>126</v>
      </c>
      <c r="E658" s="11">
        <v>18627</v>
      </c>
      <c r="F658" s="9" t="s">
        <v>1602</v>
      </c>
      <c r="G658" s="9" t="s">
        <v>1529</v>
      </c>
      <c r="H658" s="9" t="s">
        <v>1530</v>
      </c>
      <c r="I658" s="9" t="s">
        <v>1531</v>
      </c>
      <c r="J658" s="10">
        <v>44561</v>
      </c>
      <c r="K658" s="9" t="s">
        <v>1605</v>
      </c>
      <c r="L658" s="9" t="s">
        <v>1606</v>
      </c>
      <c r="M658" s="12">
        <v>5417076000</v>
      </c>
      <c r="N658" s="9" t="s">
        <v>1533</v>
      </c>
    </row>
    <row r="659" spans="1:14" x14ac:dyDescent="0.25">
      <c r="A659" s="9" t="s">
        <v>1427</v>
      </c>
      <c r="B659" s="10">
        <v>44561</v>
      </c>
      <c r="C659" s="11">
        <v>1</v>
      </c>
      <c r="D659" s="9" t="s">
        <v>259</v>
      </c>
      <c r="E659" s="11">
        <v>11312</v>
      </c>
      <c r="F659" s="9" t="s">
        <v>1602</v>
      </c>
      <c r="G659" s="9" t="s">
        <v>1529</v>
      </c>
      <c r="H659" s="9" t="s">
        <v>1530</v>
      </c>
      <c r="I659" s="9" t="s">
        <v>1531</v>
      </c>
      <c r="J659" s="10">
        <v>44561</v>
      </c>
      <c r="K659" s="9" t="s">
        <v>1605</v>
      </c>
      <c r="L659" s="9" t="s">
        <v>1606</v>
      </c>
      <c r="M659" s="12">
        <v>50933742000</v>
      </c>
      <c r="N659" s="9" t="s">
        <v>1533</v>
      </c>
    </row>
    <row r="660" spans="1:14" x14ac:dyDescent="0.25">
      <c r="A660" s="9" t="s">
        <v>1428</v>
      </c>
      <c r="B660" s="10">
        <v>44561</v>
      </c>
      <c r="C660" s="11">
        <v>1</v>
      </c>
      <c r="D660" s="9" t="s">
        <v>1429</v>
      </c>
      <c r="E660" s="11">
        <v>7595</v>
      </c>
      <c r="F660" s="9" t="s">
        <v>1602</v>
      </c>
      <c r="G660" s="9" t="s">
        <v>1529</v>
      </c>
      <c r="H660" s="9" t="s">
        <v>1530</v>
      </c>
      <c r="I660" s="9" t="s">
        <v>1531</v>
      </c>
      <c r="J660" s="10">
        <v>44561</v>
      </c>
      <c r="K660" s="9" t="s">
        <v>1605</v>
      </c>
      <c r="L660" s="9" t="s">
        <v>1606</v>
      </c>
      <c r="M660" s="12">
        <v>2156944000</v>
      </c>
      <c r="N660" s="9" t="s">
        <v>1533</v>
      </c>
    </row>
    <row r="661" spans="1:14" x14ac:dyDescent="0.25">
      <c r="A661" s="9" t="s">
        <v>1430</v>
      </c>
      <c r="B661" s="10">
        <v>44561</v>
      </c>
      <c r="C661" s="11">
        <v>1</v>
      </c>
      <c r="D661" s="9" t="s">
        <v>1431</v>
      </c>
      <c r="E661" s="11">
        <v>25429</v>
      </c>
      <c r="F661" s="9" t="s">
        <v>1602</v>
      </c>
      <c r="G661" s="9" t="s">
        <v>1529</v>
      </c>
      <c r="H661" s="9" t="s">
        <v>1530</v>
      </c>
      <c r="I661" s="9" t="s">
        <v>1531</v>
      </c>
      <c r="J661" s="10">
        <v>44561</v>
      </c>
      <c r="K661" s="9" t="s">
        <v>1605</v>
      </c>
      <c r="L661" s="9" t="s">
        <v>1606</v>
      </c>
      <c r="M661" s="12">
        <v>454209000</v>
      </c>
      <c r="N661" s="9" t="s">
        <v>1533</v>
      </c>
    </row>
    <row r="662" spans="1:14" x14ac:dyDescent="0.25">
      <c r="A662" s="9" t="s">
        <v>1432</v>
      </c>
      <c r="B662" s="10">
        <v>44561</v>
      </c>
      <c r="C662" s="11">
        <v>1</v>
      </c>
      <c r="D662" s="9" t="s">
        <v>240</v>
      </c>
      <c r="E662" s="11">
        <v>8605</v>
      </c>
      <c r="F662" s="9" t="s">
        <v>1602</v>
      </c>
      <c r="G662" s="9" t="s">
        <v>1529</v>
      </c>
      <c r="H662" s="9" t="s">
        <v>1536</v>
      </c>
      <c r="I662" s="9" t="s">
        <v>1531</v>
      </c>
      <c r="J662" s="10">
        <v>44561</v>
      </c>
      <c r="K662" s="9" t="s">
        <v>1605</v>
      </c>
      <c r="L662" s="9" t="s">
        <v>1606</v>
      </c>
      <c r="M662" s="12">
        <v>45886719000</v>
      </c>
      <c r="N662" s="9" t="s">
        <v>1533</v>
      </c>
    </row>
    <row r="663" spans="1:14" x14ac:dyDescent="0.25">
      <c r="A663" s="9" t="s">
        <v>1433</v>
      </c>
      <c r="B663" s="10">
        <v>44561</v>
      </c>
      <c r="C663" s="11">
        <v>1</v>
      </c>
      <c r="D663" s="9" t="s">
        <v>1434</v>
      </c>
      <c r="E663" s="11">
        <v>26786</v>
      </c>
      <c r="F663" s="9" t="s">
        <v>1602</v>
      </c>
      <c r="G663" s="9" t="s">
        <v>1529</v>
      </c>
      <c r="H663" s="9" t="s">
        <v>1530</v>
      </c>
      <c r="I663" s="9" t="s">
        <v>1531</v>
      </c>
      <c r="J663" s="10">
        <v>44561</v>
      </c>
      <c r="K663" s="9" t="s">
        <v>1605</v>
      </c>
      <c r="L663" s="9" t="s">
        <v>1606</v>
      </c>
      <c r="M663" s="12">
        <v>69025000</v>
      </c>
      <c r="N663" s="9" t="s">
        <v>1533</v>
      </c>
    </row>
    <row r="664" spans="1:14" x14ac:dyDescent="0.25">
      <c r="A664" s="9" t="s">
        <v>1435</v>
      </c>
      <c r="B664" s="10">
        <v>44561</v>
      </c>
      <c r="C664" s="11">
        <v>2</v>
      </c>
      <c r="D664" s="9" t="s">
        <v>273</v>
      </c>
      <c r="E664" s="11">
        <v>20362</v>
      </c>
      <c r="F664" s="9" t="s">
        <v>1602</v>
      </c>
      <c r="G664" s="9" t="s">
        <v>1529</v>
      </c>
      <c r="H664" s="9" t="s">
        <v>1530</v>
      </c>
      <c r="I664" s="9" t="s">
        <v>1531</v>
      </c>
      <c r="J664" s="10">
        <v>44561</v>
      </c>
      <c r="K664" s="9" t="s">
        <v>1605</v>
      </c>
      <c r="L664" s="9" t="s">
        <v>1606</v>
      </c>
      <c r="M664" s="12">
        <v>597478000</v>
      </c>
      <c r="N664" s="9" t="s">
        <v>1533</v>
      </c>
    </row>
    <row r="665" spans="1:14" x14ac:dyDescent="0.25">
      <c r="A665" s="9" t="s">
        <v>1436</v>
      </c>
      <c r="B665" s="10">
        <v>44561</v>
      </c>
      <c r="C665" s="11">
        <v>1</v>
      </c>
      <c r="D665" s="9" t="s">
        <v>1437</v>
      </c>
      <c r="E665" s="11">
        <v>26395</v>
      </c>
      <c r="F665" s="9" t="s">
        <v>1602</v>
      </c>
      <c r="G665" s="9" t="s">
        <v>1529</v>
      </c>
      <c r="H665" s="9" t="s">
        <v>1530</v>
      </c>
      <c r="I665" s="9" t="s">
        <v>1531</v>
      </c>
      <c r="J665" s="10">
        <v>44561</v>
      </c>
      <c r="K665" s="9" t="s">
        <v>1605</v>
      </c>
      <c r="L665" s="9" t="s">
        <v>1606</v>
      </c>
      <c r="M665" s="12">
        <v>876037000</v>
      </c>
      <c r="N665" s="9" t="s">
        <v>1533</v>
      </c>
    </row>
    <row r="666" spans="1:14" x14ac:dyDescent="0.25">
      <c r="A666" s="9" t="s">
        <v>1438</v>
      </c>
      <c r="B666" s="10">
        <v>44561</v>
      </c>
      <c r="C666" s="11">
        <v>1</v>
      </c>
      <c r="D666" s="9" t="s">
        <v>99</v>
      </c>
      <c r="E666" s="11">
        <v>16861</v>
      </c>
      <c r="F666" s="9" t="s">
        <v>1602</v>
      </c>
      <c r="G666" s="9" t="s">
        <v>1529</v>
      </c>
      <c r="H666" s="9" t="s">
        <v>1530</v>
      </c>
      <c r="I666" s="9" t="s">
        <v>1531</v>
      </c>
      <c r="J666" s="10">
        <v>44561</v>
      </c>
      <c r="K666" s="9" t="s">
        <v>1605</v>
      </c>
      <c r="L666" s="9" t="s">
        <v>1606</v>
      </c>
      <c r="M666" s="12">
        <v>1789179000</v>
      </c>
      <c r="N666" s="9" t="s">
        <v>1533</v>
      </c>
    </row>
    <row r="667" spans="1:14" x14ac:dyDescent="0.25">
      <c r="A667" s="9" t="s">
        <v>1439</v>
      </c>
      <c r="B667" s="10">
        <v>44561</v>
      </c>
      <c r="C667" s="11">
        <v>1</v>
      </c>
      <c r="D667" s="9" t="s">
        <v>312</v>
      </c>
      <c r="E667" s="11">
        <v>11223</v>
      </c>
      <c r="F667" s="9" t="s">
        <v>1602</v>
      </c>
      <c r="G667" s="9" t="s">
        <v>1529</v>
      </c>
      <c r="H667" s="9" t="s">
        <v>1530</v>
      </c>
      <c r="I667" s="9" t="s">
        <v>1531</v>
      </c>
      <c r="J667" s="10">
        <v>44561</v>
      </c>
      <c r="K667" s="9" t="s">
        <v>1605</v>
      </c>
      <c r="L667" s="9" t="s">
        <v>1606</v>
      </c>
      <c r="M667" s="12">
        <v>398305000</v>
      </c>
      <c r="N667" s="9" t="s">
        <v>1533</v>
      </c>
    </row>
    <row r="668" spans="1:14" x14ac:dyDescent="0.25">
      <c r="A668" s="9" t="s">
        <v>1440</v>
      </c>
      <c r="B668" s="10">
        <v>44561</v>
      </c>
      <c r="C668" s="11">
        <v>1</v>
      </c>
      <c r="D668" s="9" t="s">
        <v>220</v>
      </c>
      <c r="E668" s="11">
        <v>4146</v>
      </c>
      <c r="F668" s="9" t="s">
        <v>1602</v>
      </c>
      <c r="G668" s="9" t="s">
        <v>1529</v>
      </c>
      <c r="H668" s="9" t="s">
        <v>1530</v>
      </c>
      <c r="I668" s="9" t="s">
        <v>1531</v>
      </c>
      <c r="J668" s="10">
        <v>44561</v>
      </c>
      <c r="K668" s="9" t="s">
        <v>1605</v>
      </c>
      <c r="L668" s="9" t="s">
        <v>1606</v>
      </c>
      <c r="M668" s="12">
        <v>539633000</v>
      </c>
      <c r="N668" s="9" t="s">
        <v>1533</v>
      </c>
    </row>
    <row r="669" spans="1:14" x14ac:dyDescent="0.25">
      <c r="A669" s="9" t="s">
        <v>1441</v>
      </c>
      <c r="B669" s="10">
        <v>44561</v>
      </c>
      <c r="C669" s="11">
        <v>1</v>
      </c>
      <c r="D669" s="9" t="s">
        <v>166</v>
      </c>
      <c r="E669" s="11">
        <v>5380</v>
      </c>
      <c r="F669" s="9" t="s">
        <v>1602</v>
      </c>
      <c r="G669" s="9" t="s">
        <v>1529</v>
      </c>
      <c r="H669" s="9" t="s">
        <v>1530</v>
      </c>
      <c r="I669" s="9" t="s">
        <v>1531</v>
      </c>
      <c r="J669" s="10">
        <v>44561</v>
      </c>
      <c r="K669" s="9" t="s">
        <v>1605</v>
      </c>
      <c r="L669" s="9" t="s">
        <v>1606</v>
      </c>
      <c r="M669" s="12">
        <v>125110000</v>
      </c>
      <c r="N669" s="9" t="s">
        <v>1533</v>
      </c>
    </row>
    <row r="670" spans="1:14" x14ac:dyDescent="0.25">
      <c r="A670" s="9" t="s">
        <v>1442</v>
      </c>
      <c r="B670" s="10">
        <v>44561</v>
      </c>
      <c r="C670" s="11">
        <v>3</v>
      </c>
      <c r="D670" s="9" t="s">
        <v>1443</v>
      </c>
      <c r="E670" s="11">
        <v>25453</v>
      </c>
      <c r="F670" s="9" t="s">
        <v>1602</v>
      </c>
      <c r="G670" s="9" t="s">
        <v>1529</v>
      </c>
      <c r="H670" s="9" t="s">
        <v>1530</v>
      </c>
      <c r="I670" s="9" t="s">
        <v>1531</v>
      </c>
      <c r="J670" s="10">
        <v>44561</v>
      </c>
      <c r="K670" s="9" t="s">
        <v>1605</v>
      </c>
      <c r="L670" s="9" t="s">
        <v>1606</v>
      </c>
      <c r="M670" s="12">
        <v>364086000</v>
      </c>
      <c r="N670" s="9" t="s">
        <v>1533</v>
      </c>
    </row>
    <row r="671" spans="1:14" x14ac:dyDescent="0.25">
      <c r="A671" s="9" t="s">
        <v>1444</v>
      </c>
      <c r="B671" s="10">
        <v>44561</v>
      </c>
      <c r="C671" s="11">
        <v>1</v>
      </c>
      <c r="D671" s="9" t="s">
        <v>117</v>
      </c>
      <c r="E671" s="11">
        <v>3549</v>
      </c>
      <c r="F671" s="9" t="s">
        <v>1602</v>
      </c>
      <c r="G671" s="9" t="s">
        <v>1529</v>
      </c>
      <c r="H671" s="9" t="s">
        <v>1530</v>
      </c>
      <c r="I671" s="9" t="s">
        <v>1531</v>
      </c>
      <c r="J671" s="10">
        <v>44561</v>
      </c>
      <c r="K671" s="9" t="s">
        <v>1605</v>
      </c>
      <c r="L671" s="9" t="s">
        <v>1606</v>
      </c>
      <c r="M671" s="12">
        <v>1560000</v>
      </c>
      <c r="N671" s="9" t="s">
        <v>1533</v>
      </c>
    </row>
    <row r="672" spans="1:14" x14ac:dyDescent="0.25">
      <c r="A672" s="9" t="s">
        <v>1445</v>
      </c>
      <c r="B672" s="10">
        <v>44561</v>
      </c>
      <c r="C672" s="11">
        <v>1</v>
      </c>
      <c r="D672" s="9" t="s">
        <v>319</v>
      </c>
      <c r="E672" s="11">
        <v>7544</v>
      </c>
      <c r="F672" s="9" t="s">
        <v>1602</v>
      </c>
      <c r="G672" s="9" t="s">
        <v>1529</v>
      </c>
      <c r="H672" s="9" t="s">
        <v>1530</v>
      </c>
      <c r="I672" s="9" t="s">
        <v>1531</v>
      </c>
      <c r="J672" s="10">
        <v>44561</v>
      </c>
      <c r="K672" s="9" t="s">
        <v>1605</v>
      </c>
      <c r="L672" s="9" t="s">
        <v>1606</v>
      </c>
      <c r="M672" s="12">
        <v>252811000</v>
      </c>
      <c r="N672" s="9" t="s">
        <v>1533</v>
      </c>
    </row>
    <row r="673" spans="1:14" x14ac:dyDescent="0.25">
      <c r="A673" s="9" t="s">
        <v>1446</v>
      </c>
      <c r="B673" s="10">
        <v>44561</v>
      </c>
      <c r="C673" s="11">
        <v>1</v>
      </c>
      <c r="D673" s="9" t="s">
        <v>264</v>
      </c>
      <c r="E673" s="11">
        <v>13773</v>
      </c>
      <c r="F673" s="9" t="s">
        <v>1602</v>
      </c>
      <c r="G673" s="9" t="s">
        <v>1529</v>
      </c>
      <c r="H673" s="9" t="s">
        <v>1530</v>
      </c>
      <c r="I673" s="9" t="s">
        <v>1531</v>
      </c>
      <c r="J673" s="10">
        <v>44561</v>
      </c>
      <c r="K673" s="9" t="s">
        <v>1605</v>
      </c>
      <c r="L673" s="9" t="s">
        <v>1606</v>
      </c>
      <c r="M673" s="12">
        <v>1025850000</v>
      </c>
      <c r="N673" s="9" t="s">
        <v>1533</v>
      </c>
    </row>
    <row r="674" spans="1:14" x14ac:dyDescent="0.25">
      <c r="A674" s="9" t="s">
        <v>1447</v>
      </c>
      <c r="B674" s="10">
        <v>44561</v>
      </c>
      <c r="C674" s="11">
        <v>1</v>
      </c>
      <c r="D674" s="9" t="s">
        <v>96</v>
      </c>
      <c r="E674" s="11">
        <v>2461</v>
      </c>
      <c r="F674" s="9" t="s">
        <v>1602</v>
      </c>
      <c r="G674" s="9" t="s">
        <v>1529</v>
      </c>
      <c r="H674" s="9" t="s">
        <v>1530</v>
      </c>
      <c r="I674" s="9" t="s">
        <v>1531</v>
      </c>
      <c r="J674" s="10">
        <v>44561</v>
      </c>
      <c r="K674" s="9" t="s">
        <v>1605</v>
      </c>
      <c r="L674" s="9" t="s">
        <v>1606</v>
      </c>
      <c r="M674" s="12">
        <v>20595000</v>
      </c>
      <c r="N674" s="9" t="s">
        <v>1533</v>
      </c>
    </row>
    <row r="675" spans="1:14" x14ac:dyDescent="0.25">
      <c r="A675" s="9" t="s">
        <v>1448</v>
      </c>
      <c r="B675" s="10">
        <v>44561</v>
      </c>
      <c r="C675" s="11">
        <v>1</v>
      </c>
      <c r="D675" s="9" t="s">
        <v>339</v>
      </c>
      <c r="E675" s="11">
        <v>5410</v>
      </c>
      <c r="F675" s="9" t="s">
        <v>1602</v>
      </c>
      <c r="G675" s="9" t="s">
        <v>1529</v>
      </c>
      <c r="H675" s="9" t="s">
        <v>1530</v>
      </c>
      <c r="I675" s="9" t="s">
        <v>1531</v>
      </c>
      <c r="J675" s="10">
        <v>44561</v>
      </c>
      <c r="K675" s="9" t="s">
        <v>1605</v>
      </c>
      <c r="L675" s="9" t="s">
        <v>1606</v>
      </c>
      <c r="M675" s="12">
        <v>4730000</v>
      </c>
      <c r="N675" s="9" t="s">
        <v>1533</v>
      </c>
    </row>
    <row r="676" spans="1:14" x14ac:dyDescent="0.25">
      <c r="A676" s="9" t="s">
        <v>1449</v>
      </c>
      <c r="B676" s="10">
        <v>44561</v>
      </c>
      <c r="C676" s="11">
        <v>1</v>
      </c>
      <c r="D676" s="9" t="s">
        <v>328</v>
      </c>
      <c r="E676" s="11">
        <v>6343</v>
      </c>
      <c r="F676" s="9" t="s">
        <v>1602</v>
      </c>
      <c r="G676" s="9" t="s">
        <v>1529</v>
      </c>
      <c r="H676" s="9" t="s">
        <v>1530</v>
      </c>
      <c r="I676" s="9" t="s">
        <v>1531</v>
      </c>
      <c r="J676" s="10">
        <v>44561</v>
      </c>
      <c r="K676" s="9" t="s">
        <v>1605</v>
      </c>
      <c r="L676" s="9" t="s">
        <v>1606</v>
      </c>
      <c r="M676" s="12">
        <v>2103467000</v>
      </c>
      <c r="N676" s="9" t="s">
        <v>1533</v>
      </c>
    </row>
    <row r="677" spans="1:14" x14ac:dyDescent="0.25">
      <c r="A677" s="9" t="s">
        <v>1450</v>
      </c>
      <c r="B677" s="10">
        <v>44561</v>
      </c>
      <c r="C677" s="11">
        <v>1</v>
      </c>
      <c r="D677" s="9" t="s">
        <v>158</v>
      </c>
      <c r="E677" s="11">
        <v>5207</v>
      </c>
      <c r="F677" s="9" t="s">
        <v>1602</v>
      </c>
      <c r="G677" s="9" t="s">
        <v>1529</v>
      </c>
      <c r="H677" s="9" t="s">
        <v>1530</v>
      </c>
      <c r="I677" s="9" t="s">
        <v>1531</v>
      </c>
      <c r="J677" s="10">
        <v>44561</v>
      </c>
      <c r="K677" s="9" t="s">
        <v>1605</v>
      </c>
      <c r="L677" s="9" t="s">
        <v>1606</v>
      </c>
      <c r="M677" s="12">
        <v>106770000</v>
      </c>
      <c r="N677" s="9" t="s">
        <v>1533</v>
      </c>
    </row>
    <row r="678" spans="1:14" x14ac:dyDescent="0.25">
      <c r="A678" s="9" t="s">
        <v>1451</v>
      </c>
      <c r="B678" s="10">
        <v>44561</v>
      </c>
      <c r="C678" s="11">
        <v>1</v>
      </c>
      <c r="D678" s="9" t="s">
        <v>1452</v>
      </c>
      <c r="E678" s="11">
        <v>11991</v>
      </c>
      <c r="F678" s="9" t="s">
        <v>1602</v>
      </c>
      <c r="G678" s="9" t="s">
        <v>1529</v>
      </c>
      <c r="H678" s="9" t="s">
        <v>1530</v>
      </c>
      <c r="I678" s="9" t="s">
        <v>1531</v>
      </c>
      <c r="J678" s="10">
        <v>44561</v>
      </c>
      <c r="K678" s="9" t="s">
        <v>1605</v>
      </c>
      <c r="L678" s="9" t="s">
        <v>1606</v>
      </c>
      <c r="M678" s="12">
        <v>184145000</v>
      </c>
      <c r="N678" s="9" t="s">
        <v>1533</v>
      </c>
    </row>
    <row r="679" spans="1:14" x14ac:dyDescent="0.25">
      <c r="A679" s="9" t="s">
        <v>1453</v>
      </c>
      <c r="B679" s="10">
        <v>44561</v>
      </c>
      <c r="C679" s="11">
        <v>1</v>
      </c>
      <c r="D679" s="9" t="s">
        <v>1454</v>
      </c>
      <c r="E679" s="11">
        <v>26255</v>
      </c>
      <c r="F679" s="9" t="s">
        <v>1602</v>
      </c>
      <c r="G679" s="9" t="s">
        <v>1529</v>
      </c>
      <c r="H679" s="9" t="s">
        <v>1530</v>
      </c>
      <c r="I679" s="9" t="s">
        <v>1531</v>
      </c>
      <c r="J679" s="10">
        <v>44561</v>
      </c>
      <c r="K679" s="9" t="s">
        <v>1605</v>
      </c>
      <c r="L679" s="9" t="s">
        <v>1606</v>
      </c>
      <c r="M679" s="12">
        <v>862646000</v>
      </c>
      <c r="N679" s="9" t="s">
        <v>1533</v>
      </c>
    </row>
    <row r="680" spans="1:14" x14ac:dyDescent="0.25">
      <c r="A680" s="9" t="s">
        <v>1455</v>
      </c>
      <c r="B680" s="10">
        <v>44561</v>
      </c>
      <c r="C680" s="11">
        <v>1</v>
      </c>
      <c r="D680" s="9" t="s">
        <v>297</v>
      </c>
      <c r="E680" s="11">
        <v>14664</v>
      </c>
      <c r="F680" s="9" t="s">
        <v>1602</v>
      </c>
      <c r="G680" s="9" t="s">
        <v>1529</v>
      </c>
      <c r="H680" s="9" t="s">
        <v>1530</v>
      </c>
      <c r="I680" s="9" t="s">
        <v>1531</v>
      </c>
      <c r="J680" s="10">
        <v>44561</v>
      </c>
      <c r="K680" s="9" t="s">
        <v>1605</v>
      </c>
      <c r="L680" s="9" t="s">
        <v>1606</v>
      </c>
      <c r="M680" s="12">
        <v>743462000</v>
      </c>
      <c r="N680" s="9" t="s">
        <v>1533</v>
      </c>
    </row>
    <row r="681" spans="1:14" x14ac:dyDescent="0.25">
      <c r="A681" s="9" t="s">
        <v>1456</v>
      </c>
      <c r="B681" s="10">
        <v>44561</v>
      </c>
      <c r="C681" s="11">
        <v>1</v>
      </c>
      <c r="D681" s="9" t="s">
        <v>1457</v>
      </c>
      <c r="E681" s="11">
        <v>15407</v>
      </c>
      <c r="F681" s="9" t="s">
        <v>1602</v>
      </c>
      <c r="G681" s="9" t="s">
        <v>1529</v>
      </c>
      <c r="H681" s="9" t="s">
        <v>1536</v>
      </c>
      <c r="I681" s="9" t="s">
        <v>1531</v>
      </c>
      <c r="J681" s="10">
        <v>44561</v>
      </c>
      <c r="K681" s="9" t="s">
        <v>1605</v>
      </c>
      <c r="L681" s="9" t="s">
        <v>1606</v>
      </c>
      <c r="M681" s="12">
        <v>100665000</v>
      </c>
      <c r="N681" s="9" t="s">
        <v>1533</v>
      </c>
    </row>
    <row r="682" spans="1:14" x14ac:dyDescent="0.25">
      <c r="A682" s="9" t="s">
        <v>1458</v>
      </c>
      <c r="B682" s="10">
        <v>44561</v>
      </c>
      <c r="C682" s="11">
        <v>1</v>
      </c>
      <c r="D682" s="9" t="s">
        <v>242</v>
      </c>
      <c r="E682" s="11">
        <v>13439</v>
      </c>
      <c r="F682" s="9" t="s">
        <v>1602</v>
      </c>
      <c r="G682" s="9" t="s">
        <v>1529</v>
      </c>
      <c r="H682" s="9" t="s">
        <v>1530</v>
      </c>
      <c r="I682" s="9" t="s">
        <v>1531</v>
      </c>
      <c r="J682" s="10">
        <v>44561</v>
      </c>
      <c r="K682" s="9" t="s">
        <v>1605</v>
      </c>
      <c r="L682" s="9" t="s">
        <v>1606</v>
      </c>
      <c r="M682" s="12">
        <v>127679000</v>
      </c>
      <c r="N682" s="9" t="s">
        <v>1533</v>
      </c>
    </row>
    <row r="683" spans="1:14" x14ac:dyDescent="0.25">
      <c r="A683" s="9" t="s">
        <v>1459</v>
      </c>
      <c r="B683" s="10">
        <v>44561</v>
      </c>
      <c r="C683" s="11">
        <v>1</v>
      </c>
      <c r="D683" s="9" t="s">
        <v>244</v>
      </c>
      <c r="E683" s="11">
        <v>8753</v>
      </c>
      <c r="F683" s="9" t="s">
        <v>1602</v>
      </c>
      <c r="G683" s="9" t="s">
        <v>1529</v>
      </c>
      <c r="H683" s="9" t="s">
        <v>1536</v>
      </c>
      <c r="I683" s="9" t="s">
        <v>1531</v>
      </c>
      <c r="J683" s="10">
        <v>44561</v>
      </c>
      <c r="K683" s="9" t="s">
        <v>1605</v>
      </c>
      <c r="L683" s="9" t="s">
        <v>1606</v>
      </c>
      <c r="M683" s="12">
        <v>9833884000</v>
      </c>
      <c r="N683" s="9" t="s">
        <v>1533</v>
      </c>
    </row>
    <row r="684" spans="1:14" x14ac:dyDescent="0.25">
      <c r="A684" s="9" t="s">
        <v>1460</v>
      </c>
      <c r="B684" s="10">
        <v>44561</v>
      </c>
      <c r="C684" s="11">
        <v>1</v>
      </c>
      <c r="D684" s="9" t="s">
        <v>1461</v>
      </c>
      <c r="E684" s="11">
        <v>19658</v>
      </c>
      <c r="F684" s="9" t="s">
        <v>1602</v>
      </c>
      <c r="G684" s="9" t="s">
        <v>1529</v>
      </c>
      <c r="H684" s="9" t="s">
        <v>1530</v>
      </c>
      <c r="I684" s="9" t="s">
        <v>1531</v>
      </c>
      <c r="J684" s="10">
        <v>44561</v>
      </c>
      <c r="K684" s="9" t="s">
        <v>1605</v>
      </c>
      <c r="L684" s="9" t="s">
        <v>1606</v>
      </c>
      <c r="M684" s="12">
        <v>4352000</v>
      </c>
      <c r="N684" s="9" t="s">
        <v>1533</v>
      </c>
    </row>
    <row r="685" spans="1:14" x14ac:dyDescent="0.25">
      <c r="A685" s="9" t="s">
        <v>1462</v>
      </c>
      <c r="B685" s="10">
        <v>44561</v>
      </c>
      <c r="C685" s="11">
        <v>1</v>
      </c>
      <c r="D685" s="9" t="s">
        <v>298</v>
      </c>
      <c r="E685" s="11">
        <v>10561</v>
      </c>
      <c r="F685" s="9" t="s">
        <v>1602</v>
      </c>
      <c r="G685" s="9" t="s">
        <v>1529</v>
      </c>
      <c r="H685" s="9" t="s">
        <v>1530</v>
      </c>
      <c r="I685" s="9" t="s">
        <v>1531</v>
      </c>
      <c r="J685" s="10">
        <v>44561</v>
      </c>
      <c r="K685" s="9" t="s">
        <v>1605</v>
      </c>
      <c r="L685" s="9" t="s">
        <v>1606</v>
      </c>
      <c r="M685" s="12">
        <v>0</v>
      </c>
      <c r="N685" s="9" t="s">
        <v>1533</v>
      </c>
    </row>
    <row r="686" spans="1:14" x14ac:dyDescent="0.25">
      <c r="A686" s="9" t="s">
        <v>1463</v>
      </c>
      <c r="B686" s="10">
        <v>44561</v>
      </c>
      <c r="C686" s="11">
        <v>1</v>
      </c>
      <c r="D686" s="9" t="s">
        <v>217</v>
      </c>
      <c r="E686" s="11">
        <v>13285</v>
      </c>
      <c r="F686" s="9" t="s">
        <v>1602</v>
      </c>
      <c r="G686" s="9" t="s">
        <v>1529</v>
      </c>
      <c r="H686" s="9" t="s">
        <v>1530</v>
      </c>
      <c r="I686" s="9" t="s">
        <v>1531</v>
      </c>
      <c r="J686" s="10">
        <v>44561</v>
      </c>
      <c r="K686" s="9" t="s">
        <v>1605</v>
      </c>
      <c r="L686" s="9" t="s">
        <v>1606</v>
      </c>
      <c r="M686" s="12">
        <v>727480000</v>
      </c>
      <c r="N686" s="9" t="s">
        <v>1533</v>
      </c>
    </row>
    <row r="687" spans="1:14" x14ac:dyDescent="0.25">
      <c r="A687" s="9" t="s">
        <v>1464</v>
      </c>
      <c r="B687" s="10">
        <v>44561</v>
      </c>
      <c r="C687" s="11">
        <v>1</v>
      </c>
      <c r="D687" s="9" t="s">
        <v>1465</v>
      </c>
      <c r="E687" s="11">
        <v>3298</v>
      </c>
      <c r="F687" s="9" t="s">
        <v>1602</v>
      </c>
      <c r="G687" s="9" t="s">
        <v>1529</v>
      </c>
      <c r="H687" s="9" t="s">
        <v>1530</v>
      </c>
      <c r="I687" s="9" t="s">
        <v>1531</v>
      </c>
      <c r="J687" s="10">
        <v>44561</v>
      </c>
      <c r="K687" s="9" t="s">
        <v>1605</v>
      </c>
      <c r="L687" s="9" t="s">
        <v>1606</v>
      </c>
      <c r="M687" s="12">
        <v>60701000</v>
      </c>
      <c r="N687" s="9" t="s">
        <v>1533</v>
      </c>
    </row>
    <row r="688" spans="1:14" x14ac:dyDescent="0.25">
      <c r="A688" s="9" t="s">
        <v>1466</v>
      </c>
      <c r="B688" s="10">
        <v>44561</v>
      </c>
      <c r="C688" s="11">
        <v>1</v>
      </c>
      <c r="D688" s="9" t="s">
        <v>1467</v>
      </c>
      <c r="E688" s="11">
        <v>26980</v>
      </c>
      <c r="F688" s="9" t="s">
        <v>1602</v>
      </c>
      <c r="G688" s="9" t="s">
        <v>1529</v>
      </c>
      <c r="H688" s="9" t="s">
        <v>1530</v>
      </c>
      <c r="I688" s="9" t="s">
        <v>1531</v>
      </c>
      <c r="J688" s="10">
        <v>44561</v>
      </c>
      <c r="K688" s="9" t="s">
        <v>1605</v>
      </c>
      <c r="L688" s="9" t="s">
        <v>1606</v>
      </c>
      <c r="M688" s="12">
        <v>961821000</v>
      </c>
      <c r="N688" s="9" t="s">
        <v>1533</v>
      </c>
    </row>
    <row r="689" spans="1:14" x14ac:dyDescent="0.25">
      <c r="A689" s="9" t="s">
        <v>1466</v>
      </c>
      <c r="B689" s="10">
        <v>44561</v>
      </c>
      <c r="C689" s="11">
        <v>1</v>
      </c>
      <c r="D689" s="9" t="s">
        <v>1467</v>
      </c>
      <c r="E689" s="11">
        <v>26980</v>
      </c>
      <c r="F689" s="9" t="s">
        <v>1602</v>
      </c>
      <c r="G689" s="9" t="s">
        <v>1529</v>
      </c>
      <c r="H689" s="9" t="s">
        <v>1530</v>
      </c>
      <c r="I689" s="9" t="s">
        <v>1531</v>
      </c>
      <c r="J689" s="10">
        <v>44561</v>
      </c>
      <c r="K689" s="9" t="s">
        <v>1605</v>
      </c>
      <c r="L689" s="9" t="s">
        <v>1606</v>
      </c>
      <c r="M689" s="12">
        <v>961821000</v>
      </c>
      <c r="N689" s="9" t="s">
        <v>1533</v>
      </c>
    </row>
    <row r="690" spans="1:14" x14ac:dyDescent="0.25">
      <c r="A690" s="9" t="s">
        <v>1468</v>
      </c>
      <c r="B690" s="10">
        <v>44561</v>
      </c>
      <c r="C690" s="11">
        <v>1</v>
      </c>
      <c r="D690" s="9" t="s">
        <v>191</v>
      </c>
      <c r="E690" s="11">
        <v>6211</v>
      </c>
      <c r="F690" s="9" t="s">
        <v>1602</v>
      </c>
      <c r="G690" s="9" t="s">
        <v>1529</v>
      </c>
      <c r="H690" s="9" t="s">
        <v>1530</v>
      </c>
      <c r="I690" s="9" t="s">
        <v>1531</v>
      </c>
      <c r="J690" s="10">
        <v>44561</v>
      </c>
      <c r="K690" s="9" t="s">
        <v>1605</v>
      </c>
      <c r="L690" s="9" t="s">
        <v>1606</v>
      </c>
      <c r="M690" s="12">
        <v>962013000</v>
      </c>
      <c r="N690" s="9" t="s">
        <v>1533</v>
      </c>
    </row>
    <row r="691" spans="1:14" x14ac:dyDescent="0.25">
      <c r="A691" s="9" t="s">
        <v>1469</v>
      </c>
      <c r="B691" s="10">
        <v>44561</v>
      </c>
      <c r="C691" s="11">
        <v>1</v>
      </c>
      <c r="D691" s="9" t="s">
        <v>252</v>
      </c>
      <c r="E691" s="11">
        <v>5312</v>
      </c>
      <c r="F691" s="9" t="s">
        <v>1602</v>
      </c>
      <c r="G691" s="9" t="s">
        <v>1529</v>
      </c>
      <c r="H691" s="9" t="s">
        <v>1530</v>
      </c>
      <c r="I691" s="9" t="s">
        <v>1531</v>
      </c>
      <c r="J691" s="10">
        <v>44561</v>
      </c>
      <c r="K691" s="9" t="s">
        <v>1605</v>
      </c>
      <c r="L691" s="9" t="s">
        <v>1606</v>
      </c>
      <c r="M691" s="12">
        <v>597763000</v>
      </c>
      <c r="N691" s="9" t="s">
        <v>1533</v>
      </c>
    </row>
    <row r="692" spans="1:14" x14ac:dyDescent="0.25">
      <c r="A692" s="9" t="s">
        <v>1470</v>
      </c>
      <c r="B692" s="10">
        <v>44561</v>
      </c>
      <c r="C692" s="11">
        <v>1</v>
      </c>
      <c r="D692" s="9" t="s">
        <v>234</v>
      </c>
      <c r="E692" s="11">
        <v>8451</v>
      </c>
      <c r="F692" s="9" t="s">
        <v>1602</v>
      </c>
      <c r="G692" s="9" t="s">
        <v>1529</v>
      </c>
      <c r="H692" s="9" t="s">
        <v>1530</v>
      </c>
      <c r="I692" s="9" t="s">
        <v>1531</v>
      </c>
      <c r="J692" s="10">
        <v>44561</v>
      </c>
      <c r="K692" s="9" t="s">
        <v>1605</v>
      </c>
      <c r="L692" s="9" t="s">
        <v>1606</v>
      </c>
      <c r="M692" s="12">
        <v>1215464000</v>
      </c>
      <c r="N692" s="9" t="s">
        <v>1533</v>
      </c>
    </row>
    <row r="693" spans="1:14" x14ac:dyDescent="0.25">
      <c r="A693" s="9" t="s">
        <v>1471</v>
      </c>
      <c r="B693" s="10">
        <v>44377</v>
      </c>
      <c r="C693" s="11">
        <v>1</v>
      </c>
      <c r="D693" s="9" t="s">
        <v>1472</v>
      </c>
      <c r="E693" s="11">
        <v>9539</v>
      </c>
      <c r="F693" s="9" t="s">
        <v>1602</v>
      </c>
      <c r="G693" s="9" t="s">
        <v>1529</v>
      </c>
      <c r="H693" s="9" t="s">
        <v>1536</v>
      </c>
      <c r="I693" s="9" t="s">
        <v>1531</v>
      </c>
      <c r="J693" s="10">
        <v>44377</v>
      </c>
      <c r="K693" s="9" t="s">
        <v>1605</v>
      </c>
      <c r="L693" s="9" t="s">
        <v>1606</v>
      </c>
      <c r="M693" s="12">
        <v>29772119000</v>
      </c>
      <c r="N693" s="9" t="s">
        <v>1533</v>
      </c>
    </row>
    <row r="694" spans="1:14" x14ac:dyDescent="0.25">
      <c r="A694" s="9" t="s">
        <v>1473</v>
      </c>
      <c r="B694" s="10">
        <v>44561</v>
      </c>
      <c r="C694" s="11">
        <v>1</v>
      </c>
      <c r="D694" s="9" t="s">
        <v>279</v>
      </c>
      <c r="E694" s="11">
        <v>14109</v>
      </c>
      <c r="F694" s="9" t="s">
        <v>1602</v>
      </c>
      <c r="G694" s="9" t="s">
        <v>1529</v>
      </c>
      <c r="H694" s="9" t="s">
        <v>1530</v>
      </c>
      <c r="I694" s="9" t="s">
        <v>1531</v>
      </c>
      <c r="J694" s="10">
        <v>44561</v>
      </c>
      <c r="K694" s="9" t="s">
        <v>1605</v>
      </c>
      <c r="L694" s="9" t="s">
        <v>1606</v>
      </c>
      <c r="M694" s="12">
        <v>1547821000</v>
      </c>
      <c r="N694" s="9" t="s">
        <v>1533</v>
      </c>
    </row>
    <row r="695" spans="1:14" x14ac:dyDescent="0.25">
      <c r="A695" s="9" t="s">
        <v>1474</v>
      </c>
      <c r="B695" s="10">
        <v>44561</v>
      </c>
      <c r="C695" s="11">
        <v>1</v>
      </c>
      <c r="D695" s="9" t="s">
        <v>301</v>
      </c>
      <c r="E695" s="11">
        <v>20745</v>
      </c>
      <c r="F695" s="9" t="s">
        <v>1602</v>
      </c>
      <c r="G695" s="9" t="s">
        <v>1529</v>
      </c>
      <c r="H695" s="9" t="s">
        <v>1530</v>
      </c>
      <c r="I695" s="9" t="s">
        <v>1531</v>
      </c>
      <c r="J695" s="10">
        <v>44561</v>
      </c>
      <c r="K695" s="9" t="s">
        <v>1605</v>
      </c>
      <c r="L695" s="9" t="s">
        <v>1606</v>
      </c>
      <c r="M695" s="12">
        <v>6351138000</v>
      </c>
      <c r="N695" s="9" t="s">
        <v>1533</v>
      </c>
    </row>
    <row r="696" spans="1:14" x14ac:dyDescent="0.25">
      <c r="A696" s="9" t="s">
        <v>1475</v>
      </c>
      <c r="B696" s="10">
        <v>44561</v>
      </c>
      <c r="C696" s="11">
        <v>1</v>
      </c>
      <c r="D696" s="9" t="s">
        <v>229</v>
      </c>
      <c r="E696" s="11">
        <v>20060</v>
      </c>
      <c r="F696" s="9" t="s">
        <v>1602</v>
      </c>
      <c r="G696" s="9" t="s">
        <v>1529</v>
      </c>
      <c r="H696" s="9" t="s">
        <v>1530</v>
      </c>
      <c r="I696" s="9" t="s">
        <v>1531</v>
      </c>
      <c r="J696" s="10">
        <v>44561</v>
      </c>
      <c r="K696" s="9" t="s">
        <v>1605</v>
      </c>
      <c r="L696" s="9" t="s">
        <v>1606</v>
      </c>
      <c r="M696" s="12">
        <v>365796000</v>
      </c>
      <c r="N696" s="9" t="s">
        <v>1533</v>
      </c>
    </row>
    <row r="697" spans="1:14" x14ac:dyDescent="0.25">
      <c r="A697" s="9" t="s">
        <v>1476</v>
      </c>
      <c r="B697" s="10">
        <v>44561</v>
      </c>
      <c r="C697" s="11">
        <v>2</v>
      </c>
      <c r="D697" s="9" t="s">
        <v>222</v>
      </c>
      <c r="E697" s="11">
        <v>12653</v>
      </c>
      <c r="F697" s="9" t="s">
        <v>1602</v>
      </c>
      <c r="G697" s="9" t="s">
        <v>1529</v>
      </c>
      <c r="H697" s="9" t="s">
        <v>1530</v>
      </c>
      <c r="I697" s="9" t="s">
        <v>1531</v>
      </c>
      <c r="J697" s="10">
        <v>44561</v>
      </c>
      <c r="K697" s="9" t="s">
        <v>1605</v>
      </c>
      <c r="L697" s="9" t="s">
        <v>1606</v>
      </c>
      <c r="M697" s="12">
        <v>29311565000</v>
      </c>
      <c r="N697" s="9" t="s">
        <v>1533</v>
      </c>
    </row>
    <row r="698" spans="1:14" x14ac:dyDescent="0.25">
      <c r="A698" s="9" t="s">
        <v>1477</v>
      </c>
      <c r="B698" s="10">
        <v>44561</v>
      </c>
      <c r="C698" s="11">
        <v>1</v>
      </c>
      <c r="D698" s="9" t="s">
        <v>1478</v>
      </c>
      <c r="E698" s="11">
        <v>13030</v>
      </c>
      <c r="F698" s="9" t="s">
        <v>1602</v>
      </c>
      <c r="G698" s="9" t="s">
        <v>1529</v>
      </c>
      <c r="H698" s="9" t="s">
        <v>1530</v>
      </c>
      <c r="I698" s="9" t="s">
        <v>1531</v>
      </c>
      <c r="J698" s="10">
        <v>44561</v>
      </c>
      <c r="K698" s="9" t="s">
        <v>1605</v>
      </c>
      <c r="L698" s="9" t="s">
        <v>1606</v>
      </c>
      <c r="M698" s="12">
        <v>631253000</v>
      </c>
      <c r="N698" s="9" t="s">
        <v>1533</v>
      </c>
    </row>
    <row r="699" spans="1:14" x14ac:dyDescent="0.25">
      <c r="A699" s="9" t="s">
        <v>1479</v>
      </c>
      <c r="B699" s="10">
        <v>44561</v>
      </c>
      <c r="C699" s="11">
        <v>1</v>
      </c>
      <c r="D699" s="9" t="s">
        <v>197</v>
      </c>
      <c r="E699" s="11">
        <v>19615</v>
      </c>
      <c r="F699" s="9" t="s">
        <v>1602</v>
      </c>
      <c r="G699" s="9" t="s">
        <v>1529</v>
      </c>
      <c r="H699" s="9" t="s">
        <v>1530</v>
      </c>
      <c r="I699" s="9" t="s">
        <v>1531</v>
      </c>
      <c r="J699" s="10">
        <v>44561</v>
      </c>
      <c r="K699" s="9" t="s">
        <v>1605</v>
      </c>
      <c r="L699" s="9" t="s">
        <v>1606</v>
      </c>
      <c r="M699" s="12">
        <v>18850000</v>
      </c>
      <c r="N699" s="9" t="s">
        <v>1533</v>
      </c>
    </row>
    <row r="700" spans="1:14" x14ac:dyDescent="0.25">
      <c r="A700" s="9" t="s">
        <v>1480</v>
      </c>
      <c r="B700" s="10">
        <v>44561</v>
      </c>
      <c r="C700" s="11">
        <v>1</v>
      </c>
      <c r="D700" s="9" t="s">
        <v>247</v>
      </c>
      <c r="E700" s="11">
        <v>13765</v>
      </c>
      <c r="F700" s="9" t="s">
        <v>1602</v>
      </c>
      <c r="G700" s="9" t="s">
        <v>1529</v>
      </c>
      <c r="H700" s="9" t="s">
        <v>1530</v>
      </c>
      <c r="I700" s="9" t="s">
        <v>1531</v>
      </c>
      <c r="J700" s="10">
        <v>44561</v>
      </c>
      <c r="K700" s="9" t="s">
        <v>1605</v>
      </c>
      <c r="L700" s="9" t="s">
        <v>1606</v>
      </c>
      <c r="M700" s="12">
        <v>361442000</v>
      </c>
      <c r="N700" s="9" t="s">
        <v>1533</v>
      </c>
    </row>
    <row r="701" spans="1:14" x14ac:dyDescent="0.25">
      <c r="A701" s="9" t="s">
        <v>1481</v>
      </c>
      <c r="B701" s="10">
        <v>44561</v>
      </c>
      <c r="C701" s="11">
        <v>1</v>
      </c>
      <c r="D701" s="9" t="s">
        <v>1482</v>
      </c>
      <c r="E701" s="11">
        <v>22780</v>
      </c>
      <c r="F701" s="9" t="s">
        <v>1602</v>
      </c>
      <c r="G701" s="9" t="s">
        <v>1529</v>
      </c>
      <c r="H701" s="9" t="s">
        <v>1530</v>
      </c>
      <c r="I701" s="9" t="s">
        <v>1531</v>
      </c>
      <c r="J701" s="10">
        <v>44561</v>
      </c>
      <c r="K701" s="9" t="s">
        <v>1605</v>
      </c>
      <c r="L701" s="9" t="s">
        <v>1606</v>
      </c>
      <c r="M701" s="12">
        <v>17489000</v>
      </c>
      <c r="N701" s="9" t="s">
        <v>1533</v>
      </c>
    </row>
    <row r="702" spans="1:14" x14ac:dyDescent="0.25">
      <c r="A702" s="9" t="s">
        <v>1483</v>
      </c>
      <c r="B702" s="10">
        <v>44561</v>
      </c>
      <c r="C702" s="11">
        <v>1</v>
      </c>
      <c r="D702" s="9" t="s">
        <v>280</v>
      </c>
      <c r="E702" s="11">
        <v>12572</v>
      </c>
      <c r="F702" s="9" t="s">
        <v>1602</v>
      </c>
      <c r="G702" s="9" t="s">
        <v>1529</v>
      </c>
      <c r="H702" s="9" t="s">
        <v>1530</v>
      </c>
      <c r="I702" s="9" t="s">
        <v>1531</v>
      </c>
      <c r="J702" s="10">
        <v>44561</v>
      </c>
      <c r="K702" s="9" t="s">
        <v>1605</v>
      </c>
      <c r="L702" s="9" t="s">
        <v>1606</v>
      </c>
      <c r="M702" s="12">
        <v>86456000</v>
      </c>
      <c r="N702" s="9" t="s">
        <v>1533</v>
      </c>
    </row>
    <row r="703" spans="1:14" x14ac:dyDescent="0.25">
      <c r="A703" s="9" t="s">
        <v>1486</v>
      </c>
      <c r="B703" s="10">
        <v>44561</v>
      </c>
      <c r="C703" s="11">
        <v>1</v>
      </c>
      <c r="D703" s="9" t="s">
        <v>221</v>
      </c>
      <c r="E703" s="11">
        <v>7870</v>
      </c>
      <c r="F703" s="9" t="s">
        <v>1602</v>
      </c>
      <c r="G703" s="9" t="s">
        <v>1529</v>
      </c>
      <c r="H703" s="9" t="s">
        <v>1530</v>
      </c>
      <c r="I703" s="9" t="s">
        <v>1531</v>
      </c>
      <c r="J703" s="10">
        <v>44561</v>
      </c>
      <c r="K703" s="9" t="s">
        <v>1605</v>
      </c>
      <c r="L703" s="9" t="s">
        <v>1606</v>
      </c>
      <c r="M703" s="12">
        <v>6528000</v>
      </c>
      <c r="N703" s="9" t="s">
        <v>1533</v>
      </c>
    </row>
    <row r="704" spans="1:14" x14ac:dyDescent="0.25">
      <c r="A704" s="9" t="s">
        <v>1487</v>
      </c>
      <c r="B704" s="10">
        <v>44561</v>
      </c>
      <c r="C704" s="11">
        <v>1</v>
      </c>
      <c r="D704" s="9" t="s">
        <v>196</v>
      </c>
      <c r="E704" s="11">
        <v>4537</v>
      </c>
      <c r="F704" s="9" t="s">
        <v>1602</v>
      </c>
      <c r="G704" s="9" t="s">
        <v>1529</v>
      </c>
      <c r="H704" s="9" t="s">
        <v>1530</v>
      </c>
      <c r="I704" s="9" t="s">
        <v>1531</v>
      </c>
      <c r="J704" s="10">
        <v>44561</v>
      </c>
      <c r="K704" s="9" t="s">
        <v>1605</v>
      </c>
      <c r="L704" s="9" t="s">
        <v>1606</v>
      </c>
      <c r="M704" s="12">
        <v>108523000</v>
      </c>
      <c r="N704" s="9" t="s">
        <v>1533</v>
      </c>
    </row>
    <row r="705" spans="1:14" x14ac:dyDescent="0.25">
      <c r="A705" s="9" t="s">
        <v>1488</v>
      </c>
      <c r="B705" s="10">
        <v>44561</v>
      </c>
      <c r="C705" s="11">
        <v>1</v>
      </c>
      <c r="D705" s="9" t="s">
        <v>325</v>
      </c>
      <c r="E705" s="11">
        <v>8192</v>
      </c>
      <c r="F705" s="9" t="s">
        <v>1602</v>
      </c>
      <c r="G705" s="9" t="s">
        <v>1529</v>
      </c>
      <c r="H705" s="9" t="s">
        <v>1530</v>
      </c>
      <c r="I705" s="9" t="s">
        <v>1531</v>
      </c>
      <c r="J705" s="10">
        <v>44561</v>
      </c>
      <c r="K705" s="9" t="s">
        <v>1605</v>
      </c>
      <c r="L705" s="9" t="s">
        <v>1606</v>
      </c>
      <c r="M705" s="12">
        <v>13449000</v>
      </c>
      <c r="N705" s="9" t="s">
        <v>1533</v>
      </c>
    </row>
    <row r="706" spans="1:14" x14ac:dyDescent="0.25">
      <c r="A706" s="9" t="s">
        <v>1489</v>
      </c>
      <c r="B706" s="10">
        <v>44561</v>
      </c>
      <c r="C706" s="11">
        <v>1</v>
      </c>
      <c r="D706" s="9" t="s">
        <v>156</v>
      </c>
      <c r="E706" s="11">
        <v>9342</v>
      </c>
      <c r="F706" s="9" t="s">
        <v>1602</v>
      </c>
      <c r="G706" s="9" t="s">
        <v>1529</v>
      </c>
      <c r="H706" s="9" t="s">
        <v>1530</v>
      </c>
      <c r="I706" s="9" t="s">
        <v>1531</v>
      </c>
      <c r="J706" s="10">
        <v>44561</v>
      </c>
      <c r="K706" s="9" t="s">
        <v>1605</v>
      </c>
      <c r="L706" s="9" t="s">
        <v>1606</v>
      </c>
      <c r="M706" s="12">
        <v>518024000</v>
      </c>
      <c r="N706" s="9" t="s">
        <v>1533</v>
      </c>
    </row>
    <row r="707" spans="1:14" x14ac:dyDescent="0.25">
      <c r="A707" s="9" t="s">
        <v>1490</v>
      </c>
      <c r="B707" s="10">
        <v>44561</v>
      </c>
      <c r="C707" s="11">
        <v>1</v>
      </c>
      <c r="D707" s="9" t="s">
        <v>241</v>
      </c>
      <c r="E707" s="11">
        <v>8656</v>
      </c>
      <c r="F707" s="9" t="s">
        <v>1602</v>
      </c>
      <c r="G707" s="9" t="s">
        <v>1529</v>
      </c>
      <c r="H707" s="9" t="s">
        <v>1530</v>
      </c>
      <c r="I707" s="9" t="s">
        <v>1531</v>
      </c>
      <c r="J707" s="10">
        <v>44561</v>
      </c>
      <c r="K707" s="9" t="s">
        <v>1605</v>
      </c>
      <c r="L707" s="9" t="s">
        <v>1606</v>
      </c>
      <c r="M707" s="12">
        <v>84000</v>
      </c>
      <c r="N707" s="9" t="s">
        <v>1533</v>
      </c>
    </row>
    <row r="708" spans="1:14" x14ac:dyDescent="0.25">
      <c r="A708" s="9" t="s">
        <v>1491</v>
      </c>
      <c r="B708" s="10">
        <v>44561</v>
      </c>
      <c r="C708" s="11">
        <v>1</v>
      </c>
      <c r="D708" s="9" t="s">
        <v>262</v>
      </c>
      <c r="E708" s="11">
        <v>94</v>
      </c>
      <c r="F708" s="9" t="s">
        <v>1602</v>
      </c>
      <c r="G708" s="9" t="s">
        <v>1529</v>
      </c>
      <c r="H708" s="9" t="s">
        <v>1530</v>
      </c>
      <c r="I708" s="9" t="s">
        <v>1531</v>
      </c>
      <c r="J708" s="10">
        <v>44561</v>
      </c>
      <c r="K708" s="9" t="s">
        <v>1605</v>
      </c>
      <c r="L708" s="9" t="s">
        <v>1606</v>
      </c>
      <c r="M708" s="12">
        <v>388369000</v>
      </c>
      <c r="N708" s="9" t="s">
        <v>1533</v>
      </c>
    </row>
    <row r="709" spans="1:14" x14ac:dyDescent="0.25">
      <c r="A709" s="9" t="s">
        <v>1492</v>
      </c>
      <c r="B709" s="10">
        <v>44561</v>
      </c>
      <c r="C709" s="11">
        <v>1</v>
      </c>
      <c r="D709" s="9" t="s">
        <v>1493</v>
      </c>
      <c r="E709" s="11">
        <v>3204</v>
      </c>
      <c r="F709" s="9" t="s">
        <v>1602</v>
      </c>
      <c r="G709" s="9" t="s">
        <v>1529</v>
      </c>
      <c r="H709" s="9" t="s">
        <v>1530</v>
      </c>
      <c r="I709" s="9" t="s">
        <v>1531</v>
      </c>
      <c r="J709" s="10">
        <v>44561</v>
      </c>
      <c r="K709" s="9" t="s">
        <v>1605</v>
      </c>
      <c r="L709" s="9" t="s">
        <v>1606</v>
      </c>
      <c r="M709" s="12">
        <v>1299070000</v>
      </c>
      <c r="N709" s="9" t="s">
        <v>1533</v>
      </c>
    </row>
    <row r="710" spans="1:14" x14ac:dyDescent="0.25">
      <c r="A710" s="9" t="s">
        <v>1494</v>
      </c>
      <c r="B710" s="10">
        <v>44561</v>
      </c>
      <c r="C710" s="11">
        <v>1</v>
      </c>
      <c r="D710" s="9" t="s">
        <v>72</v>
      </c>
      <c r="E710" s="11">
        <v>15822</v>
      </c>
      <c r="F710" s="9" t="s">
        <v>1602</v>
      </c>
      <c r="G710" s="9" t="s">
        <v>1529</v>
      </c>
      <c r="H710" s="9" t="s">
        <v>1536</v>
      </c>
      <c r="I710" s="9" t="s">
        <v>1531</v>
      </c>
      <c r="J710" s="10">
        <v>44561</v>
      </c>
      <c r="K710" s="9" t="s">
        <v>1605</v>
      </c>
      <c r="L710" s="9" t="s">
        <v>1606</v>
      </c>
      <c r="M710" s="12">
        <v>1703000</v>
      </c>
      <c r="N710" s="9" t="s">
        <v>1533</v>
      </c>
    </row>
    <row r="711" spans="1:14" x14ac:dyDescent="0.25">
      <c r="A711" s="9" t="s">
        <v>1495</v>
      </c>
      <c r="B711" s="10">
        <v>44561</v>
      </c>
      <c r="C711" s="11">
        <v>1</v>
      </c>
      <c r="D711" s="9" t="s">
        <v>201</v>
      </c>
      <c r="E711" s="11">
        <v>6629</v>
      </c>
      <c r="F711" s="9" t="s">
        <v>1602</v>
      </c>
      <c r="G711" s="9" t="s">
        <v>1529</v>
      </c>
      <c r="H711" s="9" t="s">
        <v>1530</v>
      </c>
      <c r="I711" s="9" t="s">
        <v>1531</v>
      </c>
      <c r="J711" s="10">
        <v>44561</v>
      </c>
      <c r="K711" s="9" t="s">
        <v>1605</v>
      </c>
      <c r="L711" s="9" t="s">
        <v>1606</v>
      </c>
      <c r="M711" s="12">
        <v>486009000</v>
      </c>
      <c r="N711" s="9" t="s">
        <v>1533</v>
      </c>
    </row>
    <row r="712" spans="1:14" x14ac:dyDescent="0.25">
      <c r="A712" s="9" t="s">
        <v>1496</v>
      </c>
      <c r="B712" s="10">
        <v>44561</v>
      </c>
      <c r="C712" s="11">
        <v>1</v>
      </c>
      <c r="D712" s="9" t="s">
        <v>227</v>
      </c>
      <c r="E712" s="11">
        <v>8133</v>
      </c>
      <c r="F712" s="9" t="s">
        <v>1602</v>
      </c>
      <c r="G712" s="9" t="s">
        <v>1529</v>
      </c>
      <c r="H712" s="9" t="s">
        <v>1530</v>
      </c>
      <c r="I712" s="9" t="s">
        <v>1531</v>
      </c>
      <c r="J712" s="10">
        <v>44561</v>
      </c>
      <c r="K712" s="9" t="s">
        <v>1605</v>
      </c>
      <c r="L712" s="9" t="s">
        <v>1606</v>
      </c>
      <c r="M712" s="12">
        <v>2961980000</v>
      </c>
      <c r="N712" s="9" t="s">
        <v>1533</v>
      </c>
    </row>
    <row r="713" spans="1:14" x14ac:dyDescent="0.25">
      <c r="A713" s="9" t="s">
        <v>1497</v>
      </c>
      <c r="B713" s="10">
        <v>44561</v>
      </c>
      <c r="C713" s="11">
        <v>1</v>
      </c>
      <c r="D713" s="9" t="s">
        <v>308</v>
      </c>
      <c r="E713" s="11">
        <v>6173</v>
      </c>
      <c r="F713" s="9" t="s">
        <v>1602</v>
      </c>
      <c r="G713" s="9" t="s">
        <v>1529</v>
      </c>
      <c r="H713" s="9" t="s">
        <v>1530</v>
      </c>
      <c r="I713" s="9" t="s">
        <v>1531</v>
      </c>
      <c r="J713" s="10">
        <v>44561</v>
      </c>
      <c r="K713" s="9" t="s">
        <v>1605</v>
      </c>
      <c r="L713" s="9" t="s">
        <v>1606</v>
      </c>
      <c r="M713" s="12">
        <v>220578000</v>
      </c>
      <c r="N713" s="9" t="s">
        <v>1533</v>
      </c>
    </row>
    <row r="714" spans="1:14" x14ac:dyDescent="0.25">
      <c r="A714" s="9" t="s">
        <v>1498</v>
      </c>
      <c r="B714" s="10">
        <v>44561</v>
      </c>
      <c r="C714" s="11">
        <v>1</v>
      </c>
      <c r="D714" s="9" t="s">
        <v>210</v>
      </c>
      <c r="E714" s="11">
        <v>2429</v>
      </c>
      <c r="F714" s="9" t="s">
        <v>1602</v>
      </c>
      <c r="G714" s="9" t="s">
        <v>1529</v>
      </c>
      <c r="H714" s="9" t="s">
        <v>1530</v>
      </c>
      <c r="I714" s="9" t="s">
        <v>1531</v>
      </c>
      <c r="J714" s="10">
        <v>44561</v>
      </c>
      <c r="K714" s="9" t="s">
        <v>1605</v>
      </c>
      <c r="L714" s="9" t="s">
        <v>1606</v>
      </c>
      <c r="M714" s="12">
        <v>1058228000</v>
      </c>
      <c r="N714" s="9" t="s">
        <v>1533</v>
      </c>
    </row>
    <row r="715" spans="1:14" x14ac:dyDescent="0.25">
      <c r="A715" s="9" t="s">
        <v>1499</v>
      </c>
      <c r="B715" s="10">
        <v>44561</v>
      </c>
      <c r="C715" s="11">
        <v>3</v>
      </c>
      <c r="D715" s="9" t="s">
        <v>123</v>
      </c>
      <c r="E715" s="11">
        <v>16748</v>
      </c>
      <c r="F715" s="9" t="s">
        <v>1602</v>
      </c>
      <c r="G715" s="9" t="s">
        <v>1529</v>
      </c>
      <c r="H715" s="9" t="s">
        <v>1530</v>
      </c>
      <c r="I715" s="9" t="s">
        <v>1531</v>
      </c>
      <c r="J715" s="10">
        <v>44561</v>
      </c>
      <c r="K715" s="9" t="s">
        <v>1605</v>
      </c>
      <c r="L715" s="9" t="s">
        <v>1606</v>
      </c>
      <c r="M715" s="12">
        <v>2652337000</v>
      </c>
      <c r="N715" s="9" t="s">
        <v>1533</v>
      </c>
    </row>
    <row r="716" spans="1:14" x14ac:dyDescent="0.25">
      <c r="A716" s="9" t="s">
        <v>1500</v>
      </c>
      <c r="B716" s="10">
        <v>44561</v>
      </c>
      <c r="C716" s="11">
        <v>1</v>
      </c>
      <c r="D716" s="9" t="s">
        <v>1501</v>
      </c>
      <c r="E716" s="11">
        <v>24554</v>
      </c>
      <c r="F716" s="9" t="s">
        <v>1602</v>
      </c>
      <c r="G716" s="9" t="s">
        <v>1529</v>
      </c>
      <c r="H716" s="9" t="s">
        <v>1530</v>
      </c>
      <c r="I716" s="9" t="s">
        <v>1531</v>
      </c>
      <c r="J716" s="10">
        <v>44561</v>
      </c>
      <c r="K716" s="9" t="s">
        <v>1605</v>
      </c>
      <c r="L716" s="9" t="s">
        <v>1606</v>
      </c>
      <c r="M716" s="12">
        <v>8634000</v>
      </c>
      <c r="N716" s="9" t="s">
        <v>1533</v>
      </c>
    </row>
    <row r="717" spans="1:14" x14ac:dyDescent="0.25">
      <c r="A717" s="9" t="s">
        <v>1502</v>
      </c>
      <c r="B717" s="10">
        <v>44561</v>
      </c>
      <c r="C717" s="11">
        <v>1</v>
      </c>
      <c r="D717" s="9" t="s">
        <v>92</v>
      </c>
      <c r="E717" s="11">
        <v>13854</v>
      </c>
      <c r="F717" s="9" t="s">
        <v>1602</v>
      </c>
      <c r="G717" s="9" t="s">
        <v>1529</v>
      </c>
      <c r="H717" s="9" t="s">
        <v>1530</v>
      </c>
      <c r="I717" s="9" t="s">
        <v>1531</v>
      </c>
      <c r="J717" s="10">
        <v>44561</v>
      </c>
      <c r="K717" s="9" t="s">
        <v>1605</v>
      </c>
      <c r="L717" s="9" t="s">
        <v>1606</v>
      </c>
      <c r="M717" s="12">
        <v>6694000</v>
      </c>
      <c r="N717" s="9" t="s">
        <v>1533</v>
      </c>
    </row>
    <row r="718" spans="1:14" x14ac:dyDescent="0.25">
      <c r="A718" s="9" t="s">
        <v>1503</v>
      </c>
      <c r="B718" s="10">
        <v>44561</v>
      </c>
      <c r="C718" s="11">
        <v>1</v>
      </c>
      <c r="D718" s="9" t="s">
        <v>1504</v>
      </c>
      <c r="E718" s="11">
        <v>25950</v>
      </c>
      <c r="F718" s="9" t="s">
        <v>1602</v>
      </c>
      <c r="G718" s="9" t="s">
        <v>1529</v>
      </c>
      <c r="H718" s="9" t="s">
        <v>1530</v>
      </c>
      <c r="I718" s="9" t="s">
        <v>1531</v>
      </c>
      <c r="J718" s="10">
        <v>44561</v>
      </c>
      <c r="K718" s="9" t="s">
        <v>1605</v>
      </c>
      <c r="L718" s="9" t="s">
        <v>1606</v>
      </c>
      <c r="M718" s="12">
        <v>328086000</v>
      </c>
      <c r="N718" s="9" t="s">
        <v>1533</v>
      </c>
    </row>
    <row r="719" spans="1:14" x14ac:dyDescent="0.25">
      <c r="A719" s="9" t="s">
        <v>1505</v>
      </c>
      <c r="B719" s="10">
        <v>44561</v>
      </c>
      <c r="C719" s="11">
        <v>1</v>
      </c>
      <c r="D719" s="9" t="s">
        <v>186</v>
      </c>
      <c r="E719" s="11">
        <v>1570</v>
      </c>
      <c r="F719" s="9" t="s">
        <v>1602</v>
      </c>
      <c r="G719" s="9" t="s">
        <v>1529</v>
      </c>
      <c r="H719" s="9" t="s">
        <v>1530</v>
      </c>
      <c r="I719" s="9" t="s">
        <v>1531</v>
      </c>
      <c r="J719" s="10">
        <v>44561</v>
      </c>
      <c r="K719" s="9" t="s">
        <v>1605</v>
      </c>
      <c r="L719" s="9" t="s">
        <v>1606</v>
      </c>
      <c r="M719" s="12">
        <v>2974000</v>
      </c>
      <c r="N719" s="9" t="s">
        <v>1533</v>
      </c>
    </row>
    <row r="720" spans="1:14" x14ac:dyDescent="0.25">
      <c r="A720" s="9" t="s">
        <v>1506</v>
      </c>
      <c r="B720" s="10">
        <v>44561</v>
      </c>
      <c r="C720" s="11">
        <v>1</v>
      </c>
      <c r="D720" s="9" t="s">
        <v>1507</v>
      </c>
      <c r="E720" s="11">
        <v>25143</v>
      </c>
      <c r="F720" s="9" t="s">
        <v>1602</v>
      </c>
      <c r="G720" s="9" t="s">
        <v>1529</v>
      </c>
      <c r="H720" s="9" t="s">
        <v>1530</v>
      </c>
      <c r="I720" s="9" t="s">
        <v>1531</v>
      </c>
      <c r="J720" s="10">
        <v>44561</v>
      </c>
      <c r="K720" s="9" t="s">
        <v>1605</v>
      </c>
      <c r="L720" s="9" t="s">
        <v>1606</v>
      </c>
      <c r="M720" s="12">
        <v>150323000</v>
      </c>
      <c r="N720" s="9" t="s">
        <v>1533</v>
      </c>
    </row>
    <row r="721" spans="1:14" x14ac:dyDescent="0.25">
      <c r="A721" s="9" t="s">
        <v>1508</v>
      </c>
      <c r="B721" s="10">
        <v>44561</v>
      </c>
      <c r="C721" s="11">
        <v>1</v>
      </c>
      <c r="D721" s="9" t="s">
        <v>1509</v>
      </c>
      <c r="E721" s="11">
        <v>25038</v>
      </c>
      <c r="F721" s="9" t="s">
        <v>1602</v>
      </c>
      <c r="G721" s="9" t="s">
        <v>1529</v>
      </c>
      <c r="H721" s="9" t="s">
        <v>1530</v>
      </c>
      <c r="I721" s="9" t="s">
        <v>1531</v>
      </c>
      <c r="J721" s="10">
        <v>44561</v>
      </c>
      <c r="K721" s="9" t="s">
        <v>1605</v>
      </c>
      <c r="L721" s="9" t="s">
        <v>1606</v>
      </c>
      <c r="M721" s="12">
        <v>643710000</v>
      </c>
      <c r="N721" s="9" t="s">
        <v>1533</v>
      </c>
    </row>
    <row r="722" spans="1:14" x14ac:dyDescent="0.25">
      <c r="A722" s="9" t="s">
        <v>1510</v>
      </c>
      <c r="B722" s="10">
        <v>44561</v>
      </c>
      <c r="C722" s="11">
        <v>1</v>
      </c>
      <c r="D722" s="9" t="s">
        <v>144</v>
      </c>
      <c r="E722" s="11">
        <v>4693</v>
      </c>
      <c r="F722" s="9" t="s">
        <v>1602</v>
      </c>
      <c r="G722" s="9" t="s">
        <v>1529</v>
      </c>
      <c r="H722" s="9" t="s">
        <v>1530</v>
      </c>
      <c r="I722" s="9" t="s">
        <v>1531</v>
      </c>
      <c r="J722" s="10">
        <v>44561</v>
      </c>
      <c r="K722" s="9" t="s">
        <v>1605</v>
      </c>
      <c r="L722" s="9" t="s">
        <v>1606</v>
      </c>
      <c r="M722" s="12">
        <v>80853000</v>
      </c>
      <c r="N722" s="9" t="s">
        <v>1533</v>
      </c>
    </row>
    <row r="723" spans="1:14" x14ac:dyDescent="0.25">
      <c r="A723" s="9" t="s">
        <v>1511</v>
      </c>
      <c r="B723" s="10">
        <v>44561</v>
      </c>
      <c r="C723" s="11">
        <v>1</v>
      </c>
      <c r="D723" s="9" t="s">
        <v>1512</v>
      </c>
      <c r="E723" s="11">
        <v>21091</v>
      </c>
      <c r="F723" s="9" t="s">
        <v>1602</v>
      </c>
      <c r="G723" s="9" t="s">
        <v>1529</v>
      </c>
      <c r="H723" s="9" t="s">
        <v>1530</v>
      </c>
      <c r="I723" s="9" t="s">
        <v>1531</v>
      </c>
      <c r="J723" s="10">
        <v>44561</v>
      </c>
      <c r="K723" s="9" t="s">
        <v>1605</v>
      </c>
      <c r="L723" s="9" t="s">
        <v>1606</v>
      </c>
      <c r="M723" s="12">
        <v>3173809000</v>
      </c>
      <c r="N723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741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1607</v>
      </c>
      <c r="K1" s="8" t="s">
        <v>1521</v>
      </c>
      <c r="L1" s="8" t="s">
        <v>1522</v>
      </c>
      <c r="M1" s="8" t="s">
        <v>1523</v>
      </c>
      <c r="N1" s="8" t="s">
        <v>1524</v>
      </c>
      <c r="O1" s="8" t="s">
        <v>1525</v>
      </c>
    </row>
    <row r="2" spans="1:15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1608</v>
      </c>
      <c r="G2" s="9" t="s">
        <v>1529</v>
      </c>
      <c r="H2" s="9" t="s">
        <v>1530</v>
      </c>
      <c r="I2" s="9" t="s">
        <v>1531</v>
      </c>
      <c r="J2" s="10">
        <v>44197</v>
      </c>
      <c r="K2" s="10">
        <v>44561</v>
      </c>
      <c r="L2" s="9" t="s">
        <v>1609</v>
      </c>
      <c r="M2" s="9" t="s">
        <v>1610</v>
      </c>
      <c r="N2" s="12">
        <v>5646141000</v>
      </c>
      <c r="O2" s="9" t="s">
        <v>1533</v>
      </c>
    </row>
    <row r="3" spans="1:15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1608</v>
      </c>
      <c r="G3" s="9" t="s">
        <v>1529</v>
      </c>
      <c r="H3" s="9" t="s">
        <v>1530</v>
      </c>
      <c r="I3" s="9" t="s">
        <v>1531</v>
      </c>
      <c r="J3" s="10">
        <v>44197</v>
      </c>
      <c r="K3" s="10">
        <v>44561</v>
      </c>
      <c r="L3" s="9" t="s">
        <v>1609</v>
      </c>
      <c r="M3" s="9" t="s">
        <v>1610</v>
      </c>
      <c r="N3" s="12">
        <v>1280581000</v>
      </c>
      <c r="O3" s="9" t="s">
        <v>1533</v>
      </c>
    </row>
    <row r="4" spans="1:15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1608</v>
      </c>
      <c r="G4" s="9" t="s">
        <v>1529</v>
      </c>
      <c r="H4" s="9" t="s">
        <v>1530</v>
      </c>
      <c r="I4" s="9" t="s">
        <v>1531</v>
      </c>
      <c r="J4" s="10">
        <v>44197</v>
      </c>
      <c r="K4" s="10">
        <v>44561</v>
      </c>
      <c r="L4" s="9" t="s">
        <v>1609</v>
      </c>
      <c r="M4" s="9" t="s">
        <v>1610</v>
      </c>
      <c r="N4" s="12">
        <v>353867000</v>
      </c>
      <c r="O4" s="9" t="s">
        <v>1533</v>
      </c>
    </row>
    <row r="5" spans="1:15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1608</v>
      </c>
      <c r="G5" s="9" t="s">
        <v>1529</v>
      </c>
      <c r="H5" s="9" t="s">
        <v>1530</v>
      </c>
      <c r="I5" s="9" t="s">
        <v>1531</v>
      </c>
      <c r="J5" s="10">
        <v>44197</v>
      </c>
      <c r="K5" s="10">
        <v>44561</v>
      </c>
      <c r="L5" s="9" t="s">
        <v>1609</v>
      </c>
      <c r="M5" s="9" t="s">
        <v>1610</v>
      </c>
      <c r="N5" s="12">
        <v>-10587000</v>
      </c>
      <c r="O5" s="9" t="s">
        <v>1533</v>
      </c>
    </row>
    <row r="6" spans="1:15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1608</v>
      </c>
      <c r="G6" s="9" t="s">
        <v>1529</v>
      </c>
      <c r="H6" s="9" t="s">
        <v>1530</v>
      </c>
      <c r="I6" s="9" t="s">
        <v>1531</v>
      </c>
      <c r="J6" s="10">
        <v>44197</v>
      </c>
      <c r="K6" s="10">
        <v>44561</v>
      </c>
      <c r="L6" s="9" t="s">
        <v>1609</v>
      </c>
      <c r="M6" s="9" t="s">
        <v>1610</v>
      </c>
      <c r="N6" s="12">
        <v>466232000</v>
      </c>
      <c r="O6" s="9" t="s">
        <v>1533</v>
      </c>
    </row>
    <row r="7" spans="1:15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1608</v>
      </c>
      <c r="G7" s="9" t="s">
        <v>1529</v>
      </c>
      <c r="H7" s="9" t="s">
        <v>1530</v>
      </c>
      <c r="I7" s="9" t="s">
        <v>1531</v>
      </c>
      <c r="J7" s="10">
        <v>44197</v>
      </c>
      <c r="K7" s="10">
        <v>44561</v>
      </c>
      <c r="L7" s="9" t="s">
        <v>1609</v>
      </c>
      <c r="M7" s="9" t="s">
        <v>1610</v>
      </c>
      <c r="N7" s="12">
        <v>58064000</v>
      </c>
      <c r="O7" s="9" t="s">
        <v>1533</v>
      </c>
    </row>
    <row r="8" spans="1:15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1608</v>
      </c>
      <c r="G8" s="9" t="s">
        <v>1529</v>
      </c>
      <c r="H8" s="9" t="s">
        <v>1536</v>
      </c>
      <c r="I8" s="9" t="s">
        <v>1531</v>
      </c>
      <c r="J8" s="10">
        <v>44197</v>
      </c>
      <c r="K8" s="10">
        <v>44561</v>
      </c>
      <c r="L8" s="9" t="s">
        <v>1609</v>
      </c>
      <c r="M8" s="9" t="s">
        <v>1610</v>
      </c>
      <c r="N8" s="12">
        <v>-194703000</v>
      </c>
      <c r="O8" s="9" t="s">
        <v>1533</v>
      </c>
    </row>
    <row r="9" spans="1:15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1608</v>
      </c>
      <c r="G9" s="9" t="s">
        <v>1529</v>
      </c>
      <c r="H9" s="9" t="s">
        <v>1530</v>
      </c>
      <c r="I9" s="9" t="s">
        <v>1531</v>
      </c>
      <c r="J9" s="10">
        <v>44197</v>
      </c>
      <c r="K9" s="10">
        <v>44561</v>
      </c>
      <c r="L9" s="9" t="s">
        <v>1609</v>
      </c>
      <c r="M9" s="9" t="s">
        <v>1610</v>
      </c>
      <c r="N9" s="12">
        <v>-126819000</v>
      </c>
      <c r="O9" s="9" t="s">
        <v>1533</v>
      </c>
    </row>
    <row r="10" spans="1:15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1608</v>
      </c>
      <c r="G10" s="9" t="s">
        <v>1529</v>
      </c>
      <c r="H10" s="9" t="s">
        <v>1530</v>
      </c>
      <c r="I10" s="9" t="s">
        <v>1531</v>
      </c>
      <c r="J10" s="10">
        <v>44197</v>
      </c>
      <c r="K10" s="10">
        <v>44561</v>
      </c>
      <c r="L10" s="9" t="s">
        <v>1609</v>
      </c>
      <c r="M10" s="9" t="s">
        <v>1610</v>
      </c>
      <c r="N10" s="12">
        <v>6070000</v>
      </c>
      <c r="O10" s="9" t="s">
        <v>1533</v>
      </c>
    </row>
    <row r="11" spans="1:15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1608</v>
      </c>
      <c r="G11" s="9" t="s">
        <v>1529</v>
      </c>
      <c r="H11" s="9" t="s">
        <v>1530</v>
      </c>
      <c r="I11" s="9" t="s">
        <v>1531</v>
      </c>
      <c r="J11" s="10">
        <v>44197</v>
      </c>
      <c r="K11" s="10">
        <v>44561</v>
      </c>
      <c r="L11" s="9" t="s">
        <v>1609</v>
      </c>
      <c r="M11" s="9" t="s">
        <v>1610</v>
      </c>
      <c r="N11" s="12">
        <v>12181131000</v>
      </c>
      <c r="O11" s="9" t="s">
        <v>1533</v>
      </c>
    </row>
    <row r="12" spans="1:15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1608</v>
      </c>
      <c r="G12" s="9" t="s">
        <v>1529</v>
      </c>
      <c r="H12" s="9" t="s">
        <v>1530</v>
      </c>
      <c r="I12" s="9" t="s">
        <v>1531</v>
      </c>
      <c r="J12" s="10">
        <v>44197</v>
      </c>
      <c r="K12" s="10">
        <v>44561</v>
      </c>
      <c r="L12" s="9" t="s">
        <v>1609</v>
      </c>
      <c r="M12" s="9" t="s">
        <v>1610</v>
      </c>
      <c r="N12" s="12">
        <v>98665000</v>
      </c>
      <c r="O12" s="9" t="s">
        <v>1533</v>
      </c>
    </row>
    <row r="13" spans="1:15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1608</v>
      </c>
      <c r="G13" s="9" t="s">
        <v>1529</v>
      </c>
      <c r="H13" s="9" t="s">
        <v>1530</v>
      </c>
      <c r="I13" s="9" t="s">
        <v>1531</v>
      </c>
      <c r="J13" s="10">
        <v>44197</v>
      </c>
      <c r="K13" s="10">
        <v>44561</v>
      </c>
      <c r="L13" s="9" t="s">
        <v>1611</v>
      </c>
      <c r="M13" s="9" t="s">
        <v>1610</v>
      </c>
      <c r="N13" s="12">
        <v>34625000</v>
      </c>
      <c r="O13" s="9" t="s">
        <v>1533</v>
      </c>
    </row>
    <row r="14" spans="1:15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1608</v>
      </c>
      <c r="G14" s="9" t="s">
        <v>1529</v>
      </c>
      <c r="H14" s="9" t="s">
        <v>1530</v>
      </c>
      <c r="I14" s="9" t="s">
        <v>1531</v>
      </c>
      <c r="J14" s="10">
        <v>44197</v>
      </c>
      <c r="K14" s="10">
        <v>44561</v>
      </c>
      <c r="L14" s="9" t="s">
        <v>1609</v>
      </c>
      <c r="M14" s="9" t="s">
        <v>1610</v>
      </c>
      <c r="N14" s="12">
        <v>-1339000</v>
      </c>
      <c r="O14" s="9" t="s">
        <v>1533</v>
      </c>
    </row>
    <row r="15" spans="1:15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1608</v>
      </c>
      <c r="G15" s="9" t="s">
        <v>1529</v>
      </c>
      <c r="H15" s="9" t="s">
        <v>1530</v>
      </c>
      <c r="I15" s="9" t="s">
        <v>1531</v>
      </c>
      <c r="J15" s="10">
        <v>44197</v>
      </c>
      <c r="K15" s="10">
        <v>44561</v>
      </c>
      <c r="L15" s="9" t="s">
        <v>1609</v>
      </c>
      <c r="M15" s="9" t="s">
        <v>1610</v>
      </c>
      <c r="N15" s="12">
        <v>183619000</v>
      </c>
      <c r="O15" s="9" t="s">
        <v>1533</v>
      </c>
    </row>
    <row r="16" spans="1:15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1608</v>
      </c>
      <c r="G16" s="9" t="s">
        <v>1529</v>
      </c>
      <c r="H16" s="9" t="s">
        <v>1530</v>
      </c>
      <c r="I16" s="9" t="s">
        <v>1531</v>
      </c>
      <c r="J16" s="10">
        <v>44197</v>
      </c>
      <c r="K16" s="10">
        <v>44561</v>
      </c>
      <c r="L16" s="9" t="s">
        <v>1609</v>
      </c>
      <c r="M16" s="9" t="s">
        <v>1610</v>
      </c>
      <c r="N16" s="12">
        <v>27576000</v>
      </c>
      <c r="O16" s="9" t="s">
        <v>1533</v>
      </c>
    </row>
    <row r="17" spans="1:15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1608</v>
      </c>
      <c r="G17" s="9" t="s">
        <v>1529</v>
      </c>
      <c r="H17" s="9" t="s">
        <v>1530</v>
      </c>
      <c r="I17" s="9" t="s">
        <v>1531</v>
      </c>
      <c r="J17" s="10">
        <v>44197</v>
      </c>
      <c r="K17" s="10">
        <v>44561</v>
      </c>
      <c r="L17" s="9" t="s">
        <v>1609</v>
      </c>
      <c r="M17" s="9" t="s">
        <v>1610</v>
      </c>
      <c r="N17" s="12">
        <v>1941403000</v>
      </c>
      <c r="O17" s="9" t="s">
        <v>1533</v>
      </c>
    </row>
    <row r="18" spans="1:15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1608</v>
      </c>
      <c r="G18" s="9" t="s">
        <v>1529</v>
      </c>
      <c r="H18" s="9" t="s">
        <v>1530</v>
      </c>
      <c r="I18" s="9" t="s">
        <v>1531</v>
      </c>
      <c r="J18" s="10">
        <v>44197</v>
      </c>
      <c r="K18" s="10">
        <v>44561</v>
      </c>
      <c r="L18" s="9" t="s">
        <v>1609</v>
      </c>
      <c r="M18" s="9" t="s">
        <v>1610</v>
      </c>
      <c r="N18" s="12">
        <v>543795000</v>
      </c>
      <c r="O18" s="9" t="s">
        <v>1533</v>
      </c>
    </row>
    <row r="19" spans="1:15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1608</v>
      </c>
      <c r="G19" s="9" t="s">
        <v>1529</v>
      </c>
      <c r="H19" s="9" t="s">
        <v>1530</v>
      </c>
      <c r="I19" s="9" t="s">
        <v>1531</v>
      </c>
      <c r="J19" s="10">
        <v>44197</v>
      </c>
      <c r="K19" s="10">
        <v>44561</v>
      </c>
      <c r="L19" s="9" t="s">
        <v>1609</v>
      </c>
      <c r="M19" s="9" t="s">
        <v>1610</v>
      </c>
      <c r="N19" s="12">
        <v>2818178000</v>
      </c>
      <c r="O19" s="9" t="s">
        <v>1533</v>
      </c>
    </row>
    <row r="20" spans="1:15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1608</v>
      </c>
      <c r="G20" s="9" t="s">
        <v>1529</v>
      </c>
      <c r="H20" s="9" t="s">
        <v>1530</v>
      </c>
      <c r="I20" s="9" t="s">
        <v>1531</v>
      </c>
      <c r="J20" s="10">
        <v>44197</v>
      </c>
      <c r="K20" s="10">
        <v>44561</v>
      </c>
      <c r="L20" s="9" t="s">
        <v>1609</v>
      </c>
      <c r="M20" s="9" t="s">
        <v>1610</v>
      </c>
      <c r="N20" s="12">
        <v>-91000</v>
      </c>
      <c r="O20" s="9" t="s">
        <v>1533</v>
      </c>
    </row>
    <row r="21" spans="1:15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1608</v>
      </c>
      <c r="G21" s="9" t="s">
        <v>1529</v>
      </c>
      <c r="H21" s="9" t="s">
        <v>1530</v>
      </c>
      <c r="I21" s="9" t="s">
        <v>1531</v>
      </c>
      <c r="J21" s="10">
        <v>44197</v>
      </c>
      <c r="K21" s="10">
        <v>44561</v>
      </c>
      <c r="L21" s="9" t="s">
        <v>1609</v>
      </c>
      <c r="M21" s="9" t="s">
        <v>1610</v>
      </c>
      <c r="N21" s="12">
        <v>-416478000</v>
      </c>
      <c r="O21" s="9" t="s">
        <v>1533</v>
      </c>
    </row>
    <row r="22" spans="1:15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1608</v>
      </c>
      <c r="G22" s="9" t="s">
        <v>1529</v>
      </c>
      <c r="H22" s="9" t="s">
        <v>1530</v>
      </c>
      <c r="I22" s="9" t="s">
        <v>1531</v>
      </c>
      <c r="J22" s="10">
        <v>44197</v>
      </c>
      <c r="K22" s="10">
        <v>44561</v>
      </c>
      <c r="L22" s="9" t="s">
        <v>1609</v>
      </c>
      <c r="M22" s="9" t="s">
        <v>1610</v>
      </c>
      <c r="N22" s="12">
        <v>61977000</v>
      </c>
      <c r="O22" s="9" t="s">
        <v>1533</v>
      </c>
    </row>
    <row r="23" spans="1:15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1608</v>
      </c>
      <c r="G23" s="9" t="s">
        <v>1529</v>
      </c>
      <c r="H23" s="9" t="s">
        <v>1530</v>
      </c>
      <c r="I23" s="9" t="s">
        <v>1531</v>
      </c>
      <c r="J23" s="10">
        <v>44197</v>
      </c>
      <c r="K23" s="10">
        <v>44561</v>
      </c>
      <c r="L23" s="9" t="s">
        <v>1609</v>
      </c>
      <c r="M23" s="9" t="s">
        <v>1610</v>
      </c>
      <c r="N23" s="12">
        <v>17967000</v>
      </c>
      <c r="O23" s="9" t="s">
        <v>1533</v>
      </c>
    </row>
    <row r="24" spans="1:15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1608</v>
      </c>
      <c r="G24" s="9" t="s">
        <v>1529</v>
      </c>
      <c r="H24" s="9" t="s">
        <v>1530</v>
      </c>
      <c r="I24" s="9" t="s">
        <v>1531</v>
      </c>
      <c r="J24" s="10">
        <v>44197</v>
      </c>
      <c r="K24" s="10">
        <v>44561</v>
      </c>
      <c r="L24" s="9" t="s">
        <v>1609</v>
      </c>
      <c r="M24" s="9" t="s">
        <v>1610</v>
      </c>
      <c r="N24" s="12">
        <v>-153000</v>
      </c>
      <c r="O24" s="9" t="s">
        <v>1533</v>
      </c>
    </row>
    <row r="25" spans="1:15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1608</v>
      </c>
      <c r="G25" s="9" t="s">
        <v>1529</v>
      </c>
      <c r="H25" s="9" t="s">
        <v>1530</v>
      </c>
      <c r="I25" s="9" t="s">
        <v>1531</v>
      </c>
      <c r="J25" s="10">
        <v>44197</v>
      </c>
      <c r="K25" s="10">
        <v>44561</v>
      </c>
      <c r="L25" s="9" t="s">
        <v>1609</v>
      </c>
      <c r="M25" s="9" t="s">
        <v>1610</v>
      </c>
      <c r="N25" s="12">
        <v>970471000</v>
      </c>
      <c r="O25" s="9" t="s">
        <v>1533</v>
      </c>
    </row>
    <row r="26" spans="1:15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1608</v>
      </c>
      <c r="G26" s="9" t="s">
        <v>1529</v>
      </c>
      <c r="H26" s="9" t="s">
        <v>1530</v>
      </c>
      <c r="I26" s="9" t="s">
        <v>1531</v>
      </c>
      <c r="J26" s="10">
        <v>44197</v>
      </c>
      <c r="K26" s="10">
        <v>44561</v>
      </c>
      <c r="L26" s="9" t="s">
        <v>1609</v>
      </c>
      <c r="M26" s="9" t="s">
        <v>1610</v>
      </c>
      <c r="N26" s="12">
        <v>3888000000</v>
      </c>
      <c r="O26" s="9" t="s">
        <v>1533</v>
      </c>
    </row>
    <row r="27" spans="1:15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1608</v>
      </c>
      <c r="G27" s="9" t="s">
        <v>1529</v>
      </c>
      <c r="H27" s="9" t="s">
        <v>1530</v>
      </c>
      <c r="I27" s="9" t="s">
        <v>1531</v>
      </c>
      <c r="J27" s="10">
        <v>44197</v>
      </c>
      <c r="K27" s="10">
        <v>44561</v>
      </c>
      <c r="L27" s="9" t="s">
        <v>1609</v>
      </c>
      <c r="M27" s="9" t="s">
        <v>1610</v>
      </c>
      <c r="N27" s="12">
        <v>22046000</v>
      </c>
      <c r="O27" s="9" t="s">
        <v>1533</v>
      </c>
    </row>
    <row r="28" spans="1:15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1608</v>
      </c>
      <c r="G28" s="9" t="s">
        <v>1529</v>
      </c>
      <c r="H28" s="9" t="s">
        <v>1530</v>
      </c>
      <c r="I28" s="9" t="s">
        <v>1531</v>
      </c>
      <c r="J28" s="10">
        <v>44197</v>
      </c>
      <c r="K28" s="10">
        <v>44561</v>
      </c>
      <c r="L28" s="9" t="s">
        <v>1609</v>
      </c>
      <c r="M28" s="9" t="s">
        <v>1610</v>
      </c>
      <c r="N28" s="12">
        <v>12023000</v>
      </c>
      <c r="O28" s="9" t="s">
        <v>1533</v>
      </c>
    </row>
    <row r="29" spans="1:15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1608</v>
      </c>
      <c r="G29" s="9" t="s">
        <v>1529</v>
      </c>
      <c r="H29" s="9" t="s">
        <v>1530</v>
      </c>
      <c r="I29" s="9" t="s">
        <v>1531</v>
      </c>
      <c r="J29" s="10">
        <v>44197</v>
      </c>
      <c r="K29" s="10">
        <v>44561</v>
      </c>
      <c r="L29" s="9" t="s">
        <v>1609</v>
      </c>
      <c r="M29" s="9" t="s">
        <v>1610</v>
      </c>
      <c r="N29" s="12">
        <v>-115667000</v>
      </c>
      <c r="O29" s="9" t="s">
        <v>1533</v>
      </c>
    </row>
    <row r="30" spans="1:15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1608</v>
      </c>
      <c r="G30" s="9" t="s">
        <v>1529</v>
      </c>
      <c r="H30" s="9" t="s">
        <v>1530</v>
      </c>
      <c r="I30" s="9" t="s">
        <v>1531</v>
      </c>
      <c r="J30" s="10">
        <v>44197</v>
      </c>
      <c r="K30" s="10">
        <v>44561</v>
      </c>
      <c r="L30" s="9" t="s">
        <v>1609</v>
      </c>
      <c r="M30" s="9" t="s">
        <v>1610</v>
      </c>
      <c r="N30" s="12">
        <v>-177121000</v>
      </c>
      <c r="O30" s="9" t="s">
        <v>1533</v>
      </c>
    </row>
    <row r="31" spans="1:15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1608</v>
      </c>
      <c r="G31" s="9" t="s">
        <v>1529</v>
      </c>
      <c r="H31" s="9" t="s">
        <v>1530</v>
      </c>
      <c r="I31" s="9" t="s">
        <v>1531</v>
      </c>
      <c r="J31" s="10">
        <v>44197</v>
      </c>
      <c r="K31" s="10">
        <v>44561</v>
      </c>
      <c r="L31" s="9" t="s">
        <v>1609</v>
      </c>
      <c r="M31" s="9" t="s">
        <v>1610</v>
      </c>
      <c r="N31" s="12">
        <v>699584000</v>
      </c>
      <c r="O31" s="9" t="s">
        <v>1533</v>
      </c>
    </row>
    <row r="32" spans="1:15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1608</v>
      </c>
      <c r="G32" s="9" t="s">
        <v>1529</v>
      </c>
      <c r="H32" s="9" t="s">
        <v>1530</v>
      </c>
      <c r="I32" s="9" t="s">
        <v>1531</v>
      </c>
      <c r="J32" s="10">
        <v>44197</v>
      </c>
      <c r="K32" s="10">
        <v>44561</v>
      </c>
      <c r="L32" s="9" t="s">
        <v>1609</v>
      </c>
      <c r="M32" s="9" t="s">
        <v>1610</v>
      </c>
      <c r="N32" s="12">
        <v>15426000</v>
      </c>
      <c r="O32" s="9" t="s">
        <v>1533</v>
      </c>
    </row>
    <row r="33" spans="1:15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1608</v>
      </c>
      <c r="G33" s="9" t="s">
        <v>1529</v>
      </c>
      <c r="H33" s="9" t="s">
        <v>1536</v>
      </c>
      <c r="I33" s="9" t="s">
        <v>1531</v>
      </c>
      <c r="J33" s="10">
        <v>44197</v>
      </c>
      <c r="K33" s="10">
        <v>44561</v>
      </c>
      <c r="L33" s="9" t="s">
        <v>1609</v>
      </c>
      <c r="M33" s="9" t="s">
        <v>1610</v>
      </c>
      <c r="N33" s="12">
        <v>-118824000</v>
      </c>
      <c r="O33" s="9" t="s">
        <v>1533</v>
      </c>
    </row>
    <row r="34" spans="1:15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1608</v>
      </c>
      <c r="G34" s="9" t="s">
        <v>1529</v>
      </c>
      <c r="H34" s="9" t="s">
        <v>1530</v>
      </c>
      <c r="I34" s="9" t="s">
        <v>1531</v>
      </c>
      <c r="J34" s="10">
        <v>44197</v>
      </c>
      <c r="K34" s="10">
        <v>44561</v>
      </c>
      <c r="L34" s="9" t="s">
        <v>1609</v>
      </c>
      <c r="M34" s="9" t="s">
        <v>1610</v>
      </c>
      <c r="N34" s="12">
        <v>81254000</v>
      </c>
      <c r="O34" s="9" t="s">
        <v>1533</v>
      </c>
    </row>
    <row r="35" spans="1:15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1608</v>
      </c>
      <c r="G35" s="9" t="s">
        <v>1529</v>
      </c>
      <c r="H35" s="9" t="s">
        <v>1530</v>
      </c>
      <c r="I35" s="9" t="s">
        <v>1531</v>
      </c>
      <c r="J35" s="10">
        <v>44197</v>
      </c>
      <c r="K35" s="10">
        <v>44561</v>
      </c>
      <c r="L35" s="9" t="s">
        <v>1609</v>
      </c>
      <c r="M35" s="9" t="s">
        <v>1610</v>
      </c>
      <c r="N35" s="12">
        <v>-17861000</v>
      </c>
      <c r="O35" s="9" t="s">
        <v>1533</v>
      </c>
    </row>
    <row r="36" spans="1:15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1608</v>
      </c>
      <c r="G36" s="9" t="s">
        <v>1529</v>
      </c>
      <c r="H36" s="9" t="s">
        <v>1530</v>
      </c>
      <c r="I36" s="9" t="s">
        <v>1531</v>
      </c>
      <c r="J36" s="10">
        <v>44197</v>
      </c>
      <c r="K36" s="10">
        <v>44561</v>
      </c>
      <c r="L36" s="9" t="s">
        <v>1609</v>
      </c>
      <c r="M36" s="9" t="s">
        <v>1610</v>
      </c>
      <c r="N36" s="12">
        <v>352456000</v>
      </c>
      <c r="O36" s="9" t="s">
        <v>1533</v>
      </c>
    </row>
    <row r="37" spans="1:15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1608</v>
      </c>
      <c r="G37" s="9" t="s">
        <v>1529</v>
      </c>
      <c r="H37" s="9" t="s">
        <v>1530</v>
      </c>
      <c r="I37" s="9" t="s">
        <v>1531</v>
      </c>
      <c r="J37" s="10">
        <v>44197</v>
      </c>
      <c r="K37" s="10">
        <v>44561</v>
      </c>
      <c r="L37" s="9" t="s">
        <v>1609</v>
      </c>
      <c r="M37" s="9" t="s">
        <v>1610</v>
      </c>
      <c r="N37" s="12">
        <v>419455000</v>
      </c>
      <c r="O37" s="9" t="s">
        <v>1533</v>
      </c>
    </row>
    <row r="38" spans="1:15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1608</v>
      </c>
      <c r="G38" s="9" t="s">
        <v>1529</v>
      </c>
      <c r="H38" s="9" t="s">
        <v>1530</v>
      </c>
      <c r="I38" s="9" t="s">
        <v>1531</v>
      </c>
      <c r="J38" s="10">
        <v>44197</v>
      </c>
      <c r="K38" s="10">
        <v>44561</v>
      </c>
      <c r="L38" s="9" t="s">
        <v>1609</v>
      </c>
      <c r="M38" s="9" t="s">
        <v>1610</v>
      </c>
      <c r="N38" s="12">
        <v>-128000</v>
      </c>
      <c r="O38" s="9" t="s">
        <v>1533</v>
      </c>
    </row>
    <row r="39" spans="1:15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1608</v>
      </c>
      <c r="G39" s="9" t="s">
        <v>1529</v>
      </c>
      <c r="H39" s="9" t="s">
        <v>1530</v>
      </c>
      <c r="I39" s="9" t="s">
        <v>1531</v>
      </c>
      <c r="J39" s="10">
        <v>44197</v>
      </c>
      <c r="K39" s="10">
        <v>44561</v>
      </c>
      <c r="L39" s="9" t="s">
        <v>1609</v>
      </c>
      <c r="M39" s="9" t="s">
        <v>1610</v>
      </c>
      <c r="N39" s="12">
        <v>60493000</v>
      </c>
      <c r="O39" s="9" t="s">
        <v>1533</v>
      </c>
    </row>
    <row r="40" spans="1:15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1608</v>
      </c>
      <c r="G40" s="9" t="s">
        <v>1529</v>
      </c>
      <c r="H40" s="9" t="s">
        <v>1530</v>
      </c>
      <c r="I40" s="9" t="s">
        <v>1531</v>
      </c>
      <c r="J40" s="10">
        <v>44197</v>
      </c>
      <c r="K40" s="10">
        <v>44561</v>
      </c>
      <c r="L40" s="9" t="s">
        <v>1609</v>
      </c>
      <c r="M40" s="9" t="s">
        <v>1610</v>
      </c>
      <c r="N40" s="12">
        <v>102961000</v>
      </c>
      <c r="O40" s="9" t="s">
        <v>1533</v>
      </c>
    </row>
    <row r="41" spans="1:15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1608</v>
      </c>
      <c r="G41" s="9" t="s">
        <v>1529</v>
      </c>
      <c r="H41" s="9" t="s">
        <v>1530</v>
      </c>
      <c r="I41" s="9" t="s">
        <v>1531</v>
      </c>
      <c r="J41" s="10">
        <v>44197</v>
      </c>
      <c r="K41" s="10">
        <v>44561</v>
      </c>
      <c r="L41" s="9" t="s">
        <v>1609</v>
      </c>
      <c r="M41" s="9" t="s">
        <v>1610</v>
      </c>
      <c r="N41" s="12">
        <v>135400000</v>
      </c>
      <c r="O41" s="9" t="s">
        <v>1533</v>
      </c>
    </row>
    <row r="42" spans="1:15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1608</v>
      </c>
      <c r="G42" s="9" t="s">
        <v>1529</v>
      </c>
      <c r="H42" s="9" t="s">
        <v>1530</v>
      </c>
      <c r="I42" s="9" t="s">
        <v>1531</v>
      </c>
      <c r="J42" s="10">
        <v>44197</v>
      </c>
      <c r="K42" s="10">
        <v>44561</v>
      </c>
      <c r="L42" s="9" t="s">
        <v>1609</v>
      </c>
      <c r="M42" s="9" t="s">
        <v>1610</v>
      </c>
      <c r="N42" s="12">
        <v>-444000</v>
      </c>
      <c r="O42" s="9" t="s">
        <v>1533</v>
      </c>
    </row>
    <row r="43" spans="1:15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1608</v>
      </c>
      <c r="G43" s="9" t="s">
        <v>1529</v>
      </c>
      <c r="H43" s="9" t="s">
        <v>1530</v>
      </c>
      <c r="I43" s="9" t="s">
        <v>1531</v>
      </c>
      <c r="J43" s="10">
        <v>44197</v>
      </c>
      <c r="K43" s="10">
        <v>44561</v>
      </c>
      <c r="L43" s="9" t="s">
        <v>1609</v>
      </c>
      <c r="M43" s="9" t="s">
        <v>1610</v>
      </c>
      <c r="N43" s="12">
        <v>962884000</v>
      </c>
      <c r="O43" s="9" t="s">
        <v>1533</v>
      </c>
    </row>
    <row r="44" spans="1:15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1608</v>
      </c>
      <c r="G44" s="9" t="s">
        <v>1529</v>
      </c>
      <c r="H44" s="9" t="s">
        <v>1530</v>
      </c>
      <c r="I44" s="9" t="s">
        <v>1531</v>
      </c>
      <c r="J44" s="10">
        <v>44197</v>
      </c>
      <c r="K44" s="10">
        <v>44561</v>
      </c>
      <c r="L44" s="9" t="s">
        <v>1609</v>
      </c>
      <c r="M44" s="9" t="s">
        <v>1610</v>
      </c>
      <c r="N44" s="12">
        <v>-17375000</v>
      </c>
      <c r="O44" s="9" t="s">
        <v>1533</v>
      </c>
    </row>
    <row r="45" spans="1:15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1608</v>
      </c>
      <c r="G45" s="9" t="s">
        <v>1529</v>
      </c>
      <c r="H45" s="9" t="s">
        <v>1530</v>
      </c>
      <c r="I45" s="9" t="s">
        <v>1531</v>
      </c>
      <c r="J45" s="10">
        <v>44197</v>
      </c>
      <c r="K45" s="10">
        <v>44561</v>
      </c>
      <c r="L45" s="9" t="s">
        <v>1609</v>
      </c>
      <c r="M45" s="9" t="s">
        <v>1610</v>
      </c>
      <c r="N45" s="12">
        <v>-861000</v>
      </c>
      <c r="O45" s="9" t="s">
        <v>1533</v>
      </c>
    </row>
    <row r="46" spans="1:15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1608</v>
      </c>
      <c r="G46" s="9" t="s">
        <v>1529</v>
      </c>
      <c r="H46" s="9" t="s">
        <v>1530</v>
      </c>
      <c r="I46" s="9" t="s">
        <v>1531</v>
      </c>
      <c r="J46" s="10">
        <v>44197</v>
      </c>
      <c r="K46" s="10">
        <v>44561</v>
      </c>
      <c r="L46" s="9" t="s">
        <v>1609</v>
      </c>
      <c r="M46" s="9" t="s">
        <v>1610</v>
      </c>
      <c r="N46" s="12">
        <v>976684000</v>
      </c>
      <c r="O46" s="9" t="s">
        <v>1533</v>
      </c>
    </row>
    <row r="47" spans="1:15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1608</v>
      </c>
      <c r="G47" s="9" t="s">
        <v>1529</v>
      </c>
      <c r="H47" s="9" t="s">
        <v>1530</v>
      </c>
      <c r="I47" s="9" t="s">
        <v>1531</v>
      </c>
      <c r="J47" s="10">
        <v>44197</v>
      </c>
      <c r="K47" s="10">
        <v>44561</v>
      </c>
      <c r="L47" s="9" t="s">
        <v>1609</v>
      </c>
      <c r="M47" s="9" t="s">
        <v>1610</v>
      </c>
      <c r="N47" s="12">
        <v>-719144000</v>
      </c>
      <c r="O47" s="9" t="s">
        <v>1533</v>
      </c>
    </row>
    <row r="48" spans="1:15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1608</v>
      </c>
      <c r="G48" s="9" t="s">
        <v>1529</v>
      </c>
      <c r="H48" s="9" t="s">
        <v>1536</v>
      </c>
      <c r="I48" s="9" t="s">
        <v>1531</v>
      </c>
      <c r="J48" s="10">
        <v>44197</v>
      </c>
      <c r="K48" s="10">
        <v>44561</v>
      </c>
      <c r="L48" s="9" t="s">
        <v>1609</v>
      </c>
      <c r="M48" s="9" t="s">
        <v>1610</v>
      </c>
      <c r="N48" s="12">
        <v>-124895000</v>
      </c>
      <c r="O48" s="9" t="s">
        <v>1533</v>
      </c>
    </row>
    <row r="49" spans="1:15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1608</v>
      </c>
      <c r="G49" s="9" t="s">
        <v>1529</v>
      </c>
      <c r="H49" s="9" t="s">
        <v>1530</v>
      </c>
      <c r="I49" s="9" t="s">
        <v>1531</v>
      </c>
      <c r="J49" s="10">
        <v>44197</v>
      </c>
      <c r="K49" s="10">
        <v>44561</v>
      </c>
      <c r="L49" s="9" t="s">
        <v>1609</v>
      </c>
      <c r="M49" s="9" t="s">
        <v>1610</v>
      </c>
      <c r="N49" s="12">
        <v>354000</v>
      </c>
      <c r="O49" s="9" t="s">
        <v>1533</v>
      </c>
    </row>
    <row r="50" spans="1:15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1608</v>
      </c>
      <c r="G50" s="9" t="s">
        <v>1529</v>
      </c>
      <c r="H50" s="9" t="s">
        <v>1530</v>
      </c>
      <c r="I50" s="9" t="s">
        <v>1531</v>
      </c>
      <c r="J50" s="10">
        <v>44197</v>
      </c>
      <c r="K50" s="10">
        <v>44561</v>
      </c>
      <c r="L50" s="9" t="s">
        <v>1609</v>
      </c>
      <c r="M50" s="9" t="s">
        <v>1610</v>
      </c>
      <c r="N50" s="12">
        <v>1544249000</v>
      </c>
      <c r="O50" s="9" t="s">
        <v>1533</v>
      </c>
    </row>
    <row r="51" spans="1:15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1608</v>
      </c>
      <c r="G51" s="9" t="s">
        <v>1529</v>
      </c>
      <c r="H51" s="9" t="s">
        <v>1530</v>
      </c>
      <c r="I51" s="9" t="s">
        <v>1531</v>
      </c>
      <c r="J51" s="10">
        <v>44197</v>
      </c>
      <c r="K51" s="10">
        <v>44561</v>
      </c>
      <c r="L51" s="9" t="s">
        <v>1609</v>
      </c>
      <c r="M51" s="9" t="s">
        <v>1610</v>
      </c>
      <c r="N51" s="12">
        <v>30482000</v>
      </c>
      <c r="O51" s="9" t="s">
        <v>1533</v>
      </c>
    </row>
    <row r="52" spans="1:15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1608</v>
      </c>
      <c r="G52" s="9" t="s">
        <v>1529</v>
      </c>
      <c r="H52" s="9" t="s">
        <v>1530</v>
      </c>
      <c r="I52" s="9" t="s">
        <v>1531</v>
      </c>
      <c r="J52" s="10">
        <v>44197</v>
      </c>
      <c r="K52" s="10">
        <v>44561</v>
      </c>
      <c r="L52" s="9" t="s">
        <v>1609</v>
      </c>
      <c r="M52" s="9" t="s">
        <v>1610</v>
      </c>
      <c r="N52" s="12">
        <v>191847000</v>
      </c>
      <c r="O52" s="9" t="s">
        <v>1533</v>
      </c>
    </row>
    <row r="53" spans="1:15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1608</v>
      </c>
      <c r="G53" s="9" t="s">
        <v>1529</v>
      </c>
      <c r="H53" s="9" t="s">
        <v>1536</v>
      </c>
      <c r="I53" s="9" t="s">
        <v>1531</v>
      </c>
      <c r="J53" s="10">
        <v>44197</v>
      </c>
      <c r="K53" s="10">
        <v>44561</v>
      </c>
      <c r="L53" s="9" t="s">
        <v>1609</v>
      </c>
      <c r="M53" s="9" t="s">
        <v>1610</v>
      </c>
      <c r="N53" s="12">
        <v>597540000</v>
      </c>
      <c r="O53" s="9" t="s">
        <v>1533</v>
      </c>
    </row>
    <row r="54" spans="1:15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1608</v>
      </c>
      <c r="G54" s="9" t="s">
        <v>1529</v>
      </c>
      <c r="H54" s="9" t="s">
        <v>1536</v>
      </c>
      <c r="I54" s="9" t="s">
        <v>1531</v>
      </c>
      <c r="J54" s="10">
        <v>44197</v>
      </c>
      <c r="K54" s="10">
        <v>44561</v>
      </c>
      <c r="L54" s="9" t="s">
        <v>1609</v>
      </c>
      <c r="M54" s="9" t="s">
        <v>1610</v>
      </c>
      <c r="N54" s="12">
        <v>-432500000</v>
      </c>
      <c r="O54" s="9" t="s">
        <v>1533</v>
      </c>
    </row>
    <row r="55" spans="1:15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1608</v>
      </c>
      <c r="G55" s="9" t="s">
        <v>1529</v>
      </c>
      <c r="H55" s="9" t="s">
        <v>1530</v>
      </c>
      <c r="I55" s="9" t="s">
        <v>1531</v>
      </c>
      <c r="J55" s="10">
        <v>44197</v>
      </c>
      <c r="K55" s="10">
        <v>44561</v>
      </c>
      <c r="L55" s="9" t="s">
        <v>1609</v>
      </c>
      <c r="M55" s="9" t="s">
        <v>1610</v>
      </c>
      <c r="N55" s="12">
        <v>80539000</v>
      </c>
      <c r="O55" s="9" t="s">
        <v>1533</v>
      </c>
    </row>
    <row r="56" spans="1:15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1608</v>
      </c>
      <c r="G56" s="9" t="s">
        <v>1529</v>
      </c>
      <c r="H56" s="9" t="s">
        <v>1530</v>
      </c>
      <c r="I56" s="9" t="s">
        <v>1531</v>
      </c>
      <c r="J56" s="10">
        <v>44197</v>
      </c>
      <c r="K56" s="10">
        <v>44561</v>
      </c>
      <c r="L56" s="9" t="s">
        <v>1609</v>
      </c>
      <c r="M56" s="9" t="s">
        <v>1610</v>
      </c>
      <c r="N56" s="12">
        <v>184793000</v>
      </c>
      <c r="O56" s="9" t="s">
        <v>1533</v>
      </c>
    </row>
    <row r="57" spans="1:15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1608</v>
      </c>
      <c r="G57" s="9" t="s">
        <v>1529</v>
      </c>
      <c r="H57" s="9" t="s">
        <v>1530</v>
      </c>
      <c r="I57" s="9" t="s">
        <v>1531</v>
      </c>
      <c r="J57" s="10">
        <v>44197</v>
      </c>
      <c r="K57" s="10">
        <v>44561</v>
      </c>
      <c r="L57" s="9" t="s">
        <v>1609</v>
      </c>
      <c r="M57" s="9" t="s">
        <v>1610</v>
      </c>
      <c r="N57" s="12">
        <v>-97056000</v>
      </c>
      <c r="O57" s="9" t="s">
        <v>1533</v>
      </c>
    </row>
    <row r="58" spans="1:15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1608</v>
      </c>
      <c r="G58" s="9" t="s">
        <v>1529</v>
      </c>
      <c r="H58" s="9" t="s">
        <v>1530</v>
      </c>
      <c r="I58" s="9" t="s">
        <v>1531</v>
      </c>
      <c r="J58" s="10">
        <v>44197</v>
      </c>
      <c r="K58" s="10">
        <v>44561</v>
      </c>
      <c r="L58" s="9" t="s">
        <v>1609</v>
      </c>
      <c r="M58" s="9" t="s">
        <v>1610</v>
      </c>
      <c r="N58" s="12">
        <v>526797000</v>
      </c>
      <c r="O58" s="9" t="s">
        <v>1533</v>
      </c>
    </row>
    <row r="59" spans="1:15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1608</v>
      </c>
      <c r="G59" s="9" t="s">
        <v>1529</v>
      </c>
      <c r="H59" s="9" t="s">
        <v>1530</v>
      </c>
      <c r="I59" s="9" t="s">
        <v>1531</v>
      </c>
      <c r="J59" s="10">
        <v>44197</v>
      </c>
      <c r="K59" s="10">
        <v>44561</v>
      </c>
      <c r="L59" s="9" t="s">
        <v>1609</v>
      </c>
      <c r="M59" s="9" t="s">
        <v>1610</v>
      </c>
      <c r="N59" s="12">
        <v>307000</v>
      </c>
      <c r="O59" s="9" t="s">
        <v>1533</v>
      </c>
    </row>
    <row r="60" spans="1:15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1608</v>
      </c>
      <c r="G60" s="9" t="s">
        <v>1529</v>
      </c>
      <c r="H60" s="9" t="s">
        <v>1530</v>
      </c>
      <c r="I60" s="9" t="s">
        <v>1531</v>
      </c>
      <c r="J60" s="10">
        <v>44197</v>
      </c>
      <c r="K60" s="10">
        <v>44561</v>
      </c>
      <c r="L60" s="9" t="s">
        <v>1609</v>
      </c>
      <c r="M60" s="9" t="s">
        <v>1610</v>
      </c>
      <c r="N60" s="12">
        <v>446677000</v>
      </c>
      <c r="O60" s="9" t="s">
        <v>1533</v>
      </c>
    </row>
    <row r="61" spans="1:15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1608</v>
      </c>
      <c r="G61" s="9" t="s">
        <v>1529</v>
      </c>
      <c r="H61" s="9" t="s">
        <v>1530</v>
      </c>
      <c r="I61" s="9" t="s">
        <v>1531</v>
      </c>
      <c r="J61" s="10">
        <v>44197</v>
      </c>
      <c r="K61" s="10">
        <v>44561</v>
      </c>
      <c r="L61" s="9" t="s">
        <v>1609</v>
      </c>
      <c r="M61" s="9" t="s">
        <v>1610</v>
      </c>
      <c r="N61" s="12">
        <v>149918000</v>
      </c>
      <c r="O61" s="9" t="s">
        <v>1533</v>
      </c>
    </row>
    <row r="62" spans="1:15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1608</v>
      </c>
      <c r="G62" s="9" t="s">
        <v>1529</v>
      </c>
      <c r="H62" s="9" t="s">
        <v>1530</v>
      </c>
      <c r="I62" s="9" t="s">
        <v>1531</v>
      </c>
      <c r="J62" s="10">
        <v>44197</v>
      </c>
      <c r="K62" s="10">
        <v>44561</v>
      </c>
      <c r="L62" s="9" t="s">
        <v>1609</v>
      </c>
      <c r="M62" s="9" t="s">
        <v>1610</v>
      </c>
      <c r="N62" s="12">
        <v>822000000</v>
      </c>
      <c r="O62" s="9" t="s">
        <v>1533</v>
      </c>
    </row>
    <row r="63" spans="1:15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1608</v>
      </c>
      <c r="G63" s="9" t="s">
        <v>1529</v>
      </c>
      <c r="H63" s="9" t="s">
        <v>1536</v>
      </c>
      <c r="I63" s="9" t="s">
        <v>1531</v>
      </c>
      <c r="J63" s="10">
        <v>44197</v>
      </c>
      <c r="K63" s="10">
        <v>44561</v>
      </c>
      <c r="L63" s="9" t="s">
        <v>1609</v>
      </c>
      <c r="M63" s="9" t="s">
        <v>1610</v>
      </c>
      <c r="N63" s="12">
        <v>-1436860000</v>
      </c>
      <c r="O63" s="9" t="s">
        <v>1533</v>
      </c>
    </row>
    <row r="64" spans="1:15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1608</v>
      </c>
      <c r="G64" s="9" t="s">
        <v>1529</v>
      </c>
      <c r="H64" s="9" t="s">
        <v>1530</v>
      </c>
      <c r="I64" s="9" t="s">
        <v>1531</v>
      </c>
      <c r="J64" s="10">
        <v>44197</v>
      </c>
      <c r="K64" s="10">
        <v>44561</v>
      </c>
      <c r="L64" s="9" t="s">
        <v>1609</v>
      </c>
      <c r="M64" s="9" t="s">
        <v>1610</v>
      </c>
      <c r="N64" s="12">
        <v>108093000</v>
      </c>
      <c r="O64" s="9" t="s">
        <v>1533</v>
      </c>
    </row>
    <row r="65" spans="1:15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1608</v>
      </c>
      <c r="G65" s="9" t="s">
        <v>1529</v>
      </c>
      <c r="H65" s="9" t="s">
        <v>1530</v>
      </c>
      <c r="I65" s="9" t="s">
        <v>1531</v>
      </c>
      <c r="J65" s="10">
        <v>44197</v>
      </c>
      <c r="K65" s="10">
        <v>44561</v>
      </c>
      <c r="L65" s="9" t="s">
        <v>1609</v>
      </c>
      <c r="M65" s="9" t="s">
        <v>1610</v>
      </c>
      <c r="N65" s="12">
        <v>-15749000</v>
      </c>
      <c r="O65" s="9" t="s">
        <v>1533</v>
      </c>
    </row>
    <row r="66" spans="1:15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1608</v>
      </c>
      <c r="G66" s="9" t="s">
        <v>1529</v>
      </c>
      <c r="H66" s="9" t="s">
        <v>1530</v>
      </c>
      <c r="I66" s="9" t="s">
        <v>1531</v>
      </c>
      <c r="J66" s="10">
        <v>44197</v>
      </c>
      <c r="K66" s="10">
        <v>44561</v>
      </c>
      <c r="L66" s="9" t="s">
        <v>1609</v>
      </c>
      <c r="M66" s="9" t="s">
        <v>1610</v>
      </c>
      <c r="N66" s="12">
        <v>102759000</v>
      </c>
      <c r="O66" s="9" t="s">
        <v>1533</v>
      </c>
    </row>
    <row r="67" spans="1:15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1608</v>
      </c>
      <c r="G67" s="9" t="s">
        <v>1529</v>
      </c>
      <c r="H67" s="9" t="s">
        <v>1530</v>
      </c>
      <c r="I67" s="9" t="s">
        <v>1531</v>
      </c>
      <c r="J67" s="10">
        <v>44197</v>
      </c>
      <c r="K67" s="10">
        <v>44561</v>
      </c>
      <c r="L67" s="9" t="s">
        <v>1609</v>
      </c>
      <c r="M67" s="9" t="s">
        <v>1610</v>
      </c>
      <c r="N67" s="12">
        <v>25550000</v>
      </c>
      <c r="O67" s="9" t="s">
        <v>1533</v>
      </c>
    </row>
    <row r="68" spans="1:15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1608</v>
      </c>
      <c r="G68" s="9" t="s">
        <v>1529</v>
      </c>
      <c r="H68" s="9" t="s">
        <v>1530</v>
      </c>
      <c r="I68" s="9" t="s">
        <v>1531</v>
      </c>
      <c r="J68" s="10">
        <v>44197</v>
      </c>
      <c r="K68" s="10">
        <v>44561</v>
      </c>
      <c r="L68" s="9" t="s">
        <v>1609</v>
      </c>
      <c r="M68" s="9" t="s">
        <v>1610</v>
      </c>
      <c r="N68" s="12">
        <v>125929000</v>
      </c>
      <c r="O68" s="9" t="s">
        <v>1533</v>
      </c>
    </row>
    <row r="69" spans="1:15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1608</v>
      </c>
      <c r="G69" s="9" t="s">
        <v>1529</v>
      </c>
      <c r="H69" s="9" t="s">
        <v>1530</v>
      </c>
      <c r="I69" s="9" t="s">
        <v>1531</v>
      </c>
      <c r="J69" s="10">
        <v>44197</v>
      </c>
      <c r="K69" s="10">
        <v>44561</v>
      </c>
      <c r="L69" s="9" t="s">
        <v>1609</v>
      </c>
      <c r="M69" s="9" t="s">
        <v>1610</v>
      </c>
      <c r="N69" s="12">
        <v>150538000</v>
      </c>
      <c r="O69" s="9" t="s">
        <v>1533</v>
      </c>
    </row>
    <row r="70" spans="1:15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1608</v>
      </c>
      <c r="G70" s="9" t="s">
        <v>1529</v>
      </c>
      <c r="H70" s="9" t="s">
        <v>1530</v>
      </c>
      <c r="I70" s="9" t="s">
        <v>1531</v>
      </c>
      <c r="J70" s="10">
        <v>44197</v>
      </c>
      <c r="K70" s="10">
        <v>44561</v>
      </c>
      <c r="L70" s="9" t="s">
        <v>1609</v>
      </c>
      <c r="M70" s="9" t="s">
        <v>1610</v>
      </c>
      <c r="N70" s="12">
        <v>139581000</v>
      </c>
      <c r="O70" s="9" t="s">
        <v>1533</v>
      </c>
    </row>
    <row r="71" spans="1:15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1608</v>
      </c>
      <c r="G71" s="9" t="s">
        <v>1529</v>
      </c>
      <c r="H71" s="9" t="s">
        <v>1530</v>
      </c>
      <c r="I71" s="9" t="s">
        <v>1531</v>
      </c>
      <c r="J71" s="10">
        <v>44197</v>
      </c>
      <c r="K71" s="10">
        <v>44561</v>
      </c>
      <c r="L71" s="9" t="s">
        <v>1609</v>
      </c>
      <c r="M71" s="9" t="s">
        <v>1610</v>
      </c>
      <c r="N71" s="12">
        <v>47499000</v>
      </c>
      <c r="O71" s="9" t="s">
        <v>1533</v>
      </c>
    </row>
    <row r="72" spans="1:15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1608</v>
      </c>
      <c r="G72" s="9" t="s">
        <v>1529</v>
      </c>
      <c r="H72" s="9" t="s">
        <v>1530</v>
      </c>
      <c r="I72" s="9" t="s">
        <v>1531</v>
      </c>
      <c r="J72" s="10">
        <v>44197</v>
      </c>
      <c r="K72" s="10">
        <v>44561</v>
      </c>
      <c r="L72" s="9" t="s">
        <v>1609</v>
      </c>
      <c r="M72" s="9" t="s">
        <v>1610</v>
      </c>
      <c r="N72" s="12">
        <v>2957174000</v>
      </c>
      <c r="O72" s="9" t="s">
        <v>1533</v>
      </c>
    </row>
    <row r="73" spans="1:15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1608</v>
      </c>
      <c r="G73" s="9" t="s">
        <v>1529</v>
      </c>
      <c r="H73" s="9" t="s">
        <v>1530</v>
      </c>
      <c r="I73" s="9" t="s">
        <v>1531</v>
      </c>
      <c r="J73" s="10">
        <v>44197</v>
      </c>
      <c r="K73" s="10">
        <v>44561</v>
      </c>
      <c r="L73" s="9" t="s">
        <v>1609</v>
      </c>
      <c r="M73" s="9" t="s">
        <v>1610</v>
      </c>
      <c r="N73" s="12">
        <v>4748048000</v>
      </c>
      <c r="O73" s="9" t="s">
        <v>1533</v>
      </c>
    </row>
    <row r="74" spans="1:15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1608</v>
      </c>
      <c r="G74" s="9" t="s">
        <v>1529</v>
      </c>
      <c r="H74" s="9" t="s">
        <v>1530</v>
      </c>
      <c r="I74" s="9" t="s">
        <v>1531</v>
      </c>
      <c r="J74" s="10">
        <v>44197</v>
      </c>
      <c r="K74" s="10">
        <v>44561</v>
      </c>
      <c r="L74" s="9" t="s">
        <v>1609</v>
      </c>
      <c r="M74" s="9" t="s">
        <v>1610</v>
      </c>
      <c r="N74" s="12">
        <v>709340000</v>
      </c>
      <c r="O74" s="9" t="s">
        <v>1533</v>
      </c>
    </row>
    <row r="75" spans="1:15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1608</v>
      </c>
      <c r="G75" s="9" t="s">
        <v>1529</v>
      </c>
      <c r="H75" s="9" t="s">
        <v>1530</v>
      </c>
      <c r="I75" s="9" t="s">
        <v>1531</v>
      </c>
      <c r="J75" s="10">
        <v>44197</v>
      </c>
      <c r="K75" s="10">
        <v>44561</v>
      </c>
      <c r="L75" s="9" t="s">
        <v>1609</v>
      </c>
      <c r="M75" s="9" t="s">
        <v>1610</v>
      </c>
      <c r="N75" s="12">
        <v>1563725000</v>
      </c>
      <c r="O75" s="9" t="s">
        <v>1533</v>
      </c>
    </row>
    <row r="76" spans="1:15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1608</v>
      </c>
      <c r="G76" s="9" t="s">
        <v>1529</v>
      </c>
      <c r="H76" s="9" t="s">
        <v>1530</v>
      </c>
      <c r="I76" s="9" t="s">
        <v>1531</v>
      </c>
      <c r="J76" s="10">
        <v>44197</v>
      </c>
      <c r="K76" s="10">
        <v>44561</v>
      </c>
      <c r="L76" s="9" t="s">
        <v>1609</v>
      </c>
      <c r="M76" s="9" t="s">
        <v>1610</v>
      </c>
      <c r="N76" s="12">
        <v>-267610000</v>
      </c>
      <c r="O76" s="9" t="s">
        <v>1533</v>
      </c>
    </row>
    <row r="77" spans="1:15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1608</v>
      </c>
      <c r="G77" s="9" t="s">
        <v>1529</v>
      </c>
      <c r="H77" s="9" t="s">
        <v>1530</v>
      </c>
      <c r="I77" s="9" t="s">
        <v>1531</v>
      </c>
      <c r="J77" s="10">
        <v>44197</v>
      </c>
      <c r="K77" s="10">
        <v>44561</v>
      </c>
      <c r="L77" s="9" t="s">
        <v>1609</v>
      </c>
      <c r="M77" s="9" t="s">
        <v>1610</v>
      </c>
      <c r="N77" s="12">
        <v>214501000</v>
      </c>
      <c r="O77" s="9" t="s">
        <v>1533</v>
      </c>
    </row>
    <row r="78" spans="1:15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1608</v>
      </c>
      <c r="G78" s="9" t="s">
        <v>1529</v>
      </c>
      <c r="H78" s="9" t="s">
        <v>1530</v>
      </c>
      <c r="I78" s="9" t="s">
        <v>1531</v>
      </c>
      <c r="J78" s="10">
        <v>44197</v>
      </c>
      <c r="K78" s="10">
        <v>44561</v>
      </c>
      <c r="L78" s="9" t="s">
        <v>1609</v>
      </c>
      <c r="M78" s="9" t="s">
        <v>1610</v>
      </c>
      <c r="N78" s="12">
        <v>369720000</v>
      </c>
      <c r="O78" s="9" t="s">
        <v>1533</v>
      </c>
    </row>
    <row r="79" spans="1:15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1608</v>
      </c>
      <c r="G79" s="9" t="s">
        <v>1529</v>
      </c>
      <c r="H79" s="9" t="s">
        <v>1530</v>
      </c>
      <c r="I79" s="9" t="s">
        <v>1531</v>
      </c>
      <c r="J79" s="10">
        <v>44197</v>
      </c>
      <c r="K79" s="10">
        <v>44561</v>
      </c>
      <c r="L79" s="9" t="s">
        <v>1609</v>
      </c>
      <c r="M79" s="9" t="s">
        <v>1610</v>
      </c>
      <c r="N79" s="12">
        <v>6239364000</v>
      </c>
      <c r="O79" s="9" t="s">
        <v>1533</v>
      </c>
    </row>
    <row r="80" spans="1:15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1608</v>
      </c>
      <c r="G80" s="9" t="s">
        <v>1529</v>
      </c>
      <c r="H80" s="9" t="s">
        <v>1530</v>
      </c>
      <c r="I80" s="9" t="s">
        <v>1531</v>
      </c>
      <c r="J80" s="10">
        <v>44197</v>
      </c>
      <c r="K80" s="10">
        <v>44561</v>
      </c>
      <c r="L80" s="9" t="s">
        <v>1609</v>
      </c>
      <c r="M80" s="9" t="s">
        <v>1610</v>
      </c>
      <c r="N80" s="12">
        <v>45837000</v>
      </c>
      <c r="O80" s="9" t="s">
        <v>1533</v>
      </c>
    </row>
    <row r="81" spans="1:15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1608</v>
      </c>
      <c r="G81" s="9" t="s">
        <v>1529</v>
      </c>
      <c r="H81" s="9" t="s">
        <v>1536</v>
      </c>
      <c r="I81" s="9" t="s">
        <v>1531</v>
      </c>
      <c r="J81" s="10">
        <v>44197</v>
      </c>
      <c r="K81" s="10">
        <v>44561</v>
      </c>
      <c r="L81" s="9" t="s">
        <v>1609</v>
      </c>
      <c r="M81" s="9" t="s">
        <v>1610</v>
      </c>
      <c r="N81" s="12">
        <v>-1587782000</v>
      </c>
      <c r="O81" s="9" t="s">
        <v>1533</v>
      </c>
    </row>
    <row r="82" spans="1:15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1608</v>
      </c>
      <c r="G82" s="9" t="s">
        <v>1529</v>
      </c>
      <c r="H82" s="9" t="s">
        <v>1530</v>
      </c>
      <c r="I82" s="9" t="s">
        <v>1531</v>
      </c>
      <c r="J82" s="10">
        <v>43921</v>
      </c>
      <c r="K82" s="10">
        <v>44286</v>
      </c>
      <c r="L82" s="9" t="s">
        <v>1609</v>
      </c>
      <c r="M82" s="9" t="s">
        <v>1610</v>
      </c>
      <c r="N82" s="12">
        <v>170449000</v>
      </c>
      <c r="O82" s="9" t="s">
        <v>1533</v>
      </c>
    </row>
    <row r="83" spans="1:15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1608</v>
      </c>
      <c r="G83" s="9" t="s">
        <v>1529</v>
      </c>
      <c r="H83" s="9" t="s">
        <v>1530</v>
      </c>
      <c r="I83" s="9" t="s">
        <v>1531</v>
      </c>
      <c r="J83" s="10">
        <v>44197</v>
      </c>
      <c r="K83" s="10">
        <v>44561</v>
      </c>
      <c r="L83" s="9" t="s">
        <v>1609</v>
      </c>
      <c r="M83" s="9" t="s">
        <v>1610</v>
      </c>
      <c r="N83" s="12">
        <v>5677000</v>
      </c>
      <c r="O83" s="9" t="s">
        <v>1533</v>
      </c>
    </row>
    <row r="84" spans="1:15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1608</v>
      </c>
      <c r="G84" s="9" t="s">
        <v>1529</v>
      </c>
      <c r="H84" s="9" t="s">
        <v>1530</v>
      </c>
      <c r="I84" s="9" t="s">
        <v>1531</v>
      </c>
      <c r="J84" s="10">
        <v>44197</v>
      </c>
      <c r="K84" s="10">
        <v>44561</v>
      </c>
      <c r="L84" s="9" t="s">
        <v>1609</v>
      </c>
      <c r="M84" s="9" t="s">
        <v>1610</v>
      </c>
      <c r="N84" s="12">
        <v>-4436000</v>
      </c>
      <c r="O84" s="9" t="s">
        <v>1533</v>
      </c>
    </row>
    <row r="85" spans="1:15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1608</v>
      </c>
      <c r="G85" s="9" t="s">
        <v>1529</v>
      </c>
      <c r="H85" s="9" t="s">
        <v>1530</v>
      </c>
      <c r="I85" s="9" t="s">
        <v>1531</v>
      </c>
      <c r="J85" s="10">
        <v>44197</v>
      </c>
      <c r="K85" s="10">
        <v>44561</v>
      </c>
      <c r="L85" s="9" t="s">
        <v>1611</v>
      </c>
      <c r="M85" s="9" t="s">
        <v>1610</v>
      </c>
      <c r="N85" s="12">
        <v>26604000</v>
      </c>
      <c r="O85" s="9" t="s">
        <v>1533</v>
      </c>
    </row>
    <row r="86" spans="1:15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1608</v>
      </c>
      <c r="G86" s="9" t="s">
        <v>1529</v>
      </c>
      <c r="H86" s="9" t="s">
        <v>1530</v>
      </c>
      <c r="I86" s="9" t="s">
        <v>1531</v>
      </c>
      <c r="J86" s="10">
        <v>44197</v>
      </c>
      <c r="K86" s="10">
        <v>44561</v>
      </c>
      <c r="L86" s="9" t="s">
        <v>1609</v>
      </c>
      <c r="M86" s="9" t="s">
        <v>1610</v>
      </c>
      <c r="N86" s="12">
        <v>4156000</v>
      </c>
      <c r="O86" s="9" t="s">
        <v>1533</v>
      </c>
    </row>
    <row r="87" spans="1:15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1608</v>
      </c>
      <c r="G87" s="9" t="s">
        <v>1529</v>
      </c>
      <c r="H87" s="9" t="s">
        <v>1530</v>
      </c>
      <c r="I87" s="9" t="s">
        <v>1531</v>
      </c>
      <c r="J87" s="10">
        <v>44197</v>
      </c>
      <c r="K87" s="10">
        <v>44561</v>
      </c>
      <c r="L87" s="9" t="s">
        <v>1609</v>
      </c>
      <c r="M87" s="9" t="s">
        <v>1610</v>
      </c>
      <c r="N87" s="12">
        <v>-399000</v>
      </c>
      <c r="O87" s="9" t="s">
        <v>1533</v>
      </c>
    </row>
    <row r="88" spans="1:15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1608</v>
      </c>
      <c r="G88" s="9" t="s">
        <v>1529</v>
      </c>
      <c r="H88" s="9" t="s">
        <v>1530</v>
      </c>
      <c r="I88" s="9" t="s">
        <v>1531</v>
      </c>
      <c r="J88" s="10">
        <v>44197</v>
      </c>
      <c r="K88" s="10">
        <v>44561</v>
      </c>
      <c r="L88" s="9" t="s">
        <v>1609</v>
      </c>
      <c r="M88" s="9" t="s">
        <v>1610</v>
      </c>
      <c r="N88" s="12">
        <v>271732000</v>
      </c>
      <c r="O88" s="9" t="s">
        <v>1533</v>
      </c>
    </row>
    <row r="89" spans="1:15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1608</v>
      </c>
      <c r="G89" s="9" t="s">
        <v>1529</v>
      </c>
      <c r="H89" s="9" t="s">
        <v>1530</v>
      </c>
      <c r="I89" s="9" t="s">
        <v>1531</v>
      </c>
      <c r="J89" s="10">
        <v>44197</v>
      </c>
      <c r="K89" s="10">
        <v>44561</v>
      </c>
      <c r="L89" s="9" t="s">
        <v>1609</v>
      </c>
      <c r="M89" s="9" t="s">
        <v>1610</v>
      </c>
      <c r="N89" s="12">
        <v>-108000</v>
      </c>
      <c r="O89" s="9" t="s">
        <v>1533</v>
      </c>
    </row>
    <row r="90" spans="1:15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1608</v>
      </c>
      <c r="G90" s="9" t="s">
        <v>1529</v>
      </c>
      <c r="H90" s="9" t="s">
        <v>1530</v>
      </c>
      <c r="I90" s="9" t="s">
        <v>1531</v>
      </c>
      <c r="J90" s="10">
        <v>44197</v>
      </c>
      <c r="K90" s="10">
        <v>44561</v>
      </c>
      <c r="L90" s="9" t="s">
        <v>1609</v>
      </c>
      <c r="M90" s="9" t="s">
        <v>1610</v>
      </c>
      <c r="N90" s="12">
        <v>1046000</v>
      </c>
      <c r="O90" s="9" t="s">
        <v>1533</v>
      </c>
    </row>
    <row r="91" spans="1:15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1608</v>
      </c>
      <c r="G91" s="9" t="s">
        <v>1529</v>
      </c>
      <c r="H91" s="9" t="s">
        <v>1530</v>
      </c>
      <c r="I91" s="9" t="s">
        <v>1531</v>
      </c>
      <c r="J91" s="10">
        <v>44197</v>
      </c>
      <c r="K91" s="10">
        <v>44561</v>
      </c>
      <c r="L91" s="9" t="s">
        <v>1609</v>
      </c>
      <c r="M91" s="9" t="s">
        <v>1610</v>
      </c>
      <c r="N91" s="12">
        <v>-64000</v>
      </c>
      <c r="O91" s="9" t="s">
        <v>1533</v>
      </c>
    </row>
    <row r="92" spans="1:15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1608</v>
      </c>
      <c r="G92" s="9" t="s">
        <v>1529</v>
      </c>
      <c r="H92" s="9" t="s">
        <v>1530</v>
      </c>
      <c r="I92" s="9" t="s">
        <v>1531</v>
      </c>
      <c r="J92" s="10">
        <v>44197</v>
      </c>
      <c r="K92" s="10">
        <v>44561</v>
      </c>
      <c r="L92" s="9" t="s">
        <v>1609</v>
      </c>
      <c r="M92" s="9" t="s">
        <v>1610</v>
      </c>
      <c r="N92" s="12">
        <v>-88000</v>
      </c>
      <c r="O92" s="9" t="s">
        <v>1533</v>
      </c>
    </row>
    <row r="93" spans="1:15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1608</v>
      </c>
      <c r="G93" s="9" t="s">
        <v>1529</v>
      </c>
      <c r="H93" s="9" t="s">
        <v>1530</v>
      </c>
      <c r="I93" s="9" t="s">
        <v>1531</v>
      </c>
      <c r="J93" s="10">
        <v>44197</v>
      </c>
      <c r="K93" s="10">
        <v>44561</v>
      </c>
      <c r="L93" s="9" t="s">
        <v>1609</v>
      </c>
      <c r="M93" s="9" t="s">
        <v>1610</v>
      </c>
      <c r="N93" s="12">
        <v>-489125000</v>
      </c>
      <c r="O93" s="9" t="s">
        <v>1533</v>
      </c>
    </row>
    <row r="94" spans="1:15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1608</v>
      </c>
      <c r="G94" s="9" t="s">
        <v>1529</v>
      </c>
      <c r="H94" s="9" t="s">
        <v>1530</v>
      </c>
      <c r="I94" s="9" t="s">
        <v>1531</v>
      </c>
      <c r="J94" s="10">
        <v>44197</v>
      </c>
      <c r="K94" s="10">
        <v>44561</v>
      </c>
      <c r="L94" s="9" t="s">
        <v>1609</v>
      </c>
      <c r="M94" s="9" t="s">
        <v>1610</v>
      </c>
      <c r="N94" s="12">
        <v>695631000</v>
      </c>
      <c r="O94" s="9" t="s">
        <v>1533</v>
      </c>
    </row>
    <row r="95" spans="1:15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1608</v>
      </c>
      <c r="G95" s="9" t="s">
        <v>1529</v>
      </c>
      <c r="H95" s="9" t="s">
        <v>1530</v>
      </c>
      <c r="I95" s="9" t="s">
        <v>1531</v>
      </c>
      <c r="J95" s="10">
        <v>44197</v>
      </c>
      <c r="K95" s="10">
        <v>44561</v>
      </c>
      <c r="L95" s="9" t="s">
        <v>1609</v>
      </c>
      <c r="M95" s="9" t="s">
        <v>1610</v>
      </c>
      <c r="N95" s="12">
        <v>-64091000</v>
      </c>
      <c r="O95" s="9" t="s">
        <v>1533</v>
      </c>
    </row>
    <row r="96" spans="1:15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1608</v>
      </c>
      <c r="G96" s="9" t="s">
        <v>1529</v>
      </c>
      <c r="H96" s="9" t="s">
        <v>1530</v>
      </c>
      <c r="I96" s="9" t="s">
        <v>1531</v>
      </c>
      <c r="J96" s="10">
        <v>44197</v>
      </c>
      <c r="K96" s="10">
        <v>44561</v>
      </c>
      <c r="L96" s="9" t="s">
        <v>1609</v>
      </c>
      <c r="M96" s="9" t="s">
        <v>1610</v>
      </c>
      <c r="N96" s="12">
        <v>20486561000</v>
      </c>
      <c r="O96" s="9" t="s">
        <v>1533</v>
      </c>
    </row>
    <row r="97" spans="1:15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1608</v>
      </c>
      <c r="G97" s="9" t="s">
        <v>1529</v>
      </c>
      <c r="H97" s="9" t="s">
        <v>1530</v>
      </c>
      <c r="I97" s="9" t="s">
        <v>1531</v>
      </c>
      <c r="J97" s="10">
        <v>44197</v>
      </c>
      <c r="K97" s="10">
        <v>44561</v>
      </c>
      <c r="L97" s="9" t="s">
        <v>1609</v>
      </c>
      <c r="M97" s="9" t="s">
        <v>1610</v>
      </c>
      <c r="N97" s="12">
        <v>-158567000</v>
      </c>
      <c r="O97" s="9" t="s">
        <v>1533</v>
      </c>
    </row>
    <row r="98" spans="1:15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1608</v>
      </c>
      <c r="G98" s="9" t="s">
        <v>1529</v>
      </c>
      <c r="H98" s="9" t="s">
        <v>1530</v>
      </c>
      <c r="I98" s="9" t="s">
        <v>1531</v>
      </c>
      <c r="J98" s="10">
        <v>44197</v>
      </c>
      <c r="K98" s="10">
        <v>44561</v>
      </c>
      <c r="L98" s="9" t="s">
        <v>1609</v>
      </c>
      <c r="M98" s="9" t="s">
        <v>1610</v>
      </c>
      <c r="N98" s="12">
        <v>1330208000</v>
      </c>
      <c r="O98" s="9" t="s">
        <v>1533</v>
      </c>
    </row>
    <row r="99" spans="1:15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1608</v>
      </c>
      <c r="G99" s="9" t="s">
        <v>1529</v>
      </c>
      <c r="H99" s="9" t="s">
        <v>1530</v>
      </c>
      <c r="I99" s="9" t="s">
        <v>1531</v>
      </c>
      <c r="J99" s="10">
        <v>44197</v>
      </c>
      <c r="K99" s="10">
        <v>44561</v>
      </c>
      <c r="L99" s="9" t="s">
        <v>1609</v>
      </c>
      <c r="M99" s="9" t="s">
        <v>1610</v>
      </c>
      <c r="N99" s="12">
        <v>-127235000</v>
      </c>
      <c r="O99" s="9" t="s">
        <v>1533</v>
      </c>
    </row>
    <row r="100" spans="1:15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1608</v>
      </c>
      <c r="G100" s="9" t="s">
        <v>1529</v>
      </c>
      <c r="H100" s="9" t="s">
        <v>1536</v>
      </c>
      <c r="I100" s="9" t="s">
        <v>1531</v>
      </c>
      <c r="J100" s="10">
        <v>44197</v>
      </c>
      <c r="K100" s="10">
        <v>44561</v>
      </c>
      <c r="L100" s="9" t="s">
        <v>1609</v>
      </c>
      <c r="M100" s="9" t="s">
        <v>1610</v>
      </c>
      <c r="N100" s="12">
        <v>-125039000</v>
      </c>
      <c r="O100" s="9" t="s">
        <v>1533</v>
      </c>
    </row>
    <row r="101" spans="1:15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1608</v>
      </c>
      <c r="G101" s="9" t="s">
        <v>1529</v>
      </c>
      <c r="H101" s="9" t="s">
        <v>1530</v>
      </c>
      <c r="I101" s="9" t="s">
        <v>1531</v>
      </c>
      <c r="J101" s="10">
        <v>44197</v>
      </c>
      <c r="K101" s="10">
        <v>44561</v>
      </c>
      <c r="L101" s="9" t="s">
        <v>1609</v>
      </c>
      <c r="M101" s="9" t="s">
        <v>1610</v>
      </c>
      <c r="N101" s="12">
        <v>-8800000</v>
      </c>
      <c r="O101" s="9" t="s">
        <v>1533</v>
      </c>
    </row>
    <row r="102" spans="1:15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1608</v>
      </c>
      <c r="G102" s="9" t="s">
        <v>1529</v>
      </c>
      <c r="H102" s="9" t="s">
        <v>1530</v>
      </c>
      <c r="I102" s="9" t="s">
        <v>1531</v>
      </c>
      <c r="J102" s="10">
        <v>44197</v>
      </c>
      <c r="K102" s="10">
        <v>44561</v>
      </c>
      <c r="L102" s="9" t="s">
        <v>1609</v>
      </c>
      <c r="M102" s="9" t="s">
        <v>1610</v>
      </c>
      <c r="N102" s="12">
        <v>3018599000</v>
      </c>
      <c r="O102" s="9" t="s">
        <v>1533</v>
      </c>
    </row>
    <row r="103" spans="1:15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1608</v>
      </c>
      <c r="G103" s="9" t="s">
        <v>1529</v>
      </c>
      <c r="H103" s="9" t="s">
        <v>1530</v>
      </c>
      <c r="I103" s="9" t="s">
        <v>1531</v>
      </c>
      <c r="J103" s="10">
        <v>44197</v>
      </c>
      <c r="K103" s="10">
        <v>44561</v>
      </c>
      <c r="L103" s="9" t="s">
        <v>1609</v>
      </c>
      <c r="M103" s="9" t="s">
        <v>1610</v>
      </c>
      <c r="N103" s="12">
        <v>10552000</v>
      </c>
      <c r="O103" s="9" t="s">
        <v>1533</v>
      </c>
    </row>
    <row r="104" spans="1:15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1608</v>
      </c>
      <c r="G104" s="9" t="s">
        <v>1529</v>
      </c>
      <c r="H104" s="9" t="s">
        <v>1530</v>
      </c>
      <c r="I104" s="9" t="s">
        <v>1531</v>
      </c>
      <c r="J104" s="10">
        <v>44197</v>
      </c>
      <c r="K104" s="10">
        <v>44561</v>
      </c>
      <c r="L104" s="9" t="s">
        <v>1609</v>
      </c>
      <c r="M104" s="9" t="s">
        <v>1610</v>
      </c>
      <c r="N104" s="12">
        <v>185974000</v>
      </c>
      <c r="O104" s="9" t="s">
        <v>1533</v>
      </c>
    </row>
    <row r="105" spans="1:15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1608</v>
      </c>
      <c r="G105" s="9" t="s">
        <v>1529</v>
      </c>
      <c r="H105" s="9" t="s">
        <v>1530</v>
      </c>
      <c r="I105" s="9" t="s">
        <v>1531</v>
      </c>
      <c r="J105" s="10">
        <v>44197</v>
      </c>
      <c r="K105" s="10">
        <v>44561</v>
      </c>
      <c r="L105" s="9" t="s">
        <v>1609</v>
      </c>
      <c r="M105" s="9" t="s">
        <v>1610</v>
      </c>
      <c r="N105" s="12">
        <v>136108000</v>
      </c>
      <c r="O105" s="9" t="s">
        <v>1533</v>
      </c>
    </row>
    <row r="106" spans="1:15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1608</v>
      </c>
      <c r="G106" s="9" t="s">
        <v>1529</v>
      </c>
      <c r="H106" s="9" t="s">
        <v>1530</v>
      </c>
      <c r="I106" s="9" t="s">
        <v>1531</v>
      </c>
      <c r="J106" s="10">
        <v>44197</v>
      </c>
      <c r="K106" s="10">
        <v>44561</v>
      </c>
      <c r="L106" s="9" t="s">
        <v>1609</v>
      </c>
      <c r="M106" s="9" t="s">
        <v>1610</v>
      </c>
      <c r="N106" s="12">
        <v>3694527000</v>
      </c>
      <c r="O106" s="9" t="s">
        <v>1533</v>
      </c>
    </row>
    <row r="107" spans="1:15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1608</v>
      </c>
      <c r="G107" s="9" t="s">
        <v>1529</v>
      </c>
      <c r="H107" s="9" t="s">
        <v>1530</v>
      </c>
      <c r="I107" s="9" t="s">
        <v>1531</v>
      </c>
      <c r="J107" s="10">
        <v>44197</v>
      </c>
      <c r="K107" s="10">
        <v>44561</v>
      </c>
      <c r="L107" s="9" t="s">
        <v>1609</v>
      </c>
      <c r="M107" s="9" t="s">
        <v>1610</v>
      </c>
      <c r="N107" s="12">
        <v>-4818000</v>
      </c>
      <c r="O107" s="9" t="s">
        <v>1533</v>
      </c>
    </row>
    <row r="108" spans="1:15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1608</v>
      </c>
      <c r="G108" s="9" t="s">
        <v>1529</v>
      </c>
      <c r="H108" s="9" t="s">
        <v>1530</v>
      </c>
      <c r="I108" s="9" t="s">
        <v>1531</v>
      </c>
      <c r="J108" s="10">
        <v>44197</v>
      </c>
      <c r="K108" s="10">
        <v>44561</v>
      </c>
      <c r="L108" s="9" t="s">
        <v>1609</v>
      </c>
      <c r="M108" s="9" t="s">
        <v>1610</v>
      </c>
      <c r="N108" s="12">
        <v>176899000</v>
      </c>
      <c r="O108" s="9" t="s">
        <v>1533</v>
      </c>
    </row>
    <row r="109" spans="1:15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1608</v>
      </c>
      <c r="G109" s="9" t="s">
        <v>1529</v>
      </c>
      <c r="H109" s="9" t="s">
        <v>1530</v>
      </c>
      <c r="I109" s="9" t="s">
        <v>1531</v>
      </c>
      <c r="J109" s="10">
        <v>44197</v>
      </c>
      <c r="K109" s="10">
        <v>44561</v>
      </c>
      <c r="L109" s="9" t="s">
        <v>1609</v>
      </c>
      <c r="M109" s="9" t="s">
        <v>1610</v>
      </c>
      <c r="N109" s="12">
        <v>397945000</v>
      </c>
      <c r="O109" s="9" t="s">
        <v>1533</v>
      </c>
    </row>
    <row r="110" spans="1:15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1608</v>
      </c>
      <c r="G110" s="9" t="s">
        <v>1529</v>
      </c>
      <c r="H110" s="9" t="s">
        <v>1530</v>
      </c>
      <c r="I110" s="9" t="s">
        <v>1531</v>
      </c>
      <c r="J110" s="10">
        <v>44197</v>
      </c>
      <c r="K110" s="10">
        <v>44561</v>
      </c>
      <c r="L110" s="9" t="s">
        <v>1609</v>
      </c>
      <c r="M110" s="9" t="s">
        <v>1610</v>
      </c>
      <c r="N110" s="12">
        <v>1133395000</v>
      </c>
      <c r="O110" s="9" t="s">
        <v>1533</v>
      </c>
    </row>
    <row r="111" spans="1:15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1608</v>
      </c>
      <c r="G111" s="9" t="s">
        <v>1529</v>
      </c>
      <c r="H111" s="9" t="s">
        <v>1530</v>
      </c>
      <c r="I111" s="9" t="s">
        <v>1531</v>
      </c>
      <c r="J111" s="10">
        <v>44197</v>
      </c>
      <c r="K111" s="10">
        <v>44561</v>
      </c>
      <c r="L111" s="9" t="s">
        <v>1609</v>
      </c>
      <c r="M111" s="9" t="s">
        <v>1610</v>
      </c>
      <c r="N111" s="12">
        <v>-52106000</v>
      </c>
      <c r="O111" s="9" t="s">
        <v>1533</v>
      </c>
    </row>
    <row r="112" spans="1:15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1608</v>
      </c>
      <c r="G112" s="9" t="s">
        <v>1529</v>
      </c>
      <c r="H112" s="9" t="s">
        <v>1530</v>
      </c>
      <c r="I112" s="9" t="s">
        <v>1531</v>
      </c>
      <c r="J112" s="10">
        <v>44197</v>
      </c>
      <c r="K112" s="10">
        <v>44561</v>
      </c>
      <c r="L112" s="9" t="s">
        <v>1609</v>
      </c>
      <c r="M112" s="9" t="s">
        <v>1610</v>
      </c>
      <c r="N112" s="12">
        <v>3537000</v>
      </c>
      <c r="O112" s="9" t="s">
        <v>1533</v>
      </c>
    </row>
    <row r="113" spans="1:15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1608</v>
      </c>
      <c r="G113" s="9" t="s">
        <v>1529</v>
      </c>
      <c r="H113" s="9" t="s">
        <v>1530</v>
      </c>
      <c r="I113" s="9" t="s">
        <v>1531</v>
      </c>
      <c r="J113" s="10">
        <v>44197</v>
      </c>
      <c r="K113" s="10">
        <v>44561</v>
      </c>
      <c r="L113" s="9" t="s">
        <v>1609</v>
      </c>
      <c r="M113" s="9" t="s">
        <v>1610</v>
      </c>
      <c r="N113" s="12">
        <v>-177770000</v>
      </c>
      <c r="O113" s="9" t="s">
        <v>1533</v>
      </c>
    </row>
    <row r="114" spans="1:15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1608</v>
      </c>
      <c r="G114" s="9" t="s">
        <v>1529</v>
      </c>
      <c r="H114" s="9" t="s">
        <v>1530</v>
      </c>
      <c r="I114" s="9" t="s">
        <v>1531</v>
      </c>
      <c r="J114" s="10">
        <v>44197</v>
      </c>
      <c r="K114" s="10">
        <v>44561</v>
      </c>
      <c r="L114" s="9" t="s">
        <v>1609</v>
      </c>
      <c r="M114" s="9" t="s">
        <v>1610</v>
      </c>
      <c r="N114" s="12">
        <v>3877000</v>
      </c>
      <c r="O114" s="9" t="s">
        <v>1533</v>
      </c>
    </row>
    <row r="115" spans="1:15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1608</v>
      </c>
      <c r="G115" s="9" t="s">
        <v>1529</v>
      </c>
      <c r="H115" s="9" t="s">
        <v>1530</v>
      </c>
      <c r="I115" s="9" t="s">
        <v>1531</v>
      </c>
      <c r="J115" s="10">
        <v>44197</v>
      </c>
      <c r="K115" s="10">
        <v>44561</v>
      </c>
      <c r="L115" s="9" t="s">
        <v>1609</v>
      </c>
      <c r="M115" s="9" t="s">
        <v>1610</v>
      </c>
      <c r="N115" s="12">
        <v>490879000</v>
      </c>
      <c r="O115" s="9" t="s">
        <v>1533</v>
      </c>
    </row>
    <row r="116" spans="1:15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1608</v>
      </c>
      <c r="G116" s="9" t="s">
        <v>1529</v>
      </c>
      <c r="H116" s="9" t="s">
        <v>1530</v>
      </c>
      <c r="I116" s="9" t="s">
        <v>1531</v>
      </c>
      <c r="J116" s="10">
        <v>44197</v>
      </c>
      <c r="K116" s="10">
        <v>44561</v>
      </c>
      <c r="L116" s="9" t="s">
        <v>1609</v>
      </c>
      <c r="M116" s="9" t="s">
        <v>1610</v>
      </c>
      <c r="N116" s="12">
        <v>-74517000</v>
      </c>
      <c r="O116" s="9" t="s">
        <v>1533</v>
      </c>
    </row>
    <row r="117" spans="1:15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1608</v>
      </c>
      <c r="G117" s="9" t="s">
        <v>1529</v>
      </c>
      <c r="H117" s="9" t="s">
        <v>1530</v>
      </c>
      <c r="I117" s="9" t="s">
        <v>1531</v>
      </c>
      <c r="J117" s="10">
        <v>44197</v>
      </c>
      <c r="K117" s="10">
        <v>44561</v>
      </c>
      <c r="L117" s="9" t="s">
        <v>1609</v>
      </c>
      <c r="M117" s="9" t="s">
        <v>1610</v>
      </c>
      <c r="N117" s="12">
        <v>172428000</v>
      </c>
      <c r="O117" s="9" t="s">
        <v>1533</v>
      </c>
    </row>
    <row r="118" spans="1:15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1608</v>
      </c>
      <c r="G118" s="9" t="s">
        <v>1529</v>
      </c>
      <c r="H118" s="9" t="s">
        <v>1530</v>
      </c>
      <c r="I118" s="9" t="s">
        <v>1531</v>
      </c>
      <c r="J118" s="10">
        <v>44197</v>
      </c>
      <c r="K118" s="10">
        <v>44561</v>
      </c>
      <c r="L118" s="9" t="s">
        <v>1609</v>
      </c>
      <c r="M118" s="9" t="s">
        <v>1610</v>
      </c>
      <c r="N118" s="12">
        <v>41132000</v>
      </c>
      <c r="O118" s="9" t="s">
        <v>1533</v>
      </c>
    </row>
    <row r="119" spans="1:15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1608</v>
      </c>
      <c r="G119" s="9" t="s">
        <v>1529</v>
      </c>
      <c r="H119" s="9" t="s">
        <v>1530</v>
      </c>
      <c r="I119" s="9" t="s">
        <v>1531</v>
      </c>
      <c r="J119" s="10">
        <v>44197</v>
      </c>
      <c r="K119" s="10">
        <v>44561</v>
      </c>
      <c r="L119" s="9" t="s">
        <v>1609</v>
      </c>
      <c r="M119" s="9" t="s">
        <v>1610</v>
      </c>
      <c r="N119" s="12">
        <v>8079261000</v>
      </c>
      <c r="O119" s="9" t="s">
        <v>1533</v>
      </c>
    </row>
    <row r="120" spans="1:15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1608</v>
      </c>
      <c r="G120" s="9" t="s">
        <v>1529</v>
      </c>
      <c r="H120" s="9" t="s">
        <v>1530</v>
      </c>
      <c r="I120" s="9" t="s">
        <v>1531</v>
      </c>
      <c r="J120" s="10">
        <v>44197</v>
      </c>
      <c r="K120" s="10">
        <v>44561</v>
      </c>
      <c r="L120" s="9" t="s">
        <v>1609</v>
      </c>
      <c r="M120" s="9" t="s">
        <v>1610</v>
      </c>
      <c r="N120" s="12">
        <v>4341997000</v>
      </c>
      <c r="O120" s="9" t="s">
        <v>1533</v>
      </c>
    </row>
    <row r="121" spans="1:15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1608</v>
      </c>
      <c r="G121" s="9" t="s">
        <v>1529</v>
      </c>
      <c r="H121" s="9" t="s">
        <v>1530</v>
      </c>
      <c r="I121" s="9" t="s">
        <v>1531</v>
      </c>
      <c r="J121" s="10">
        <v>44197</v>
      </c>
      <c r="K121" s="10">
        <v>44561</v>
      </c>
      <c r="L121" s="9" t="s">
        <v>1609</v>
      </c>
      <c r="M121" s="9" t="s">
        <v>1610</v>
      </c>
      <c r="N121" s="12">
        <v>1217513000</v>
      </c>
      <c r="O121" s="9" t="s">
        <v>1533</v>
      </c>
    </row>
    <row r="122" spans="1:15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1608</v>
      </c>
      <c r="G122" s="9" t="s">
        <v>1529</v>
      </c>
      <c r="H122" s="9" t="s">
        <v>1530</v>
      </c>
      <c r="I122" s="9" t="s">
        <v>1531</v>
      </c>
      <c r="J122" s="10">
        <v>44197</v>
      </c>
      <c r="K122" s="10">
        <v>44561</v>
      </c>
      <c r="L122" s="9" t="s">
        <v>1609</v>
      </c>
      <c r="M122" s="9" t="s">
        <v>1610</v>
      </c>
      <c r="N122" s="12">
        <v>2159838000</v>
      </c>
      <c r="O122" s="9" t="s">
        <v>1533</v>
      </c>
    </row>
    <row r="123" spans="1:15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1608</v>
      </c>
      <c r="G123" s="9" t="s">
        <v>1529</v>
      </c>
      <c r="H123" s="9" t="s">
        <v>1530</v>
      </c>
      <c r="I123" s="9" t="s">
        <v>1531</v>
      </c>
      <c r="J123" s="10">
        <v>44197</v>
      </c>
      <c r="K123" s="10">
        <v>44561</v>
      </c>
      <c r="L123" s="9" t="s">
        <v>1609</v>
      </c>
      <c r="M123" s="9" t="s">
        <v>1610</v>
      </c>
      <c r="N123" s="12">
        <v>-127000</v>
      </c>
      <c r="O123" s="9" t="s">
        <v>1533</v>
      </c>
    </row>
    <row r="124" spans="1:15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1608</v>
      </c>
      <c r="G124" s="9" t="s">
        <v>1529</v>
      </c>
      <c r="H124" s="9" t="s">
        <v>1530</v>
      </c>
      <c r="I124" s="9" t="s">
        <v>1531</v>
      </c>
      <c r="J124" s="10">
        <v>44197</v>
      </c>
      <c r="K124" s="10">
        <v>44561</v>
      </c>
      <c r="L124" s="9" t="s">
        <v>1609</v>
      </c>
      <c r="M124" s="9" t="s">
        <v>1610</v>
      </c>
      <c r="N124" s="12">
        <v>-126000</v>
      </c>
      <c r="O124" s="9" t="s">
        <v>1533</v>
      </c>
    </row>
    <row r="125" spans="1:15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1608</v>
      </c>
      <c r="G125" s="9" t="s">
        <v>1529</v>
      </c>
      <c r="H125" s="9" t="s">
        <v>1530</v>
      </c>
      <c r="I125" s="9" t="s">
        <v>1531</v>
      </c>
      <c r="J125" s="10">
        <v>44197</v>
      </c>
      <c r="K125" s="10">
        <v>44561</v>
      </c>
      <c r="L125" s="9" t="s">
        <v>1609</v>
      </c>
      <c r="M125" s="9" t="s">
        <v>1610</v>
      </c>
      <c r="N125" s="12">
        <v>-136279000</v>
      </c>
      <c r="O125" s="9" t="s">
        <v>1533</v>
      </c>
    </row>
    <row r="126" spans="1:15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1608</v>
      </c>
      <c r="G126" s="9" t="s">
        <v>1529</v>
      </c>
      <c r="H126" s="9" t="s">
        <v>1530</v>
      </c>
      <c r="I126" s="9" t="s">
        <v>1531</v>
      </c>
      <c r="J126" s="10">
        <v>44197</v>
      </c>
      <c r="K126" s="10">
        <v>44561</v>
      </c>
      <c r="L126" s="9" t="s">
        <v>1609</v>
      </c>
      <c r="M126" s="9" t="s">
        <v>1610</v>
      </c>
      <c r="N126" s="12">
        <v>-84000</v>
      </c>
      <c r="O126" s="9" t="s">
        <v>1533</v>
      </c>
    </row>
    <row r="127" spans="1:15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1608</v>
      </c>
      <c r="G127" s="9" t="s">
        <v>1529</v>
      </c>
      <c r="H127" s="9" t="s">
        <v>1530</v>
      </c>
      <c r="I127" s="9" t="s">
        <v>1531</v>
      </c>
      <c r="J127" s="10">
        <v>44197</v>
      </c>
      <c r="K127" s="10">
        <v>44561</v>
      </c>
      <c r="L127" s="9" t="s">
        <v>1609</v>
      </c>
      <c r="M127" s="9" t="s">
        <v>1610</v>
      </c>
      <c r="N127" s="12">
        <v>20179000</v>
      </c>
      <c r="O127" s="9" t="s">
        <v>1533</v>
      </c>
    </row>
    <row r="128" spans="1:15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1608</v>
      </c>
      <c r="G128" s="9" t="s">
        <v>1529</v>
      </c>
      <c r="H128" s="9" t="s">
        <v>1530</v>
      </c>
      <c r="I128" s="9" t="s">
        <v>1531</v>
      </c>
      <c r="J128" s="10">
        <v>44197</v>
      </c>
      <c r="K128" s="10">
        <v>44561</v>
      </c>
      <c r="L128" s="9" t="s">
        <v>1609</v>
      </c>
      <c r="M128" s="9" t="s">
        <v>1610</v>
      </c>
      <c r="N128" s="12">
        <v>-50884000</v>
      </c>
      <c r="O128" s="9" t="s">
        <v>1533</v>
      </c>
    </row>
    <row r="129" spans="1:15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1608</v>
      </c>
      <c r="G129" s="9" t="s">
        <v>1529</v>
      </c>
      <c r="H129" s="9" t="s">
        <v>1530</v>
      </c>
      <c r="I129" s="9" t="s">
        <v>1531</v>
      </c>
      <c r="J129" s="10">
        <v>44197</v>
      </c>
      <c r="K129" s="10">
        <v>44561</v>
      </c>
      <c r="L129" s="9" t="s">
        <v>1609</v>
      </c>
      <c r="M129" s="9" t="s">
        <v>1610</v>
      </c>
      <c r="N129" s="12">
        <v>227138000</v>
      </c>
      <c r="O129" s="9" t="s">
        <v>1533</v>
      </c>
    </row>
    <row r="130" spans="1:15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1608</v>
      </c>
      <c r="G130" s="9" t="s">
        <v>1529</v>
      </c>
      <c r="H130" s="9" t="s">
        <v>1530</v>
      </c>
      <c r="I130" s="9" t="s">
        <v>1531</v>
      </c>
      <c r="J130" s="10">
        <v>44197</v>
      </c>
      <c r="K130" s="10">
        <v>44561</v>
      </c>
      <c r="L130" s="9" t="s">
        <v>1609</v>
      </c>
      <c r="M130" s="9" t="s">
        <v>1610</v>
      </c>
      <c r="N130" s="12">
        <v>372042000</v>
      </c>
      <c r="O130" s="9" t="s">
        <v>1533</v>
      </c>
    </row>
    <row r="131" spans="1:15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1608</v>
      </c>
      <c r="G131" s="9" t="s">
        <v>1529</v>
      </c>
      <c r="H131" s="9" t="s">
        <v>1530</v>
      </c>
      <c r="I131" s="9" t="s">
        <v>1531</v>
      </c>
      <c r="J131" s="10">
        <v>44197</v>
      </c>
      <c r="K131" s="10">
        <v>44561</v>
      </c>
      <c r="L131" s="9" t="s">
        <v>1609</v>
      </c>
      <c r="M131" s="9" t="s">
        <v>1610</v>
      </c>
      <c r="N131" s="12">
        <v>500398000</v>
      </c>
      <c r="O131" s="9" t="s">
        <v>1533</v>
      </c>
    </row>
    <row r="132" spans="1:15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1608</v>
      </c>
      <c r="G132" s="9" t="s">
        <v>1529</v>
      </c>
      <c r="H132" s="9" t="s">
        <v>1536</v>
      </c>
      <c r="I132" s="9" t="s">
        <v>1531</v>
      </c>
      <c r="J132" s="10">
        <v>44197</v>
      </c>
      <c r="K132" s="10">
        <v>44561</v>
      </c>
      <c r="L132" s="9" t="s">
        <v>1609</v>
      </c>
      <c r="M132" s="9" t="s">
        <v>1610</v>
      </c>
      <c r="N132" s="12">
        <v>1167545000</v>
      </c>
      <c r="O132" s="9" t="s">
        <v>1533</v>
      </c>
    </row>
    <row r="133" spans="1:15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1608</v>
      </c>
      <c r="G133" s="9" t="s">
        <v>1529</v>
      </c>
      <c r="H133" s="9" t="s">
        <v>1530</v>
      </c>
      <c r="I133" s="9" t="s">
        <v>1531</v>
      </c>
      <c r="J133" s="10">
        <v>44197</v>
      </c>
      <c r="K133" s="10">
        <v>44561</v>
      </c>
      <c r="L133" s="9" t="s">
        <v>1609</v>
      </c>
      <c r="M133" s="9" t="s">
        <v>1610</v>
      </c>
      <c r="N133" s="12">
        <v>2069652000</v>
      </c>
      <c r="O133" s="9" t="s">
        <v>1533</v>
      </c>
    </row>
    <row r="134" spans="1:15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1608</v>
      </c>
      <c r="G134" s="9" t="s">
        <v>1529</v>
      </c>
      <c r="H134" s="9" t="s">
        <v>1530</v>
      </c>
      <c r="I134" s="9" t="s">
        <v>1531</v>
      </c>
      <c r="J134" s="10">
        <v>44197</v>
      </c>
      <c r="K134" s="10">
        <v>44561</v>
      </c>
      <c r="L134" s="9" t="s">
        <v>1609</v>
      </c>
      <c r="M134" s="9" t="s">
        <v>1610</v>
      </c>
      <c r="N134" s="12">
        <v>857884000</v>
      </c>
      <c r="O134" s="9" t="s">
        <v>1533</v>
      </c>
    </row>
    <row r="135" spans="1:15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1608</v>
      </c>
      <c r="G135" s="9" t="s">
        <v>1529</v>
      </c>
      <c r="H135" s="9" t="s">
        <v>1530</v>
      </c>
      <c r="I135" s="9" t="s">
        <v>1531</v>
      </c>
      <c r="J135" s="10">
        <v>44197</v>
      </c>
      <c r="K135" s="10">
        <v>44561</v>
      </c>
      <c r="L135" s="9" t="s">
        <v>1609</v>
      </c>
      <c r="M135" s="9" t="s">
        <v>1610</v>
      </c>
      <c r="N135" s="12">
        <v>2687908000</v>
      </c>
      <c r="O135" s="9" t="s">
        <v>1533</v>
      </c>
    </row>
    <row r="136" spans="1:15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1608</v>
      </c>
      <c r="G136" s="9" t="s">
        <v>1529</v>
      </c>
      <c r="H136" s="9" t="s">
        <v>1530</v>
      </c>
      <c r="I136" s="9" t="s">
        <v>1531</v>
      </c>
      <c r="J136" s="10">
        <v>44197</v>
      </c>
      <c r="K136" s="10">
        <v>44561</v>
      </c>
      <c r="L136" s="9" t="s">
        <v>1609</v>
      </c>
      <c r="M136" s="9" t="s">
        <v>1610</v>
      </c>
      <c r="N136" s="12">
        <v>1173300000</v>
      </c>
      <c r="O136" s="9" t="s">
        <v>1533</v>
      </c>
    </row>
    <row r="137" spans="1:15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1608</v>
      </c>
      <c r="G137" s="9" t="s">
        <v>1529</v>
      </c>
      <c r="H137" s="9" t="s">
        <v>1530</v>
      </c>
      <c r="I137" s="9" t="s">
        <v>1531</v>
      </c>
      <c r="J137" s="10">
        <v>44197</v>
      </c>
      <c r="K137" s="10">
        <v>44561</v>
      </c>
      <c r="L137" s="9" t="s">
        <v>1609</v>
      </c>
      <c r="M137" s="9" t="s">
        <v>1610</v>
      </c>
      <c r="N137" s="12">
        <v>476747000</v>
      </c>
      <c r="O137" s="9" t="s">
        <v>1533</v>
      </c>
    </row>
    <row r="138" spans="1:15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1608</v>
      </c>
      <c r="G138" s="9" t="s">
        <v>1529</v>
      </c>
      <c r="H138" s="9" t="s">
        <v>1530</v>
      </c>
      <c r="I138" s="9" t="s">
        <v>1531</v>
      </c>
      <c r="J138" s="10">
        <v>44197</v>
      </c>
      <c r="K138" s="10">
        <v>44561</v>
      </c>
      <c r="L138" s="9" t="s">
        <v>1609</v>
      </c>
      <c r="M138" s="9" t="s">
        <v>1610</v>
      </c>
      <c r="N138" s="12">
        <v>-109151000</v>
      </c>
      <c r="O138" s="9" t="s">
        <v>1533</v>
      </c>
    </row>
    <row r="139" spans="1:15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1608</v>
      </c>
      <c r="G139" s="9" t="s">
        <v>1529</v>
      </c>
      <c r="H139" s="9" t="s">
        <v>1530</v>
      </c>
      <c r="I139" s="9" t="s">
        <v>1531</v>
      </c>
      <c r="J139" s="10">
        <v>44197</v>
      </c>
      <c r="K139" s="10">
        <v>44561</v>
      </c>
      <c r="L139" s="9" t="s">
        <v>1609</v>
      </c>
      <c r="M139" s="9" t="s">
        <v>1610</v>
      </c>
      <c r="N139" s="12">
        <v>-80261000</v>
      </c>
      <c r="O139" s="9" t="s">
        <v>1533</v>
      </c>
    </row>
    <row r="140" spans="1:15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1608</v>
      </c>
      <c r="G140" s="9" t="s">
        <v>1529</v>
      </c>
      <c r="H140" s="9" t="s">
        <v>1530</v>
      </c>
      <c r="I140" s="9" t="s">
        <v>1531</v>
      </c>
      <c r="J140" s="10">
        <v>44197</v>
      </c>
      <c r="K140" s="10">
        <v>44561</v>
      </c>
      <c r="L140" s="9" t="s">
        <v>1609</v>
      </c>
      <c r="M140" s="9" t="s">
        <v>1610</v>
      </c>
      <c r="N140" s="12">
        <v>-63042000</v>
      </c>
      <c r="O140" s="9" t="s">
        <v>1533</v>
      </c>
    </row>
    <row r="141" spans="1:15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1608</v>
      </c>
      <c r="G141" s="9" t="s">
        <v>1529</v>
      </c>
      <c r="H141" s="9" t="s">
        <v>1530</v>
      </c>
      <c r="I141" s="9" t="s">
        <v>1531</v>
      </c>
      <c r="J141" s="10">
        <v>44197</v>
      </c>
      <c r="K141" s="10">
        <v>44561</v>
      </c>
      <c r="L141" s="9" t="s">
        <v>1609</v>
      </c>
      <c r="M141" s="9" t="s">
        <v>1610</v>
      </c>
      <c r="N141" s="12">
        <v>1025545000</v>
      </c>
      <c r="O141" s="9" t="s">
        <v>1533</v>
      </c>
    </row>
    <row r="142" spans="1:15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1608</v>
      </c>
      <c r="G142" s="9" t="s">
        <v>1529</v>
      </c>
      <c r="H142" s="9" t="s">
        <v>1530</v>
      </c>
      <c r="I142" s="9" t="s">
        <v>1531</v>
      </c>
      <c r="J142" s="10">
        <v>44197</v>
      </c>
      <c r="K142" s="10">
        <v>44561</v>
      </c>
      <c r="L142" s="9" t="s">
        <v>1609</v>
      </c>
      <c r="M142" s="9" t="s">
        <v>1610</v>
      </c>
      <c r="N142" s="12">
        <v>-7000</v>
      </c>
      <c r="O142" s="9" t="s">
        <v>1533</v>
      </c>
    </row>
    <row r="143" spans="1:15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1608</v>
      </c>
      <c r="G143" s="9" t="s">
        <v>1529</v>
      </c>
      <c r="H143" s="9" t="s">
        <v>1530</v>
      </c>
      <c r="I143" s="9" t="s">
        <v>1531</v>
      </c>
      <c r="J143" s="10">
        <v>44197</v>
      </c>
      <c r="K143" s="10">
        <v>44561</v>
      </c>
      <c r="L143" s="9" t="s">
        <v>1609</v>
      </c>
      <c r="M143" s="9" t="s">
        <v>1610</v>
      </c>
      <c r="N143" s="12">
        <v>20623000</v>
      </c>
      <c r="O143" s="9" t="s">
        <v>1533</v>
      </c>
    </row>
    <row r="144" spans="1:15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1608</v>
      </c>
      <c r="G144" s="9" t="s">
        <v>1529</v>
      </c>
      <c r="H144" s="9" t="s">
        <v>1530</v>
      </c>
      <c r="I144" s="9" t="s">
        <v>1531</v>
      </c>
      <c r="J144" s="10">
        <v>44197</v>
      </c>
      <c r="K144" s="10">
        <v>44561</v>
      </c>
      <c r="L144" s="9" t="s">
        <v>1609</v>
      </c>
      <c r="M144" s="9" t="s">
        <v>1610</v>
      </c>
      <c r="N144" s="12">
        <v>52483000</v>
      </c>
      <c r="O144" s="9" t="s">
        <v>1533</v>
      </c>
    </row>
    <row r="145" spans="1:15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1608</v>
      </c>
      <c r="G145" s="9" t="s">
        <v>1529</v>
      </c>
      <c r="H145" s="9" t="s">
        <v>1536</v>
      </c>
      <c r="I145" s="9" t="s">
        <v>1531</v>
      </c>
      <c r="J145" s="10">
        <v>44197</v>
      </c>
      <c r="K145" s="10">
        <v>44561</v>
      </c>
      <c r="L145" s="9" t="s">
        <v>1609</v>
      </c>
      <c r="M145" s="9" t="s">
        <v>1610</v>
      </c>
      <c r="N145" s="12">
        <v>3059674000</v>
      </c>
      <c r="O145" s="9" t="s">
        <v>1533</v>
      </c>
    </row>
    <row r="146" spans="1:15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1608</v>
      </c>
      <c r="G146" s="9" t="s">
        <v>1529</v>
      </c>
      <c r="H146" s="9" t="s">
        <v>1530</v>
      </c>
      <c r="I146" s="9" t="s">
        <v>1531</v>
      </c>
      <c r="J146" s="10">
        <v>44197</v>
      </c>
      <c r="K146" s="10">
        <v>44561</v>
      </c>
      <c r="L146" s="9" t="s">
        <v>1609</v>
      </c>
      <c r="M146" s="9" t="s">
        <v>1610</v>
      </c>
      <c r="N146" s="12">
        <v>497795000</v>
      </c>
      <c r="O146" s="9" t="s">
        <v>1533</v>
      </c>
    </row>
    <row r="147" spans="1:15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1608</v>
      </c>
      <c r="G147" s="9" t="s">
        <v>1529</v>
      </c>
      <c r="H147" s="9" t="s">
        <v>1530</v>
      </c>
      <c r="I147" s="9" t="s">
        <v>1531</v>
      </c>
      <c r="J147" s="10">
        <v>44197</v>
      </c>
      <c r="K147" s="10">
        <v>44561</v>
      </c>
      <c r="L147" s="9" t="s">
        <v>1609</v>
      </c>
      <c r="M147" s="9" t="s">
        <v>1610</v>
      </c>
      <c r="N147" s="12">
        <v>882173000</v>
      </c>
      <c r="O147" s="9" t="s">
        <v>1533</v>
      </c>
    </row>
    <row r="148" spans="1:15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1608</v>
      </c>
      <c r="G148" s="9" t="s">
        <v>1529</v>
      </c>
      <c r="H148" s="9" t="s">
        <v>1530</v>
      </c>
      <c r="I148" s="9" t="s">
        <v>1531</v>
      </c>
      <c r="J148" s="10">
        <v>44197</v>
      </c>
      <c r="K148" s="10">
        <v>44561</v>
      </c>
      <c r="L148" s="9" t="s">
        <v>1609</v>
      </c>
      <c r="M148" s="9" t="s">
        <v>1610</v>
      </c>
      <c r="N148" s="12">
        <v>29569000</v>
      </c>
      <c r="O148" s="9" t="s">
        <v>1533</v>
      </c>
    </row>
    <row r="149" spans="1:15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1608</v>
      </c>
      <c r="G149" s="9" t="s">
        <v>1529</v>
      </c>
      <c r="H149" s="9" t="s">
        <v>1530</v>
      </c>
      <c r="I149" s="9" t="s">
        <v>1531</v>
      </c>
      <c r="J149" s="10">
        <v>44197</v>
      </c>
      <c r="K149" s="10">
        <v>44561</v>
      </c>
      <c r="L149" s="9" t="s">
        <v>1609</v>
      </c>
      <c r="M149" s="9" t="s">
        <v>1610</v>
      </c>
      <c r="N149" s="12">
        <v>9972000</v>
      </c>
      <c r="O149" s="9" t="s">
        <v>1533</v>
      </c>
    </row>
    <row r="150" spans="1:15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1608</v>
      </c>
      <c r="G150" s="9" t="s">
        <v>1529</v>
      </c>
      <c r="H150" s="9" t="s">
        <v>1530</v>
      </c>
      <c r="I150" s="9" t="s">
        <v>1531</v>
      </c>
      <c r="J150" s="10">
        <v>44197</v>
      </c>
      <c r="K150" s="10">
        <v>44561</v>
      </c>
      <c r="L150" s="9" t="s">
        <v>1609</v>
      </c>
      <c r="M150" s="9" t="s">
        <v>1610</v>
      </c>
      <c r="N150" s="12">
        <v>274868000</v>
      </c>
      <c r="O150" s="9" t="s">
        <v>1533</v>
      </c>
    </row>
    <row r="151" spans="1:15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1608</v>
      </c>
      <c r="G151" s="9" t="s">
        <v>1529</v>
      </c>
      <c r="H151" s="9" t="s">
        <v>1536</v>
      </c>
      <c r="I151" s="9" t="s">
        <v>1531</v>
      </c>
      <c r="J151" s="10">
        <v>44197</v>
      </c>
      <c r="K151" s="10">
        <v>44561</v>
      </c>
      <c r="L151" s="9" t="s">
        <v>1609</v>
      </c>
      <c r="M151" s="9" t="s">
        <v>1610</v>
      </c>
      <c r="N151" s="12">
        <v>-1187507000</v>
      </c>
      <c r="O151" s="9" t="s">
        <v>1533</v>
      </c>
    </row>
    <row r="152" spans="1:15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1608</v>
      </c>
      <c r="G152" s="9" t="s">
        <v>1529</v>
      </c>
      <c r="H152" s="9" t="s">
        <v>1530</v>
      </c>
      <c r="I152" s="9" t="s">
        <v>1531</v>
      </c>
      <c r="J152" s="10">
        <v>44197</v>
      </c>
      <c r="K152" s="10">
        <v>44561</v>
      </c>
      <c r="L152" s="9" t="s">
        <v>1609</v>
      </c>
      <c r="M152" s="9" t="s">
        <v>1610</v>
      </c>
      <c r="N152" s="12">
        <v>72454000</v>
      </c>
      <c r="O152" s="9" t="s">
        <v>1533</v>
      </c>
    </row>
    <row r="153" spans="1:15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1608</v>
      </c>
      <c r="G153" s="9" t="s">
        <v>1529</v>
      </c>
      <c r="H153" s="9" t="s">
        <v>1530</v>
      </c>
      <c r="I153" s="9" t="s">
        <v>1531</v>
      </c>
      <c r="J153" s="10">
        <v>44197</v>
      </c>
      <c r="K153" s="10">
        <v>44561</v>
      </c>
      <c r="L153" s="9" t="s">
        <v>1609</v>
      </c>
      <c r="M153" s="9" t="s">
        <v>1610</v>
      </c>
      <c r="N153" s="12">
        <v>77058000</v>
      </c>
      <c r="O153" s="9" t="s">
        <v>1533</v>
      </c>
    </row>
    <row r="154" spans="1:15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1608</v>
      </c>
      <c r="G154" s="9" t="s">
        <v>1529</v>
      </c>
      <c r="H154" s="9" t="s">
        <v>1530</v>
      </c>
      <c r="I154" s="9" t="s">
        <v>1531</v>
      </c>
      <c r="J154" s="10">
        <v>44197</v>
      </c>
      <c r="K154" s="10">
        <v>44561</v>
      </c>
      <c r="L154" s="9" t="s">
        <v>1609</v>
      </c>
      <c r="M154" s="9" t="s">
        <v>1610</v>
      </c>
      <c r="N154" s="12">
        <v>1575306000</v>
      </c>
      <c r="O154" s="9" t="s">
        <v>1533</v>
      </c>
    </row>
    <row r="155" spans="1:15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1608</v>
      </c>
      <c r="G155" s="9" t="s">
        <v>1529</v>
      </c>
      <c r="H155" s="9" t="s">
        <v>1530</v>
      </c>
      <c r="I155" s="9" t="s">
        <v>1531</v>
      </c>
      <c r="J155" s="10">
        <v>44197</v>
      </c>
      <c r="K155" s="10">
        <v>44561</v>
      </c>
      <c r="L155" s="9" t="s">
        <v>1609</v>
      </c>
      <c r="M155" s="9" t="s">
        <v>1610</v>
      </c>
      <c r="N155" s="12">
        <v>1610000000</v>
      </c>
      <c r="O155" s="9" t="s">
        <v>1533</v>
      </c>
    </row>
    <row r="156" spans="1:15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1608</v>
      </c>
      <c r="G156" s="9" t="s">
        <v>1529</v>
      </c>
      <c r="H156" s="9" t="s">
        <v>1530</v>
      </c>
      <c r="I156" s="9" t="s">
        <v>1531</v>
      </c>
      <c r="J156" s="10">
        <v>44197</v>
      </c>
      <c r="K156" s="10">
        <v>44561</v>
      </c>
      <c r="L156" s="9" t="s">
        <v>1609</v>
      </c>
      <c r="M156" s="9" t="s">
        <v>1610</v>
      </c>
      <c r="N156" s="12">
        <v>-7221538000</v>
      </c>
      <c r="O156" s="9" t="s">
        <v>1533</v>
      </c>
    </row>
    <row r="157" spans="1:15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1608</v>
      </c>
      <c r="G157" s="9" t="s">
        <v>1529</v>
      </c>
      <c r="H157" s="9" t="s">
        <v>1530</v>
      </c>
      <c r="I157" s="9" t="s">
        <v>1531</v>
      </c>
      <c r="J157" s="10">
        <v>44197</v>
      </c>
      <c r="K157" s="10">
        <v>44561</v>
      </c>
      <c r="L157" s="9" t="s">
        <v>1609</v>
      </c>
      <c r="M157" s="9" t="s">
        <v>1610</v>
      </c>
      <c r="N157" s="12">
        <v>943423000</v>
      </c>
      <c r="O157" s="9" t="s">
        <v>1533</v>
      </c>
    </row>
    <row r="158" spans="1:15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1608</v>
      </c>
      <c r="G158" s="9" t="s">
        <v>1529</v>
      </c>
      <c r="H158" s="9" t="s">
        <v>1530</v>
      </c>
      <c r="I158" s="9" t="s">
        <v>1531</v>
      </c>
      <c r="J158" s="10">
        <v>44197</v>
      </c>
      <c r="K158" s="10">
        <v>44561</v>
      </c>
      <c r="L158" s="9" t="s">
        <v>1609</v>
      </c>
      <c r="M158" s="9" t="s">
        <v>1610</v>
      </c>
      <c r="N158" s="12">
        <v>80310000</v>
      </c>
      <c r="O158" s="9" t="s">
        <v>1533</v>
      </c>
    </row>
    <row r="159" spans="1:15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1608</v>
      </c>
      <c r="G159" s="9" t="s">
        <v>1529</v>
      </c>
      <c r="H159" s="9" t="s">
        <v>1530</v>
      </c>
      <c r="I159" s="9" t="s">
        <v>1531</v>
      </c>
      <c r="J159" s="10">
        <v>44197</v>
      </c>
      <c r="K159" s="10">
        <v>44561</v>
      </c>
      <c r="L159" s="9" t="s">
        <v>1609</v>
      </c>
      <c r="M159" s="9" t="s">
        <v>1610</v>
      </c>
      <c r="N159" s="12">
        <v>164457000</v>
      </c>
      <c r="O159" s="9" t="s">
        <v>1533</v>
      </c>
    </row>
    <row r="160" spans="1:15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1608</v>
      </c>
      <c r="G160" s="9" t="s">
        <v>1529</v>
      </c>
      <c r="H160" s="9" t="s">
        <v>1530</v>
      </c>
      <c r="I160" s="9" t="s">
        <v>1531</v>
      </c>
      <c r="J160" s="10">
        <v>44197</v>
      </c>
      <c r="K160" s="10">
        <v>44561</v>
      </c>
      <c r="L160" s="9" t="s">
        <v>1609</v>
      </c>
      <c r="M160" s="9" t="s">
        <v>1610</v>
      </c>
      <c r="N160" s="12">
        <v>0</v>
      </c>
      <c r="O160" s="9" t="s">
        <v>1533</v>
      </c>
    </row>
    <row r="161" spans="1:15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1608</v>
      </c>
      <c r="G161" s="9" t="s">
        <v>1529</v>
      </c>
      <c r="H161" s="9" t="s">
        <v>1530</v>
      </c>
      <c r="I161" s="9" t="s">
        <v>1531</v>
      </c>
      <c r="J161" s="10">
        <v>44197</v>
      </c>
      <c r="K161" s="10">
        <v>44561</v>
      </c>
      <c r="L161" s="9" t="s">
        <v>1609</v>
      </c>
      <c r="M161" s="9" t="s">
        <v>1610</v>
      </c>
      <c r="N161" s="12">
        <v>32016000</v>
      </c>
      <c r="O161" s="9" t="s">
        <v>1533</v>
      </c>
    </row>
    <row r="162" spans="1:15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1608</v>
      </c>
      <c r="G162" s="9" t="s">
        <v>1529</v>
      </c>
      <c r="H162" s="9" t="s">
        <v>1530</v>
      </c>
      <c r="I162" s="9" t="s">
        <v>1531</v>
      </c>
      <c r="J162" s="10">
        <v>44197</v>
      </c>
      <c r="K162" s="10">
        <v>44561</v>
      </c>
      <c r="L162" s="9" t="s">
        <v>1609</v>
      </c>
      <c r="M162" s="9" t="s">
        <v>1610</v>
      </c>
      <c r="N162" s="12">
        <v>871434000</v>
      </c>
      <c r="O162" s="9" t="s">
        <v>1533</v>
      </c>
    </row>
    <row r="163" spans="1:15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1608</v>
      </c>
      <c r="G163" s="9" t="s">
        <v>1529</v>
      </c>
      <c r="H163" s="9" t="s">
        <v>1530</v>
      </c>
      <c r="I163" s="9" t="s">
        <v>1531</v>
      </c>
      <c r="J163" s="10">
        <v>44197</v>
      </c>
      <c r="K163" s="10">
        <v>44561</v>
      </c>
      <c r="L163" s="9" t="s">
        <v>1609</v>
      </c>
      <c r="M163" s="9" t="s">
        <v>1610</v>
      </c>
      <c r="N163" s="12">
        <v>1700541000</v>
      </c>
      <c r="O163" s="9" t="s">
        <v>1533</v>
      </c>
    </row>
    <row r="164" spans="1:15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1608</v>
      </c>
      <c r="G164" s="9" t="s">
        <v>1529</v>
      </c>
      <c r="H164" s="9" t="s">
        <v>1530</v>
      </c>
      <c r="I164" s="9" t="s">
        <v>1531</v>
      </c>
      <c r="J164" s="10">
        <v>43922</v>
      </c>
      <c r="K164" s="10">
        <v>44286</v>
      </c>
      <c r="L164" s="9" t="s">
        <v>1609</v>
      </c>
      <c r="M164" s="9" t="s">
        <v>1610</v>
      </c>
      <c r="N164" s="12">
        <v>108398000</v>
      </c>
      <c r="O164" s="9" t="s">
        <v>1533</v>
      </c>
    </row>
    <row r="165" spans="1:15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1608</v>
      </c>
      <c r="G165" s="9" t="s">
        <v>1529</v>
      </c>
      <c r="H165" s="9" t="s">
        <v>1530</v>
      </c>
      <c r="I165" s="9" t="s">
        <v>1531</v>
      </c>
      <c r="J165" s="10">
        <v>44197</v>
      </c>
      <c r="K165" s="10">
        <v>44561</v>
      </c>
      <c r="L165" s="9" t="s">
        <v>1609</v>
      </c>
      <c r="M165" s="9" t="s">
        <v>1610</v>
      </c>
      <c r="N165" s="12">
        <v>155815000</v>
      </c>
      <c r="O165" s="9" t="s">
        <v>1533</v>
      </c>
    </row>
    <row r="166" spans="1:15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1608</v>
      </c>
      <c r="G166" s="9" t="s">
        <v>1529</v>
      </c>
      <c r="H166" s="9" t="s">
        <v>1530</v>
      </c>
      <c r="I166" s="9" t="s">
        <v>1531</v>
      </c>
      <c r="J166" s="10">
        <v>44197</v>
      </c>
      <c r="K166" s="10">
        <v>44561</v>
      </c>
      <c r="L166" s="9" t="s">
        <v>1609</v>
      </c>
      <c r="M166" s="9" t="s">
        <v>1610</v>
      </c>
      <c r="N166" s="12">
        <v>1935026000</v>
      </c>
      <c r="O166" s="9" t="s">
        <v>1533</v>
      </c>
    </row>
    <row r="167" spans="1:15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1608</v>
      </c>
      <c r="G167" s="9" t="s">
        <v>1529</v>
      </c>
      <c r="H167" s="9" t="s">
        <v>1530</v>
      </c>
      <c r="I167" s="9" t="s">
        <v>1531</v>
      </c>
      <c r="J167" s="10">
        <v>44197</v>
      </c>
      <c r="K167" s="10">
        <v>44561</v>
      </c>
      <c r="L167" s="9" t="s">
        <v>1609</v>
      </c>
      <c r="M167" s="9" t="s">
        <v>1610</v>
      </c>
      <c r="N167" s="12">
        <v>488587000</v>
      </c>
      <c r="O167" s="9" t="s">
        <v>1533</v>
      </c>
    </row>
    <row r="168" spans="1:15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1608</v>
      </c>
      <c r="G168" s="9" t="s">
        <v>1529</v>
      </c>
      <c r="H168" s="9" t="s">
        <v>1536</v>
      </c>
      <c r="I168" s="9" t="s">
        <v>1531</v>
      </c>
      <c r="J168" s="10">
        <v>44197</v>
      </c>
      <c r="K168" s="10">
        <v>44561</v>
      </c>
      <c r="L168" s="9" t="s">
        <v>1609</v>
      </c>
      <c r="M168" s="9" t="s">
        <v>1610</v>
      </c>
      <c r="N168" s="12">
        <v>-271943000</v>
      </c>
      <c r="O168" s="9" t="s">
        <v>1533</v>
      </c>
    </row>
    <row r="169" spans="1:15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1608</v>
      </c>
      <c r="G169" s="9" t="s">
        <v>1529</v>
      </c>
      <c r="H169" s="9" t="s">
        <v>1530</v>
      </c>
      <c r="I169" s="9" t="s">
        <v>1531</v>
      </c>
      <c r="J169" s="10">
        <v>44197</v>
      </c>
      <c r="K169" s="10">
        <v>44561</v>
      </c>
      <c r="L169" s="9" t="s">
        <v>1609</v>
      </c>
      <c r="M169" s="9" t="s">
        <v>1610</v>
      </c>
      <c r="N169" s="12">
        <v>504986000</v>
      </c>
      <c r="O169" s="9" t="s">
        <v>1533</v>
      </c>
    </row>
    <row r="170" spans="1:15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1608</v>
      </c>
      <c r="G170" s="9" t="s">
        <v>1529</v>
      </c>
      <c r="H170" s="9" t="s">
        <v>1530</v>
      </c>
      <c r="I170" s="9" t="s">
        <v>1531</v>
      </c>
      <c r="J170" s="10">
        <v>44197</v>
      </c>
      <c r="K170" s="10">
        <v>44561</v>
      </c>
      <c r="L170" s="9" t="s">
        <v>1609</v>
      </c>
      <c r="M170" s="9" t="s">
        <v>1610</v>
      </c>
      <c r="N170" s="12">
        <v>-3421000</v>
      </c>
      <c r="O170" s="9" t="s">
        <v>1533</v>
      </c>
    </row>
    <row r="171" spans="1:15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1608</v>
      </c>
      <c r="G171" s="9" t="s">
        <v>1529</v>
      </c>
      <c r="H171" s="9" t="s">
        <v>1530</v>
      </c>
      <c r="I171" s="9" t="s">
        <v>1531</v>
      </c>
      <c r="J171" s="10">
        <v>44197</v>
      </c>
      <c r="K171" s="10">
        <v>44561</v>
      </c>
      <c r="L171" s="9" t="s">
        <v>1609</v>
      </c>
      <c r="M171" s="9" t="s">
        <v>1610</v>
      </c>
      <c r="N171" s="12">
        <v>607000</v>
      </c>
      <c r="O171" s="9" t="s">
        <v>1533</v>
      </c>
    </row>
    <row r="172" spans="1:15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1608</v>
      </c>
      <c r="G172" s="9" t="s">
        <v>1529</v>
      </c>
      <c r="H172" s="9" t="s">
        <v>1530</v>
      </c>
      <c r="I172" s="9" t="s">
        <v>1531</v>
      </c>
      <c r="J172" s="10">
        <v>44197</v>
      </c>
      <c r="K172" s="10">
        <v>44561</v>
      </c>
      <c r="L172" s="9" t="s">
        <v>1609</v>
      </c>
      <c r="M172" s="9" t="s">
        <v>1610</v>
      </c>
      <c r="N172" s="12">
        <v>165623000</v>
      </c>
      <c r="O172" s="9" t="s">
        <v>1533</v>
      </c>
    </row>
    <row r="173" spans="1:15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1608</v>
      </c>
      <c r="G173" s="9" t="s">
        <v>1529</v>
      </c>
      <c r="H173" s="9" t="s">
        <v>1530</v>
      </c>
      <c r="I173" s="9" t="s">
        <v>1531</v>
      </c>
      <c r="J173" s="10">
        <v>44197</v>
      </c>
      <c r="K173" s="10">
        <v>44561</v>
      </c>
      <c r="L173" s="9" t="s">
        <v>1609</v>
      </c>
      <c r="M173" s="9" t="s">
        <v>1610</v>
      </c>
      <c r="N173" s="12">
        <v>-5442000</v>
      </c>
      <c r="O173" s="9" t="s">
        <v>1533</v>
      </c>
    </row>
    <row r="174" spans="1:15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1608</v>
      </c>
      <c r="G174" s="9" t="s">
        <v>1529</v>
      </c>
      <c r="H174" s="9" t="s">
        <v>1530</v>
      </c>
      <c r="I174" s="9" t="s">
        <v>1531</v>
      </c>
      <c r="J174" s="10">
        <v>44197</v>
      </c>
      <c r="K174" s="10">
        <v>44561</v>
      </c>
      <c r="L174" s="9" t="s">
        <v>1609</v>
      </c>
      <c r="M174" s="9" t="s">
        <v>1610</v>
      </c>
      <c r="N174" s="12">
        <v>879762000</v>
      </c>
      <c r="O174" s="9" t="s">
        <v>1533</v>
      </c>
    </row>
    <row r="175" spans="1:15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1608</v>
      </c>
      <c r="G175" s="9" t="s">
        <v>1529</v>
      </c>
      <c r="H175" s="9" t="s">
        <v>1530</v>
      </c>
      <c r="I175" s="9" t="s">
        <v>1531</v>
      </c>
      <c r="J175" s="10">
        <v>44197</v>
      </c>
      <c r="K175" s="10">
        <v>44561</v>
      </c>
      <c r="L175" s="9" t="s">
        <v>1609</v>
      </c>
      <c r="M175" s="9" t="s">
        <v>1610</v>
      </c>
      <c r="N175" s="12">
        <v>822255000</v>
      </c>
      <c r="O175" s="9" t="s">
        <v>1533</v>
      </c>
    </row>
    <row r="176" spans="1:15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1608</v>
      </c>
      <c r="G176" s="9" t="s">
        <v>1529</v>
      </c>
      <c r="H176" s="9" t="s">
        <v>1530</v>
      </c>
      <c r="I176" s="9" t="s">
        <v>1531</v>
      </c>
      <c r="J176" s="10">
        <v>44197</v>
      </c>
      <c r="K176" s="10">
        <v>44561</v>
      </c>
      <c r="L176" s="9" t="s">
        <v>1609</v>
      </c>
      <c r="M176" s="9" t="s">
        <v>1610</v>
      </c>
      <c r="N176" s="12">
        <v>-27950000</v>
      </c>
      <c r="O176" s="9" t="s">
        <v>1533</v>
      </c>
    </row>
    <row r="177" spans="1:15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1608</v>
      </c>
      <c r="G177" s="9" t="s">
        <v>1529</v>
      </c>
      <c r="H177" s="9" t="s">
        <v>1530</v>
      </c>
      <c r="I177" s="9" t="s">
        <v>1531</v>
      </c>
      <c r="J177" s="10">
        <v>44197</v>
      </c>
      <c r="K177" s="10">
        <v>44561</v>
      </c>
      <c r="L177" s="9" t="s">
        <v>1609</v>
      </c>
      <c r="M177" s="9" t="s">
        <v>1610</v>
      </c>
      <c r="N177" s="12">
        <v>12670968000</v>
      </c>
      <c r="O177" s="9" t="s">
        <v>1533</v>
      </c>
    </row>
    <row r="178" spans="1:15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1608</v>
      </c>
      <c r="G178" s="9" t="s">
        <v>1529</v>
      </c>
      <c r="H178" s="9" t="s">
        <v>1530</v>
      </c>
      <c r="I178" s="9" t="s">
        <v>1531</v>
      </c>
      <c r="J178" s="10">
        <v>44197</v>
      </c>
      <c r="K178" s="10">
        <v>44561</v>
      </c>
      <c r="L178" s="9" t="s">
        <v>1609</v>
      </c>
      <c r="M178" s="9" t="s">
        <v>1610</v>
      </c>
      <c r="N178" s="12">
        <v>195000</v>
      </c>
      <c r="O178" s="9" t="s">
        <v>1533</v>
      </c>
    </row>
    <row r="179" spans="1:15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1608</v>
      </c>
      <c r="G179" s="9" t="s">
        <v>1529</v>
      </c>
      <c r="H179" s="9" t="s">
        <v>1530</v>
      </c>
      <c r="I179" s="9" t="s">
        <v>1531</v>
      </c>
      <c r="J179" s="10">
        <v>44197</v>
      </c>
      <c r="K179" s="10">
        <v>44561</v>
      </c>
      <c r="L179" s="9" t="s">
        <v>1609</v>
      </c>
      <c r="M179" s="9" t="s">
        <v>1610</v>
      </c>
      <c r="N179" s="12">
        <v>-634581000</v>
      </c>
      <c r="O179" s="9" t="s">
        <v>1533</v>
      </c>
    </row>
    <row r="180" spans="1:15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1608</v>
      </c>
      <c r="G180" s="9" t="s">
        <v>1529</v>
      </c>
      <c r="H180" s="9" t="s">
        <v>1530</v>
      </c>
      <c r="I180" s="9" t="s">
        <v>1531</v>
      </c>
      <c r="J180" s="10">
        <v>44013</v>
      </c>
      <c r="K180" s="10">
        <v>44377</v>
      </c>
      <c r="L180" s="9" t="s">
        <v>1609</v>
      </c>
      <c r="M180" s="9" t="s">
        <v>1610</v>
      </c>
      <c r="N180" s="12">
        <v>317646000</v>
      </c>
      <c r="O180" s="9" t="s">
        <v>1533</v>
      </c>
    </row>
    <row r="181" spans="1:15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1608</v>
      </c>
      <c r="G181" s="9" t="s">
        <v>1529</v>
      </c>
      <c r="H181" s="9" t="s">
        <v>1530</v>
      </c>
      <c r="I181" s="9" t="s">
        <v>1531</v>
      </c>
      <c r="J181" s="10">
        <v>44197</v>
      </c>
      <c r="K181" s="10">
        <v>44561</v>
      </c>
      <c r="L181" s="9" t="s">
        <v>1609</v>
      </c>
      <c r="M181" s="9" t="s">
        <v>1610</v>
      </c>
      <c r="N181" s="12">
        <v>543619000</v>
      </c>
      <c r="O181" s="9" t="s">
        <v>1533</v>
      </c>
    </row>
    <row r="182" spans="1:15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1608</v>
      </c>
      <c r="G182" s="9" t="s">
        <v>1529</v>
      </c>
      <c r="H182" s="9" t="s">
        <v>1530</v>
      </c>
      <c r="I182" s="9" t="s">
        <v>1531</v>
      </c>
      <c r="J182" s="10">
        <v>44197</v>
      </c>
      <c r="K182" s="10">
        <v>44561</v>
      </c>
      <c r="L182" s="9" t="s">
        <v>1609</v>
      </c>
      <c r="M182" s="9" t="s">
        <v>1610</v>
      </c>
      <c r="N182" s="12">
        <v>298000</v>
      </c>
      <c r="O182" s="9" t="s">
        <v>1533</v>
      </c>
    </row>
    <row r="183" spans="1:15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1608</v>
      </c>
      <c r="G183" s="9" t="s">
        <v>1529</v>
      </c>
      <c r="H183" s="9" t="s">
        <v>1530</v>
      </c>
      <c r="I183" s="9" t="s">
        <v>1531</v>
      </c>
      <c r="J183" s="10">
        <v>44197</v>
      </c>
      <c r="K183" s="10">
        <v>44561</v>
      </c>
      <c r="L183" s="9" t="s">
        <v>1609</v>
      </c>
      <c r="M183" s="9" t="s">
        <v>1610</v>
      </c>
      <c r="N183" s="12">
        <v>-274819000</v>
      </c>
      <c r="O183" s="9" t="s">
        <v>1533</v>
      </c>
    </row>
    <row r="184" spans="1:15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1608</v>
      </c>
      <c r="G184" s="9" t="s">
        <v>1529</v>
      </c>
      <c r="H184" s="9" t="s">
        <v>1530</v>
      </c>
      <c r="I184" s="9" t="s">
        <v>1531</v>
      </c>
      <c r="J184" s="10">
        <v>44197</v>
      </c>
      <c r="K184" s="10">
        <v>44561</v>
      </c>
      <c r="L184" s="9" t="s">
        <v>1609</v>
      </c>
      <c r="M184" s="9" t="s">
        <v>1610</v>
      </c>
      <c r="N184" s="12">
        <v>21331000</v>
      </c>
      <c r="O184" s="9" t="s">
        <v>1533</v>
      </c>
    </row>
    <row r="185" spans="1:15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1608</v>
      </c>
      <c r="G185" s="9" t="s">
        <v>1529</v>
      </c>
      <c r="H185" s="9" t="s">
        <v>1530</v>
      </c>
      <c r="I185" s="9" t="s">
        <v>1531</v>
      </c>
      <c r="J185" s="10">
        <v>44197</v>
      </c>
      <c r="K185" s="10">
        <v>44561</v>
      </c>
      <c r="L185" s="9" t="s">
        <v>1609</v>
      </c>
      <c r="M185" s="9" t="s">
        <v>1610</v>
      </c>
      <c r="N185" s="12">
        <v>-153576000</v>
      </c>
      <c r="O185" s="9" t="s">
        <v>1533</v>
      </c>
    </row>
    <row r="186" spans="1:15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1608</v>
      </c>
      <c r="G186" s="9" t="s">
        <v>1529</v>
      </c>
      <c r="H186" s="9" t="s">
        <v>1530</v>
      </c>
      <c r="I186" s="9" t="s">
        <v>1531</v>
      </c>
      <c r="J186" s="10">
        <v>44197</v>
      </c>
      <c r="K186" s="10">
        <v>44561</v>
      </c>
      <c r="L186" s="9" t="s">
        <v>1609</v>
      </c>
      <c r="M186" s="9" t="s">
        <v>1610</v>
      </c>
      <c r="N186" s="12">
        <v>123152000</v>
      </c>
      <c r="O186" s="9" t="s">
        <v>1533</v>
      </c>
    </row>
    <row r="187" spans="1:15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1608</v>
      </c>
      <c r="G187" s="9" t="s">
        <v>1529</v>
      </c>
      <c r="H187" s="9" t="s">
        <v>1530</v>
      </c>
      <c r="I187" s="9" t="s">
        <v>1531</v>
      </c>
      <c r="J187" s="10">
        <v>44197</v>
      </c>
      <c r="K187" s="10">
        <v>44561</v>
      </c>
      <c r="L187" s="9" t="s">
        <v>1609</v>
      </c>
      <c r="M187" s="9" t="s">
        <v>1610</v>
      </c>
      <c r="N187" s="12">
        <v>453330000</v>
      </c>
      <c r="O187" s="9" t="s">
        <v>1533</v>
      </c>
    </row>
    <row r="188" spans="1:15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1608</v>
      </c>
      <c r="G188" s="9" t="s">
        <v>1529</v>
      </c>
      <c r="H188" s="9" t="s">
        <v>1530</v>
      </c>
      <c r="I188" s="9" t="s">
        <v>1531</v>
      </c>
      <c r="J188" s="10">
        <v>44197</v>
      </c>
      <c r="K188" s="10">
        <v>44561</v>
      </c>
      <c r="L188" s="9" t="s">
        <v>1609</v>
      </c>
      <c r="M188" s="9" t="s">
        <v>1610</v>
      </c>
      <c r="N188" s="12">
        <v>-6982000</v>
      </c>
      <c r="O188" s="9" t="s">
        <v>1533</v>
      </c>
    </row>
    <row r="189" spans="1:15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1608</v>
      </c>
      <c r="G189" s="9" t="s">
        <v>1529</v>
      </c>
      <c r="H189" s="9" t="s">
        <v>1530</v>
      </c>
      <c r="I189" s="9" t="s">
        <v>1531</v>
      </c>
      <c r="J189" s="10">
        <v>44197</v>
      </c>
      <c r="K189" s="10">
        <v>44561</v>
      </c>
      <c r="L189" s="9" t="s">
        <v>1609</v>
      </c>
      <c r="M189" s="9" t="s">
        <v>1610</v>
      </c>
      <c r="N189" s="12">
        <v>-8382000</v>
      </c>
      <c r="O189" s="9" t="s">
        <v>1533</v>
      </c>
    </row>
    <row r="190" spans="1:15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1608</v>
      </c>
      <c r="G190" s="9" t="s">
        <v>1529</v>
      </c>
      <c r="H190" s="9" t="s">
        <v>1530</v>
      </c>
      <c r="I190" s="9" t="s">
        <v>1531</v>
      </c>
      <c r="J190" s="10">
        <v>44197</v>
      </c>
      <c r="K190" s="10">
        <v>44561</v>
      </c>
      <c r="L190" s="9" t="s">
        <v>1609</v>
      </c>
      <c r="M190" s="9" t="s">
        <v>1610</v>
      </c>
      <c r="N190" s="12">
        <v>2213714000</v>
      </c>
      <c r="O190" s="9" t="s">
        <v>1533</v>
      </c>
    </row>
    <row r="191" spans="1:15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1608</v>
      </c>
      <c r="G191" s="9" t="s">
        <v>1529</v>
      </c>
      <c r="H191" s="9" t="s">
        <v>1530</v>
      </c>
      <c r="I191" s="9" t="s">
        <v>1531</v>
      </c>
      <c r="J191" s="10">
        <v>44197</v>
      </c>
      <c r="K191" s="10">
        <v>44561</v>
      </c>
      <c r="L191" s="9" t="s">
        <v>1609</v>
      </c>
      <c r="M191" s="9" t="s">
        <v>1610</v>
      </c>
      <c r="N191" s="12">
        <v>24321000</v>
      </c>
      <c r="O191" s="9" t="s">
        <v>1533</v>
      </c>
    </row>
    <row r="192" spans="1:15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1608</v>
      </c>
      <c r="G192" s="9" t="s">
        <v>1529</v>
      </c>
      <c r="H192" s="9" t="s">
        <v>1530</v>
      </c>
      <c r="I192" s="9" t="s">
        <v>1531</v>
      </c>
      <c r="J192" s="10">
        <v>44197</v>
      </c>
      <c r="K192" s="10">
        <v>44561</v>
      </c>
      <c r="L192" s="9" t="s">
        <v>1609</v>
      </c>
      <c r="M192" s="9" t="s">
        <v>1610</v>
      </c>
      <c r="N192" s="12">
        <v>-1214000</v>
      </c>
      <c r="O192" s="9" t="s">
        <v>1533</v>
      </c>
    </row>
    <row r="193" spans="1:15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1608</v>
      </c>
      <c r="G193" s="9" t="s">
        <v>1529</v>
      </c>
      <c r="H193" s="9" t="s">
        <v>1530</v>
      </c>
      <c r="I193" s="9" t="s">
        <v>1531</v>
      </c>
      <c r="J193" s="10">
        <v>44197</v>
      </c>
      <c r="K193" s="10">
        <v>44561</v>
      </c>
      <c r="L193" s="9" t="s">
        <v>1609</v>
      </c>
      <c r="M193" s="9" t="s">
        <v>1610</v>
      </c>
      <c r="N193" s="12">
        <v>724801000</v>
      </c>
      <c r="O193" s="9" t="s">
        <v>1533</v>
      </c>
    </row>
    <row r="194" spans="1:15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1608</v>
      </c>
      <c r="G194" s="9" t="s">
        <v>1529</v>
      </c>
      <c r="H194" s="9" t="s">
        <v>1530</v>
      </c>
      <c r="I194" s="9" t="s">
        <v>1531</v>
      </c>
      <c r="J194" s="10">
        <v>44197</v>
      </c>
      <c r="K194" s="10">
        <v>44561</v>
      </c>
      <c r="L194" s="9" t="s">
        <v>1609</v>
      </c>
      <c r="M194" s="9" t="s">
        <v>1610</v>
      </c>
      <c r="N194" s="12">
        <v>-184725000</v>
      </c>
      <c r="O194" s="9" t="s">
        <v>1533</v>
      </c>
    </row>
    <row r="195" spans="1:15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1608</v>
      </c>
      <c r="G195" s="9" t="s">
        <v>1529</v>
      </c>
      <c r="H195" s="9" t="s">
        <v>1530</v>
      </c>
      <c r="I195" s="9" t="s">
        <v>1531</v>
      </c>
      <c r="J195" s="10">
        <v>43922</v>
      </c>
      <c r="K195" s="10">
        <v>44286</v>
      </c>
      <c r="L195" s="9" t="s">
        <v>1609</v>
      </c>
      <c r="M195" s="9" t="s">
        <v>1610</v>
      </c>
      <c r="N195" s="12">
        <v>614180000</v>
      </c>
      <c r="O195" s="9" t="s">
        <v>1533</v>
      </c>
    </row>
    <row r="196" spans="1:15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1608</v>
      </c>
      <c r="G196" s="9" t="s">
        <v>1529</v>
      </c>
      <c r="H196" s="9" t="s">
        <v>1530</v>
      </c>
      <c r="I196" s="9" t="s">
        <v>1531</v>
      </c>
      <c r="J196" s="10">
        <v>44197</v>
      </c>
      <c r="K196" s="10">
        <v>44561</v>
      </c>
      <c r="L196" s="9" t="s">
        <v>1609</v>
      </c>
      <c r="M196" s="9" t="s">
        <v>1610</v>
      </c>
      <c r="N196" s="12">
        <v>43786000</v>
      </c>
      <c r="O196" s="9" t="s">
        <v>1533</v>
      </c>
    </row>
    <row r="197" spans="1:15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1608</v>
      </c>
      <c r="G197" s="9" t="s">
        <v>1529</v>
      </c>
      <c r="H197" s="9" t="s">
        <v>1530</v>
      </c>
      <c r="I197" s="9" t="s">
        <v>1531</v>
      </c>
      <c r="J197" s="10">
        <v>44197</v>
      </c>
      <c r="K197" s="10">
        <v>44561</v>
      </c>
      <c r="L197" s="9" t="s">
        <v>1609</v>
      </c>
      <c r="M197" s="9" t="s">
        <v>1610</v>
      </c>
      <c r="N197" s="12">
        <v>-48852000</v>
      </c>
      <c r="O197" s="9" t="s">
        <v>1533</v>
      </c>
    </row>
    <row r="198" spans="1:15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1608</v>
      </c>
      <c r="G198" s="9" t="s">
        <v>1529</v>
      </c>
      <c r="H198" s="9" t="s">
        <v>1530</v>
      </c>
      <c r="I198" s="9" t="s">
        <v>1531</v>
      </c>
      <c r="J198" s="10">
        <v>44197</v>
      </c>
      <c r="K198" s="10">
        <v>44561</v>
      </c>
      <c r="L198" s="9" t="s">
        <v>1609</v>
      </c>
      <c r="M198" s="9" t="s">
        <v>1610</v>
      </c>
      <c r="N198" s="12">
        <v>25787000</v>
      </c>
      <c r="O198" s="9" t="s">
        <v>1533</v>
      </c>
    </row>
    <row r="199" spans="1:15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1608</v>
      </c>
      <c r="G199" s="9" t="s">
        <v>1529</v>
      </c>
      <c r="H199" s="9" t="s">
        <v>1530</v>
      </c>
      <c r="I199" s="9" t="s">
        <v>1531</v>
      </c>
      <c r="J199" s="10">
        <v>44197</v>
      </c>
      <c r="K199" s="10">
        <v>44561</v>
      </c>
      <c r="L199" s="9" t="s">
        <v>1609</v>
      </c>
      <c r="M199" s="9" t="s">
        <v>1610</v>
      </c>
      <c r="N199" s="12">
        <v>13102000</v>
      </c>
      <c r="O199" s="9" t="s">
        <v>1533</v>
      </c>
    </row>
    <row r="200" spans="1:15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1608</v>
      </c>
      <c r="G200" s="9" t="s">
        <v>1529</v>
      </c>
      <c r="H200" s="9" t="s">
        <v>1530</v>
      </c>
      <c r="I200" s="9" t="s">
        <v>1531</v>
      </c>
      <c r="J200" s="10">
        <v>44197</v>
      </c>
      <c r="K200" s="10">
        <v>44561</v>
      </c>
      <c r="L200" s="9" t="s">
        <v>1609</v>
      </c>
      <c r="M200" s="9" t="s">
        <v>1610</v>
      </c>
      <c r="N200" s="12">
        <v>1003464000</v>
      </c>
      <c r="O200" s="9" t="s">
        <v>1533</v>
      </c>
    </row>
    <row r="201" spans="1:15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1608</v>
      </c>
      <c r="G201" s="9" t="s">
        <v>1529</v>
      </c>
      <c r="H201" s="9" t="s">
        <v>1530</v>
      </c>
      <c r="I201" s="9" t="s">
        <v>1531</v>
      </c>
      <c r="J201" s="10">
        <v>44197</v>
      </c>
      <c r="K201" s="10">
        <v>44561</v>
      </c>
      <c r="L201" s="9" t="s">
        <v>1609</v>
      </c>
      <c r="M201" s="9" t="s">
        <v>1610</v>
      </c>
      <c r="N201" s="12">
        <v>430128000</v>
      </c>
      <c r="O201" s="9" t="s">
        <v>1533</v>
      </c>
    </row>
    <row r="202" spans="1:15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1608</v>
      </c>
      <c r="G202" s="9" t="s">
        <v>1529</v>
      </c>
      <c r="H202" s="9" t="s">
        <v>1530</v>
      </c>
      <c r="I202" s="9" t="s">
        <v>1531</v>
      </c>
      <c r="J202" s="10">
        <v>43922</v>
      </c>
      <c r="K202" s="10">
        <v>44286</v>
      </c>
      <c r="L202" s="9" t="s">
        <v>1609</v>
      </c>
      <c r="M202" s="9" t="s">
        <v>1610</v>
      </c>
      <c r="N202" s="12">
        <v>264963000</v>
      </c>
      <c r="O202" s="9" t="s">
        <v>1533</v>
      </c>
    </row>
    <row r="203" spans="1:15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1608</v>
      </c>
      <c r="G203" s="9" t="s">
        <v>1529</v>
      </c>
      <c r="H203" s="9" t="s">
        <v>1530</v>
      </c>
      <c r="I203" s="9" t="s">
        <v>1531</v>
      </c>
      <c r="J203" s="10">
        <v>44197</v>
      </c>
      <c r="K203" s="10">
        <v>44561</v>
      </c>
      <c r="L203" s="9" t="s">
        <v>1609</v>
      </c>
      <c r="M203" s="9" t="s">
        <v>1610</v>
      </c>
      <c r="N203" s="12">
        <v>533000000</v>
      </c>
      <c r="O203" s="9" t="s">
        <v>1533</v>
      </c>
    </row>
    <row r="204" spans="1:15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1608</v>
      </c>
      <c r="G204" s="9" t="s">
        <v>1529</v>
      </c>
      <c r="H204" s="9" t="s">
        <v>1530</v>
      </c>
      <c r="I204" s="9" t="s">
        <v>1531</v>
      </c>
      <c r="J204" s="10">
        <v>44197</v>
      </c>
      <c r="K204" s="10">
        <v>44561</v>
      </c>
      <c r="L204" s="9" t="s">
        <v>1609</v>
      </c>
      <c r="M204" s="9" t="s">
        <v>1610</v>
      </c>
      <c r="N204" s="12">
        <v>804945000</v>
      </c>
      <c r="O204" s="9" t="s">
        <v>1533</v>
      </c>
    </row>
    <row r="205" spans="1:15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1608</v>
      </c>
      <c r="G205" s="9" t="s">
        <v>1529</v>
      </c>
      <c r="H205" s="9" t="s">
        <v>1530</v>
      </c>
      <c r="I205" s="9" t="s">
        <v>1531</v>
      </c>
      <c r="J205" s="10">
        <v>44197</v>
      </c>
      <c r="K205" s="10">
        <v>44561</v>
      </c>
      <c r="L205" s="9" t="s">
        <v>1609</v>
      </c>
      <c r="M205" s="9" t="s">
        <v>1610</v>
      </c>
      <c r="N205" s="12">
        <v>1115401000</v>
      </c>
      <c r="O205" s="9" t="s">
        <v>1533</v>
      </c>
    </row>
    <row r="206" spans="1:15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1608</v>
      </c>
      <c r="G206" s="9" t="s">
        <v>1529</v>
      </c>
      <c r="H206" s="9" t="s">
        <v>1530</v>
      </c>
      <c r="I206" s="9" t="s">
        <v>1531</v>
      </c>
      <c r="J206" s="10">
        <v>44197</v>
      </c>
      <c r="K206" s="10">
        <v>44561</v>
      </c>
      <c r="L206" s="9" t="s">
        <v>1609</v>
      </c>
      <c r="M206" s="9" t="s">
        <v>1610</v>
      </c>
      <c r="N206" s="12">
        <v>23275000</v>
      </c>
      <c r="O206" s="9" t="s">
        <v>1533</v>
      </c>
    </row>
    <row r="207" spans="1:15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1608</v>
      </c>
      <c r="G207" s="9" t="s">
        <v>1529</v>
      </c>
      <c r="H207" s="9" t="s">
        <v>1530</v>
      </c>
      <c r="I207" s="9" t="s">
        <v>1531</v>
      </c>
      <c r="J207" s="10">
        <v>44197</v>
      </c>
      <c r="K207" s="10">
        <v>44561</v>
      </c>
      <c r="L207" s="9" t="s">
        <v>1609</v>
      </c>
      <c r="M207" s="9" t="s">
        <v>1610</v>
      </c>
      <c r="N207" s="12">
        <v>453128000</v>
      </c>
      <c r="O207" s="9" t="s">
        <v>1533</v>
      </c>
    </row>
    <row r="208" spans="1:15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1608</v>
      </c>
      <c r="G208" s="9" t="s">
        <v>1529</v>
      </c>
      <c r="H208" s="9" t="s">
        <v>1530</v>
      </c>
      <c r="I208" s="9" t="s">
        <v>1531</v>
      </c>
      <c r="J208" s="10">
        <v>44197</v>
      </c>
      <c r="K208" s="10">
        <v>44561</v>
      </c>
      <c r="L208" s="9" t="s">
        <v>1609</v>
      </c>
      <c r="M208" s="9" t="s">
        <v>1610</v>
      </c>
      <c r="N208" s="12">
        <v>-11221000</v>
      </c>
      <c r="O208" s="9" t="s">
        <v>1533</v>
      </c>
    </row>
    <row r="209" spans="1:15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1608</v>
      </c>
      <c r="G209" s="9" t="s">
        <v>1529</v>
      </c>
      <c r="H209" s="9" t="s">
        <v>1530</v>
      </c>
      <c r="I209" s="9" t="s">
        <v>1531</v>
      </c>
      <c r="J209" s="10">
        <v>44197</v>
      </c>
      <c r="K209" s="10">
        <v>44561</v>
      </c>
      <c r="L209" s="9" t="s">
        <v>1609</v>
      </c>
      <c r="M209" s="9" t="s">
        <v>1610</v>
      </c>
      <c r="N209" s="12">
        <v>1463196000</v>
      </c>
      <c r="O209" s="9" t="s">
        <v>1533</v>
      </c>
    </row>
    <row r="210" spans="1:15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1608</v>
      </c>
      <c r="G210" s="9" t="s">
        <v>1529</v>
      </c>
      <c r="H210" s="9" t="s">
        <v>1530</v>
      </c>
      <c r="I210" s="9" t="s">
        <v>1531</v>
      </c>
      <c r="J210" s="10">
        <v>44197</v>
      </c>
      <c r="K210" s="10">
        <v>44561</v>
      </c>
      <c r="L210" s="9" t="s">
        <v>1609</v>
      </c>
      <c r="M210" s="9" t="s">
        <v>1610</v>
      </c>
      <c r="N210" s="12">
        <v>-394234000</v>
      </c>
      <c r="O210" s="9" t="s">
        <v>1533</v>
      </c>
    </row>
    <row r="211" spans="1:15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1608</v>
      </c>
      <c r="G211" s="9" t="s">
        <v>1529</v>
      </c>
      <c r="H211" s="9" t="s">
        <v>1530</v>
      </c>
      <c r="I211" s="9" t="s">
        <v>1531</v>
      </c>
      <c r="J211" s="10">
        <v>43922</v>
      </c>
      <c r="K211" s="10">
        <v>44286</v>
      </c>
      <c r="L211" s="9" t="s">
        <v>1609</v>
      </c>
      <c r="M211" s="9" t="s">
        <v>1610</v>
      </c>
      <c r="N211" s="12">
        <v>176161000</v>
      </c>
      <c r="O211" s="9" t="s">
        <v>1533</v>
      </c>
    </row>
    <row r="212" spans="1:15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1608</v>
      </c>
      <c r="G212" s="9" t="s">
        <v>1529</v>
      </c>
      <c r="H212" s="9" t="s">
        <v>1530</v>
      </c>
      <c r="I212" s="9" t="s">
        <v>1531</v>
      </c>
      <c r="J212" s="10">
        <v>44197</v>
      </c>
      <c r="K212" s="10">
        <v>44561</v>
      </c>
      <c r="L212" s="9" t="s">
        <v>1609</v>
      </c>
      <c r="M212" s="9" t="s">
        <v>1610</v>
      </c>
      <c r="N212" s="12">
        <v>30687000</v>
      </c>
      <c r="O212" s="9" t="s">
        <v>1533</v>
      </c>
    </row>
    <row r="213" spans="1:15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1608</v>
      </c>
      <c r="G213" s="9" t="s">
        <v>1529</v>
      </c>
      <c r="H213" s="9" t="s">
        <v>1530</v>
      </c>
      <c r="I213" s="9" t="s">
        <v>1531</v>
      </c>
      <c r="J213" s="10">
        <v>44197</v>
      </c>
      <c r="K213" s="10">
        <v>44561</v>
      </c>
      <c r="L213" s="9" t="s">
        <v>1609</v>
      </c>
      <c r="M213" s="9" t="s">
        <v>1610</v>
      </c>
      <c r="N213" s="12">
        <v>169819000</v>
      </c>
      <c r="O213" s="9" t="s">
        <v>1533</v>
      </c>
    </row>
    <row r="214" spans="1:15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1608</v>
      </c>
      <c r="G214" s="9" t="s">
        <v>1529</v>
      </c>
      <c r="H214" s="9" t="s">
        <v>1530</v>
      </c>
      <c r="I214" s="9" t="s">
        <v>1531</v>
      </c>
      <c r="J214" s="10">
        <v>44197</v>
      </c>
      <c r="K214" s="10">
        <v>44561</v>
      </c>
      <c r="L214" s="9" t="s">
        <v>1609</v>
      </c>
      <c r="M214" s="9" t="s">
        <v>1610</v>
      </c>
      <c r="N214" s="12">
        <v>19881000</v>
      </c>
      <c r="O214" s="9" t="s">
        <v>1533</v>
      </c>
    </row>
    <row r="215" spans="1:15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1608</v>
      </c>
      <c r="G215" s="9" t="s">
        <v>1529</v>
      </c>
      <c r="H215" s="9" t="s">
        <v>1530</v>
      </c>
      <c r="I215" s="9" t="s">
        <v>1531</v>
      </c>
      <c r="J215" s="10">
        <v>44197</v>
      </c>
      <c r="K215" s="10">
        <v>44561</v>
      </c>
      <c r="L215" s="9" t="s">
        <v>1609</v>
      </c>
      <c r="M215" s="9" t="s">
        <v>1610</v>
      </c>
      <c r="N215" s="12">
        <v>-72944000</v>
      </c>
      <c r="O215" s="9" t="s">
        <v>1533</v>
      </c>
    </row>
    <row r="216" spans="1:15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1608</v>
      </c>
      <c r="G216" s="9" t="s">
        <v>1529</v>
      </c>
      <c r="H216" s="9" t="s">
        <v>1530</v>
      </c>
      <c r="I216" s="9" t="s">
        <v>1531</v>
      </c>
      <c r="J216" s="10">
        <v>44197</v>
      </c>
      <c r="K216" s="10">
        <v>44561</v>
      </c>
      <c r="L216" s="9" t="s">
        <v>1609</v>
      </c>
      <c r="M216" s="9" t="s">
        <v>1610</v>
      </c>
      <c r="N216" s="12">
        <v>-256470000</v>
      </c>
      <c r="O216" s="9" t="s">
        <v>1533</v>
      </c>
    </row>
    <row r="217" spans="1:15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1608</v>
      </c>
      <c r="G217" s="9" t="s">
        <v>1529</v>
      </c>
      <c r="H217" s="9" t="s">
        <v>1530</v>
      </c>
      <c r="I217" s="9" t="s">
        <v>1531</v>
      </c>
      <c r="J217" s="10">
        <v>44197</v>
      </c>
      <c r="K217" s="10">
        <v>44561</v>
      </c>
      <c r="L217" s="9" t="s">
        <v>1609</v>
      </c>
      <c r="M217" s="9" t="s">
        <v>1610</v>
      </c>
      <c r="N217" s="12">
        <v>-6337000</v>
      </c>
      <c r="O217" s="9" t="s">
        <v>1533</v>
      </c>
    </row>
    <row r="218" spans="1:15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1608</v>
      </c>
      <c r="G218" s="9" t="s">
        <v>1529</v>
      </c>
      <c r="H218" s="9" t="s">
        <v>1530</v>
      </c>
      <c r="I218" s="9" t="s">
        <v>1531</v>
      </c>
      <c r="J218" s="10">
        <v>44197</v>
      </c>
      <c r="K218" s="10">
        <v>44561</v>
      </c>
      <c r="L218" s="9" t="s">
        <v>1609</v>
      </c>
      <c r="M218" s="9" t="s">
        <v>1610</v>
      </c>
      <c r="N218" s="12">
        <v>-99034000</v>
      </c>
      <c r="O218" s="9" t="s">
        <v>1533</v>
      </c>
    </row>
    <row r="219" spans="1:15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1608</v>
      </c>
      <c r="G219" s="9" t="s">
        <v>1529</v>
      </c>
      <c r="H219" s="9" t="s">
        <v>1530</v>
      </c>
      <c r="I219" s="9" t="s">
        <v>1531</v>
      </c>
      <c r="J219" s="10">
        <v>44197</v>
      </c>
      <c r="K219" s="10">
        <v>44561</v>
      </c>
      <c r="L219" s="9" t="s">
        <v>1609</v>
      </c>
      <c r="M219" s="9" t="s">
        <v>1610</v>
      </c>
      <c r="N219" s="12">
        <v>-19455000</v>
      </c>
      <c r="O219" s="9" t="s">
        <v>1533</v>
      </c>
    </row>
    <row r="220" spans="1:15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1608</v>
      </c>
      <c r="G220" s="9" t="s">
        <v>1529</v>
      </c>
      <c r="H220" s="9" t="s">
        <v>1530</v>
      </c>
      <c r="I220" s="9" t="s">
        <v>1531</v>
      </c>
      <c r="J220" s="10">
        <v>44197</v>
      </c>
      <c r="K220" s="10">
        <v>44561</v>
      </c>
      <c r="L220" s="9" t="s">
        <v>1609</v>
      </c>
      <c r="M220" s="9" t="s">
        <v>1610</v>
      </c>
      <c r="N220" s="12">
        <v>7453000</v>
      </c>
      <c r="O220" s="9" t="s">
        <v>1533</v>
      </c>
    </row>
    <row r="221" spans="1:15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1608</v>
      </c>
      <c r="G221" s="9" t="s">
        <v>1529</v>
      </c>
      <c r="H221" s="9" t="s">
        <v>1530</v>
      </c>
      <c r="I221" s="9" t="s">
        <v>1531</v>
      </c>
      <c r="J221" s="10">
        <v>44197</v>
      </c>
      <c r="K221" s="10">
        <v>44561</v>
      </c>
      <c r="L221" s="9" t="s">
        <v>1609</v>
      </c>
      <c r="M221" s="9" t="s">
        <v>1610</v>
      </c>
      <c r="N221" s="12">
        <v>299753000</v>
      </c>
      <c r="O221" s="9" t="s">
        <v>1533</v>
      </c>
    </row>
    <row r="222" spans="1:15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1608</v>
      </c>
      <c r="G222" s="9" t="s">
        <v>1529</v>
      </c>
      <c r="H222" s="9" t="s">
        <v>1530</v>
      </c>
      <c r="I222" s="9" t="s">
        <v>1531</v>
      </c>
      <c r="J222" s="10">
        <v>44197</v>
      </c>
      <c r="K222" s="10">
        <v>44561</v>
      </c>
      <c r="L222" s="9" t="s">
        <v>1609</v>
      </c>
      <c r="M222" s="9" t="s">
        <v>1610</v>
      </c>
      <c r="N222" s="12">
        <v>1286686000</v>
      </c>
      <c r="O222" s="9" t="s">
        <v>1533</v>
      </c>
    </row>
    <row r="223" spans="1:15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1608</v>
      </c>
      <c r="G223" s="9" t="s">
        <v>1529</v>
      </c>
      <c r="H223" s="9" t="s">
        <v>1530</v>
      </c>
      <c r="I223" s="9" t="s">
        <v>1531</v>
      </c>
      <c r="J223" s="10">
        <v>44197</v>
      </c>
      <c r="K223" s="10">
        <v>44561</v>
      </c>
      <c r="L223" s="9" t="s">
        <v>1609</v>
      </c>
      <c r="M223" s="9" t="s">
        <v>1610</v>
      </c>
      <c r="N223" s="12">
        <v>158171000</v>
      </c>
      <c r="O223" s="9" t="s">
        <v>1533</v>
      </c>
    </row>
    <row r="224" spans="1:15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1608</v>
      </c>
      <c r="G224" s="9" t="s">
        <v>1529</v>
      </c>
      <c r="H224" s="9" t="s">
        <v>1530</v>
      </c>
      <c r="I224" s="9" t="s">
        <v>1531</v>
      </c>
      <c r="J224" s="10">
        <v>44197</v>
      </c>
      <c r="K224" s="10">
        <v>44561</v>
      </c>
      <c r="L224" s="9" t="s">
        <v>1609</v>
      </c>
      <c r="M224" s="9" t="s">
        <v>1610</v>
      </c>
      <c r="N224" s="12">
        <v>120552000</v>
      </c>
      <c r="O224" s="9" t="s">
        <v>1533</v>
      </c>
    </row>
    <row r="225" spans="1:15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1608</v>
      </c>
      <c r="G225" s="9" t="s">
        <v>1529</v>
      </c>
      <c r="H225" s="9" t="s">
        <v>1530</v>
      </c>
      <c r="I225" s="9" t="s">
        <v>1531</v>
      </c>
      <c r="J225" s="10">
        <v>44197</v>
      </c>
      <c r="K225" s="10">
        <v>44561</v>
      </c>
      <c r="L225" s="9" t="s">
        <v>1609</v>
      </c>
      <c r="M225" s="9" t="s">
        <v>1610</v>
      </c>
      <c r="N225" s="12">
        <v>-74784000</v>
      </c>
      <c r="O225" s="9" t="s">
        <v>1533</v>
      </c>
    </row>
    <row r="226" spans="1:15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1608</v>
      </c>
      <c r="G226" s="9" t="s">
        <v>1529</v>
      </c>
      <c r="H226" s="9" t="s">
        <v>1530</v>
      </c>
      <c r="I226" s="9" t="s">
        <v>1531</v>
      </c>
      <c r="J226" s="10">
        <v>44197</v>
      </c>
      <c r="K226" s="10">
        <v>44561</v>
      </c>
      <c r="L226" s="9" t="s">
        <v>1609</v>
      </c>
      <c r="M226" s="9" t="s">
        <v>1610</v>
      </c>
      <c r="N226" s="12">
        <v>500637000</v>
      </c>
      <c r="O226" s="9" t="s">
        <v>1533</v>
      </c>
    </row>
    <row r="227" spans="1:15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1608</v>
      </c>
      <c r="G227" s="9" t="s">
        <v>1529</v>
      </c>
      <c r="H227" s="9" t="s">
        <v>1530</v>
      </c>
      <c r="I227" s="9" t="s">
        <v>1531</v>
      </c>
      <c r="J227" s="10">
        <v>44197</v>
      </c>
      <c r="K227" s="10">
        <v>44561</v>
      </c>
      <c r="L227" s="9" t="s">
        <v>1609</v>
      </c>
      <c r="M227" s="9" t="s">
        <v>1610</v>
      </c>
      <c r="N227" s="12">
        <v>426482000</v>
      </c>
      <c r="O227" s="9" t="s">
        <v>1533</v>
      </c>
    </row>
    <row r="228" spans="1:15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1608</v>
      </c>
      <c r="G228" s="9" t="s">
        <v>1529</v>
      </c>
      <c r="H228" s="9" t="s">
        <v>1530</v>
      </c>
      <c r="I228" s="9" t="s">
        <v>1531</v>
      </c>
      <c r="J228" s="10">
        <v>44197</v>
      </c>
      <c r="K228" s="10">
        <v>44561</v>
      </c>
      <c r="L228" s="9" t="s">
        <v>1609</v>
      </c>
      <c r="M228" s="9" t="s">
        <v>1610</v>
      </c>
      <c r="N228" s="12">
        <v>6370966000</v>
      </c>
      <c r="O228" s="9" t="s">
        <v>1533</v>
      </c>
    </row>
    <row r="229" spans="1:15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1608</v>
      </c>
      <c r="G229" s="9" t="s">
        <v>1529</v>
      </c>
      <c r="H229" s="9" t="s">
        <v>1530</v>
      </c>
      <c r="I229" s="9" t="s">
        <v>1531</v>
      </c>
      <c r="J229" s="10">
        <v>44197</v>
      </c>
      <c r="K229" s="10">
        <v>44561</v>
      </c>
      <c r="L229" s="9" t="s">
        <v>1609</v>
      </c>
      <c r="M229" s="9" t="s">
        <v>1610</v>
      </c>
      <c r="N229" s="12">
        <v>56813000</v>
      </c>
      <c r="O229" s="9" t="s">
        <v>1533</v>
      </c>
    </row>
    <row r="230" spans="1:15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1608</v>
      </c>
      <c r="G230" s="9" t="s">
        <v>1529</v>
      </c>
      <c r="H230" s="9" t="s">
        <v>1530</v>
      </c>
      <c r="I230" s="9" t="s">
        <v>1531</v>
      </c>
      <c r="J230" s="10">
        <v>44197</v>
      </c>
      <c r="K230" s="10">
        <v>44561</v>
      </c>
      <c r="L230" s="9" t="s">
        <v>1609</v>
      </c>
      <c r="M230" s="9" t="s">
        <v>1610</v>
      </c>
      <c r="N230" s="12">
        <v>-29049000</v>
      </c>
      <c r="O230" s="9" t="s">
        <v>1533</v>
      </c>
    </row>
    <row r="231" spans="1:15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1608</v>
      </c>
      <c r="G231" s="9" t="s">
        <v>1529</v>
      </c>
      <c r="H231" s="9" t="s">
        <v>1536</v>
      </c>
      <c r="I231" s="9" t="s">
        <v>1531</v>
      </c>
      <c r="J231" s="10">
        <v>44197</v>
      </c>
      <c r="K231" s="10">
        <v>44561</v>
      </c>
      <c r="L231" s="9" t="s">
        <v>1609</v>
      </c>
      <c r="M231" s="9" t="s">
        <v>1610</v>
      </c>
      <c r="N231" s="12">
        <v>-198730000</v>
      </c>
      <c r="O231" s="9" t="s">
        <v>1533</v>
      </c>
    </row>
    <row r="232" spans="1:15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1608</v>
      </c>
      <c r="G232" s="9" t="s">
        <v>1529</v>
      </c>
      <c r="H232" s="9" t="s">
        <v>1530</v>
      </c>
      <c r="I232" s="9" t="s">
        <v>1531</v>
      </c>
      <c r="J232" s="10">
        <v>44197</v>
      </c>
      <c r="K232" s="10">
        <v>44561</v>
      </c>
      <c r="L232" s="9" t="s">
        <v>1609</v>
      </c>
      <c r="M232" s="9" t="s">
        <v>1610</v>
      </c>
      <c r="N232" s="12">
        <v>368955000</v>
      </c>
      <c r="O232" s="9" t="s">
        <v>1533</v>
      </c>
    </row>
    <row r="233" spans="1:15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1608</v>
      </c>
      <c r="G233" s="9" t="s">
        <v>1529</v>
      </c>
      <c r="H233" s="9" t="s">
        <v>1530</v>
      </c>
      <c r="I233" s="9" t="s">
        <v>1531</v>
      </c>
      <c r="J233" s="10">
        <v>44197</v>
      </c>
      <c r="K233" s="10">
        <v>44561</v>
      </c>
      <c r="L233" s="9" t="s">
        <v>1609</v>
      </c>
      <c r="M233" s="9" t="s">
        <v>1610</v>
      </c>
      <c r="N233" s="12">
        <v>75349000</v>
      </c>
      <c r="O233" s="9" t="s">
        <v>1533</v>
      </c>
    </row>
    <row r="234" spans="1:15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1608</v>
      </c>
      <c r="G234" s="9" t="s">
        <v>1529</v>
      </c>
      <c r="H234" s="9" t="s">
        <v>1530</v>
      </c>
      <c r="I234" s="9" t="s">
        <v>1531</v>
      </c>
      <c r="J234" s="10">
        <v>44197</v>
      </c>
      <c r="K234" s="10">
        <v>44561</v>
      </c>
      <c r="L234" s="9" t="s">
        <v>1609</v>
      </c>
      <c r="M234" s="9" t="s">
        <v>1610</v>
      </c>
      <c r="N234" s="12">
        <v>174522000</v>
      </c>
      <c r="O234" s="9" t="s">
        <v>1533</v>
      </c>
    </row>
    <row r="235" spans="1:15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1608</v>
      </c>
      <c r="G235" s="9" t="s">
        <v>1529</v>
      </c>
      <c r="H235" s="9" t="s">
        <v>1530</v>
      </c>
      <c r="I235" s="9" t="s">
        <v>1531</v>
      </c>
      <c r="J235" s="10">
        <v>44197</v>
      </c>
      <c r="K235" s="10">
        <v>44561</v>
      </c>
      <c r="L235" s="9" t="s">
        <v>1609</v>
      </c>
      <c r="M235" s="9" t="s">
        <v>1610</v>
      </c>
      <c r="N235" s="12">
        <v>3358000</v>
      </c>
      <c r="O235" s="9" t="s">
        <v>1533</v>
      </c>
    </row>
    <row r="236" spans="1:15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1608</v>
      </c>
      <c r="G236" s="9" t="s">
        <v>1529</v>
      </c>
      <c r="H236" s="9" t="s">
        <v>1530</v>
      </c>
      <c r="I236" s="9" t="s">
        <v>1531</v>
      </c>
      <c r="J236" s="10">
        <v>44197</v>
      </c>
      <c r="K236" s="10">
        <v>44561</v>
      </c>
      <c r="L236" s="9" t="s">
        <v>1609</v>
      </c>
      <c r="M236" s="9" t="s">
        <v>1610</v>
      </c>
      <c r="N236" s="12">
        <v>20138000</v>
      </c>
      <c r="O236" s="9" t="s">
        <v>1533</v>
      </c>
    </row>
    <row r="237" spans="1:15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1608</v>
      </c>
      <c r="G237" s="9" t="s">
        <v>1529</v>
      </c>
      <c r="H237" s="9" t="s">
        <v>1530</v>
      </c>
      <c r="I237" s="9" t="s">
        <v>1531</v>
      </c>
      <c r="J237" s="10">
        <v>44197</v>
      </c>
      <c r="K237" s="10">
        <v>44561</v>
      </c>
      <c r="L237" s="9" t="s">
        <v>1609</v>
      </c>
      <c r="M237" s="9" t="s">
        <v>1610</v>
      </c>
      <c r="N237" s="12">
        <v>444228000</v>
      </c>
      <c r="O237" s="9" t="s">
        <v>1533</v>
      </c>
    </row>
    <row r="238" spans="1:15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1608</v>
      </c>
      <c r="G238" s="9" t="s">
        <v>1529</v>
      </c>
      <c r="H238" s="9" t="s">
        <v>1530</v>
      </c>
      <c r="I238" s="9" t="s">
        <v>1531</v>
      </c>
      <c r="J238" s="10">
        <v>44197</v>
      </c>
      <c r="K238" s="10">
        <v>44561</v>
      </c>
      <c r="L238" s="9" t="s">
        <v>1609</v>
      </c>
      <c r="M238" s="9" t="s">
        <v>1610</v>
      </c>
      <c r="N238" s="12">
        <v>122560000</v>
      </c>
      <c r="O238" s="9" t="s">
        <v>1533</v>
      </c>
    </row>
    <row r="239" spans="1:15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1608</v>
      </c>
      <c r="G239" s="9" t="s">
        <v>1529</v>
      </c>
      <c r="H239" s="9" t="s">
        <v>1530</v>
      </c>
      <c r="I239" s="9" t="s">
        <v>1531</v>
      </c>
      <c r="J239" s="10">
        <v>44197</v>
      </c>
      <c r="K239" s="10">
        <v>44561</v>
      </c>
      <c r="L239" s="9" t="s">
        <v>1609</v>
      </c>
      <c r="M239" s="9" t="s">
        <v>1610</v>
      </c>
      <c r="N239" s="12">
        <v>-47378000</v>
      </c>
      <c r="O239" s="9" t="s">
        <v>1533</v>
      </c>
    </row>
    <row r="240" spans="1:15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1608</v>
      </c>
      <c r="G240" s="9" t="s">
        <v>1529</v>
      </c>
      <c r="H240" s="9" t="s">
        <v>1536</v>
      </c>
      <c r="I240" s="9" t="s">
        <v>1531</v>
      </c>
      <c r="J240" s="10">
        <v>44197</v>
      </c>
      <c r="K240" s="10">
        <v>44561</v>
      </c>
      <c r="L240" s="9" t="s">
        <v>1609</v>
      </c>
      <c r="M240" s="9" t="s">
        <v>1610</v>
      </c>
      <c r="N240" s="12">
        <v>-2074000</v>
      </c>
      <c r="O240" s="9" t="s">
        <v>1533</v>
      </c>
    </row>
    <row r="241" spans="1:15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1608</v>
      </c>
      <c r="G241" s="9" t="s">
        <v>1529</v>
      </c>
      <c r="H241" s="9" t="s">
        <v>1530</v>
      </c>
      <c r="I241" s="9" t="s">
        <v>1531</v>
      </c>
      <c r="J241" s="10">
        <v>44197</v>
      </c>
      <c r="K241" s="10">
        <v>44561</v>
      </c>
      <c r="L241" s="9" t="s">
        <v>1609</v>
      </c>
      <c r="M241" s="9" t="s">
        <v>1610</v>
      </c>
      <c r="N241" s="12">
        <v>65927000</v>
      </c>
      <c r="O241" s="9" t="s">
        <v>1533</v>
      </c>
    </row>
    <row r="242" spans="1:15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1608</v>
      </c>
      <c r="G242" s="9" t="s">
        <v>1529</v>
      </c>
      <c r="H242" s="9" t="s">
        <v>1530</v>
      </c>
      <c r="I242" s="9" t="s">
        <v>1531</v>
      </c>
      <c r="J242" s="10">
        <v>44197</v>
      </c>
      <c r="K242" s="10">
        <v>44561</v>
      </c>
      <c r="L242" s="9" t="s">
        <v>1609</v>
      </c>
      <c r="M242" s="9" t="s">
        <v>1610</v>
      </c>
      <c r="N242" s="12">
        <v>306097000</v>
      </c>
      <c r="O242" s="9" t="s">
        <v>1533</v>
      </c>
    </row>
    <row r="243" spans="1:15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1608</v>
      </c>
      <c r="G243" s="9" t="s">
        <v>1529</v>
      </c>
      <c r="H243" s="9" t="s">
        <v>1530</v>
      </c>
      <c r="I243" s="9" t="s">
        <v>1531</v>
      </c>
      <c r="J243" s="10">
        <v>44197</v>
      </c>
      <c r="K243" s="10">
        <v>44561</v>
      </c>
      <c r="L243" s="9" t="s">
        <v>1609</v>
      </c>
      <c r="M243" s="9" t="s">
        <v>1610</v>
      </c>
      <c r="N243" s="12">
        <v>399675000</v>
      </c>
      <c r="O243" s="9" t="s">
        <v>1533</v>
      </c>
    </row>
    <row r="244" spans="1:15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1608</v>
      </c>
      <c r="G244" s="9" t="s">
        <v>1529</v>
      </c>
      <c r="H244" s="9" t="s">
        <v>1530</v>
      </c>
      <c r="I244" s="9" t="s">
        <v>1531</v>
      </c>
      <c r="J244" s="10">
        <v>44197</v>
      </c>
      <c r="K244" s="10">
        <v>44561</v>
      </c>
      <c r="L244" s="9" t="s">
        <v>1609</v>
      </c>
      <c r="M244" s="9" t="s">
        <v>1610</v>
      </c>
      <c r="N244" s="12">
        <v>271958000</v>
      </c>
      <c r="O244" s="9" t="s">
        <v>1533</v>
      </c>
    </row>
    <row r="245" spans="1:15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1608</v>
      </c>
      <c r="G245" s="9" t="s">
        <v>1529</v>
      </c>
      <c r="H245" s="9" t="s">
        <v>1530</v>
      </c>
      <c r="I245" s="9" t="s">
        <v>1531</v>
      </c>
      <c r="J245" s="10">
        <v>44197</v>
      </c>
      <c r="K245" s="10">
        <v>44561</v>
      </c>
      <c r="L245" s="9" t="s">
        <v>1609</v>
      </c>
      <c r="M245" s="9" t="s">
        <v>1610</v>
      </c>
      <c r="N245" s="12">
        <v>-11549000</v>
      </c>
      <c r="O245" s="9" t="s">
        <v>1533</v>
      </c>
    </row>
    <row r="246" spans="1:15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1608</v>
      </c>
      <c r="G246" s="9" t="s">
        <v>1529</v>
      </c>
      <c r="H246" s="9" t="s">
        <v>1530</v>
      </c>
      <c r="I246" s="9" t="s">
        <v>1531</v>
      </c>
      <c r="J246" s="10">
        <v>44197</v>
      </c>
      <c r="K246" s="10">
        <v>44561</v>
      </c>
      <c r="L246" s="9" t="s">
        <v>1609</v>
      </c>
      <c r="M246" s="9" t="s">
        <v>1610</v>
      </c>
      <c r="N246" s="12">
        <v>-87665000</v>
      </c>
      <c r="O246" s="9" t="s">
        <v>1533</v>
      </c>
    </row>
    <row r="247" spans="1:15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1608</v>
      </c>
      <c r="G247" s="9" t="s">
        <v>1529</v>
      </c>
      <c r="H247" s="9" t="s">
        <v>1530</v>
      </c>
      <c r="I247" s="9" t="s">
        <v>1531</v>
      </c>
      <c r="J247" s="10">
        <v>44197</v>
      </c>
      <c r="K247" s="10">
        <v>44561</v>
      </c>
      <c r="L247" s="9" t="s">
        <v>1609</v>
      </c>
      <c r="M247" s="9" t="s">
        <v>1610</v>
      </c>
      <c r="N247" s="12">
        <v>28081000</v>
      </c>
      <c r="O247" s="9" t="s">
        <v>1533</v>
      </c>
    </row>
    <row r="248" spans="1:15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1608</v>
      </c>
      <c r="G248" s="9" t="s">
        <v>1529</v>
      </c>
      <c r="H248" s="9" t="s">
        <v>1536</v>
      </c>
      <c r="I248" s="9" t="s">
        <v>1531</v>
      </c>
      <c r="J248" s="10">
        <v>44197</v>
      </c>
      <c r="K248" s="10">
        <v>44561</v>
      </c>
      <c r="L248" s="9" t="s">
        <v>1609</v>
      </c>
      <c r="M248" s="9" t="s">
        <v>1610</v>
      </c>
      <c r="N248" s="12">
        <v>4867240000</v>
      </c>
      <c r="O248" s="9" t="s">
        <v>1533</v>
      </c>
    </row>
    <row r="249" spans="1:15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1608</v>
      </c>
      <c r="G249" s="9" t="s">
        <v>1529</v>
      </c>
      <c r="H249" s="9" t="s">
        <v>1530</v>
      </c>
      <c r="I249" s="9" t="s">
        <v>1531</v>
      </c>
      <c r="J249" s="10">
        <v>44197</v>
      </c>
      <c r="K249" s="10">
        <v>44561</v>
      </c>
      <c r="L249" s="9" t="s">
        <v>1609</v>
      </c>
      <c r="M249" s="9" t="s">
        <v>1610</v>
      </c>
      <c r="N249" s="12">
        <v>-4213208000</v>
      </c>
      <c r="O249" s="9" t="s">
        <v>1533</v>
      </c>
    </row>
    <row r="250" spans="1:15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1608</v>
      </c>
      <c r="G250" s="9" t="s">
        <v>1529</v>
      </c>
      <c r="H250" s="9" t="s">
        <v>1530</v>
      </c>
      <c r="I250" s="9" t="s">
        <v>1531</v>
      </c>
      <c r="J250" s="10">
        <v>44197</v>
      </c>
      <c r="K250" s="10">
        <v>44561</v>
      </c>
      <c r="L250" s="9" t="s">
        <v>1609</v>
      </c>
      <c r="M250" s="9" t="s">
        <v>1610</v>
      </c>
      <c r="N250" s="12">
        <v>107697000</v>
      </c>
      <c r="O250" s="9" t="s">
        <v>1533</v>
      </c>
    </row>
    <row r="251" spans="1:15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1608</v>
      </c>
      <c r="G251" s="9" t="s">
        <v>1529</v>
      </c>
      <c r="H251" s="9" t="s">
        <v>1530</v>
      </c>
      <c r="I251" s="9" t="s">
        <v>1531</v>
      </c>
      <c r="J251" s="10">
        <v>44197</v>
      </c>
      <c r="K251" s="10">
        <v>44561</v>
      </c>
      <c r="L251" s="9" t="s">
        <v>1609</v>
      </c>
      <c r="M251" s="9" t="s">
        <v>1610</v>
      </c>
      <c r="N251" s="12">
        <v>-90720000</v>
      </c>
      <c r="O251" s="9" t="s">
        <v>1533</v>
      </c>
    </row>
    <row r="252" spans="1:15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1608</v>
      </c>
      <c r="G252" s="9" t="s">
        <v>1529</v>
      </c>
      <c r="H252" s="9" t="s">
        <v>1530</v>
      </c>
      <c r="I252" s="9" t="s">
        <v>1531</v>
      </c>
      <c r="J252" s="10">
        <v>44197</v>
      </c>
      <c r="K252" s="10">
        <v>44561</v>
      </c>
      <c r="L252" s="9" t="s">
        <v>1609</v>
      </c>
      <c r="M252" s="9" t="s">
        <v>1610</v>
      </c>
      <c r="N252" s="12">
        <v>-45859000</v>
      </c>
      <c r="O252" s="9" t="s">
        <v>1533</v>
      </c>
    </row>
    <row r="253" spans="1:15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1608</v>
      </c>
      <c r="G253" s="9" t="s">
        <v>1529</v>
      </c>
      <c r="H253" s="9" t="s">
        <v>1530</v>
      </c>
      <c r="I253" s="9" t="s">
        <v>1531</v>
      </c>
      <c r="J253" s="10">
        <v>44197</v>
      </c>
      <c r="K253" s="10">
        <v>44561</v>
      </c>
      <c r="L253" s="9" t="s">
        <v>1609</v>
      </c>
      <c r="M253" s="9" t="s">
        <v>1610</v>
      </c>
      <c r="N253" s="12">
        <v>-16625000</v>
      </c>
      <c r="O253" s="9" t="s">
        <v>1533</v>
      </c>
    </row>
    <row r="254" spans="1:15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1608</v>
      </c>
      <c r="G254" s="9" t="s">
        <v>1529</v>
      </c>
      <c r="H254" s="9" t="s">
        <v>1530</v>
      </c>
      <c r="I254" s="9" t="s">
        <v>1531</v>
      </c>
      <c r="J254" s="10">
        <v>44197</v>
      </c>
      <c r="K254" s="10">
        <v>44561</v>
      </c>
      <c r="L254" s="9" t="s">
        <v>1609</v>
      </c>
      <c r="M254" s="9" t="s">
        <v>1610</v>
      </c>
      <c r="N254" s="12">
        <v>-78911000</v>
      </c>
      <c r="O254" s="9" t="s">
        <v>1533</v>
      </c>
    </row>
    <row r="255" spans="1:15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1608</v>
      </c>
      <c r="G255" s="9" t="s">
        <v>1529</v>
      </c>
      <c r="H255" s="9" t="s">
        <v>1530</v>
      </c>
      <c r="I255" s="9" t="s">
        <v>1531</v>
      </c>
      <c r="J255" s="10">
        <v>44197</v>
      </c>
      <c r="K255" s="10">
        <v>44561</v>
      </c>
      <c r="L255" s="9" t="s">
        <v>1609</v>
      </c>
      <c r="M255" s="9" t="s">
        <v>1610</v>
      </c>
      <c r="N255" s="12">
        <v>4717097000</v>
      </c>
      <c r="O255" s="9" t="s">
        <v>1533</v>
      </c>
    </row>
    <row r="256" spans="1:15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1608</v>
      </c>
      <c r="G256" s="9" t="s">
        <v>1529</v>
      </c>
      <c r="H256" s="9" t="s">
        <v>1530</v>
      </c>
      <c r="I256" s="9" t="s">
        <v>1531</v>
      </c>
      <c r="J256" s="10">
        <v>44197</v>
      </c>
      <c r="K256" s="10">
        <v>44561</v>
      </c>
      <c r="L256" s="9" t="s">
        <v>1609</v>
      </c>
      <c r="M256" s="9" t="s">
        <v>1610</v>
      </c>
      <c r="N256" s="12">
        <v>-11479000</v>
      </c>
      <c r="O256" s="9" t="s">
        <v>1533</v>
      </c>
    </row>
    <row r="257" spans="1:15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1608</v>
      </c>
      <c r="G257" s="9" t="s">
        <v>1529</v>
      </c>
      <c r="H257" s="9" t="s">
        <v>1530</v>
      </c>
      <c r="I257" s="9" t="s">
        <v>1531</v>
      </c>
      <c r="J257" s="10">
        <v>44197</v>
      </c>
      <c r="K257" s="10">
        <v>44561</v>
      </c>
      <c r="L257" s="9" t="s">
        <v>1609</v>
      </c>
      <c r="M257" s="9" t="s">
        <v>1610</v>
      </c>
      <c r="N257" s="12">
        <v>-15727000</v>
      </c>
      <c r="O257" s="9" t="s">
        <v>1533</v>
      </c>
    </row>
    <row r="258" spans="1:15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1608</v>
      </c>
      <c r="G258" s="9" t="s">
        <v>1529</v>
      </c>
      <c r="H258" s="9" t="s">
        <v>1530</v>
      </c>
      <c r="I258" s="9" t="s">
        <v>1531</v>
      </c>
      <c r="J258" s="10">
        <v>44197</v>
      </c>
      <c r="K258" s="10">
        <v>44561</v>
      </c>
      <c r="L258" s="9" t="s">
        <v>1609</v>
      </c>
      <c r="M258" s="9" t="s">
        <v>1610</v>
      </c>
      <c r="N258" s="12">
        <v>6513000</v>
      </c>
      <c r="O258" s="9" t="s">
        <v>1533</v>
      </c>
    </row>
    <row r="259" spans="1:15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1608</v>
      </c>
      <c r="G259" s="9" t="s">
        <v>1529</v>
      </c>
      <c r="H259" s="9" t="s">
        <v>1530</v>
      </c>
      <c r="I259" s="9" t="s">
        <v>1531</v>
      </c>
      <c r="J259" s="10">
        <v>44197</v>
      </c>
      <c r="K259" s="10">
        <v>44561</v>
      </c>
      <c r="L259" s="9" t="s">
        <v>1609</v>
      </c>
      <c r="M259" s="9" t="s">
        <v>1610</v>
      </c>
      <c r="N259" s="12">
        <v>-58204000</v>
      </c>
      <c r="O259" s="9" t="s">
        <v>1533</v>
      </c>
    </row>
    <row r="260" spans="1:15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1608</v>
      </c>
      <c r="G260" s="9" t="s">
        <v>1529</v>
      </c>
      <c r="H260" s="9" t="s">
        <v>1530</v>
      </c>
      <c r="I260" s="9" t="s">
        <v>1531</v>
      </c>
      <c r="J260" s="10">
        <v>44197</v>
      </c>
      <c r="K260" s="10">
        <v>44561</v>
      </c>
      <c r="L260" s="9" t="s">
        <v>1609</v>
      </c>
      <c r="M260" s="9" t="s">
        <v>1610</v>
      </c>
      <c r="N260" s="12">
        <v>12892000</v>
      </c>
      <c r="O260" s="9" t="s">
        <v>1533</v>
      </c>
    </row>
    <row r="261" spans="1:15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1608</v>
      </c>
      <c r="G261" s="9" t="s">
        <v>1529</v>
      </c>
      <c r="H261" s="9" t="s">
        <v>1530</v>
      </c>
      <c r="I261" s="9" t="s">
        <v>1531</v>
      </c>
      <c r="J261" s="10">
        <v>44197</v>
      </c>
      <c r="K261" s="10">
        <v>44561</v>
      </c>
      <c r="L261" s="9" t="s">
        <v>1609</v>
      </c>
      <c r="M261" s="9" t="s">
        <v>1610</v>
      </c>
      <c r="N261" s="12">
        <v>-336000</v>
      </c>
      <c r="O261" s="9" t="s">
        <v>1533</v>
      </c>
    </row>
    <row r="262" spans="1:15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1608</v>
      </c>
      <c r="G262" s="9" t="s">
        <v>1529</v>
      </c>
      <c r="H262" s="9" t="s">
        <v>1530</v>
      </c>
      <c r="I262" s="9" t="s">
        <v>1531</v>
      </c>
      <c r="J262" s="10">
        <v>44197</v>
      </c>
      <c r="K262" s="10">
        <v>44561</v>
      </c>
      <c r="L262" s="9" t="s">
        <v>1609</v>
      </c>
      <c r="M262" s="9" t="s">
        <v>1610</v>
      </c>
      <c r="N262" s="12">
        <v>69377000</v>
      </c>
      <c r="O262" s="9" t="s">
        <v>1533</v>
      </c>
    </row>
    <row r="263" spans="1:15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1608</v>
      </c>
      <c r="G263" s="9" t="s">
        <v>1529</v>
      </c>
      <c r="H263" s="9" t="s">
        <v>1530</v>
      </c>
      <c r="I263" s="9" t="s">
        <v>1531</v>
      </c>
      <c r="J263" s="10">
        <v>44197</v>
      </c>
      <c r="K263" s="10">
        <v>44561</v>
      </c>
      <c r="L263" s="9" t="s">
        <v>1609</v>
      </c>
      <c r="M263" s="9" t="s">
        <v>1610</v>
      </c>
      <c r="N263" s="12">
        <v>29532000</v>
      </c>
      <c r="O263" s="9" t="s">
        <v>1533</v>
      </c>
    </row>
    <row r="264" spans="1:15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1608</v>
      </c>
      <c r="G264" s="9" t="s">
        <v>1529</v>
      </c>
      <c r="H264" s="9" t="s">
        <v>1530</v>
      </c>
      <c r="I264" s="9" t="s">
        <v>1531</v>
      </c>
      <c r="J264" s="10">
        <v>44197</v>
      </c>
      <c r="K264" s="10">
        <v>44561</v>
      </c>
      <c r="L264" s="9" t="s">
        <v>1609</v>
      </c>
      <c r="M264" s="9" t="s">
        <v>1610</v>
      </c>
      <c r="N264" s="12">
        <v>54717000</v>
      </c>
      <c r="O264" s="9" t="s">
        <v>1533</v>
      </c>
    </row>
    <row r="265" spans="1:15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1608</v>
      </c>
      <c r="G265" s="9" t="s">
        <v>1529</v>
      </c>
      <c r="H265" s="9" t="s">
        <v>1530</v>
      </c>
      <c r="I265" s="9" t="s">
        <v>1531</v>
      </c>
      <c r="J265" s="10">
        <v>44197</v>
      </c>
      <c r="K265" s="10">
        <v>44561</v>
      </c>
      <c r="L265" s="9" t="s">
        <v>1609</v>
      </c>
      <c r="M265" s="9" t="s">
        <v>1610</v>
      </c>
      <c r="N265" s="12">
        <v>-3506000</v>
      </c>
      <c r="O265" s="9" t="s">
        <v>1533</v>
      </c>
    </row>
    <row r="266" spans="1:15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1608</v>
      </c>
      <c r="G266" s="9" t="s">
        <v>1529</v>
      </c>
      <c r="H266" s="9" t="s">
        <v>1530</v>
      </c>
      <c r="I266" s="9" t="s">
        <v>1531</v>
      </c>
      <c r="J266" s="10">
        <v>44197</v>
      </c>
      <c r="K266" s="10">
        <v>44561</v>
      </c>
      <c r="L266" s="9" t="s">
        <v>1609</v>
      </c>
      <c r="M266" s="9" t="s">
        <v>1610</v>
      </c>
      <c r="N266" s="12">
        <v>14610000</v>
      </c>
      <c r="O266" s="9" t="s">
        <v>1533</v>
      </c>
    </row>
    <row r="267" spans="1:15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1608</v>
      </c>
      <c r="G267" s="9" t="s">
        <v>1529</v>
      </c>
      <c r="H267" s="9" t="s">
        <v>1530</v>
      </c>
      <c r="I267" s="9" t="s">
        <v>1531</v>
      </c>
      <c r="J267" s="10">
        <v>44197</v>
      </c>
      <c r="K267" s="10">
        <v>44561</v>
      </c>
      <c r="L267" s="9" t="s">
        <v>1609</v>
      </c>
      <c r="M267" s="9" t="s">
        <v>1610</v>
      </c>
      <c r="N267" s="12">
        <v>1003173000</v>
      </c>
      <c r="O267" s="9" t="s">
        <v>1533</v>
      </c>
    </row>
    <row r="268" spans="1:15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1608</v>
      </c>
      <c r="G268" s="9" t="s">
        <v>1529</v>
      </c>
      <c r="H268" s="9" t="s">
        <v>1530</v>
      </c>
      <c r="I268" s="9" t="s">
        <v>1531</v>
      </c>
      <c r="J268" s="10">
        <v>44197</v>
      </c>
      <c r="K268" s="10">
        <v>44561</v>
      </c>
      <c r="L268" s="9" t="s">
        <v>1609</v>
      </c>
      <c r="M268" s="9" t="s">
        <v>1610</v>
      </c>
      <c r="N268" s="12">
        <v>37679000</v>
      </c>
      <c r="O268" s="9" t="s">
        <v>1533</v>
      </c>
    </row>
    <row r="269" spans="1:15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1608</v>
      </c>
      <c r="G269" s="9" t="s">
        <v>1529</v>
      </c>
      <c r="H269" s="9" t="s">
        <v>1530</v>
      </c>
      <c r="I269" s="9" t="s">
        <v>1531</v>
      </c>
      <c r="J269" s="10">
        <v>44197</v>
      </c>
      <c r="K269" s="10">
        <v>44561</v>
      </c>
      <c r="L269" s="9" t="s">
        <v>1609</v>
      </c>
      <c r="M269" s="9" t="s">
        <v>1610</v>
      </c>
      <c r="N269" s="12">
        <v>54461000</v>
      </c>
      <c r="O269" s="9" t="s">
        <v>1533</v>
      </c>
    </row>
    <row r="270" spans="1:15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1608</v>
      </c>
      <c r="G270" s="9" t="s">
        <v>1529</v>
      </c>
      <c r="H270" s="9" t="s">
        <v>1530</v>
      </c>
      <c r="I270" s="9" t="s">
        <v>1531</v>
      </c>
      <c r="J270" s="10">
        <v>44197</v>
      </c>
      <c r="K270" s="10">
        <v>44561</v>
      </c>
      <c r="L270" s="9" t="s">
        <v>1609</v>
      </c>
      <c r="M270" s="9" t="s">
        <v>1610</v>
      </c>
      <c r="N270" s="12">
        <v>299790000</v>
      </c>
      <c r="O270" s="9" t="s">
        <v>1533</v>
      </c>
    </row>
    <row r="271" spans="1:15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1608</v>
      </c>
      <c r="G271" s="9" t="s">
        <v>1529</v>
      </c>
      <c r="H271" s="9" t="s">
        <v>1530</v>
      </c>
      <c r="I271" s="9" t="s">
        <v>1531</v>
      </c>
      <c r="J271" s="10">
        <v>44197</v>
      </c>
      <c r="K271" s="10">
        <v>44561</v>
      </c>
      <c r="L271" s="9" t="s">
        <v>1609</v>
      </c>
      <c r="M271" s="9" t="s">
        <v>1610</v>
      </c>
      <c r="N271" s="12">
        <v>60346000</v>
      </c>
      <c r="O271" s="9" t="s">
        <v>1533</v>
      </c>
    </row>
    <row r="272" spans="1:15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1608</v>
      </c>
      <c r="G272" s="9" t="s">
        <v>1529</v>
      </c>
      <c r="H272" s="9" t="s">
        <v>1530</v>
      </c>
      <c r="I272" s="9" t="s">
        <v>1531</v>
      </c>
      <c r="J272" s="10">
        <v>44197</v>
      </c>
      <c r="K272" s="10">
        <v>44561</v>
      </c>
      <c r="L272" s="9" t="s">
        <v>1609</v>
      </c>
      <c r="M272" s="9" t="s">
        <v>1610</v>
      </c>
      <c r="N272" s="12">
        <v>-217166000</v>
      </c>
      <c r="O272" s="9" t="s">
        <v>1533</v>
      </c>
    </row>
    <row r="273" spans="1:15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1608</v>
      </c>
      <c r="G273" s="9" t="s">
        <v>1529</v>
      </c>
      <c r="H273" s="9" t="s">
        <v>1530</v>
      </c>
      <c r="I273" s="9" t="s">
        <v>1531</v>
      </c>
      <c r="J273" s="10">
        <v>44197</v>
      </c>
      <c r="K273" s="10">
        <v>44561</v>
      </c>
      <c r="L273" s="9" t="s">
        <v>1609</v>
      </c>
      <c r="M273" s="9" t="s">
        <v>1610</v>
      </c>
      <c r="N273" s="12">
        <v>99808000</v>
      </c>
      <c r="O273" s="9" t="s">
        <v>1533</v>
      </c>
    </row>
    <row r="274" spans="1:15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1608</v>
      </c>
      <c r="G274" s="9" t="s">
        <v>1529</v>
      </c>
      <c r="H274" s="9" t="s">
        <v>1530</v>
      </c>
      <c r="I274" s="9" t="s">
        <v>1531</v>
      </c>
      <c r="J274" s="10">
        <v>44197</v>
      </c>
      <c r="K274" s="10">
        <v>44561</v>
      </c>
      <c r="L274" s="9" t="s">
        <v>1609</v>
      </c>
      <c r="M274" s="9" t="s">
        <v>1610</v>
      </c>
      <c r="N274" s="12">
        <v>476191000</v>
      </c>
      <c r="O274" s="9" t="s">
        <v>1533</v>
      </c>
    </row>
    <row r="275" spans="1:15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1608</v>
      </c>
      <c r="G275" s="9" t="s">
        <v>1529</v>
      </c>
      <c r="H275" s="9" t="s">
        <v>1530</v>
      </c>
      <c r="I275" s="9" t="s">
        <v>1531</v>
      </c>
      <c r="J275" s="10">
        <v>44197</v>
      </c>
      <c r="K275" s="10">
        <v>44561</v>
      </c>
      <c r="L275" s="9" t="s">
        <v>1609</v>
      </c>
      <c r="M275" s="9" t="s">
        <v>1610</v>
      </c>
      <c r="N275" s="12">
        <v>8133000</v>
      </c>
      <c r="O275" s="9" t="s">
        <v>1533</v>
      </c>
    </row>
    <row r="276" spans="1:15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1608</v>
      </c>
      <c r="G276" s="9" t="s">
        <v>1529</v>
      </c>
      <c r="H276" s="9" t="s">
        <v>1530</v>
      </c>
      <c r="I276" s="9" t="s">
        <v>1531</v>
      </c>
      <c r="J276" s="10">
        <v>44197</v>
      </c>
      <c r="K276" s="10">
        <v>44561</v>
      </c>
      <c r="L276" s="9" t="s">
        <v>1609</v>
      </c>
      <c r="M276" s="9" t="s">
        <v>1610</v>
      </c>
      <c r="N276" s="12">
        <v>-4822000</v>
      </c>
      <c r="O276" s="9" t="s">
        <v>1533</v>
      </c>
    </row>
    <row r="277" spans="1:15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1608</v>
      </c>
      <c r="G277" s="9" t="s">
        <v>1529</v>
      </c>
      <c r="H277" s="9" t="s">
        <v>1536</v>
      </c>
      <c r="I277" s="9" t="s">
        <v>1531</v>
      </c>
      <c r="J277" s="10">
        <v>44197</v>
      </c>
      <c r="K277" s="10">
        <v>44561</v>
      </c>
      <c r="L277" s="9" t="s">
        <v>1609</v>
      </c>
      <c r="M277" s="9" t="s">
        <v>1610</v>
      </c>
      <c r="N277" s="12">
        <v>427883000</v>
      </c>
      <c r="O277" s="9" t="s">
        <v>1533</v>
      </c>
    </row>
    <row r="278" spans="1:15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1608</v>
      </c>
      <c r="G278" s="9" t="s">
        <v>1529</v>
      </c>
      <c r="H278" s="9" t="s">
        <v>1536</v>
      </c>
      <c r="I278" s="9" t="s">
        <v>1531</v>
      </c>
      <c r="J278" s="10">
        <v>44197</v>
      </c>
      <c r="K278" s="10">
        <v>44561</v>
      </c>
      <c r="L278" s="9" t="s">
        <v>1609</v>
      </c>
      <c r="M278" s="9" t="s">
        <v>1610</v>
      </c>
      <c r="N278" s="12">
        <v>-76061000</v>
      </c>
      <c r="O278" s="9" t="s">
        <v>1533</v>
      </c>
    </row>
    <row r="279" spans="1:15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1608</v>
      </c>
      <c r="G279" s="9" t="s">
        <v>1529</v>
      </c>
      <c r="H279" s="9" t="s">
        <v>1530</v>
      </c>
      <c r="I279" s="9" t="s">
        <v>1531</v>
      </c>
      <c r="J279" s="10">
        <v>44197</v>
      </c>
      <c r="K279" s="10">
        <v>44561</v>
      </c>
      <c r="L279" s="9" t="s">
        <v>1609</v>
      </c>
      <c r="M279" s="9" t="s">
        <v>1610</v>
      </c>
      <c r="N279" s="12">
        <v>-68397000</v>
      </c>
      <c r="O279" s="9" t="s">
        <v>1533</v>
      </c>
    </row>
    <row r="280" spans="1:15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1608</v>
      </c>
      <c r="G280" s="9" t="s">
        <v>1529</v>
      </c>
      <c r="H280" s="9" t="s">
        <v>1530</v>
      </c>
      <c r="I280" s="9" t="s">
        <v>1531</v>
      </c>
      <c r="J280" s="10">
        <v>44197</v>
      </c>
      <c r="K280" s="10">
        <v>44561</v>
      </c>
      <c r="L280" s="9" t="s">
        <v>1609</v>
      </c>
      <c r="M280" s="9" t="s">
        <v>1610</v>
      </c>
      <c r="N280" s="12">
        <v>26332000</v>
      </c>
      <c r="O280" s="9" t="s">
        <v>1533</v>
      </c>
    </row>
    <row r="281" spans="1:15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1608</v>
      </c>
      <c r="G281" s="9" t="s">
        <v>1529</v>
      </c>
      <c r="H281" s="9" t="s">
        <v>1530</v>
      </c>
      <c r="I281" s="9" t="s">
        <v>1531</v>
      </c>
      <c r="J281" s="10">
        <v>44197</v>
      </c>
      <c r="K281" s="10">
        <v>44561</v>
      </c>
      <c r="L281" s="9" t="s">
        <v>1609</v>
      </c>
      <c r="M281" s="9" t="s">
        <v>1610</v>
      </c>
      <c r="N281" s="12">
        <v>1185000</v>
      </c>
      <c r="O281" s="9" t="s">
        <v>1533</v>
      </c>
    </row>
    <row r="282" spans="1:15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1608</v>
      </c>
      <c r="G282" s="9" t="s">
        <v>1529</v>
      </c>
      <c r="H282" s="9" t="s">
        <v>1530</v>
      </c>
      <c r="I282" s="9" t="s">
        <v>1531</v>
      </c>
      <c r="J282" s="10">
        <v>44197</v>
      </c>
      <c r="K282" s="10">
        <v>44561</v>
      </c>
      <c r="L282" s="9" t="s">
        <v>1609</v>
      </c>
      <c r="M282" s="9" t="s">
        <v>1610</v>
      </c>
      <c r="N282" s="12">
        <v>1333046000</v>
      </c>
      <c r="O282" s="9" t="s">
        <v>1533</v>
      </c>
    </row>
    <row r="283" spans="1:15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1608</v>
      </c>
      <c r="G283" s="9" t="s">
        <v>1529</v>
      </c>
      <c r="H283" s="9" t="s">
        <v>1530</v>
      </c>
      <c r="I283" s="9" t="s">
        <v>1531</v>
      </c>
      <c r="J283" s="10">
        <v>44197</v>
      </c>
      <c r="K283" s="10">
        <v>44561</v>
      </c>
      <c r="L283" s="9" t="s">
        <v>1609</v>
      </c>
      <c r="M283" s="9" t="s">
        <v>1610</v>
      </c>
      <c r="N283" s="12">
        <v>-60853000</v>
      </c>
      <c r="O283" s="9" t="s">
        <v>1533</v>
      </c>
    </row>
    <row r="284" spans="1:15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1608</v>
      </c>
      <c r="G284" s="9" t="s">
        <v>1529</v>
      </c>
      <c r="H284" s="9" t="s">
        <v>1530</v>
      </c>
      <c r="I284" s="9" t="s">
        <v>1531</v>
      </c>
      <c r="J284" s="10">
        <v>44197</v>
      </c>
      <c r="K284" s="10">
        <v>44561</v>
      </c>
      <c r="L284" s="9" t="s">
        <v>1609</v>
      </c>
      <c r="M284" s="9" t="s">
        <v>1610</v>
      </c>
      <c r="N284" s="12">
        <v>-48060000</v>
      </c>
      <c r="O284" s="9" t="s">
        <v>1533</v>
      </c>
    </row>
    <row r="285" spans="1:15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1608</v>
      </c>
      <c r="G285" s="9" t="s">
        <v>1529</v>
      </c>
      <c r="H285" s="9" t="s">
        <v>1530</v>
      </c>
      <c r="I285" s="9" t="s">
        <v>1531</v>
      </c>
      <c r="J285" s="10">
        <v>44197</v>
      </c>
      <c r="K285" s="10">
        <v>44561</v>
      </c>
      <c r="L285" s="9" t="s">
        <v>1609</v>
      </c>
      <c r="M285" s="9" t="s">
        <v>1610</v>
      </c>
      <c r="N285" s="12">
        <v>-50897000</v>
      </c>
      <c r="O285" s="9" t="s">
        <v>1533</v>
      </c>
    </row>
    <row r="286" spans="1:15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1608</v>
      </c>
      <c r="G286" s="9" t="s">
        <v>1529</v>
      </c>
      <c r="H286" s="9" t="s">
        <v>1530</v>
      </c>
      <c r="I286" s="9" t="s">
        <v>1531</v>
      </c>
      <c r="J286" s="10">
        <v>44197</v>
      </c>
      <c r="K286" s="10">
        <v>44561</v>
      </c>
      <c r="L286" s="9" t="s">
        <v>1609</v>
      </c>
      <c r="M286" s="9" t="s">
        <v>1610</v>
      </c>
      <c r="N286" s="12">
        <v>-255474000</v>
      </c>
      <c r="O286" s="9" t="s">
        <v>1533</v>
      </c>
    </row>
    <row r="287" spans="1:15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1608</v>
      </c>
      <c r="G287" s="9" t="s">
        <v>1529</v>
      </c>
      <c r="H287" s="9" t="s">
        <v>1530</v>
      </c>
      <c r="I287" s="9" t="s">
        <v>1531</v>
      </c>
      <c r="J287" s="10">
        <v>44197</v>
      </c>
      <c r="K287" s="10">
        <v>44561</v>
      </c>
      <c r="L287" s="9" t="s">
        <v>1609</v>
      </c>
      <c r="M287" s="9" t="s">
        <v>1610</v>
      </c>
      <c r="N287" s="12">
        <v>138660000</v>
      </c>
      <c r="O287" s="9" t="s">
        <v>1533</v>
      </c>
    </row>
    <row r="288" spans="1:15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1608</v>
      </c>
      <c r="G288" s="9" t="s">
        <v>1529</v>
      </c>
      <c r="H288" s="9" t="s">
        <v>1530</v>
      </c>
      <c r="I288" s="9" t="s">
        <v>1531</v>
      </c>
      <c r="J288" s="10">
        <v>44197</v>
      </c>
      <c r="K288" s="10">
        <v>44561</v>
      </c>
      <c r="L288" s="9" t="s">
        <v>1609</v>
      </c>
      <c r="M288" s="9" t="s">
        <v>1610</v>
      </c>
      <c r="N288" s="12">
        <v>2055000</v>
      </c>
      <c r="O288" s="9" t="s">
        <v>1533</v>
      </c>
    </row>
    <row r="289" spans="1:15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1608</v>
      </c>
      <c r="G289" s="9" t="s">
        <v>1529</v>
      </c>
      <c r="H289" s="9" t="s">
        <v>1530</v>
      </c>
      <c r="I289" s="9" t="s">
        <v>1531</v>
      </c>
      <c r="J289" s="10">
        <v>44197</v>
      </c>
      <c r="K289" s="10">
        <v>44561</v>
      </c>
      <c r="L289" s="9" t="s">
        <v>1609</v>
      </c>
      <c r="M289" s="9" t="s">
        <v>1610</v>
      </c>
      <c r="N289" s="12">
        <v>-476343000</v>
      </c>
      <c r="O289" s="9" t="s">
        <v>1533</v>
      </c>
    </row>
    <row r="290" spans="1:15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1608</v>
      </c>
      <c r="G290" s="9" t="s">
        <v>1529</v>
      </c>
      <c r="H290" s="9" t="s">
        <v>1530</v>
      </c>
      <c r="I290" s="9" t="s">
        <v>1531</v>
      </c>
      <c r="J290" s="10">
        <v>44197</v>
      </c>
      <c r="K290" s="10">
        <v>44561</v>
      </c>
      <c r="L290" s="9" t="s">
        <v>1609</v>
      </c>
      <c r="M290" s="9" t="s">
        <v>1610</v>
      </c>
      <c r="N290" s="12">
        <v>127819000</v>
      </c>
      <c r="O290" s="9" t="s">
        <v>1533</v>
      </c>
    </row>
    <row r="291" spans="1:15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1608</v>
      </c>
      <c r="G291" s="9" t="s">
        <v>1529</v>
      </c>
      <c r="H291" s="9" t="s">
        <v>1530</v>
      </c>
      <c r="I291" s="9" t="s">
        <v>1531</v>
      </c>
      <c r="J291" s="10">
        <v>44197</v>
      </c>
      <c r="K291" s="10">
        <v>44561</v>
      </c>
      <c r="L291" s="9" t="s">
        <v>1609</v>
      </c>
      <c r="M291" s="9" t="s">
        <v>1610</v>
      </c>
      <c r="N291" s="12">
        <v>376000000</v>
      </c>
      <c r="O291" s="9" t="s">
        <v>1533</v>
      </c>
    </row>
    <row r="292" spans="1:15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1608</v>
      </c>
      <c r="G292" s="9" t="s">
        <v>1529</v>
      </c>
      <c r="H292" s="9" t="s">
        <v>1530</v>
      </c>
      <c r="I292" s="9" t="s">
        <v>1531</v>
      </c>
      <c r="J292" s="10">
        <v>44197</v>
      </c>
      <c r="K292" s="10">
        <v>44561</v>
      </c>
      <c r="L292" s="9" t="s">
        <v>1609</v>
      </c>
      <c r="M292" s="9" t="s">
        <v>1610</v>
      </c>
      <c r="N292" s="12">
        <v>55172000</v>
      </c>
      <c r="O292" s="9" t="s">
        <v>1533</v>
      </c>
    </row>
    <row r="293" spans="1:15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1608</v>
      </c>
      <c r="G293" s="9" t="s">
        <v>1529</v>
      </c>
      <c r="H293" s="9" t="s">
        <v>1530</v>
      </c>
      <c r="I293" s="9" t="s">
        <v>1531</v>
      </c>
      <c r="J293" s="10">
        <v>44197</v>
      </c>
      <c r="K293" s="10">
        <v>44561</v>
      </c>
      <c r="L293" s="9" t="s">
        <v>1609</v>
      </c>
      <c r="M293" s="9" t="s">
        <v>1610</v>
      </c>
      <c r="N293" s="12">
        <v>-44789000</v>
      </c>
      <c r="O293" s="9" t="s">
        <v>1533</v>
      </c>
    </row>
    <row r="294" spans="1:15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1608</v>
      </c>
      <c r="G294" s="9" t="s">
        <v>1529</v>
      </c>
      <c r="H294" s="9" t="s">
        <v>1536</v>
      </c>
      <c r="I294" s="9" t="s">
        <v>1531</v>
      </c>
      <c r="J294" s="10">
        <v>44197</v>
      </c>
      <c r="K294" s="10">
        <v>44561</v>
      </c>
      <c r="L294" s="9" t="s">
        <v>1609</v>
      </c>
      <c r="M294" s="9" t="s">
        <v>1610</v>
      </c>
      <c r="N294" s="12">
        <v>632885000</v>
      </c>
      <c r="O294" s="9" t="s">
        <v>1533</v>
      </c>
    </row>
    <row r="295" spans="1:15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1608</v>
      </c>
      <c r="G295" s="9" t="s">
        <v>1529</v>
      </c>
      <c r="H295" s="9" t="s">
        <v>1530</v>
      </c>
      <c r="I295" s="9" t="s">
        <v>1531</v>
      </c>
      <c r="J295" s="10">
        <v>44197</v>
      </c>
      <c r="K295" s="10">
        <v>44561</v>
      </c>
      <c r="L295" s="9" t="s">
        <v>1609</v>
      </c>
      <c r="M295" s="9" t="s">
        <v>1610</v>
      </c>
      <c r="N295" s="12">
        <v>4559000</v>
      </c>
      <c r="O295" s="9" t="s">
        <v>1533</v>
      </c>
    </row>
    <row r="296" spans="1:15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1608</v>
      </c>
      <c r="G296" s="9" t="s">
        <v>1529</v>
      </c>
      <c r="H296" s="9" t="s">
        <v>1530</v>
      </c>
      <c r="I296" s="9" t="s">
        <v>1531</v>
      </c>
      <c r="J296" s="10">
        <v>44197</v>
      </c>
      <c r="K296" s="10">
        <v>44561</v>
      </c>
      <c r="L296" s="9" t="s">
        <v>1609</v>
      </c>
      <c r="M296" s="9" t="s">
        <v>1610</v>
      </c>
      <c r="N296" s="12">
        <v>13915000</v>
      </c>
      <c r="O296" s="9" t="s">
        <v>1533</v>
      </c>
    </row>
    <row r="297" spans="1:15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1608</v>
      </c>
      <c r="G297" s="9" t="s">
        <v>1529</v>
      </c>
      <c r="H297" s="9" t="s">
        <v>1530</v>
      </c>
      <c r="I297" s="9" t="s">
        <v>1531</v>
      </c>
      <c r="J297" s="10">
        <v>44197</v>
      </c>
      <c r="K297" s="10">
        <v>44561</v>
      </c>
      <c r="L297" s="9" t="s">
        <v>1609</v>
      </c>
      <c r="M297" s="9" t="s">
        <v>1610</v>
      </c>
      <c r="N297" s="12">
        <v>-62028000</v>
      </c>
      <c r="O297" s="9" t="s">
        <v>1533</v>
      </c>
    </row>
    <row r="298" spans="1:15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1608</v>
      </c>
      <c r="G298" s="9" t="s">
        <v>1529</v>
      </c>
      <c r="H298" s="9" t="s">
        <v>1530</v>
      </c>
      <c r="I298" s="9" t="s">
        <v>1531</v>
      </c>
      <c r="J298" s="10">
        <v>44197</v>
      </c>
      <c r="K298" s="10">
        <v>44561</v>
      </c>
      <c r="L298" s="9" t="s">
        <v>1609</v>
      </c>
      <c r="M298" s="9" t="s">
        <v>1610</v>
      </c>
      <c r="N298" s="12">
        <v>1444565000</v>
      </c>
      <c r="O298" s="9" t="s">
        <v>1533</v>
      </c>
    </row>
    <row r="299" spans="1:15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1608</v>
      </c>
      <c r="G299" s="9" t="s">
        <v>1529</v>
      </c>
      <c r="H299" s="9" t="s">
        <v>1536</v>
      </c>
      <c r="I299" s="9" t="s">
        <v>1531</v>
      </c>
      <c r="J299" s="10">
        <v>44197</v>
      </c>
      <c r="K299" s="10">
        <v>44561</v>
      </c>
      <c r="L299" s="9" t="s">
        <v>1609</v>
      </c>
      <c r="M299" s="9" t="s">
        <v>1610</v>
      </c>
      <c r="N299" s="12">
        <v>30822000</v>
      </c>
      <c r="O299" s="9" t="s">
        <v>1533</v>
      </c>
    </row>
    <row r="300" spans="1:15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1608</v>
      </c>
      <c r="G300" s="9" t="s">
        <v>1529</v>
      </c>
      <c r="H300" s="9" t="s">
        <v>1530</v>
      </c>
      <c r="I300" s="9" t="s">
        <v>1531</v>
      </c>
      <c r="J300" s="10">
        <v>44197</v>
      </c>
      <c r="K300" s="10">
        <v>44561</v>
      </c>
      <c r="L300" s="9" t="s">
        <v>1609</v>
      </c>
      <c r="M300" s="9" t="s">
        <v>1610</v>
      </c>
      <c r="N300" s="12">
        <v>4441000</v>
      </c>
      <c r="O300" s="9" t="s">
        <v>1533</v>
      </c>
    </row>
    <row r="301" spans="1:15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1608</v>
      </c>
      <c r="G301" s="9" t="s">
        <v>1529</v>
      </c>
      <c r="H301" s="9" t="s">
        <v>1530</v>
      </c>
      <c r="I301" s="9" t="s">
        <v>1531</v>
      </c>
      <c r="J301" s="10">
        <v>44197</v>
      </c>
      <c r="K301" s="10">
        <v>44561</v>
      </c>
      <c r="L301" s="9" t="s">
        <v>1609</v>
      </c>
      <c r="M301" s="9" t="s">
        <v>1610</v>
      </c>
      <c r="N301" s="12">
        <v>155031000</v>
      </c>
      <c r="O301" s="9" t="s">
        <v>1533</v>
      </c>
    </row>
    <row r="302" spans="1:15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1608</v>
      </c>
      <c r="G302" s="9" t="s">
        <v>1529</v>
      </c>
      <c r="H302" s="9" t="s">
        <v>1530</v>
      </c>
      <c r="I302" s="9" t="s">
        <v>1531</v>
      </c>
      <c r="J302" s="10">
        <v>44197</v>
      </c>
      <c r="K302" s="10">
        <v>44561</v>
      </c>
      <c r="L302" s="9" t="s">
        <v>1609</v>
      </c>
      <c r="M302" s="9" t="s">
        <v>1610</v>
      </c>
      <c r="N302" s="12">
        <v>365812000</v>
      </c>
      <c r="O302" s="9" t="s">
        <v>1533</v>
      </c>
    </row>
    <row r="303" spans="1:15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1608</v>
      </c>
      <c r="G303" s="9" t="s">
        <v>1529</v>
      </c>
      <c r="H303" s="9" t="s">
        <v>1530</v>
      </c>
      <c r="I303" s="9" t="s">
        <v>1531</v>
      </c>
      <c r="J303" s="10">
        <v>44197</v>
      </c>
      <c r="K303" s="10">
        <v>44561</v>
      </c>
      <c r="L303" s="9" t="s">
        <v>1609</v>
      </c>
      <c r="M303" s="9" t="s">
        <v>1610</v>
      </c>
      <c r="N303" s="12">
        <v>82954000</v>
      </c>
      <c r="O303" s="9" t="s">
        <v>1533</v>
      </c>
    </row>
    <row r="304" spans="1:15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1608</v>
      </c>
      <c r="G304" s="9" t="s">
        <v>1529</v>
      </c>
      <c r="H304" s="9" t="s">
        <v>1530</v>
      </c>
      <c r="I304" s="9" t="s">
        <v>1531</v>
      </c>
      <c r="J304" s="10">
        <v>44197</v>
      </c>
      <c r="K304" s="10">
        <v>44561</v>
      </c>
      <c r="L304" s="9" t="s">
        <v>1609</v>
      </c>
      <c r="M304" s="9" t="s">
        <v>1610</v>
      </c>
      <c r="N304" s="12">
        <v>-905000</v>
      </c>
      <c r="O304" s="9" t="s">
        <v>1533</v>
      </c>
    </row>
    <row r="305" spans="1:15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1608</v>
      </c>
      <c r="G305" s="9" t="s">
        <v>1529</v>
      </c>
      <c r="H305" s="9" t="s">
        <v>1530</v>
      </c>
      <c r="I305" s="9" t="s">
        <v>1531</v>
      </c>
      <c r="J305" s="10">
        <v>44197</v>
      </c>
      <c r="K305" s="10">
        <v>44561</v>
      </c>
      <c r="L305" s="9" t="s">
        <v>1609</v>
      </c>
      <c r="M305" s="9" t="s">
        <v>1610</v>
      </c>
      <c r="N305" s="12">
        <v>-46900000</v>
      </c>
      <c r="O305" s="9" t="s">
        <v>1533</v>
      </c>
    </row>
    <row r="306" spans="1:15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1608</v>
      </c>
      <c r="G306" s="9" t="s">
        <v>1529</v>
      </c>
      <c r="H306" s="9" t="s">
        <v>1530</v>
      </c>
      <c r="I306" s="9" t="s">
        <v>1531</v>
      </c>
      <c r="J306" s="10">
        <v>44197</v>
      </c>
      <c r="K306" s="10">
        <v>44561</v>
      </c>
      <c r="L306" s="9" t="s">
        <v>1609</v>
      </c>
      <c r="M306" s="9" t="s">
        <v>1610</v>
      </c>
      <c r="N306" s="12">
        <v>1979000</v>
      </c>
      <c r="O306" s="9" t="s">
        <v>1533</v>
      </c>
    </row>
    <row r="307" spans="1:15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1608</v>
      </c>
      <c r="G307" s="9" t="s">
        <v>1529</v>
      </c>
      <c r="H307" s="9" t="s">
        <v>1530</v>
      </c>
      <c r="I307" s="9" t="s">
        <v>1531</v>
      </c>
      <c r="J307" s="10">
        <v>44197</v>
      </c>
      <c r="K307" s="10">
        <v>44561</v>
      </c>
      <c r="L307" s="9" t="s">
        <v>1609</v>
      </c>
      <c r="M307" s="9" t="s">
        <v>1610</v>
      </c>
      <c r="N307" s="12">
        <v>5334000</v>
      </c>
      <c r="O307" s="9" t="s">
        <v>1533</v>
      </c>
    </row>
    <row r="308" spans="1:15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1608</v>
      </c>
      <c r="G308" s="9" t="s">
        <v>1529</v>
      </c>
      <c r="H308" s="9" t="s">
        <v>1530</v>
      </c>
      <c r="I308" s="9" t="s">
        <v>1531</v>
      </c>
      <c r="J308" s="10">
        <v>44197</v>
      </c>
      <c r="K308" s="10">
        <v>44561</v>
      </c>
      <c r="L308" s="9" t="s">
        <v>1609</v>
      </c>
      <c r="M308" s="9" t="s">
        <v>1610</v>
      </c>
      <c r="N308" s="12">
        <v>61000</v>
      </c>
      <c r="O308" s="9" t="s">
        <v>1533</v>
      </c>
    </row>
    <row r="309" spans="1:15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1608</v>
      </c>
      <c r="G309" s="9" t="s">
        <v>1529</v>
      </c>
      <c r="H309" s="9" t="s">
        <v>1530</v>
      </c>
      <c r="I309" s="9" t="s">
        <v>1531</v>
      </c>
      <c r="J309" s="10">
        <v>44197</v>
      </c>
      <c r="K309" s="10">
        <v>44561</v>
      </c>
      <c r="L309" s="9" t="s">
        <v>1609</v>
      </c>
      <c r="M309" s="9" t="s">
        <v>1610</v>
      </c>
      <c r="N309" s="12">
        <v>82936000</v>
      </c>
      <c r="O309" s="9" t="s">
        <v>1533</v>
      </c>
    </row>
    <row r="310" spans="1:15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1608</v>
      </c>
      <c r="G310" s="9" t="s">
        <v>1529</v>
      </c>
      <c r="H310" s="9" t="s">
        <v>1530</v>
      </c>
      <c r="I310" s="9" t="s">
        <v>1531</v>
      </c>
      <c r="J310" s="10">
        <v>44197</v>
      </c>
      <c r="K310" s="10">
        <v>44561</v>
      </c>
      <c r="L310" s="9" t="s">
        <v>1609</v>
      </c>
      <c r="M310" s="9" t="s">
        <v>1610</v>
      </c>
      <c r="N310" s="12">
        <v>41000</v>
      </c>
      <c r="O310" s="9" t="s">
        <v>1533</v>
      </c>
    </row>
    <row r="311" spans="1:15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1608</v>
      </c>
      <c r="G311" s="9" t="s">
        <v>1529</v>
      </c>
      <c r="H311" s="9" t="s">
        <v>1530</v>
      </c>
      <c r="I311" s="9" t="s">
        <v>1531</v>
      </c>
      <c r="J311" s="10">
        <v>44197</v>
      </c>
      <c r="K311" s="10">
        <v>44561</v>
      </c>
      <c r="L311" s="9" t="s">
        <v>1609</v>
      </c>
      <c r="M311" s="9" t="s">
        <v>1610</v>
      </c>
      <c r="N311" s="12">
        <v>-432813000</v>
      </c>
      <c r="O311" s="9" t="s">
        <v>1533</v>
      </c>
    </row>
    <row r="312" spans="1:15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1608</v>
      </c>
      <c r="G312" s="9" t="s">
        <v>1529</v>
      </c>
      <c r="H312" s="9" t="s">
        <v>1530</v>
      </c>
      <c r="I312" s="9" t="s">
        <v>1531</v>
      </c>
      <c r="J312" s="10">
        <v>44197</v>
      </c>
      <c r="K312" s="10">
        <v>44561</v>
      </c>
      <c r="L312" s="9" t="s">
        <v>1609</v>
      </c>
      <c r="M312" s="9" t="s">
        <v>1610</v>
      </c>
      <c r="N312" s="12">
        <v>4785000</v>
      </c>
      <c r="O312" s="9" t="s">
        <v>1533</v>
      </c>
    </row>
    <row r="313" spans="1:15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1608</v>
      </c>
      <c r="G313" s="9" t="s">
        <v>1529</v>
      </c>
      <c r="H313" s="9" t="s">
        <v>1530</v>
      </c>
      <c r="I313" s="9" t="s">
        <v>1531</v>
      </c>
      <c r="J313" s="10">
        <v>44197</v>
      </c>
      <c r="K313" s="10">
        <v>44561</v>
      </c>
      <c r="L313" s="9" t="s">
        <v>1609</v>
      </c>
      <c r="M313" s="9" t="s">
        <v>1610</v>
      </c>
      <c r="N313" s="12">
        <v>395155000</v>
      </c>
      <c r="O313" s="9" t="s">
        <v>1533</v>
      </c>
    </row>
    <row r="314" spans="1:15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1608</v>
      </c>
      <c r="G314" s="9" t="s">
        <v>1529</v>
      </c>
      <c r="H314" s="9" t="s">
        <v>1530</v>
      </c>
      <c r="I314" s="9" t="s">
        <v>1531</v>
      </c>
      <c r="J314" s="10">
        <v>44531</v>
      </c>
      <c r="K314" s="10">
        <v>44561</v>
      </c>
      <c r="L314" s="9" t="s">
        <v>1609</v>
      </c>
      <c r="M314" s="9" t="s">
        <v>1610</v>
      </c>
      <c r="N314" s="12">
        <v>35524000</v>
      </c>
      <c r="O314" s="9" t="s">
        <v>1533</v>
      </c>
    </row>
    <row r="315" spans="1:15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1608</v>
      </c>
      <c r="G315" s="9" t="s">
        <v>1529</v>
      </c>
      <c r="H315" s="9" t="s">
        <v>1530</v>
      </c>
      <c r="I315" s="9" t="s">
        <v>1531</v>
      </c>
      <c r="J315" s="10">
        <v>44197</v>
      </c>
      <c r="K315" s="10">
        <v>44561</v>
      </c>
      <c r="L315" s="9" t="s">
        <v>1609</v>
      </c>
      <c r="M315" s="9" t="s">
        <v>1610</v>
      </c>
      <c r="N315" s="12">
        <v>69193000</v>
      </c>
      <c r="O315" s="9" t="s">
        <v>1533</v>
      </c>
    </row>
    <row r="316" spans="1:15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1608</v>
      </c>
      <c r="G316" s="9" t="s">
        <v>1529</v>
      </c>
      <c r="H316" s="9" t="s">
        <v>1530</v>
      </c>
      <c r="I316" s="9" t="s">
        <v>1531</v>
      </c>
      <c r="J316" s="10">
        <v>44197</v>
      </c>
      <c r="K316" s="10">
        <v>44561</v>
      </c>
      <c r="L316" s="9" t="s">
        <v>1609</v>
      </c>
      <c r="M316" s="9" t="s">
        <v>1610</v>
      </c>
      <c r="N316" s="12">
        <v>127621000</v>
      </c>
      <c r="O316" s="9" t="s">
        <v>1533</v>
      </c>
    </row>
    <row r="317" spans="1:15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1608</v>
      </c>
      <c r="G317" s="9" t="s">
        <v>1529</v>
      </c>
      <c r="H317" s="9" t="s">
        <v>1530</v>
      </c>
      <c r="I317" s="9" t="s">
        <v>1531</v>
      </c>
      <c r="J317" s="10">
        <v>44197</v>
      </c>
      <c r="K317" s="10">
        <v>44561</v>
      </c>
      <c r="L317" s="9" t="s">
        <v>1609</v>
      </c>
      <c r="M317" s="9" t="s">
        <v>1610</v>
      </c>
      <c r="N317" s="12">
        <v>144163000</v>
      </c>
      <c r="O317" s="9" t="s">
        <v>1533</v>
      </c>
    </row>
    <row r="318" spans="1:15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1608</v>
      </c>
      <c r="G318" s="9" t="s">
        <v>1529</v>
      </c>
      <c r="H318" s="9" t="s">
        <v>1530</v>
      </c>
      <c r="I318" s="9" t="s">
        <v>1531</v>
      </c>
      <c r="J318" s="10">
        <v>44197</v>
      </c>
      <c r="K318" s="10">
        <v>44561</v>
      </c>
      <c r="L318" s="9" t="s">
        <v>1609</v>
      </c>
      <c r="M318" s="9" t="s">
        <v>1610</v>
      </c>
      <c r="N318" s="12">
        <v>-339132000</v>
      </c>
      <c r="O318" s="9" t="s">
        <v>1533</v>
      </c>
    </row>
    <row r="319" spans="1:15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1608</v>
      </c>
      <c r="G319" s="9" t="s">
        <v>1529</v>
      </c>
      <c r="H319" s="9" t="s">
        <v>1530</v>
      </c>
      <c r="I319" s="9" t="s">
        <v>1531</v>
      </c>
      <c r="J319" s="10">
        <v>44197</v>
      </c>
      <c r="K319" s="10">
        <v>44561</v>
      </c>
      <c r="L319" s="9" t="s">
        <v>1609</v>
      </c>
      <c r="M319" s="9" t="s">
        <v>1610</v>
      </c>
      <c r="N319" s="12">
        <v>416424000</v>
      </c>
      <c r="O319" s="9" t="s">
        <v>1533</v>
      </c>
    </row>
    <row r="320" spans="1:15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1608</v>
      </c>
      <c r="G320" s="9" t="s">
        <v>1529</v>
      </c>
      <c r="H320" s="9" t="s">
        <v>1536</v>
      </c>
      <c r="I320" s="9" t="s">
        <v>1531</v>
      </c>
      <c r="J320" s="10">
        <v>44197</v>
      </c>
      <c r="K320" s="10">
        <v>44561</v>
      </c>
      <c r="L320" s="9" t="s">
        <v>1609</v>
      </c>
      <c r="M320" s="9" t="s">
        <v>1610</v>
      </c>
      <c r="N320" s="12">
        <v>2353489000</v>
      </c>
      <c r="O320" s="9" t="s">
        <v>1533</v>
      </c>
    </row>
    <row r="321" spans="1:15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1608</v>
      </c>
      <c r="G321" s="9" t="s">
        <v>1529</v>
      </c>
      <c r="H321" s="9" t="s">
        <v>1530</v>
      </c>
      <c r="I321" s="9" t="s">
        <v>1531</v>
      </c>
      <c r="J321" s="10">
        <v>44197</v>
      </c>
      <c r="K321" s="10">
        <v>44561</v>
      </c>
      <c r="L321" s="9" t="s">
        <v>1611</v>
      </c>
      <c r="M321" s="9" t="s">
        <v>1610</v>
      </c>
      <c r="N321" s="12">
        <v>83739000</v>
      </c>
      <c r="O321" s="9" t="s">
        <v>1533</v>
      </c>
    </row>
    <row r="322" spans="1:15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1608</v>
      </c>
      <c r="G322" s="9" t="s">
        <v>1529</v>
      </c>
      <c r="H322" s="9" t="s">
        <v>1530</v>
      </c>
      <c r="I322" s="9" t="s">
        <v>1531</v>
      </c>
      <c r="J322" s="10">
        <v>44197</v>
      </c>
      <c r="K322" s="10">
        <v>44561</v>
      </c>
      <c r="L322" s="9" t="s">
        <v>1609</v>
      </c>
      <c r="M322" s="9" t="s">
        <v>1610</v>
      </c>
      <c r="N322" s="12">
        <v>296381000</v>
      </c>
      <c r="O322" s="9" t="s">
        <v>1533</v>
      </c>
    </row>
    <row r="323" spans="1:15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1608</v>
      </c>
      <c r="G323" s="9" t="s">
        <v>1529</v>
      </c>
      <c r="H323" s="9" t="s">
        <v>1530</v>
      </c>
      <c r="I323" s="9" t="s">
        <v>1531</v>
      </c>
      <c r="J323" s="10">
        <v>44197</v>
      </c>
      <c r="K323" s="10">
        <v>44561</v>
      </c>
      <c r="L323" s="9" t="s">
        <v>1609</v>
      </c>
      <c r="M323" s="9" t="s">
        <v>1610</v>
      </c>
      <c r="N323" s="12">
        <v>498157000</v>
      </c>
      <c r="O323" s="9" t="s">
        <v>1533</v>
      </c>
    </row>
    <row r="324" spans="1:15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1608</v>
      </c>
      <c r="G324" s="9" t="s">
        <v>1529</v>
      </c>
      <c r="H324" s="9" t="s">
        <v>1530</v>
      </c>
      <c r="I324" s="9" t="s">
        <v>1531</v>
      </c>
      <c r="J324" s="10">
        <v>44197</v>
      </c>
      <c r="K324" s="10">
        <v>44561</v>
      </c>
      <c r="L324" s="9" t="s">
        <v>1609</v>
      </c>
      <c r="M324" s="9" t="s">
        <v>1610</v>
      </c>
      <c r="N324" s="12">
        <v>-63718000</v>
      </c>
      <c r="O324" s="9" t="s">
        <v>1533</v>
      </c>
    </row>
    <row r="325" spans="1:15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1608</v>
      </c>
      <c r="G325" s="9" t="s">
        <v>1529</v>
      </c>
      <c r="H325" s="9" t="s">
        <v>1536</v>
      </c>
      <c r="I325" s="9" t="s">
        <v>1531</v>
      </c>
      <c r="J325" s="10">
        <v>44197</v>
      </c>
      <c r="K325" s="10">
        <v>44561</v>
      </c>
      <c r="L325" s="9" t="s">
        <v>1609</v>
      </c>
      <c r="M325" s="9" t="s">
        <v>1610</v>
      </c>
      <c r="N325" s="12">
        <v>667000</v>
      </c>
      <c r="O325" s="9" t="s">
        <v>1533</v>
      </c>
    </row>
    <row r="326" spans="1:15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1608</v>
      </c>
      <c r="G326" s="9" t="s">
        <v>1529</v>
      </c>
      <c r="H326" s="9" t="s">
        <v>1530</v>
      </c>
      <c r="I326" s="9" t="s">
        <v>1531</v>
      </c>
      <c r="J326" s="10">
        <v>44531</v>
      </c>
      <c r="K326" s="10">
        <v>44561</v>
      </c>
      <c r="L326" s="9" t="s">
        <v>1609</v>
      </c>
      <c r="M326" s="9" t="s">
        <v>1610</v>
      </c>
      <c r="N326" s="12">
        <v>-2479000</v>
      </c>
      <c r="O326" s="9" t="s">
        <v>1533</v>
      </c>
    </row>
    <row r="327" spans="1:15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1608</v>
      </c>
      <c r="G327" s="9" t="s">
        <v>1529</v>
      </c>
      <c r="H327" s="9" t="s">
        <v>1530</v>
      </c>
      <c r="I327" s="9" t="s">
        <v>1531</v>
      </c>
      <c r="J327" s="10">
        <v>44197</v>
      </c>
      <c r="K327" s="10">
        <v>44561</v>
      </c>
      <c r="L327" s="9" t="s">
        <v>1609</v>
      </c>
      <c r="M327" s="9" t="s">
        <v>1610</v>
      </c>
      <c r="N327" s="12">
        <v>1666000</v>
      </c>
      <c r="O327" s="9" t="s">
        <v>1533</v>
      </c>
    </row>
    <row r="328" spans="1:15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1608</v>
      </c>
      <c r="G328" s="9" t="s">
        <v>1529</v>
      </c>
      <c r="H328" s="9" t="s">
        <v>1530</v>
      </c>
      <c r="I328" s="9" t="s">
        <v>1531</v>
      </c>
      <c r="J328" s="10">
        <v>44197</v>
      </c>
      <c r="K328" s="10">
        <v>44561</v>
      </c>
      <c r="L328" s="9" t="s">
        <v>1609</v>
      </c>
      <c r="M328" s="9" t="s">
        <v>1610</v>
      </c>
      <c r="N328" s="12">
        <v>-273841000</v>
      </c>
      <c r="O328" s="9" t="s">
        <v>1533</v>
      </c>
    </row>
    <row r="329" spans="1:15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1608</v>
      </c>
      <c r="G329" s="9" t="s">
        <v>1529</v>
      </c>
      <c r="H329" s="9" t="s">
        <v>1530</v>
      </c>
      <c r="I329" s="9" t="s">
        <v>1531</v>
      </c>
      <c r="J329" s="10">
        <v>44197</v>
      </c>
      <c r="K329" s="10">
        <v>44561</v>
      </c>
      <c r="L329" s="9" t="s">
        <v>1609</v>
      </c>
      <c r="M329" s="9" t="s">
        <v>1610</v>
      </c>
      <c r="N329" s="12">
        <v>4698000</v>
      </c>
      <c r="O329" s="9" t="s">
        <v>1533</v>
      </c>
    </row>
    <row r="330" spans="1:15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1608</v>
      </c>
      <c r="G330" s="9" t="s">
        <v>1529</v>
      </c>
      <c r="H330" s="9" t="s">
        <v>1530</v>
      </c>
      <c r="I330" s="9" t="s">
        <v>1531</v>
      </c>
      <c r="J330" s="10">
        <v>44197</v>
      </c>
      <c r="K330" s="10">
        <v>44561</v>
      </c>
      <c r="L330" s="9" t="s">
        <v>1609</v>
      </c>
      <c r="M330" s="9" t="s">
        <v>1610</v>
      </c>
      <c r="N330" s="12">
        <v>-121365000</v>
      </c>
      <c r="O330" s="9" t="s">
        <v>1533</v>
      </c>
    </row>
    <row r="331" spans="1:15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1608</v>
      </c>
      <c r="G331" s="9" t="s">
        <v>1529</v>
      </c>
      <c r="H331" s="9" t="s">
        <v>1530</v>
      </c>
      <c r="I331" s="9" t="s">
        <v>1531</v>
      </c>
      <c r="J331" s="10">
        <v>44197</v>
      </c>
      <c r="K331" s="10">
        <v>44561</v>
      </c>
      <c r="L331" s="9" t="s">
        <v>1609</v>
      </c>
      <c r="M331" s="9" t="s">
        <v>1610</v>
      </c>
      <c r="N331" s="12">
        <v>-37808000</v>
      </c>
      <c r="O331" s="9" t="s">
        <v>1533</v>
      </c>
    </row>
    <row r="332" spans="1:15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1608</v>
      </c>
      <c r="G332" s="9" t="s">
        <v>1529</v>
      </c>
      <c r="H332" s="9" t="s">
        <v>1530</v>
      </c>
      <c r="I332" s="9" t="s">
        <v>1531</v>
      </c>
      <c r="J332" s="10">
        <v>44197</v>
      </c>
      <c r="K332" s="10">
        <v>44561</v>
      </c>
      <c r="L332" s="9" t="s">
        <v>1609</v>
      </c>
      <c r="M332" s="9" t="s">
        <v>1610</v>
      </c>
      <c r="N332" s="12">
        <v>-41004000</v>
      </c>
      <c r="O332" s="9" t="s">
        <v>1533</v>
      </c>
    </row>
    <row r="333" spans="1:15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1608</v>
      </c>
      <c r="G333" s="9" t="s">
        <v>1529</v>
      </c>
      <c r="H333" s="9" t="s">
        <v>1530</v>
      </c>
      <c r="I333" s="9" t="s">
        <v>1531</v>
      </c>
      <c r="J333" s="10">
        <v>44197</v>
      </c>
      <c r="K333" s="10">
        <v>44561</v>
      </c>
      <c r="L333" s="9" t="s">
        <v>1609</v>
      </c>
      <c r="M333" s="9" t="s">
        <v>1610</v>
      </c>
      <c r="N333" s="12">
        <v>-170345000</v>
      </c>
      <c r="O333" s="9" t="s">
        <v>1533</v>
      </c>
    </row>
    <row r="334" spans="1:15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1608</v>
      </c>
      <c r="G334" s="9" t="s">
        <v>1529</v>
      </c>
      <c r="H334" s="9" t="s">
        <v>1530</v>
      </c>
      <c r="I334" s="9" t="s">
        <v>1531</v>
      </c>
      <c r="J334" s="10">
        <v>44197</v>
      </c>
      <c r="K334" s="10">
        <v>44561</v>
      </c>
      <c r="L334" s="9" t="s">
        <v>1611</v>
      </c>
      <c r="M334" s="9" t="s">
        <v>1610</v>
      </c>
      <c r="N334" s="12">
        <v>123678000</v>
      </c>
      <c r="O334" s="9" t="s">
        <v>1533</v>
      </c>
    </row>
    <row r="335" spans="1:15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1608</v>
      </c>
      <c r="G335" s="9" t="s">
        <v>1529</v>
      </c>
      <c r="H335" s="9" t="s">
        <v>1530</v>
      </c>
      <c r="I335" s="9" t="s">
        <v>1531</v>
      </c>
      <c r="J335" s="10">
        <v>44197</v>
      </c>
      <c r="K335" s="10">
        <v>44561</v>
      </c>
      <c r="L335" s="9" t="s">
        <v>1609</v>
      </c>
      <c r="M335" s="9" t="s">
        <v>1610</v>
      </c>
      <c r="N335" s="12">
        <v>-42151000</v>
      </c>
      <c r="O335" s="9" t="s">
        <v>1533</v>
      </c>
    </row>
    <row r="336" spans="1:15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1608</v>
      </c>
      <c r="G336" s="9" t="s">
        <v>1529</v>
      </c>
      <c r="H336" s="9" t="s">
        <v>1530</v>
      </c>
      <c r="I336" s="9" t="s">
        <v>1531</v>
      </c>
      <c r="J336" s="10">
        <v>44197</v>
      </c>
      <c r="K336" s="10">
        <v>44561</v>
      </c>
      <c r="L336" s="9" t="s">
        <v>1609</v>
      </c>
      <c r="M336" s="9" t="s">
        <v>1610</v>
      </c>
      <c r="N336" s="12">
        <v>156163000</v>
      </c>
      <c r="O336" s="9" t="s">
        <v>1533</v>
      </c>
    </row>
    <row r="337" spans="1:15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1608</v>
      </c>
      <c r="G337" s="9" t="s">
        <v>1529</v>
      </c>
      <c r="H337" s="9" t="s">
        <v>1530</v>
      </c>
      <c r="I337" s="9" t="s">
        <v>1531</v>
      </c>
      <c r="J337" s="10">
        <v>44197</v>
      </c>
      <c r="K337" s="10">
        <v>44561</v>
      </c>
      <c r="L337" s="9" t="s">
        <v>1609</v>
      </c>
      <c r="M337" s="9" t="s">
        <v>1610</v>
      </c>
      <c r="N337" s="12">
        <v>-112779000</v>
      </c>
      <c r="O337" s="9" t="s">
        <v>1533</v>
      </c>
    </row>
    <row r="338" spans="1:15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1608</v>
      </c>
      <c r="G338" s="9" t="s">
        <v>1529</v>
      </c>
      <c r="H338" s="9" t="s">
        <v>1530</v>
      </c>
      <c r="I338" s="9" t="s">
        <v>1531</v>
      </c>
      <c r="J338" s="10">
        <v>44197</v>
      </c>
      <c r="K338" s="10">
        <v>44561</v>
      </c>
      <c r="L338" s="9" t="s">
        <v>1609</v>
      </c>
      <c r="M338" s="9" t="s">
        <v>1610</v>
      </c>
      <c r="N338" s="12">
        <v>-328000</v>
      </c>
      <c r="O338" s="9" t="s">
        <v>1533</v>
      </c>
    </row>
    <row r="339" spans="1:15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1608</v>
      </c>
      <c r="G339" s="9" t="s">
        <v>1529</v>
      </c>
      <c r="H339" s="9" t="s">
        <v>1530</v>
      </c>
      <c r="I339" s="9" t="s">
        <v>1531</v>
      </c>
      <c r="J339" s="10">
        <v>44197</v>
      </c>
      <c r="K339" s="10">
        <v>44561</v>
      </c>
      <c r="L339" s="9" t="s">
        <v>1609</v>
      </c>
      <c r="M339" s="9" t="s">
        <v>1610</v>
      </c>
      <c r="N339" s="12">
        <v>172801000</v>
      </c>
      <c r="O339" s="9" t="s">
        <v>1533</v>
      </c>
    </row>
    <row r="340" spans="1:15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1608</v>
      </c>
      <c r="G340" s="9" t="s">
        <v>1529</v>
      </c>
      <c r="H340" s="9" t="s">
        <v>1530</v>
      </c>
      <c r="I340" s="9" t="s">
        <v>1531</v>
      </c>
      <c r="J340" s="10">
        <v>44197</v>
      </c>
      <c r="K340" s="10">
        <v>44561</v>
      </c>
      <c r="L340" s="9" t="s">
        <v>1609</v>
      </c>
      <c r="M340" s="9" t="s">
        <v>1610</v>
      </c>
      <c r="N340" s="12">
        <v>134302000</v>
      </c>
      <c r="O340" s="9" t="s">
        <v>1533</v>
      </c>
    </row>
    <row r="341" spans="1:15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1608</v>
      </c>
      <c r="G341" s="9" t="s">
        <v>1529</v>
      </c>
      <c r="H341" s="9" t="s">
        <v>1530</v>
      </c>
      <c r="I341" s="9" t="s">
        <v>1531</v>
      </c>
      <c r="J341" s="10">
        <v>44197</v>
      </c>
      <c r="K341" s="10">
        <v>44561</v>
      </c>
      <c r="L341" s="9" t="s">
        <v>1609</v>
      </c>
      <c r="M341" s="9" t="s">
        <v>1610</v>
      </c>
      <c r="N341" s="12">
        <v>770000</v>
      </c>
      <c r="O341" s="9" t="s">
        <v>1533</v>
      </c>
    </row>
    <row r="342" spans="1:15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1608</v>
      </c>
      <c r="G342" s="9" t="s">
        <v>1529</v>
      </c>
      <c r="H342" s="9" t="s">
        <v>1530</v>
      </c>
      <c r="I342" s="9" t="s">
        <v>1531</v>
      </c>
      <c r="J342" s="10">
        <v>44197</v>
      </c>
      <c r="K342" s="10">
        <v>44561</v>
      </c>
      <c r="L342" s="9" t="s">
        <v>1609</v>
      </c>
      <c r="M342" s="9" t="s">
        <v>1610</v>
      </c>
      <c r="N342" s="12">
        <v>-1943000</v>
      </c>
      <c r="O342" s="9" t="s">
        <v>1533</v>
      </c>
    </row>
    <row r="343" spans="1:15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1608</v>
      </c>
      <c r="G343" s="9" t="s">
        <v>1529</v>
      </c>
      <c r="H343" s="9" t="s">
        <v>1530</v>
      </c>
      <c r="I343" s="9" t="s">
        <v>1531</v>
      </c>
      <c r="J343" s="10">
        <v>44197</v>
      </c>
      <c r="K343" s="10">
        <v>44561</v>
      </c>
      <c r="L343" s="9" t="s">
        <v>1609</v>
      </c>
      <c r="M343" s="9" t="s">
        <v>1610</v>
      </c>
      <c r="N343" s="12">
        <v>276598000</v>
      </c>
      <c r="O343" s="9" t="s">
        <v>1533</v>
      </c>
    </row>
    <row r="344" spans="1:15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1608</v>
      </c>
      <c r="G344" s="9" t="s">
        <v>1529</v>
      </c>
      <c r="H344" s="9" t="s">
        <v>1530</v>
      </c>
      <c r="I344" s="9" t="s">
        <v>1531</v>
      </c>
      <c r="J344" s="10">
        <v>44197</v>
      </c>
      <c r="K344" s="10">
        <v>44561</v>
      </c>
      <c r="L344" s="9" t="s">
        <v>1609</v>
      </c>
      <c r="M344" s="9" t="s">
        <v>1610</v>
      </c>
      <c r="N344" s="12">
        <v>1669000000</v>
      </c>
      <c r="O344" s="9" t="s">
        <v>1533</v>
      </c>
    </row>
    <row r="345" spans="1:15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1608</v>
      </c>
      <c r="G345" s="9" t="s">
        <v>1529</v>
      </c>
      <c r="H345" s="9" t="s">
        <v>1530</v>
      </c>
      <c r="I345" s="9" t="s">
        <v>1531</v>
      </c>
      <c r="J345" s="10">
        <v>44197</v>
      </c>
      <c r="K345" s="10">
        <v>44561</v>
      </c>
      <c r="L345" s="9" t="s">
        <v>1609</v>
      </c>
      <c r="M345" s="9" t="s">
        <v>1610</v>
      </c>
      <c r="N345" s="12">
        <v>642878000</v>
      </c>
      <c r="O345" s="9" t="s">
        <v>1533</v>
      </c>
    </row>
    <row r="346" spans="1:15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1608</v>
      </c>
      <c r="G346" s="9" t="s">
        <v>1529</v>
      </c>
      <c r="H346" s="9" t="s">
        <v>1530</v>
      </c>
      <c r="I346" s="9" t="s">
        <v>1531</v>
      </c>
      <c r="J346" s="10">
        <v>44197</v>
      </c>
      <c r="K346" s="10">
        <v>44561</v>
      </c>
      <c r="L346" s="9" t="s">
        <v>1611</v>
      </c>
      <c r="M346" s="9" t="s">
        <v>1610</v>
      </c>
      <c r="N346" s="12">
        <v>9311000</v>
      </c>
      <c r="O346" s="9" t="s">
        <v>1533</v>
      </c>
    </row>
    <row r="347" spans="1:15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1608</v>
      </c>
      <c r="G347" s="9" t="s">
        <v>1529</v>
      </c>
      <c r="H347" s="9" t="s">
        <v>1536</v>
      </c>
      <c r="I347" s="9" t="s">
        <v>1531</v>
      </c>
      <c r="J347" s="10">
        <v>44197</v>
      </c>
      <c r="K347" s="10">
        <v>44561</v>
      </c>
      <c r="L347" s="9" t="s">
        <v>1609</v>
      </c>
      <c r="M347" s="9" t="s">
        <v>1610</v>
      </c>
      <c r="N347" s="12">
        <v>-237390000</v>
      </c>
      <c r="O347" s="9" t="s">
        <v>1533</v>
      </c>
    </row>
    <row r="348" spans="1:15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1608</v>
      </c>
      <c r="G348" s="9" t="s">
        <v>1529</v>
      </c>
      <c r="H348" s="9" t="s">
        <v>1536</v>
      </c>
      <c r="I348" s="9" t="s">
        <v>1531</v>
      </c>
      <c r="J348" s="10">
        <v>44197</v>
      </c>
      <c r="K348" s="10">
        <v>44561</v>
      </c>
      <c r="L348" s="9" t="s">
        <v>1609</v>
      </c>
      <c r="M348" s="9" t="s">
        <v>1610</v>
      </c>
      <c r="N348" s="12">
        <v>380428000</v>
      </c>
      <c r="O348" s="9" t="s">
        <v>1533</v>
      </c>
    </row>
    <row r="349" spans="1:15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1608</v>
      </c>
      <c r="G349" s="9" t="s">
        <v>1529</v>
      </c>
      <c r="H349" s="9" t="s">
        <v>1530</v>
      </c>
      <c r="I349" s="9" t="s">
        <v>1531</v>
      </c>
      <c r="J349" s="10">
        <v>44197</v>
      </c>
      <c r="K349" s="10">
        <v>44561</v>
      </c>
      <c r="L349" s="9" t="s">
        <v>1609</v>
      </c>
      <c r="M349" s="9" t="s">
        <v>1610</v>
      </c>
      <c r="N349" s="12">
        <v>601443000</v>
      </c>
      <c r="O349" s="9" t="s">
        <v>1533</v>
      </c>
    </row>
    <row r="350" spans="1:15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1608</v>
      </c>
      <c r="G350" s="9" t="s">
        <v>1529</v>
      </c>
      <c r="H350" s="9" t="s">
        <v>1530</v>
      </c>
      <c r="I350" s="9" t="s">
        <v>1531</v>
      </c>
      <c r="J350" s="10">
        <v>44197</v>
      </c>
      <c r="K350" s="10">
        <v>44561</v>
      </c>
      <c r="L350" s="9" t="s">
        <v>1609</v>
      </c>
      <c r="M350" s="9" t="s">
        <v>1610</v>
      </c>
      <c r="N350" s="12">
        <v>-54482000</v>
      </c>
      <c r="O350" s="9" t="s">
        <v>1533</v>
      </c>
    </row>
    <row r="351" spans="1:15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1608</v>
      </c>
      <c r="G351" s="9" t="s">
        <v>1529</v>
      </c>
      <c r="H351" s="9" t="s">
        <v>1530</v>
      </c>
      <c r="I351" s="9" t="s">
        <v>1531</v>
      </c>
      <c r="J351" s="10">
        <v>44197</v>
      </c>
      <c r="K351" s="10">
        <v>44561</v>
      </c>
      <c r="L351" s="9" t="s">
        <v>1609</v>
      </c>
      <c r="M351" s="9" t="s">
        <v>1610</v>
      </c>
      <c r="N351" s="12">
        <v>-11827000</v>
      </c>
      <c r="O351" s="9" t="s">
        <v>1533</v>
      </c>
    </row>
    <row r="352" spans="1:15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1608</v>
      </c>
      <c r="G352" s="9" t="s">
        <v>1529</v>
      </c>
      <c r="H352" s="9" t="s">
        <v>1530</v>
      </c>
      <c r="I352" s="9" t="s">
        <v>1531</v>
      </c>
      <c r="J352" s="10">
        <v>43922</v>
      </c>
      <c r="K352" s="10">
        <v>44286</v>
      </c>
      <c r="L352" s="9" t="s">
        <v>1609</v>
      </c>
      <c r="M352" s="9" t="s">
        <v>1610</v>
      </c>
      <c r="N352" s="12">
        <v>163094000</v>
      </c>
      <c r="O352" s="9" t="s">
        <v>1533</v>
      </c>
    </row>
    <row r="353" spans="1:15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1608</v>
      </c>
      <c r="G353" s="9" t="s">
        <v>1529</v>
      </c>
      <c r="H353" s="9" t="s">
        <v>1530</v>
      </c>
      <c r="I353" s="9" t="s">
        <v>1531</v>
      </c>
      <c r="J353" s="10">
        <v>44197</v>
      </c>
      <c r="K353" s="10">
        <v>44561</v>
      </c>
      <c r="L353" s="9" t="s">
        <v>1609</v>
      </c>
      <c r="M353" s="9" t="s">
        <v>1610</v>
      </c>
      <c r="N353" s="12">
        <v>-979875000</v>
      </c>
      <c r="O353" s="9" t="s">
        <v>1533</v>
      </c>
    </row>
    <row r="354" spans="1:15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1608</v>
      </c>
      <c r="G354" s="9" t="s">
        <v>1529</v>
      </c>
      <c r="H354" s="9" t="s">
        <v>1530</v>
      </c>
      <c r="I354" s="9" t="s">
        <v>1531</v>
      </c>
      <c r="J354" s="10">
        <v>44197</v>
      </c>
      <c r="K354" s="10">
        <v>44561</v>
      </c>
      <c r="L354" s="9" t="s">
        <v>1609</v>
      </c>
      <c r="M354" s="9" t="s">
        <v>1610</v>
      </c>
      <c r="N354" s="12">
        <v>2131000</v>
      </c>
      <c r="O354" s="9" t="s">
        <v>1533</v>
      </c>
    </row>
    <row r="355" spans="1:15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1608</v>
      </c>
      <c r="G355" s="9" t="s">
        <v>1529</v>
      </c>
      <c r="H355" s="9" t="s">
        <v>1536</v>
      </c>
      <c r="I355" s="9" t="s">
        <v>1531</v>
      </c>
      <c r="J355" s="10">
        <v>44197</v>
      </c>
      <c r="K355" s="10">
        <v>44561</v>
      </c>
      <c r="L355" s="9" t="s">
        <v>1609</v>
      </c>
      <c r="M355" s="9" t="s">
        <v>1610</v>
      </c>
      <c r="N355" s="12">
        <v>613014000</v>
      </c>
      <c r="O355" s="9" t="s">
        <v>1533</v>
      </c>
    </row>
    <row r="356" spans="1:15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1608</v>
      </c>
      <c r="G356" s="9" t="s">
        <v>1529</v>
      </c>
      <c r="H356" s="9" t="s">
        <v>1530</v>
      </c>
      <c r="I356" s="9" t="s">
        <v>1531</v>
      </c>
      <c r="J356" s="10">
        <v>44197</v>
      </c>
      <c r="K356" s="10">
        <v>44561</v>
      </c>
      <c r="L356" s="9" t="s">
        <v>1609</v>
      </c>
      <c r="M356" s="9" t="s">
        <v>1610</v>
      </c>
      <c r="N356" s="12">
        <v>-106785000</v>
      </c>
      <c r="O356" s="9" t="s">
        <v>1533</v>
      </c>
    </row>
    <row r="357" spans="1:15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1608</v>
      </c>
      <c r="G357" s="9" t="s">
        <v>1529</v>
      </c>
      <c r="H357" s="9" t="s">
        <v>1530</v>
      </c>
      <c r="I357" s="9" t="s">
        <v>1531</v>
      </c>
      <c r="J357" s="10">
        <v>44197</v>
      </c>
      <c r="K357" s="10">
        <v>44561</v>
      </c>
      <c r="L357" s="9" t="s">
        <v>1609</v>
      </c>
      <c r="M357" s="9" t="s">
        <v>1610</v>
      </c>
      <c r="N357" s="12">
        <v>32986000</v>
      </c>
      <c r="O357" s="9" t="s">
        <v>1533</v>
      </c>
    </row>
    <row r="358" spans="1:15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1608</v>
      </c>
      <c r="G358" s="9" t="s">
        <v>1529</v>
      </c>
      <c r="H358" s="9" t="s">
        <v>1530</v>
      </c>
      <c r="I358" s="9" t="s">
        <v>1531</v>
      </c>
      <c r="J358" s="10">
        <v>44197</v>
      </c>
      <c r="K358" s="10">
        <v>44561</v>
      </c>
      <c r="L358" s="9" t="s">
        <v>1609</v>
      </c>
      <c r="M358" s="9" t="s">
        <v>1610</v>
      </c>
      <c r="N358" s="12">
        <v>8626386000</v>
      </c>
      <c r="O358" s="9" t="s">
        <v>1533</v>
      </c>
    </row>
    <row r="359" spans="1:15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1608</v>
      </c>
      <c r="G359" s="9" t="s">
        <v>1529</v>
      </c>
      <c r="H359" s="9" t="s">
        <v>1530</v>
      </c>
      <c r="I359" s="9" t="s">
        <v>1531</v>
      </c>
      <c r="J359" s="10">
        <v>44197</v>
      </c>
      <c r="K359" s="10">
        <v>44561</v>
      </c>
      <c r="L359" s="9" t="s">
        <v>1609</v>
      </c>
      <c r="M359" s="9" t="s">
        <v>1610</v>
      </c>
      <c r="N359" s="12">
        <v>345234000</v>
      </c>
      <c r="O359" s="9" t="s">
        <v>1533</v>
      </c>
    </row>
    <row r="360" spans="1:15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1608</v>
      </c>
      <c r="G360" s="9" t="s">
        <v>1529</v>
      </c>
      <c r="H360" s="9" t="s">
        <v>1530</v>
      </c>
      <c r="I360" s="9" t="s">
        <v>1531</v>
      </c>
      <c r="J360" s="10">
        <v>44197</v>
      </c>
      <c r="K360" s="10">
        <v>44561</v>
      </c>
      <c r="L360" s="9" t="s">
        <v>1609</v>
      </c>
      <c r="M360" s="9" t="s">
        <v>1610</v>
      </c>
      <c r="N360" s="12">
        <v>159504000</v>
      </c>
      <c r="O360" s="9" t="s">
        <v>1533</v>
      </c>
    </row>
    <row r="361" spans="1:15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1608</v>
      </c>
      <c r="G361" s="9" t="s">
        <v>1529</v>
      </c>
      <c r="H361" s="9" t="s">
        <v>1530</v>
      </c>
      <c r="I361" s="9" t="s">
        <v>1531</v>
      </c>
      <c r="J361" s="10">
        <v>44197</v>
      </c>
      <c r="K361" s="10">
        <v>44561</v>
      </c>
      <c r="L361" s="9" t="s">
        <v>1609</v>
      </c>
      <c r="M361" s="9" t="s">
        <v>1610</v>
      </c>
      <c r="N361" s="12">
        <v>2043677000</v>
      </c>
      <c r="O361" s="9" t="s">
        <v>1533</v>
      </c>
    </row>
    <row r="362" spans="1:15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1608</v>
      </c>
      <c r="G362" s="9" t="s">
        <v>1529</v>
      </c>
      <c r="H362" s="9" t="s">
        <v>1530</v>
      </c>
      <c r="I362" s="9" t="s">
        <v>1531</v>
      </c>
      <c r="J362" s="10">
        <v>44197</v>
      </c>
      <c r="K362" s="10">
        <v>44561</v>
      </c>
      <c r="L362" s="9" t="s">
        <v>1609</v>
      </c>
      <c r="M362" s="9" t="s">
        <v>1610</v>
      </c>
      <c r="N362" s="12">
        <v>144919000</v>
      </c>
      <c r="O362" s="9" t="s">
        <v>1533</v>
      </c>
    </row>
    <row r="363" spans="1:15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1608</v>
      </c>
      <c r="G363" s="9" t="s">
        <v>1529</v>
      </c>
      <c r="H363" s="9" t="s">
        <v>1530</v>
      </c>
      <c r="I363" s="9" t="s">
        <v>1531</v>
      </c>
      <c r="J363" s="10">
        <v>44197</v>
      </c>
      <c r="K363" s="10">
        <v>44561</v>
      </c>
      <c r="L363" s="9" t="s">
        <v>1609</v>
      </c>
      <c r="M363" s="9" t="s">
        <v>1610</v>
      </c>
      <c r="N363" s="12">
        <v>-377126000</v>
      </c>
      <c r="O363" s="9" t="s">
        <v>1533</v>
      </c>
    </row>
    <row r="364" spans="1:15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1608</v>
      </c>
      <c r="G364" s="9" t="s">
        <v>1529</v>
      </c>
      <c r="H364" s="9" t="s">
        <v>1530</v>
      </c>
      <c r="I364" s="9" t="s">
        <v>1531</v>
      </c>
      <c r="J364" s="10">
        <v>44197</v>
      </c>
      <c r="K364" s="10">
        <v>44561</v>
      </c>
      <c r="L364" s="9" t="s">
        <v>1609</v>
      </c>
      <c r="M364" s="9" t="s">
        <v>1610</v>
      </c>
      <c r="N364" s="12">
        <v>-118785000</v>
      </c>
      <c r="O364" s="9" t="s">
        <v>1533</v>
      </c>
    </row>
    <row r="365" spans="1:15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1608</v>
      </c>
      <c r="G365" s="9" t="s">
        <v>1529</v>
      </c>
      <c r="H365" s="9" t="s">
        <v>1530</v>
      </c>
      <c r="I365" s="9" t="s">
        <v>1531</v>
      </c>
      <c r="J365" s="10">
        <v>44197</v>
      </c>
      <c r="K365" s="10">
        <v>44561</v>
      </c>
      <c r="L365" s="9" t="s">
        <v>1609</v>
      </c>
      <c r="M365" s="9" t="s">
        <v>1610</v>
      </c>
      <c r="N365" s="12">
        <v>3751321000</v>
      </c>
      <c r="O365" s="9" t="s">
        <v>1533</v>
      </c>
    </row>
    <row r="366" spans="1:15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1608</v>
      </c>
      <c r="G366" s="9" t="s">
        <v>1529</v>
      </c>
      <c r="H366" s="9" t="s">
        <v>1530</v>
      </c>
      <c r="I366" s="9" t="s">
        <v>1531</v>
      </c>
      <c r="J366" s="10">
        <v>44197</v>
      </c>
      <c r="K366" s="10">
        <v>44561</v>
      </c>
      <c r="L366" s="9" t="s">
        <v>1609</v>
      </c>
      <c r="M366" s="9" t="s">
        <v>1610</v>
      </c>
      <c r="N366" s="12">
        <v>-4467000</v>
      </c>
      <c r="O366" s="9" t="s">
        <v>1533</v>
      </c>
    </row>
    <row r="367" spans="1:15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1608</v>
      </c>
      <c r="G367" s="9" t="s">
        <v>1529</v>
      </c>
      <c r="H367" s="9" t="s">
        <v>1530</v>
      </c>
      <c r="I367" s="9" t="s">
        <v>1531</v>
      </c>
      <c r="J367" s="10">
        <v>44197</v>
      </c>
      <c r="K367" s="10">
        <v>44561</v>
      </c>
      <c r="L367" s="9" t="s">
        <v>1609</v>
      </c>
      <c r="M367" s="9" t="s">
        <v>1610</v>
      </c>
      <c r="N367" s="12">
        <v>308837000</v>
      </c>
      <c r="O367" s="9" t="s">
        <v>1533</v>
      </c>
    </row>
    <row r="368" spans="1:15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1608</v>
      </c>
      <c r="G368" s="9" t="s">
        <v>1529</v>
      </c>
      <c r="H368" s="9" t="s">
        <v>1530</v>
      </c>
      <c r="I368" s="9" t="s">
        <v>1531</v>
      </c>
      <c r="J368" s="10">
        <v>44197</v>
      </c>
      <c r="K368" s="10">
        <v>44561</v>
      </c>
      <c r="L368" s="9" t="s">
        <v>1609</v>
      </c>
      <c r="M368" s="9" t="s">
        <v>1610</v>
      </c>
      <c r="N368" s="12">
        <v>39027000</v>
      </c>
      <c r="O368" s="9" t="s">
        <v>1533</v>
      </c>
    </row>
    <row r="369" spans="1:15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1608</v>
      </c>
      <c r="G369" s="9" t="s">
        <v>1529</v>
      </c>
      <c r="H369" s="9" t="s">
        <v>1530</v>
      </c>
      <c r="I369" s="9" t="s">
        <v>1531</v>
      </c>
      <c r="J369" s="10">
        <v>44197</v>
      </c>
      <c r="K369" s="10">
        <v>44561</v>
      </c>
      <c r="L369" s="9" t="s">
        <v>1609</v>
      </c>
      <c r="M369" s="9" t="s">
        <v>1610</v>
      </c>
      <c r="N369" s="12">
        <v>-1346771000</v>
      </c>
      <c r="O369" s="9" t="s">
        <v>1533</v>
      </c>
    </row>
    <row r="370" spans="1:15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1608</v>
      </c>
      <c r="G370" s="9" t="s">
        <v>1529</v>
      </c>
      <c r="H370" s="9" t="s">
        <v>1530</v>
      </c>
      <c r="I370" s="9" t="s">
        <v>1531</v>
      </c>
      <c r="J370" s="10">
        <v>44197</v>
      </c>
      <c r="K370" s="10">
        <v>44561</v>
      </c>
      <c r="L370" s="9" t="s">
        <v>1609</v>
      </c>
      <c r="M370" s="9" t="s">
        <v>1610</v>
      </c>
      <c r="N370" s="12">
        <v>19360000</v>
      </c>
      <c r="O370" s="9" t="s">
        <v>1533</v>
      </c>
    </row>
    <row r="371" spans="1:15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1608</v>
      </c>
      <c r="G371" s="9" t="s">
        <v>1529</v>
      </c>
      <c r="H371" s="9" t="s">
        <v>1530</v>
      </c>
      <c r="I371" s="9" t="s">
        <v>1531</v>
      </c>
      <c r="J371" s="10">
        <v>44197</v>
      </c>
      <c r="K371" s="10">
        <v>44561</v>
      </c>
      <c r="L371" s="9" t="s">
        <v>1611</v>
      </c>
      <c r="M371" s="9" t="s">
        <v>1610</v>
      </c>
      <c r="N371" s="12">
        <v>184487000</v>
      </c>
      <c r="O371" s="9" t="s">
        <v>1533</v>
      </c>
    </row>
    <row r="372" spans="1:15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1608</v>
      </c>
      <c r="G372" s="9" t="s">
        <v>1529</v>
      </c>
      <c r="H372" s="9" t="s">
        <v>1530</v>
      </c>
      <c r="I372" s="9" t="s">
        <v>1531</v>
      </c>
      <c r="J372" s="10">
        <v>44197</v>
      </c>
      <c r="K372" s="10">
        <v>44561</v>
      </c>
      <c r="L372" s="9" t="s">
        <v>1609</v>
      </c>
      <c r="M372" s="9" t="s">
        <v>1610</v>
      </c>
      <c r="N372" s="12">
        <v>21441000</v>
      </c>
      <c r="O372" s="9" t="s">
        <v>1533</v>
      </c>
    </row>
    <row r="373" spans="1:15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1608</v>
      </c>
      <c r="G373" s="9" t="s">
        <v>1529</v>
      </c>
      <c r="H373" s="9" t="s">
        <v>1530</v>
      </c>
      <c r="I373" s="9" t="s">
        <v>1531</v>
      </c>
      <c r="J373" s="10">
        <v>44197</v>
      </c>
      <c r="K373" s="10">
        <v>44561</v>
      </c>
      <c r="L373" s="9" t="s">
        <v>1609</v>
      </c>
      <c r="M373" s="9" t="s">
        <v>1610</v>
      </c>
      <c r="N373" s="12">
        <v>-33247000</v>
      </c>
      <c r="O373" s="9" t="s">
        <v>1533</v>
      </c>
    </row>
    <row r="374" spans="1:15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1608</v>
      </c>
      <c r="G374" s="9" t="s">
        <v>1529</v>
      </c>
      <c r="H374" s="9" t="s">
        <v>1530</v>
      </c>
      <c r="I374" s="9" t="s">
        <v>1531</v>
      </c>
      <c r="J374" s="10">
        <v>44197</v>
      </c>
      <c r="K374" s="10">
        <v>44561</v>
      </c>
      <c r="L374" s="9" t="s">
        <v>1609</v>
      </c>
      <c r="M374" s="9" t="s">
        <v>1610</v>
      </c>
      <c r="N374" s="12">
        <v>1532000</v>
      </c>
      <c r="O374" s="9" t="s">
        <v>1533</v>
      </c>
    </row>
    <row r="375" spans="1:15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1608</v>
      </c>
      <c r="G375" s="9" t="s">
        <v>1529</v>
      </c>
      <c r="H375" s="9" t="s">
        <v>1530</v>
      </c>
      <c r="I375" s="9" t="s">
        <v>1531</v>
      </c>
      <c r="J375" s="10">
        <v>44197</v>
      </c>
      <c r="K375" s="10">
        <v>44561</v>
      </c>
      <c r="L375" s="9" t="s">
        <v>1609</v>
      </c>
      <c r="M375" s="9" t="s">
        <v>1610</v>
      </c>
      <c r="N375" s="12">
        <v>537587000</v>
      </c>
      <c r="O375" s="9" t="s">
        <v>1533</v>
      </c>
    </row>
    <row r="376" spans="1:15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1608</v>
      </c>
      <c r="G376" s="9" t="s">
        <v>1529</v>
      </c>
      <c r="H376" s="9" t="s">
        <v>1530</v>
      </c>
      <c r="I376" s="9" t="s">
        <v>1531</v>
      </c>
      <c r="J376" s="10">
        <v>44197</v>
      </c>
      <c r="K376" s="10">
        <v>44561</v>
      </c>
      <c r="L376" s="9" t="s">
        <v>1609</v>
      </c>
      <c r="M376" s="9" t="s">
        <v>1610</v>
      </c>
      <c r="N376" s="12">
        <v>-80449000</v>
      </c>
      <c r="O376" s="9" t="s">
        <v>1533</v>
      </c>
    </row>
    <row r="377" spans="1:15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1608</v>
      </c>
      <c r="G377" s="9" t="s">
        <v>1529</v>
      </c>
      <c r="H377" s="9" t="s">
        <v>1530</v>
      </c>
      <c r="I377" s="9" t="s">
        <v>1531</v>
      </c>
      <c r="J377" s="10">
        <v>44197</v>
      </c>
      <c r="K377" s="10">
        <v>44561</v>
      </c>
      <c r="L377" s="9" t="s">
        <v>1611</v>
      </c>
      <c r="M377" s="9" t="s">
        <v>1610</v>
      </c>
      <c r="N377" s="12">
        <v>3933217000</v>
      </c>
      <c r="O377" s="9" t="s">
        <v>1533</v>
      </c>
    </row>
    <row r="378" spans="1:15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1608</v>
      </c>
      <c r="G378" s="9" t="s">
        <v>1529</v>
      </c>
      <c r="H378" s="9" t="s">
        <v>1530</v>
      </c>
      <c r="I378" s="9" t="s">
        <v>1531</v>
      </c>
      <c r="J378" s="10">
        <v>44197</v>
      </c>
      <c r="K378" s="10">
        <v>44561</v>
      </c>
      <c r="L378" s="9" t="s">
        <v>1609</v>
      </c>
      <c r="M378" s="9" t="s">
        <v>1610</v>
      </c>
      <c r="N378" s="12">
        <v>648305000</v>
      </c>
      <c r="O378" s="9" t="s">
        <v>1533</v>
      </c>
    </row>
    <row r="379" spans="1:15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1608</v>
      </c>
      <c r="G379" s="9" t="s">
        <v>1529</v>
      </c>
      <c r="H379" s="9" t="s">
        <v>1530</v>
      </c>
      <c r="I379" s="9" t="s">
        <v>1531</v>
      </c>
      <c r="J379" s="10">
        <v>44197</v>
      </c>
      <c r="K379" s="10">
        <v>44561</v>
      </c>
      <c r="L379" s="9" t="s">
        <v>1609</v>
      </c>
      <c r="M379" s="9" t="s">
        <v>1610</v>
      </c>
      <c r="N379" s="12">
        <v>42324000</v>
      </c>
      <c r="O379" s="9" t="s">
        <v>1533</v>
      </c>
    </row>
    <row r="380" spans="1:15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1608</v>
      </c>
      <c r="G380" s="9" t="s">
        <v>1529</v>
      </c>
      <c r="H380" s="9" t="s">
        <v>1530</v>
      </c>
      <c r="I380" s="9" t="s">
        <v>1531</v>
      </c>
      <c r="J380" s="10">
        <v>44197</v>
      </c>
      <c r="K380" s="10">
        <v>44561</v>
      </c>
      <c r="L380" s="9" t="s">
        <v>1609</v>
      </c>
      <c r="M380" s="9" t="s">
        <v>1610</v>
      </c>
      <c r="N380" s="12">
        <v>-82252000</v>
      </c>
      <c r="O380" s="9" t="s">
        <v>1533</v>
      </c>
    </row>
    <row r="381" spans="1:15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1608</v>
      </c>
      <c r="G381" s="9" t="s">
        <v>1529</v>
      </c>
      <c r="H381" s="9" t="s">
        <v>1530</v>
      </c>
      <c r="I381" s="9" t="s">
        <v>1531</v>
      </c>
      <c r="J381" s="10">
        <v>44197</v>
      </c>
      <c r="K381" s="10">
        <v>44561</v>
      </c>
      <c r="L381" s="9" t="s">
        <v>1609</v>
      </c>
      <c r="M381" s="9" t="s">
        <v>1610</v>
      </c>
      <c r="N381" s="12">
        <v>75036000</v>
      </c>
      <c r="O381" s="9" t="s">
        <v>1533</v>
      </c>
    </row>
    <row r="382" spans="1:15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1608</v>
      </c>
      <c r="G382" s="9" t="s">
        <v>1529</v>
      </c>
      <c r="H382" s="9" t="s">
        <v>1530</v>
      </c>
      <c r="I382" s="9" t="s">
        <v>1531</v>
      </c>
      <c r="J382" s="10">
        <v>44197</v>
      </c>
      <c r="K382" s="10">
        <v>44561</v>
      </c>
      <c r="L382" s="9" t="s">
        <v>1609</v>
      </c>
      <c r="M382" s="9" t="s">
        <v>1610</v>
      </c>
      <c r="N382" s="12">
        <v>9121000</v>
      </c>
      <c r="O382" s="9" t="s">
        <v>1533</v>
      </c>
    </row>
    <row r="383" spans="1:15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1608</v>
      </c>
      <c r="G383" s="9" t="s">
        <v>1529</v>
      </c>
      <c r="H383" s="9" t="s">
        <v>1536</v>
      </c>
      <c r="I383" s="9" t="s">
        <v>1531</v>
      </c>
      <c r="J383" s="10">
        <v>44197</v>
      </c>
      <c r="K383" s="10">
        <v>44561</v>
      </c>
      <c r="L383" s="9" t="s">
        <v>1609</v>
      </c>
      <c r="M383" s="9" t="s">
        <v>1610</v>
      </c>
      <c r="N383" s="12">
        <v>-726982000</v>
      </c>
      <c r="O383" s="9" t="s">
        <v>1533</v>
      </c>
    </row>
    <row r="384" spans="1:15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1608</v>
      </c>
      <c r="G384" s="9" t="s">
        <v>1529</v>
      </c>
      <c r="H384" s="9" t="s">
        <v>1536</v>
      </c>
      <c r="I384" s="9" t="s">
        <v>1531</v>
      </c>
      <c r="J384" s="10">
        <v>44197</v>
      </c>
      <c r="K384" s="10">
        <v>44561</v>
      </c>
      <c r="L384" s="9" t="s">
        <v>1609</v>
      </c>
      <c r="M384" s="9" t="s">
        <v>1610</v>
      </c>
      <c r="N384" s="12">
        <v>-76342000</v>
      </c>
      <c r="O384" s="9" t="s">
        <v>1533</v>
      </c>
    </row>
    <row r="385" spans="1:15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1608</v>
      </c>
      <c r="G385" s="9" t="s">
        <v>1529</v>
      </c>
      <c r="H385" s="9" t="s">
        <v>1530</v>
      </c>
      <c r="I385" s="9" t="s">
        <v>1531</v>
      </c>
      <c r="J385" s="10">
        <v>44197</v>
      </c>
      <c r="K385" s="10">
        <v>44561</v>
      </c>
      <c r="L385" s="9" t="s">
        <v>1609</v>
      </c>
      <c r="M385" s="9" t="s">
        <v>1610</v>
      </c>
      <c r="N385" s="12">
        <v>14496000</v>
      </c>
      <c r="O385" s="9" t="s">
        <v>1533</v>
      </c>
    </row>
    <row r="386" spans="1:15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1608</v>
      </c>
      <c r="G386" s="9" t="s">
        <v>1529</v>
      </c>
      <c r="H386" s="9" t="s">
        <v>1530</v>
      </c>
      <c r="I386" s="9" t="s">
        <v>1531</v>
      </c>
      <c r="J386" s="10">
        <v>44197</v>
      </c>
      <c r="K386" s="10">
        <v>44561</v>
      </c>
      <c r="L386" s="9" t="s">
        <v>1609</v>
      </c>
      <c r="M386" s="9" t="s">
        <v>1610</v>
      </c>
      <c r="N386" s="12">
        <v>-13658000</v>
      </c>
      <c r="O386" s="9" t="s">
        <v>1533</v>
      </c>
    </row>
    <row r="387" spans="1:15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1608</v>
      </c>
      <c r="G387" s="9" t="s">
        <v>1529</v>
      </c>
      <c r="H387" s="9" t="s">
        <v>1530</v>
      </c>
      <c r="I387" s="9" t="s">
        <v>1531</v>
      </c>
      <c r="J387" s="10">
        <v>44197</v>
      </c>
      <c r="K387" s="10">
        <v>44561</v>
      </c>
      <c r="L387" s="9" t="s">
        <v>1609</v>
      </c>
      <c r="M387" s="9" t="s">
        <v>1610</v>
      </c>
      <c r="N387" s="12">
        <v>13108000</v>
      </c>
      <c r="O387" s="9" t="s">
        <v>1533</v>
      </c>
    </row>
    <row r="388" spans="1:15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1608</v>
      </c>
      <c r="G388" s="9" t="s">
        <v>1529</v>
      </c>
      <c r="H388" s="9" t="s">
        <v>1530</v>
      </c>
      <c r="I388" s="9" t="s">
        <v>1531</v>
      </c>
      <c r="J388" s="10">
        <v>44197</v>
      </c>
      <c r="K388" s="10">
        <v>44561</v>
      </c>
      <c r="L388" s="9" t="s">
        <v>1609</v>
      </c>
      <c r="M388" s="9" t="s">
        <v>1610</v>
      </c>
      <c r="N388" s="12">
        <v>-115903000</v>
      </c>
      <c r="O388" s="9" t="s">
        <v>1533</v>
      </c>
    </row>
    <row r="389" spans="1:15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1608</v>
      </c>
      <c r="G389" s="9" t="s">
        <v>1529</v>
      </c>
      <c r="H389" s="9" t="s">
        <v>1530</v>
      </c>
      <c r="I389" s="9" t="s">
        <v>1531</v>
      </c>
      <c r="J389" s="10">
        <v>44197</v>
      </c>
      <c r="K389" s="10">
        <v>44561</v>
      </c>
      <c r="L389" s="9" t="s">
        <v>1609</v>
      </c>
      <c r="M389" s="9" t="s">
        <v>1610</v>
      </c>
      <c r="N389" s="12">
        <v>83460000</v>
      </c>
      <c r="O389" s="9" t="s">
        <v>1533</v>
      </c>
    </row>
    <row r="390" spans="1:15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1608</v>
      </c>
      <c r="G390" s="9" t="s">
        <v>1529</v>
      </c>
      <c r="H390" s="9" t="s">
        <v>1530</v>
      </c>
      <c r="I390" s="9" t="s">
        <v>1531</v>
      </c>
      <c r="J390" s="10">
        <v>44197</v>
      </c>
      <c r="K390" s="10">
        <v>44561</v>
      </c>
      <c r="L390" s="9" t="s">
        <v>1609</v>
      </c>
      <c r="M390" s="9" t="s">
        <v>1610</v>
      </c>
      <c r="N390" s="12">
        <v>213571000</v>
      </c>
      <c r="O390" s="9" t="s">
        <v>1533</v>
      </c>
    </row>
    <row r="391" spans="1:15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1608</v>
      </c>
      <c r="G391" s="9" t="s">
        <v>1529</v>
      </c>
      <c r="H391" s="9" t="s">
        <v>1530</v>
      </c>
      <c r="I391" s="9" t="s">
        <v>1531</v>
      </c>
      <c r="J391" s="10">
        <v>44197</v>
      </c>
      <c r="K391" s="10">
        <v>44561</v>
      </c>
      <c r="L391" s="9" t="s">
        <v>1609</v>
      </c>
      <c r="M391" s="9" t="s">
        <v>1610</v>
      </c>
      <c r="N391" s="12">
        <v>19518000</v>
      </c>
      <c r="O391" s="9" t="s">
        <v>1533</v>
      </c>
    </row>
    <row r="392" spans="1:15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1608</v>
      </c>
      <c r="G392" s="9" t="s">
        <v>1529</v>
      </c>
      <c r="H392" s="9" t="s">
        <v>1530</v>
      </c>
      <c r="I392" s="9" t="s">
        <v>1531</v>
      </c>
      <c r="J392" s="10">
        <v>44197</v>
      </c>
      <c r="K392" s="10">
        <v>44561</v>
      </c>
      <c r="L392" s="9" t="s">
        <v>1609</v>
      </c>
      <c r="M392" s="9" t="s">
        <v>1610</v>
      </c>
      <c r="N392" s="12">
        <v>44845000</v>
      </c>
      <c r="O392" s="9" t="s">
        <v>1533</v>
      </c>
    </row>
    <row r="393" spans="1:15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1608</v>
      </c>
      <c r="G393" s="9" t="s">
        <v>1529</v>
      </c>
      <c r="H393" s="9" t="s">
        <v>1530</v>
      </c>
      <c r="I393" s="9" t="s">
        <v>1531</v>
      </c>
      <c r="J393" s="10">
        <v>44197</v>
      </c>
      <c r="K393" s="10">
        <v>44561</v>
      </c>
      <c r="L393" s="9" t="s">
        <v>1609</v>
      </c>
      <c r="M393" s="9" t="s">
        <v>1610</v>
      </c>
      <c r="N393" s="12">
        <v>15998000</v>
      </c>
      <c r="O393" s="9" t="s">
        <v>1533</v>
      </c>
    </row>
    <row r="394" spans="1:15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1608</v>
      </c>
      <c r="G394" s="9" t="s">
        <v>1529</v>
      </c>
      <c r="H394" s="9" t="s">
        <v>1530</v>
      </c>
      <c r="I394" s="9" t="s">
        <v>1531</v>
      </c>
      <c r="J394" s="10">
        <v>44197</v>
      </c>
      <c r="K394" s="10">
        <v>44561</v>
      </c>
      <c r="L394" s="9" t="s">
        <v>1609</v>
      </c>
      <c r="M394" s="9" t="s">
        <v>1610</v>
      </c>
      <c r="N394" s="12">
        <v>-142665000</v>
      </c>
      <c r="O394" s="9" t="s">
        <v>1533</v>
      </c>
    </row>
    <row r="395" spans="1:15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1608</v>
      </c>
      <c r="G395" s="9" t="s">
        <v>1529</v>
      </c>
      <c r="H395" s="9" t="s">
        <v>1530</v>
      </c>
      <c r="I395" s="9" t="s">
        <v>1531</v>
      </c>
      <c r="J395" s="10">
        <v>44197</v>
      </c>
      <c r="K395" s="10">
        <v>44561</v>
      </c>
      <c r="L395" s="9" t="s">
        <v>1609</v>
      </c>
      <c r="M395" s="9" t="s">
        <v>1610</v>
      </c>
      <c r="N395" s="12">
        <v>63893000</v>
      </c>
      <c r="O395" s="9" t="s">
        <v>1533</v>
      </c>
    </row>
    <row r="396" spans="1:15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1608</v>
      </c>
      <c r="G396" s="9" t="s">
        <v>1529</v>
      </c>
      <c r="H396" s="9" t="s">
        <v>1530</v>
      </c>
      <c r="I396" s="9" t="s">
        <v>1531</v>
      </c>
      <c r="J396" s="10">
        <v>44197</v>
      </c>
      <c r="K396" s="10">
        <v>44561</v>
      </c>
      <c r="L396" s="9" t="s">
        <v>1609</v>
      </c>
      <c r="M396" s="9" t="s">
        <v>1610</v>
      </c>
      <c r="N396" s="12">
        <v>-75499000</v>
      </c>
      <c r="O396" s="9" t="s">
        <v>1533</v>
      </c>
    </row>
    <row r="397" spans="1:15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1608</v>
      </c>
      <c r="G397" s="9" t="s">
        <v>1529</v>
      </c>
      <c r="H397" s="9" t="s">
        <v>1530</v>
      </c>
      <c r="I397" s="9" t="s">
        <v>1531</v>
      </c>
      <c r="J397" s="10">
        <v>44197</v>
      </c>
      <c r="K397" s="10">
        <v>44561</v>
      </c>
      <c r="L397" s="9" t="s">
        <v>1609</v>
      </c>
      <c r="M397" s="9" t="s">
        <v>1610</v>
      </c>
      <c r="N397" s="12">
        <v>-149323000</v>
      </c>
      <c r="O397" s="9" t="s">
        <v>1533</v>
      </c>
    </row>
    <row r="398" spans="1:15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1608</v>
      </c>
      <c r="G398" s="9" t="s">
        <v>1529</v>
      </c>
      <c r="H398" s="9" t="s">
        <v>1530</v>
      </c>
      <c r="I398" s="9" t="s">
        <v>1531</v>
      </c>
      <c r="J398" s="10">
        <v>44197</v>
      </c>
      <c r="K398" s="10">
        <v>44561</v>
      </c>
      <c r="L398" s="9" t="s">
        <v>1609</v>
      </c>
      <c r="M398" s="9" t="s">
        <v>1610</v>
      </c>
      <c r="N398" s="12">
        <v>2242000</v>
      </c>
      <c r="O398" s="9" t="s">
        <v>1533</v>
      </c>
    </row>
    <row r="399" spans="1:15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1608</v>
      </c>
      <c r="G399" s="9" t="s">
        <v>1529</v>
      </c>
      <c r="H399" s="9" t="s">
        <v>1536</v>
      </c>
      <c r="I399" s="9" t="s">
        <v>1531</v>
      </c>
      <c r="J399" s="10">
        <v>44197</v>
      </c>
      <c r="K399" s="10">
        <v>44561</v>
      </c>
      <c r="L399" s="9" t="s">
        <v>1609</v>
      </c>
      <c r="M399" s="9" t="s">
        <v>1610</v>
      </c>
      <c r="N399" s="12">
        <v>146975000</v>
      </c>
      <c r="O399" s="9" t="s">
        <v>1533</v>
      </c>
    </row>
    <row r="400" spans="1:15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1608</v>
      </c>
      <c r="G400" s="9" t="s">
        <v>1529</v>
      </c>
      <c r="H400" s="9" t="s">
        <v>1530</v>
      </c>
      <c r="I400" s="9" t="s">
        <v>1531</v>
      </c>
      <c r="J400" s="10">
        <v>44197</v>
      </c>
      <c r="K400" s="10">
        <v>44561</v>
      </c>
      <c r="L400" s="9" t="s">
        <v>1609</v>
      </c>
      <c r="M400" s="9" t="s">
        <v>1610</v>
      </c>
      <c r="N400" s="12">
        <v>288231000</v>
      </c>
      <c r="O400" s="9" t="s">
        <v>1533</v>
      </c>
    </row>
    <row r="401" spans="1:15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1608</v>
      </c>
      <c r="G401" s="9" t="s">
        <v>1529</v>
      </c>
      <c r="H401" s="9" t="s">
        <v>1530</v>
      </c>
      <c r="I401" s="9" t="s">
        <v>1531</v>
      </c>
      <c r="J401" s="10">
        <v>44197</v>
      </c>
      <c r="K401" s="10">
        <v>44561</v>
      </c>
      <c r="L401" s="9" t="s">
        <v>1609</v>
      </c>
      <c r="M401" s="9" t="s">
        <v>1610</v>
      </c>
      <c r="N401" s="12">
        <v>113964000</v>
      </c>
      <c r="O401" s="9" t="s">
        <v>1533</v>
      </c>
    </row>
    <row r="402" spans="1:15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1608</v>
      </c>
      <c r="G402" s="9" t="s">
        <v>1529</v>
      </c>
      <c r="H402" s="9" t="s">
        <v>1530</v>
      </c>
      <c r="I402" s="9" t="s">
        <v>1531</v>
      </c>
      <c r="J402" s="10">
        <v>44197</v>
      </c>
      <c r="K402" s="10">
        <v>44561</v>
      </c>
      <c r="L402" s="9" t="s">
        <v>1609</v>
      </c>
      <c r="M402" s="9" t="s">
        <v>1610</v>
      </c>
      <c r="N402" s="12">
        <v>502000</v>
      </c>
      <c r="O402" s="9" t="s">
        <v>1533</v>
      </c>
    </row>
    <row r="403" spans="1:15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1608</v>
      </c>
      <c r="G403" s="9" t="s">
        <v>1529</v>
      </c>
      <c r="H403" s="9" t="s">
        <v>1530</v>
      </c>
      <c r="I403" s="9" t="s">
        <v>1531</v>
      </c>
      <c r="J403" s="10">
        <v>44197</v>
      </c>
      <c r="K403" s="10">
        <v>44561</v>
      </c>
      <c r="L403" s="9" t="s">
        <v>1609</v>
      </c>
      <c r="M403" s="9" t="s">
        <v>1610</v>
      </c>
      <c r="N403" s="12">
        <v>46328000</v>
      </c>
      <c r="O403" s="9" t="s">
        <v>1533</v>
      </c>
    </row>
    <row r="404" spans="1:15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1608</v>
      </c>
      <c r="G404" s="9" t="s">
        <v>1529</v>
      </c>
      <c r="H404" s="9" t="s">
        <v>1530</v>
      </c>
      <c r="I404" s="9" t="s">
        <v>1531</v>
      </c>
      <c r="J404" s="10">
        <v>44197</v>
      </c>
      <c r="K404" s="10">
        <v>44561</v>
      </c>
      <c r="L404" s="9" t="s">
        <v>1609</v>
      </c>
      <c r="M404" s="9" t="s">
        <v>1610</v>
      </c>
      <c r="N404" s="12">
        <v>41691000</v>
      </c>
      <c r="O404" s="9" t="s">
        <v>1533</v>
      </c>
    </row>
    <row r="405" spans="1:15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1608</v>
      </c>
      <c r="G405" s="9" t="s">
        <v>1529</v>
      </c>
      <c r="H405" s="9" t="s">
        <v>1530</v>
      </c>
      <c r="I405" s="9" t="s">
        <v>1531</v>
      </c>
      <c r="J405" s="10">
        <v>44197</v>
      </c>
      <c r="K405" s="10">
        <v>44561</v>
      </c>
      <c r="L405" s="9" t="s">
        <v>1609</v>
      </c>
      <c r="M405" s="9" t="s">
        <v>1610</v>
      </c>
      <c r="N405" s="12">
        <v>70539000</v>
      </c>
      <c r="O405" s="9" t="s">
        <v>1533</v>
      </c>
    </row>
    <row r="406" spans="1:15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1608</v>
      </c>
      <c r="G406" s="9" t="s">
        <v>1529</v>
      </c>
      <c r="H406" s="9" t="s">
        <v>1530</v>
      </c>
      <c r="I406" s="9" t="s">
        <v>1531</v>
      </c>
      <c r="J406" s="10">
        <v>44197</v>
      </c>
      <c r="K406" s="10">
        <v>44561</v>
      </c>
      <c r="L406" s="9" t="s">
        <v>1609</v>
      </c>
      <c r="M406" s="9" t="s">
        <v>1610</v>
      </c>
      <c r="N406" s="12">
        <v>118338000</v>
      </c>
      <c r="O406" s="9" t="s">
        <v>1533</v>
      </c>
    </row>
    <row r="407" spans="1:15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1608</v>
      </c>
      <c r="G407" s="9" t="s">
        <v>1529</v>
      </c>
      <c r="H407" s="9" t="s">
        <v>1530</v>
      </c>
      <c r="I407" s="9" t="s">
        <v>1531</v>
      </c>
      <c r="J407" s="10">
        <v>44197</v>
      </c>
      <c r="K407" s="10">
        <v>44561</v>
      </c>
      <c r="L407" s="9" t="s">
        <v>1609</v>
      </c>
      <c r="M407" s="9" t="s">
        <v>1610</v>
      </c>
      <c r="N407" s="12">
        <v>13086000</v>
      </c>
      <c r="O407" s="9" t="s">
        <v>1533</v>
      </c>
    </row>
    <row r="408" spans="1:15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1608</v>
      </c>
      <c r="G408" s="9" t="s">
        <v>1529</v>
      </c>
      <c r="H408" s="9" t="s">
        <v>1530</v>
      </c>
      <c r="I408" s="9" t="s">
        <v>1531</v>
      </c>
      <c r="J408" s="10">
        <v>44197</v>
      </c>
      <c r="K408" s="10">
        <v>44561</v>
      </c>
      <c r="L408" s="9" t="s">
        <v>1609</v>
      </c>
      <c r="M408" s="9" t="s">
        <v>1610</v>
      </c>
      <c r="N408" s="12">
        <v>27107000</v>
      </c>
      <c r="O408" s="9" t="s">
        <v>1533</v>
      </c>
    </row>
    <row r="409" spans="1:15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1608</v>
      </c>
      <c r="G409" s="9" t="s">
        <v>1529</v>
      </c>
      <c r="H409" s="9" t="s">
        <v>1530</v>
      </c>
      <c r="I409" s="9" t="s">
        <v>1531</v>
      </c>
      <c r="J409" s="10">
        <v>44197</v>
      </c>
      <c r="K409" s="10">
        <v>44561</v>
      </c>
      <c r="L409" s="9" t="s">
        <v>1609</v>
      </c>
      <c r="M409" s="9" t="s">
        <v>1610</v>
      </c>
      <c r="N409" s="12">
        <v>83655000</v>
      </c>
      <c r="O409" s="9" t="s">
        <v>1533</v>
      </c>
    </row>
    <row r="410" spans="1:15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1608</v>
      </c>
      <c r="G410" s="9" t="s">
        <v>1529</v>
      </c>
      <c r="H410" s="9" t="s">
        <v>1530</v>
      </c>
      <c r="I410" s="9" t="s">
        <v>1531</v>
      </c>
      <c r="J410" s="10">
        <v>44197</v>
      </c>
      <c r="K410" s="10">
        <v>44561</v>
      </c>
      <c r="L410" s="9" t="s">
        <v>1609</v>
      </c>
      <c r="M410" s="9" t="s">
        <v>1610</v>
      </c>
      <c r="N410" s="12">
        <v>819439000</v>
      </c>
      <c r="O410" s="9" t="s">
        <v>1533</v>
      </c>
    </row>
    <row r="411" spans="1:15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1608</v>
      </c>
      <c r="G411" s="9" t="s">
        <v>1529</v>
      </c>
      <c r="H411" s="9" t="s">
        <v>1530</v>
      </c>
      <c r="I411" s="9" t="s">
        <v>1531</v>
      </c>
      <c r="J411" s="10">
        <v>44197</v>
      </c>
      <c r="K411" s="10">
        <v>44561</v>
      </c>
      <c r="L411" s="9" t="s">
        <v>1609</v>
      </c>
      <c r="M411" s="9" t="s">
        <v>1610</v>
      </c>
      <c r="N411" s="12">
        <v>64315000</v>
      </c>
      <c r="O411" s="9" t="s">
        <v>1533</v>
      </c>
    </row>
    <row r="412" spans="1:15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1608</v>
      </c>
      <c r="G412" s="9" t="s">
        <v>1529</v>
      </c>
      <c r="H412" s="9" t="s">
        <v>1530</v>
      </c>
      <c r="I412" s="9" t="s">
        <v>1531</v>
      </c>
      <c r="J412" s="10">
        <v>44197</v>
      </c>
      <c r="K412" s="10">
        <v>44561</v>
      </c>
      <c r="L412" s="9" t="s">
        <v>1609</v>
      </c>
      <c r="M412" s="9" t="s">
        <v>1610</v>
      </c>
      <c r="N412" s="12">
        <v>64315000</v>
      </c>
      <c r="O412" s="9" t="s">
        <v>1533</v>
      </c>
    </row>
    <row r="413" spans="1:15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1608</v>
      </c>
      <c r="G413" s="9" t="s">
        <v>1529</v>
      </c>
      <c r="H413" s="9" t="s">
        <v>1530</v>
      </c>
      <c r="I413" s="9" t="s">
        <v>1531</v>
      </c>
      <c r="J413" s="10">
        <v>44197</v>
      </c>
      <c r="K413" s="10">
        <v>44561</v>
      </c>
      <c r="L413" s="9" t="s">
        <v>1609</v>
      </c>
      <c r="M413" s="9" t="s">
        <v>1610</v>
      </c>
      <c r="N413" s="12">
        <v>1725111000</v>
      </c>
      <c r="O413" s="9" t="s">
        <v>1533</v>
      </c>
    </row>
    <row r="414" spans="1:15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1608</v>
      </c>
      <c r="G414" s="9" t="s">
        <v>1529</v>
      </c>
      <c r="H414" s="9" t="s">
        <v>1536</v>
      </c>
      <c r="I414" s="9" t="s">
        <v>1531</v>
      </c>
      <c r="J414" s="10">
        <v>44197</v>
      </c>
      <c r="K414" s="10">
        <v>44561</v>
      </c>
      <c r="L414" s="9" t="s">
        <v>1609</v>
      </c>
      <c r="M414" s="9" t="s">
        <v>1610</v>
      </c>
      <c r="N414" s="12">
        <v>-313213000</v>
      </c>
      <c r="O414" s="9" t="s">
        <v>1533</v>
      </c>
    </row>
    <row r="415" spans="1:15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1608</v>
      </c>
      <c r="G415" s="9" t="s">
        <v>1529</v>
      </c>
      <c r="H415" s="9" t="s">
        <v>1536</v>
      </c>
      <c r="I415" s="9" t="s">
        <v>1531</v>
      </c>
      <c r="J415" s="10">
        <v>44197</v>
      </c>
      <c r="K415" s="10">
        <v>44561</v>
      </c>
      <c r="L415" s="9" t="s">
        <v>1609</v>
      </c>
      <c r="M415" s="9" t="s">
        <v>1610</v>
      </c>
      <c r="N415" s="12">
        <v>174786000</v>
      </c>
      <c r="O415" s="9" t="s">
        <v>1533</v>
      </c>
    </row>
    <row r="416" spans="1:15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1608</v>
      </c>
      <c r="G416" s="9" t="s">
        <v>1529</v>
      </c>
      <c r="H416" s="9" t="s">
        <v>1530</v>
      </c>
      <c r="I416" s="9" t="s">
        <v>1531</v>
      </c>
      <c r="J416" s="10">
        <v>44197</v>
      </c>
      <c r="K416" s="10">
        <v>44561</v>
      </c>
      <c r="L416" s="9" t="s">
        <v>1609</v>
      </c>
      <c r="M416" s="9" t="s">
        <v>1610</v>
      </c>
      <c r="N416" s="12">
        <v>47683000</v>
      </c>
      <c r="O416" s="9" t="s">
        <v>1533</v>
      </c>
    </row>
    <row r="417" spans="1:15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1608</v>
      </c>
      <c r="G417" s="9" t="s">
        <v>1529</v>
      </c>
      <c r="H417" s="9" t="s">
        <v>1536</v>
      </c>
      <c r="I417" s="9" t="s">
        <v>1531</v>
      </c>
      <c r="J417" s="10">
        <v>44197</v>
      </c>
      <c r="K417" s="10">
        <v>44561</v>
      </c>
      <c r="L417" s="9" t="s">
        <v>1609</v>
      </c>
      <c r="M417" s="9" t="s">
        <v>1610</v>
      </c>
      <c r="N417" s="12">
        <v>-158000000</v>
      </c>
      <c r="O417" s="9" t="s">
        <v>1533</v>
      </c>
    </row>
    <row r="418" spans="1:15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1608</v>
      </c>
      <c r="G418" s="9" t="s">
        <v>1529</v>
      </c>
      <c r="H418" s="9" t="s">
        <v>1530</v>
      </c>
      <c r="I418" s="9" t="s">
        <v>1531</v>
      </c>
      <c r="J418" s="10">
        <v>44197</v>
      </c>
      <c r="K418" s="10">
        <v>44561</v>
      </c>
      <c r="L418" s="9" t="s">
        <v>1609</v>
      </c>
      <c r="M418" s="9" t="s">
        <v>1610</v>
      </c>
      <c r="N418" s="12">
        <v>-1109000</v>
      </c>
      <c r="O418" s="9" t="s">
        <v>1533</v>
      </c>
    </row>
    <row r="419" spans="1:15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1608</v>
      </c>
      <c r="G419" s="9" t="s">
        <v>1529</v>
      </c>
      <c r="H419" s="9" t="s">
        <v>1536</v>
      </c>
      <c r="I419" s="9" t="s">
        <v>1531</v>
      </c>
      <c r="J419" s="10">
        <v>44197</v>
      </c>
      <c r="K419" s="10">
        <v>44561</v>
      </c>
      <c r="L419" s="9" t="s">
        <v>1609</v>
      </c>
      <c r="M419" s="9" t="s">
        <v>1610</v>
      </c>
      <c r="N419" s="12">
        <v>-149467000</v>
      </c>
      <c r="O419" s="9" t="s">
        <v>1533</v>
      </c>
    </row>
    <row r="420" spans="1:15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1608</v>
      </c>
      <c r="G420" s="9" t="s">
        <v>1529</v>
      </c>
      <c r="H420" s="9" t="s">
        <v>1530</v>
      </c>
      <c r="I420" s="9" t="s">
        <v>1531</v>
      </c>
      <c r="J420" s="10">
        <v>44197</v>
      </c>
      <c r="K420" s="10">
        <v>44561</v>
      </c>
      <c r="L420" s="9" t="s">
        <v>1609</v>
      </c>
      <c r="M420" s="9" t="s">
        <v>1610</v>
      </c>
      <c r="N420" s="12">
        <v>14606000</v>
      </c>
      <c r="O420" s="9" t="s">
        <v>1533</v>
      </c>
    </row>
    <row r="421" spans="1:15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1608</v>
      </c>
      <c r="G421" s="9" t="s">
        <v>1529</v>
      </c>
      <c r="H421" s="9" t="s">
        <v>1530</v>
      </c>
      <c r="I421" s="9" t="s">
        <v>1531</v>
      </c>
      <c r="J421" s="10">
        <v>44197</v>
      </c>
      <c r="K421" s="10">
        <v>44561</v>
      </c>
      <c r="L421" s="9" t="s">
        <v>1609</v>
      </c>
      <c r="M421" s="9" t="s">
        <v>1610</v>
      </c>
      <c r="N421" s="12">
        <v>360746000</v>
      </c>
      <c r="O421" s="9" t="s">
        <v>1533</v>
      </c>
    </row>
    <row r="422" spans="1:15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1608</v>
      </c>
      <c r="G422" s="9" t="s">
        <v>1529</v>
      </c>
      <c r="H422" s="9" t="s">
        <v>1530</v>
      </c>
      <c r="I422" s="9" t="s">
        <v>1531</v>
      </c>
      <c r="J422" s="10">
        <v>44197</v>
      </c>
      <c r="K422" s="10">
        <v>44561</v>
      </c>
      <c r="L422" s="9" t="s">
        <v>1609</v>
      </c>
      <c r="M422" s="9" t="s">
        <v>1610</v>
      </c>
      <c r="N422" s="12">
        <v>667210000</v>
      </c>
      <c r="O422" s="9" t="s">
        <v>1533</v>
      </c>
    </row>
    <row r="423" spans="1:15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1608</v>
      </c>
      <c r="G423" s="9" t="s">
        <v>1529</v>
      </c>
      <c r="H423" s="9" t="s">
        <v>1536</v>
      </c>
      <c r="I423" s="9" t="s">
        <v>1531</v>
      </c>
      <c r="J423" s="10">
        <v>44197</v>
      </c>
      <c r="K423" s="10">
        <v>44561</v>
      </c>
      <c r="L423" s="9" t="s">
        <v>1609</v>
      </c>
      <c r="M423" s="9" t="s">
        <v>1610</v>
      </c>
      <c r="N423" s="12">
        <v>368247000</v>
      </c>
      <c r="O423" s="9" t="s">
        <v>1533</v>
      </c>
    </row>
    <row r="424" spans="1:15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1608</v>
      </c>
      <c r="G424" s="9" t="s">
        <v>1529</v>
      </c>
      <c r="H424" s="9" t="s">
        <v>1530</v>
      </c>
      <c r="I424" s="9" t="s">
        <v>1531</v>
      </c>
      <c r="J424" s="10">
        <v>44197</v>
      </c>
      <c r="K424" s="10">
        <v>44561</v>
      </c>
      <c r="L424" s="9" t="s">
        <v>1609</v>
      </c>
      <c r="M424" s="9" t="s">
        <v>1610</v>
      </c>
      <c r="N424" s="12">
        <v>1896152000</v>
      </c>
      <c r="O424" s="9" t="s">
        <v>1533</v>
      </c>
    </row>
    <row r="425" spans="1:15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1608</v>
      </c>
      <c r="G425" s="9" t="s">
        <v>1529</v>
      </c>
      <c r="H425" s="9" t="s">
        <v>1530</v>
      </c>
      <c r="I425" s="9" t="s">
        <v>1531</v>
      </c>
      <c r="J425" s="10">
        <v>44197</v>
      </c>
      <c r="K425" s="10">
        <v>44561</v>
      </c>
      <c r="L425" s="9" t="s">
        <v>1609</v>
      </c>
      <c r="M425" s="9" t="s">
        <v>1610</v>
      </c>
      <c r="N425" s="12">
        <v>-81861000</v>
      </c>
      <c r="O425" s="9" t="s">
        <v>1533</v>
      </c>
    </row>
    <row r="426" spans="1:15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1608</v>
      </c>
      <c r="G426" s="9" t="s">
        <v>1529</v>
      </c>
      <c r="H426" s="9" t="s">
        <v>1530</v>
      </c>
      <c r="I426" s="9" t="s">
        <v>1531</v>
      </c>
      <c r="J426" s="10">
        <v>44197</v>
      </c>
      <c r="K426" s="10">
        <v>44561</v>
      </c>
      <c r="L426" s="9" t="s">
        <v>1609</v>
      </c>
      <c r="M426" s="9" t="s">
        <v>1610</v>
      </c>
      <c r="N426" s="12">
        <v>-67868000</v>
      </c>
      <c r="O426" s="9" t="s">
        <v>1533</v>
      </c>
    </row>
    <row r="427" spans="1:15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1608</v>
      </c>
      <c r="G427" s="9" t="s">
        <v>1529</v>
      </c>
      <c r="H427" s="9" t="s">
        <v>1530</v>
      </c>
      <c r="I427" s="9" t="s">
        <v>1531</v>
      </c>
      <c r="J427" s="10">
        <v>44197</v>
      </c>
      <c r="K427" s="10">
        <v>44561</v>
      </c>
      <c r="L427" s="9" t="s">
        <v>1609</v>
      </c>
      <c r="M427" s="9" t="s">
        <v>1610</v>
      </c>
      <c r="N427" s="12">
        <v>1575718000</v>
      </c>
      <c r="O427" s="9" t="s">
        <v>1533</v>
      </c>
    </row>
    <row r="428" spans="1:15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1608</v>
      </c>
      <c r="G428" s="9" t="s">
        <v>1529</v>
      </c>
      <c r="H428" s="9" t="s">
        <v>1530</v>
      </c>
      <c r="I428" s="9" t="s">
        <v>1531</v>
      </c>
      <c r="J428" s="10">
        <v>44197</v>
      </c>
      <c r="K428" s="10">
        <v>44561</v>
      </c>
      <c r="L428" s="9" t="s">
        <v>1609</v>
      </c>
      <c r="M428" s="9" t="s">
        <v>1610</v>
      </c>
      <c r="N428" s="12">
        <v>79658000</v>
      </c>
      <c r="O428" s="9" t="s">
        <v>1533</v>
      </c>
    </row>
    <row r="429" spans="1:15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1608</v>
      </c>
      <c r="G429" s="9" t="s">
        <v>1529</v>
      </c>
      <c r="H429" s="9" t="s">
        <v>1530</v>
      </c>
      <c r="I429" s="9" t="s">
        <v>1531</v>
      </c>
      <c r="J429" s="10">
        <v>44197</v>
      </c>
      <c r="K429" s="10">
        <v>44561</v>
      </c>
      <c r="L429" s="9" t="s">
        <v>1609</v>
      </c>
      <c r="M429" s="9" t="s">
        <v>1610</v>
      </c>
      <c r="N429" s="12">
        <v>402375000</v>
      </c>
      <c r="O429" s="9" t="s">
        <v>1533</v>
      </c>
    </row>
    <row r="430" spans="1:15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1608</v>
      </c>
      <c r="G430" s="9" t="s">
        <v>1529</v>
      </c>
      <c r="H430" s="9" t="s">
        <v>1530</v>
      </c>
      <c r="I430" s="9" t="s">
        <v>1531</v>
      </c>
      <c r="J430" s="10">
        <v>44197</v>
      </c>
      <c r="K430" s="10">
        <v>44561</v>
      </c>
      <c r="L430" s="9" t="s">
        <v>1609</v>
      </c>
      <c r="M430" s="9" t="s">
        <v>1610</v>
      </c>
      <c r="N430" s="12">
        <v>-27926000</v>
      </c>
      <c r="O430" s="9" t="s">
        <v>1533</v>
      </c>
    </row>
    <row r="431" spans="1:15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1608</v>
      </c>
      <c r="G431" s="9" t="s">
        <v>1529</v>
      </c>
      <c r="H431" s="9" t="s">
        <v>1530</v>
      </c>
      <c r="I431" s="9" t="s">
        <v>1531</v>
      </c>
      <c r="J431" s="10">
        <v>44197</v>
      </c>
      <c r="K431" s="10">
        <v>44561</v>
      </c>
      <c r="L431" s="9" t="s">
        <v>1609</v>
      </c>
      <c r="M431" s="9" t="s">
        <v>1610</v>
      </c>
      <c r="N431" s="12">
        <v>-7676000</v>
      </c>
      <c r="O431" s="9" t="s">
        <v>1533</v>
      </c>
    </row>
    <row r="432" spans="1:15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1608</v>
      </c>
      <c r="G432" s="9" t="s">
        <v>1529</v>
      </c>
      <c r="H432" s="9" t="s">
        <v>1530</v>
      </c>
      <c r="I432" s="9" t="s">
        <v>1531</v>
      </c>
      <c r="J432" s="10">
        <v>44197</v>
      </c>
      <c r="K432" s="10">
        <v>44561</v>
      </c>
      <c r="L432" s="9" t="s">
        <v>1609</v>
      </c>
      <c r="M432" s="9" t="s">
        <v>1610</v>
      </c>
      <c r="N432" s="12">
        <v>135086000</v>
      </c>
      <c r="O432" s="9" t="s">
        <v>1533</v>
      </c>
    </row>
    <row r="433" spans="1:15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1608</v>
      </c>
      <c r="G433" s="9" t="s">
        <v>1529</v>
      </c>
      <c r="H433" s="9" t="s">
        <v>1530</v>
      </c>
      <c r="I433" s="9" t="s">
        <v>1531</v>
      </c>
      <c r="J433" s="10">
        <v>44197</v>
      </c>
      <c r="K433" s="10">
        <v>44561</v>
      </c>
      <c r="L433" s="9" t="s">
        <v>1609</v>
      </c>
      <c r="M433" s="9" t="s">
        <v>1610</v>
      </c>
      <c r="N433" s="12">
        <v>91147000</v>
      </c>
      <c r="O433" s="9" t="s">
        <v>1533</v>
      </c>
    </row>
    <row r="434" spans="1:15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1608</v>
      </c>
      <c r="G434" s="9" t="s">
        <v>1529</v>
      </c>
      <c r="H434" s="9" t="s">
        <v>1530</v>
      </c>
      <c r="I434" s="9" t="s">
        <v>1531</v>
      </c>
      <c r="J434" s="10">
        <v>44197</v>
      </c>
      <c r="K434" s="10">
        <v>44561</v>
      </c>
      <c r="L434" s="9" t="s">
        <v>1609</v>
      </c>
      <c r="M434" s="9" t="s">
        <v>1610</v>
      </c>
      <c r="N434" s="12">
        <v>393371000</v>
      </c>
      <c r="O434" s="9" t="s">
        <v>1533</v>
      </c>
    </row>
    <row r="435" spans="1:15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1608</v>
      </c>
      <c r="G435" s="9" t="s">
        <v>1529</v>
      </c>
      <c r="H435" s="9" t="s">
        <v>1530</v>
      </c>
      <c r="I435" s="9" t="s">
        <v>1531</v>
      </c>
      <c r="J435" s="10">
        <v>44197</v>
      </c>
      <c r="K435" s="10">
        <v>44561</v>
      </c>
      <c r="L435" s="9" t="s">
        <v>1609</v>
      </c>
      <c r="M435" s="9" t="s">
        <v>1610</v>
      </c>
      <c r="N435" s="12">
        <v>352432000</v>
      </c>
      <c r="O435" s="9" t="s">
        <v>1533</v>
      </c>
    </row>
    <row r="436" spans="1:15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1608</v>
      </c>
      <c r="G436" s="9" t="s">
        <v>1529</v>
      </c>
      <c r="H436" s="9" t="s">
        <v>1530</v>
      </c>
      <c r="I436" s="9" t="s">
        <v>1531</v>
      </c>
      <c r="J436" s="10">
        <v>44197</v>
      </c>
      <c r="K436" s="10">
        <v>44561</v>
      </c>
      <c r="L436" s="9" t="s">
        <v>1609</v>
      </c>
      <c r="M436" s="9" t="s">
        <v>1610</v>
      </c>
      <c r="N436" s="12">
        <v>-36375000</v>
      </c>
      <c r="O436" s="9" t="s">
        <v>1533</v>
      </c>
    </row>
    <row r="437" spans="1:15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1608</v>
      </c>
      <c r="G437" s="9" t="s">
        <v>1529</v>
      </c>
      <c r="H437" s="9" t="s">
        <v>1530</v>
      </c>
      <c r="I437" s="9" t="s">
        <v>1531</v>
      </c>
      <c r="J437" s="10">
        <v>44197</v>
      </c>
      <c r="K437" s="10">
        <v>44561</v>
      </c>
      <c r="L437" s="9" t="s">
        <v>1609</v>
      </c>
      <c r="M437" s="9" t="s">
        <v>1610</v>
      </c>
      <c r="N437" s="12">
        <v>1157999000</v>
      </c>
      <c r="O437" s="9" t="s">
        <v>1533</v>
      </c>
    </row>
    <row r="438" spans="1:15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1608</v>
      </c>
      <c r="G438" s="9" t="s">
        <v>1529</v>
      </c>
      <c r="H438" s="9" t="s">
        <v>1530</v>
      </c>
      <c r="I438" s="9" t="s">
        <v>1531</v>
      </c>
      <c r="J438" s="10">
        <v>44197</v>
      </c>
      <c r="K438" s="10">
        <v>44561</v>
      </c>
      <c r="L438" s="9" t="s">
        <v>1609</v>
      </c>
      <c r="M438" s="9" t="s">
        <v>1610</v>
      </c>
      <c r="N438" s="12">
        <v>771331000</v>
      </c>
      <c r="O438" s="9" t="s">
        <v>1533</v>
      </c>
    </row>
    <row r="439" spans="1:15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1608</v>
      </c>
      <c r="G439" s="9" t="s">
        <v>1529</v>
      </c>
      <c r="H439" s="9" t="s">
        <v>1530</v>
      </c>
      <c r="I439" s="9" t="s">
        <v>1531</v>
      </c>
      <c r="J439" s="10">
        <v>44197</v>
      </c>
      <c r="K439" s="10">
        <v>44561</v>
      </c>
      <c r="L439" s="9" t="s">
        <v>1609</v>
      </c>
      <c r="M439" s="9" t="s">
        <v>1610</v>
      </c>
      <c r="N439" s="12">
        <v>311000</v>
      </c>
      <c r="O439" s="9" t="s">
        <v>1533</v>
      </c>
    </row>
    <row r="440" spans="1:15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1608</v>
      </c>
      <c r="G440" s="9" t="s">
        <v>1529</v>
      </c>
      <c r="H440" s="9" t="s">
        <v>1530</v>
      </c>
      <c r="I440" s="9" t="s">
        <v>1531</v>
      </c>
      <c r="J440" s="10">
        <v>44197</v>
      </c>
      <c r="K440" s="10">
        <v>44561</v>
      </c>
      <c r="L440" s="9" t="s">
        <v>1609</v>
      </c>
      <c r="M440" s="9" t="s">
        <v>1610</v>
      </c>
      <c r="N440" s="12">
        <v>21829000</v>
      </c>
      <c r="O440" s="9" t="s">
        <v>1533</v>
      </c>
    </row>
    <row r="441" spans="1:15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1608</v>
      </c>
      <c r="G441" s="9" t="s">
        <v>1529</v>
      </c>
      <c r="H441" s="9" t="s">
        <v>1530</v>
      </c>
      <c r="I441" s="9" t="s">
        <v>1531</v>
      </c>
      <c r="J441" s="10">
        <v>44197</v>
      </c>
      <c r="K441" s="10">
        <v>44561</v>
      </c>
      <c r="L441" s="9" t="s">
        <v>1609</v>
      </c>
      <c r="M441" s="9" t="s">
        <v>1610</v>
      </c>
      <c r="N441" s="12">
        <v>71270000</v>
      </c>
      <c r="O441" s="9" t="s">
        <v>1533</v>
      </c>
    </row>
    <row r="442" spans="1:15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1608</v>
      </c>
      <c r="G442" s="9" t="s">
        <v>1529</v>
      </c>
      <c r="H442" s="9" t="s">
        <v>1530</v>
      </c>
      <c r="I442" s="9" t="s">
        <v>1531</v>
      </c>
      <c r="J442" s="10">
        <v>44197</v>
      </c>
      <c r="K442" s="10">
        <v>44561</v>
      </c>
      <c r="L442" s="9" t="s">
        <v>1609</v>
      </c>
      <c r="M442" s="9" t="s">
        <v>1610</v>
      </c>
      <c r="N442" s="12">
        <v>-256115000</v>
      </c>
      <c r="O442" s="9" t="s">
        <v>1533</v>
      </c>
    </row>
    <row r="443" spans="1:15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1608</v>
      </c>
      <c r="G443" s="9" t="s">
        <v>1529</v>
      </c>
      <c r="H443" s="9" t="s">
        <v>1530</v>
      </c>
      <c r="I443" s="9" t="s">
        <v>1531</v>
      </c>
      <c r="J443" s="10">
        <v>44197</v>
      </c>
      <c r="K443" s="10">
        <v>44561</v>
      </c>
      <c r="L443" s="9" t="s">
        <v>1609</v>
      </c>
      <c r="M443" s="9" t="s">
        <v>1610</v>
      </c>
      <c r="N443" s="12">
        <v>0</v>
      </c>
      <c r="O443" s="9" t="s">
        <v>1533</v>
      </c>
    </row>
    <row r="444" spans="1:15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1608</v>
      </c>
      <c r="G444" s="9" t="s">
        <v>1529</v>
      </c>
      <c r="H444" s="9" t="s">
        <v>1530</v>
      </c>
      <c r="I444" s="9" t="s">
        <v>1531</v>
      </c>
      <c r="J444" s="10">
        <v>44197</v>
      </c>
      <c r="K444" s="10">
        <v>44561</v>
      </c>
      <c r="L444" s="9" t="s">
        <v>1609</v>
      </c>
      <c r="M444" s="9" t="s">
        <v>1610</v>
      </c>
      <c r="N444" s="12">
        <v>1201000</v>
      </c>
      <c r="O444" s="9" t="s">
        <v>1533</v>
      </c>
    </row>
    <row r="445" spans="1:15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1608</v>
      </c>
      <c r="G445" s="9" t="s">
        <v>1529</v>
      </c>
      <c r="H445" s="9" t="s">
        <v>1530</v>
      </c>
      <c r="I445" s="9" t="s">
        <v>1531</v>
      </c>
      <c r="J445" s="10">
        <v>44197</v>
      </c>
      <c r="K445" s="10">
        <v>44561</v>
      </c>
      <c r="L445" s="9" t="s">
        <v>1609</v>
      </c>
      <c r="M445" s="9" t="s">
        <v>1610</v>
      </c>
      <c r="N445" s="12">
        <v>177732000</v>
      </c>
      <c r="O445" s="9" t="s">
        <v>1533</v>
      </c>
    </row>
    <row r="446" spans="1:15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1608</v>
      </c>
      <c r="G446" s="9" t="s">
        <v>1529</v>
      </c>
      <c r="H446" s="9" t="s">
        <v>1530</v>
      </c>
      <c r="I446" s="9" t="s">
        <v>1531</v>
      </c>
      <c r="J446" s="10">
        <v>44197</v>
      </c>
      <c r="K446" s="10">
        <v>44561</v>
      </c>
      <c r="L446" s="9" t="s">
        <v>1609</v>
      </c>
      <c r="M446" s="9" t="s">
        <v>1610</v>
      </c>
      <c r="N446" s="12">
        <v>949000</v>
      </c>
      <c r="O446" s="9" t="s">
        <v>1533</v>
      </c>
    </row>
    <row r="447" spans="1:15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1608</v>
      </c>
      <c r="G447" s="9" t="s">
        <v>1529</v>
      </c>
      <c r="H447" s="9" t="s">
        <v>1530</v>
      </c>
      <c r="I447" s="9" t="s">
        <v>1531</v>
      </c>
      <c r="J447" s="10">
        <v>44197</v>
      </c>
      <c r="K447" s="10">
        <v>44561</v>
      </c>
      <c r="L447" s="9" t="s">
        <v>1609</v>
      </c>
      <c r="M447" s="9" t="s">
        <v>1610</v>
      </c>
      <c r="N447" s="12">
        <v>180448000</v>
      </c>
      <c r="O447" s="9" t="s">
        <v>1533</v>
      </c>
    </row>
    <row r="448" spans="1:15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1608</v>
      </c>
      <c r="G448" s="9" t="s">
        <v>1529</v>
      </c>
      <c r="H448" s="9" t="s">
        <v>1530</v>
      </c>
      <c r="I448" s="9" t="s">
        <v>1531</v>
      </c>
      <c r="J448" s="10">
        <v>44197</v>
      </c>
      <c r="K448" s="10">
        <v>44561</v>
      </c>
      <c r="L448" s="9" t="s">
        <v>1609</v>
      </c>
      <c r="M448" s="9" t="s">
        <v>1610</v>
      </c>
      <c r="N448" s="12">
        <v>-164193000</v>
      </c>
      <c r="O448" s="9" t="s">
        <v>1533</v>
      </c>
    </row>
    <row r="449" spans="1:15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1608</v>
      </c>
      <c r="G449" s="9" t="s">
        <v>1529</v>
      </c>
      <c r="H449" s="9" t="s">
        <v>1530</v>
      </c>
      <c r="I449" s="9" t="s">
        <v>1531</v>
      </c>
      <c r="J449" s="10">
        <v>44197</v>
      </c>
      <c r="K449" s="10">
        <v>44561</v>
      </c>
      <c r="L449" s="9" t="s">
        <v>1609</v>
      </c>
      <c r="M449" s="9" t="s">
        <v>1610</v>
      </c>
      <c r="N449" s="12">
        <v>20531000</v>
      </c>
      <c r="O449" s="9" t="s">
        <v>1533</v>
      </c>
    </row>
    <row r="450" spans="1:15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1608</v>
      </c>
      <c r="G450" s="9" t="s">
        <v>1529</v>
      </c>
      <c r="H450" s="9" t="s">
        <v>1530</v>
      </c>
      <c r="I450" s="9" t="s">
        <v>1531</v>
      </c>
      <c r="J450" s="10">
        <v>44197</v>
      </c>
      <c r="K450" s="10">
        <v>44561</v>
      </c>
      <c r="L450" s="9" t="s">
        <v>1609</v>
      </c>
      <c r="M450" s="9" t="s">
        <v>1610</v>
      </c>
      <c r="N450" s="12">
        <v>102486000</v>
      </c>
      <c r="O450" s="9" t="s">
        <v>1533</v>
      </c>
    </row>
    <row r="451" spans="1:15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1608</v>
      </c>
      <c r="G451" s="9" t="s">
        <v>1529</v>
      </c>
      <c r="H451" s="9" t="s">
        <v>1530</v>
      </c>
      <c r="I451" s="9" t="s">
        <v>1531</v>
      </c>
      <c r="J451" s="10">
        <v>44197</v>
      </c>
      <c r="K451" s="10">
        <v>44561</v>
      </c>
      <c r="L451" s="9" t="s">
        <v>1609</v>
      </c>
      <c r="M451" s="9" t="s">
        <v>1610</v>
      </c>
      <c r="N451" s="12">
        <v>7000</v>
      </c>
      <c r="O451" s="9" t="s">
        <v>1533</v>
      </c>
    </row>
    <row r="452" spans="1:15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1608</v>
      </c>
      <c r="G452" s="9" t="s">
        <v>1529</v>
      </c>
      <c r="H452" s="9" t="s">
        <v>1530</v>
      </c>
      <c r="I452" s="9" t="s">
        <v>1531</v>
      </c>
      <c r="J452" s="10">
        <v>44197</v>
      </c>
      <c r="K452" s="10">
        <v>44561</v>
      </c>
      <c r="L452" s="9" t="s">
        <v>1609</v>
      </c>
      <c r="M452" s="9" t="s">
        <v>1610</v>
      </c>
      <c r="N452" s="12">
        <v>85767000</v>
      </c>
      <c r="O452" s="9" t="s">
        <v>1533</v>
      </c>
    </row>
    <row r="453" spans="1:15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1608</v>
      </c>
      <c r="G453" s="9" t="s">
        <v>1529</v>
      </c>
      <c r="H453" s="9" t="s">
        <v>1536</v>
      </c>
      <c r="I453" s="9" t="s">
        <v>1531</v>
      </c>
      <c r="J453" s="10">
        <v>44197</v>
      </c>
      <c r="K453" s="10">
        <v>44561</v>
      </c>
      <c r="L453" s="9" t="s">
        <v>1609</v>
      </c>
      <c r="M453" s="9" t="s">
        <v>1610</v>
      </c>
      <c r="N453" s="12">
        <v>-706740000</v>
      </c>
      <c r="O453" s="9" t="s">
        <v>1533</v>
      </c>
    </row>
    <row r="454" spans="1:15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1608</v>
      </c>
      <c r="G454" s="9" t="s">
        <v>1529</v>
      </c>
      <c r="H454" s="9" t="s">
        <v>1530</v>
      </c>
      <c r="I454" s="9" t="s">
        <v>1531</v>
      </c>
      <c r="J454" s="10">
        <v>44197</v>
      </c>
      <c r="K454" s="10">
        <v>44561</v>
      </c>
      <c r="L454" s="9" t="s">
        <v>1609</v>
      </c>
      <c r="M454" s="9" t="s">
        <v>1610</v>
      </c>
      <c r="N454" s="12">
        <v>51897000</v>
      </c>
      <c r="O454" s="9" t="s">
        <v>1533</v>
      </c>
    </row>
    <row r="455" spans="1:15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1608</v>
      </c>
      <c r="G455" s="9" t="s">
        <v>1529</v>
      </c>
      <c r="H455" s="9" t="s">
        <v>1530</v>
      </c>
      <c r="I455" s="9" t="s">
        <v>1531</v>
      </c>
      <c r="J455" s="10">
        <v>44197</v>
      </c>
      <c r="K455" s="10">
        <v>44561</v>
      </c>
      <c r="L455" s="9" t="s">
        <v>1609</v>
      </c>
      <c r="M455" s="9" t="s">
        <v>1610</v>
      </c>
      <c r="N455" s="12">
        <v>3998000</v>
      </c>
      <c r="O455" s="9" t="s">
        <v>1533</v>
      </c>
    </row>
    <row r="456" spans="1:15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1608</v>
      </c>
      <c r="G456" s="9" t="s">
        <v>1529</v>
      </c>
      <c r="H456" s="9" t="s">
        <v>1530</v>
      </c>
      <c r="I456" s="9" t="s">
        <v>1531</v>
      </c>
      <c r="J456" s="10">
        <v>44197</v>
      </c>
      <c r="K456" s="10">
        <v>44561</v>
      </c>
      <c r="L456" s="9" t="s">
        <v>1609</v>
      </c>
      <c r="M456" s="9" t="s">
        <v>1610</v>
      </c>
      <c r="N456" s="12">
        <v>444408000</v>
      </c>
      <c r="O456" s="9" t="s">
        <v>1533</v>
      </c>
    </row>
    <row r="457" spans="1:15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1608</v>
      </c>
      <c r="G457" s="9" t="s">
        <v>1529</v>
      </c>
      <c r="H457" s="9" t="s">
        <v>1530</v>
      </c>
      <c r="I457" s="9" t="s">
        <v>1531</v>
      </c>
      <c r="J457" s="10">
        <v>44197</v>
      </c>
      <c r="K457" s="10">
        <v>44561</v>
      </c>
      <c r="L457" s="9" t="s">
        <v>1609</v>
      </c>
      <c r="M457" s="9" t="s">
        <v>1610</v>
      </c>
      <c r="N457" s="12">
        <v>181228000</v>
      </c>
      <c r="O457" s="9" t="s">
        <v>1533</v>
      </c>
    </row>
    <row r="458" spans="1:15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1608</v>
      </c>
      <c r="G458" s="9" t="s">
        <v>1529</v>
      </c>
      <c r="H458" s="9" t="s">
        <v>1530</v>
      </c>
      <c r="I458" s="9" t="s">
        <v>1531</v>
      </c>
      <c r="J458" s="10">
        <v>44197</v>
      </c>
      <c r="K458" s="10">
        <v>44561</v>
      </c>
      <c r="L458" s="9" t="s">
        <v>1609</v>
      </c>
      <c r="M458" s="9" t="s">
        <v>1610</v>
      </c>
      <c r="N458" s="12">
        <v>58000</v>
      </c>
      <c r="O458" s="9" t="s">
        <v>1533</v>
      </c>
    </row>
    <row r="459" spans="1:15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1608</v>
      </c>
      <c r="G459" s="9" t="s">
        <v>1529</v>
      </c>
      <c r="H459" s="9" t="s">
        <v>1530</v>
      </c>
      <c r="I459" s="9" t="s">
        <v>1531</v>
      </c>
      <c r="J459" s="10">
        <v>44197</v>
      </c>
      <c r="K459" s="10">
        <v>44561</v>
      </c>
      <c r="L459" s="9" t="s">
        <v>1609</v>
      </c>
      <c r="M459" s="9" t="s">
        <v>1610</v>
      </c>
      <c r="N459" s="12">
        <v>58739000</v>
      </c>
      <c r="O459" s="9" t="s">
        <v>1533</v>
      </c>
    </row>
    <row r="460" spans="1:15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1608</v>
      </c>
      <c r="G460" s="9" t="s">
        <v>1529</v>
      </c>
      <c r="H460" s="9" t="s">
        <v>1530</v>
      </c>
      <c r="I460" s="9" t="s">
        <v>1531</v>
      </c>
      <c r="J460" s="10">
        <v>44197</v>
      </c>
      <c r="K460" s="10">
        <v>44561</v>
      </c>
      <c r="L460" s="9" t="s">
        <v>1609</v>
      </c>
      <c r="M460" s="9" t="s">
        <v>1610</v>
      </c>
      <c r="N460" s="12">
        <v>210763000</v>
      </c>
      <c r="O460" s="9" t="s">
        <v>1533</v>
      </c>
    </row>
    <row r="461" spans="1:15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1608</v>
      </c>
      <c r="G461" s="9" t="s">
        <v>1529</v>
      </c>
      <c r="H461" s="9" t="s">
        <v>1530</v>
      </c>
      <c r="I461" s="9" t="s">
        <v>1531</v>
      </c>
      <c r="J461" s="10">
        <v>44197</v>
      </c>
      <c r="K461" s="10">
        <v>44561</v>
      </c>
      <c r="L461" s="9" t="s">
        <v>1609</v>
      </c>
      <c r="M461" s="9" t="s">
        <v>1610</v>
      </c>
      <c r="N461" s="12">
        <v>131137000</v>
      </c>
      <c r="O461" s="9" t="s">
        <v>1533</v>
      </c>
    </row>
    <row r="462" spans="1:15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1608</v>
      </c>
      <c r="G462" s="9" t="s">
        <v>1529</v>
      </c>
      <c r="H462" s="9" t="s">
        <v>1536</v>
      </c>
      <c r="I462" s="9" t="s">
        <v>1531</v>
      </c>
      <c r="J462" s="10">
        <v>44197</v>
      </c>
      <c r="K462" s="10">
        <v>44561</v>
      </c>
      <c r="L462" s="9" t="s">
        <v>1609</v>
      </c>
      <c r="M462" s="9" t="s">
        <v>1610</v>
      </c>
      <c r="N462" s="12">
        <v>1084020000</v>
      </c>
      <c r="O462" s="9" t="s">
        <v>1533</v>
      </c>
    </row>
    <row r="463" spans="1:15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1608</v>
      </c>
      <c r="G463" s="9" t="s">
        <v>1529</v>
      </c>
      <c r="H463" s="9" t="s">
        <v>1530</v>
      </c>
      <c r="I463" s="9" t="s">
        <v>1531</v>
      </c>
      <c r="J463" s="10">
        <v>44197</v>
      </c>
      <c r="K463" s="10">
        <v>44561</v>
      </c>
      <c r="L463" s="9" t="s">
        <v>1609</v>
      </c>
      <c r="M463" s="9" t="s">
        <v>1610</v>
      </c>
      <c r="N463" s="12">
        <v>34461000</v>
      </c>
      <c r="O463" s="9" t="s">
        <v>1533</v>
      </c>
    </row>
    <row r="464" spans="1:15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1608</v>
      </c>
      <c r="G464" s="9" t="s">
        <v>1529</v>
      </c>
      <c r="H464" s="9" t="s">
        <v>1530</v>
      </c>
      <c r="I464" s="9" t="s">
        <v>1531</v>
      </c>
      <c r="J464" s="10">
        <v>44197</v>
      </c>
      <c r="K464" s="10">
        <v>44561</v>
      </c>
      <c r="L464" s="9" t="s">
        <v>1609</v>
      </c>
      <c r="M464" s="9" t="s">
        <v>1610</v>
      </c>
      <c r="N464" s="12">
        <v>0</v>
      </c>
      <c r="O464" s="9" t="s">
        <v>1533</v>
      </c>
    </row>
    <row r="465" spans="1:15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1608</v>
      </c>
      <c r="G465" s="9" t="s">
        <v>1529</v>
      </c>
      <c r="H465" s="9" t="s">
        <v>1530</v>
      </c>
      <c r="I465" s="9" t="s">
        <v>1531</v>
      </c>
      <c r="J465" s="10">
        <v>44197</v>
      </c>
      <c r="K465" s="10">
        <v>44561</v>
      </c>
      <c r="L465" s="9" t="s">
        <v>1609</v>
      </c>
      <c r="M465" s="9" t="s">
        <v>1610</v>
      </c>
      <c r="N465" s="12">
        <v>35964000</v>
      </c>
      <c r="O465" s="9" t="s">
        <v>1533</v>
      </c>
    </row>
    <row r="466" spans="1:15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1608</v>
      </c>
      <c r="G466" s="9" t="s">
        <v>1529</v>
      </c>
      <c r="H466" s="9" t="s">
        <v>1530</v>
      </c>
      <c r="I466" s="9" t="s">
        <v>1531</v>
      </c>
      <c r="J466" s="10">
        <v>44197</v>
      </c>
      <c r="K466" s="10">
        <v>44561</v>
      </c>
      <c r="L466" s="9" t="s">
        <v>1609</v>
      </c>
      <c r="M466" s="9" t="s">
        <v>1610</v>
      </c>
      <c r="N466" s="12">
        <v>332546000</v>
      </c>
      <c r="O466" s="9" t="s">
        <v>1533</v>
      </c>
    </row>
    <row r="467" spans="1:15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1608</v>
      </c>
      <c r="G467" s="9" t="s">
        <v>1529</v>
      </c>
      <c r="H467" s="9" t="s">
        <v>1530</v>
      </c>
      <c r="I467" s="9" t="s">
        <v>1531</v>
      </c>
      <c r="J467" s="10">
        <v>44197</v>
      </c>
      <c r="K467" s="10">
        <v>44561</v>
      </c>
      <c r="L467" s="9" t="s">
        <v>1609</v>
      </c>
      <c r="M467" s="9" t="s">
        <v>1610</v>
      </c>
      <c r="N467" s="12">
        <v>-6158000</v>
      </c>
      <c r="O467" s="9" t="s">
        <v>1533</v>
      </c>
    </row>
    <row r="468" spans="1:15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1608</v>
      </c>
      <c r="G468" s="9" t="s">
        <v>1529</v>
      </c>
      <c r="H468" s="9" t="s">
        <v>1530</v>
      </c>
      <c r="I468" s="9" t="s">
        <v>1531</v>
      </c>
      <c r="J468" s="10">
        <v>44197</v>
      </c>
      <c r="K468" s="10">
        <v>44561</v>
      </c>
      <c r="L468" s="9" t="s">
        <v>1609</v>
      </c>
      <c r="M468" s="9" t="s">
        <v>1610</v>
      </c>
      <c r="N468" s="12">
        <v>152056000</v>
      </c>
      <c r="O468" s="9" t="s">
        <v>1533</v>
      </c>
    </row>
    <row r="469" spans="1:15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1608</v>
      </c>
      <c r="G469" s="9" t="s">
        <v>1529</v>
      </c>
      <c r="H469" s="9" t="s">
        <v>1530</v>
      </c>
      <c r="I469" s="9" t="s">
        <v>1531</v>
      </c>
      <c r="J469" s="10">
        <v>44197</v>
      </c>
      <c r="K469" s="10">
        <v>44561</v>
      </c>
      <c r="L469" s="9" t="s">
        <v>1609</v>
      </c>
      <c r="M469" s="9" t="s">
        <v>1610</v>
      </c>
      <c r="N469" s="12">
        <v>0</v>
      </c>
      <c r="O469" s="9" t="s">
        <v>1533</v>
      </c>
    </row>
    <row r="470" spans="1:15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1608</v>
      </c>
      <c r="G470" s="9" t="s">
        <v>1529</v>
      </c>
      <c r="H470" s="9" t="s">
        <v>1530</v>
      </c>
      <c r="I470" s="9" t="s">
        <v>1531</v>
      </c>
      <c r="J470" s="10">
        <v>44197</v>
      </c>
      <c r="K470" s="10">
        <v>44561</v>
      </c>
      <c r="L470" s="9" t="s">
        <v>1611</v>
      </c>
      <c r="M470" s="9" t="s">
        <v>1610</v>
      </c>
      <c r="N470" s="12">
        <v>6294477000</v>
      </c>
      <c r="O470" s="9" t="s">
        <v>1533</v>
      </c>
    </row>
    <row r="471" spans="1:15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1608</v>
      </c>
      <c r="G471" s="9" t="s">
        <v>1529</v>
      </c>
      <c r="H471" s="9" t="s">
        <v>1530</v>
      </c>
      <c r="I471" s="9" t="s">
        <v>1531</v>
      </c>
      <c r="J471" s="10">
        <v>44197</v>
      </c>
      <c r="K471" s="10">
        <v>44561</v>
      </c>
      <c r="L471" s="9" t="s">
        <v>1609</v>
      </c>
      <c r="M471" s="9" t="s">
        <v>1610</v>
      </c>
      <c r="N471" s="12">
        <v>0</v>
      </c>
      <c r="O471" s="9" t="s">
        <v>1533</v>
      </c>
    </row>
    <row r="472" spans="1:15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1608</v>
      </c>
      <c r="G472" s="9" t="s">
        <v>1529</v>
      </c>
      <c r="H472" s="9" t="s">
        <v>1536</v>
      </c>
      <c r="I472" s="9" t="s">
        <v>1531</v>
      </c>
      <c r="J472" s="10">
        <v>44197</v>
      </c>
      <c r="K472" s="10">
        <v>44561</v>
      </c>
      <c r="L472" s="9" t="s">
        <v>1609</v>
      </c>
      <c r="M472" s="9" t="s">
        <v>1610</v>
      </c>
      <c r="N472" s="12">
        <v>8022131000</v>
      </c>
      <c r="O472" s="9" t="s">
        <v>1533</v>
      </c>
    </row>
    <row r="473" spans="1:15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1608</v>
      </c>
      <c r="G473" s="9" t="s">
        <v>1529</v>
      </c>
      <c r="H473" s="9" t="s">
        <v>1530</v>
      </c>
      <c r="I473" s="9" t="s">
        <v>1531</v>
      </c>
      <c r="J473" s="10">
        <v>44197</v>
      </c>
      <c r="K473" s="10">
        <v>44561</v>
      </c>
      <c r="L473" s="9" t="s">
        <v>1609</v>
      </c>
      <c r="M473" s="9" t="s">
        <v>1610</v>
      </c>
      <c r="N473" s="12">
        <v>0</v>
      </c>
      <c r="O473" s="9" t="s">
        <v>1533</v>
      </c>
    </row>
    <row r="474" spans="1:15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1608</v>
      </c>
      <c r="G474" s="9" t="s">
        <v>1529</v>
      </c>
      <c r="H474" s="9" t="s">
        <v>1530</v>
      </c>
      <c r="I474" s="9" t="s">
        <v>1531</v>
      </c>
      <c r="J474" s="10">
        <v>44197</v>
      </c>
      <c r="K474" s="10">
        <v>44561</v>
      </c>
      <c r="L474" s="9" t="s">
        <v>1611</v>
      </c>
      <c r="M474" s="9" t="s">
        <v>1610</v>
      </c>
      <c r="N474" s="12">
        <v>156622000</v>
      </c>
      <c r="O474" s="9" t="s">
        <v>1533</v>
      </c>
    </row>
    <row r="475" spans="1:15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1608</v>
      </c>
      <c r="G475" s="9" t="s">
        <v>1529</v>
      </c>
      <c r="H475" s="9" t="s">
        <v>1530</v>
      </c>
      <c r="I475" s="9" t="s">
        <v>1531</v>
      </c>
      <c r="J475" s="10">
        <v>44197</v>
      </c>
      <c r="K475" s="10">
        <v>44561</v>
      </c>
      <c r="L475" s="9" t="s">
        <v>1609</v>
      </c>
      <c r="M475" s="9" t="s">
        <v>1610</v>
      </c>
      <c r="N475" s="12">
        <v>45258000</v>
      </c>
      <c r="O475" s="9" t="s">
        <v>1533</v>
      </c>
    </row>
    <row r="476" spans="1:15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1608</v>
      </c>
      <c r="G476" s="9" t="s">
        <v>1529</v>
      </c>
      <c r="H476" s="9" t="s">
        <v>1536</v>
      </c>
      <c r="I476" s="9" t="s">
        <v>1531</v>
      </c>
      <c r="J476" s="10">
        <v>44197</v>
      </c>
      <c r="K476" s="10">
        <v>44561</v>
      </c>
      <c r="L476" s="9" t="s">
        <v>1609</v>
      </c>
      <c r="M476" s="9" t="s">
        <v>1610</v>
      </c>
      <c r="N476" s="12">
        <v>302000</v>
      </c>
      <c r="O476" s="9" t="s">
        <v>1533</v>
      </c>
    </row>
    <row r="477" spans="1:15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1608</v>
      </c>
      <c r="G477" s="9" t="s">
        <v>1529</v>
      </c>
      <c r="H477" s="9" t="s">
        <v>1530</v>
      </c>
      <c r="I477" s="9" t="s">
        <v>1531</v>
      </c>
      <c r="J477" s="10">
        <v>44197</v>
      </c>
      <c r="K477" s="10">
        <v>44561</v>
      </c>
      <c r="L477" s="9" t="s">
        <v>1609</v>
      </c>
      <c r="M477" s="9" t="s">
        <v>1610</v>
      </c>
      <c r="N477" s="12">
        <v>-84809000</v>
      </c>
      <c r="O477" s="9" t="s">
        <v>1533</v>
      </c>
    </row>
    <row r="478" spans="1:15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1608</v>
      </c>
      <c r="G478" s="9" t="s">
        <v>1529</v>
      </c>
      <c r="H478" s="9" t="s">
        <v>1530</v>
      </c>
      <c r="I478" s="9" t="s">
        <v>1531</v>
      </c>
      <c r="J478" s="10">
        <v>44197</v>
      </c>
      <c r="K478" s="10">
        <v>44561</v>
      </c>
      <c r="L478" s="9" t="s">
        <v>1609</v>
      </c>
      <c r="M478" s="9" t="s">
        <v>1610</v>
      </c>
      <c r="N478" s="12">
        <v>-64184000</v>
      </c>
      <c r="O478" s="9" t="s">
        <v>1533</v>
      </c>
    </row>
    <row r="479" spans="1:15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1608</v>
      </c>
      <c r="G479" s="9" t="s">
        <v>1529</v>
      </c>
      <c r="H479" s="9" t="s">
        <v>1530</v>
      </c>
      <c r="I479" s="9" t="s">
        <v>1531</v>
      </c>
      <c r="J479" s="10">
        <v>44197</v>
      </c>
      <c r="K479" s="10">
        <v>44561</v>
      </c>
      <c r="L479" s="9" t="s">
        <v>1609</v>
      </c>
      <c r="M479" s="9" t="s">
        <v>1610</v>
      </c>
      <c r="N479" s="12">
        <v>51672000</v>
      </c>
      <c r="O479" s="9" t="s">
        <v>1533</v>
      </c>
    </row>
    <row r="480" spans="1:15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1608</v>
      </c>
      <c r="G480" s="9" t="s">
        <v>1529</v>
      </c>
      <c r="H480" s="9" t="s">
        <v>1536</v>
      </c>
      <c r="I480" s="9" t="s">
        <v>1531</v>
      </c>
      <c r="J480" s="10">
        <v>44197</v>
      </c>
      <c r="K480" s="10">
        <v>44561</v>
      </c>
      <c r="L480" s="9" t="s">
        <v>1609</v>
      </c>
      <c r="M480" s="9" t="s">
        <v>1610</v>
      </c>
      <c r="N480" s="12">
        <v>-89915000</v>
      </c>
      <c r="O480" s="9" t="s">
        <v>1533</v>
      </c>
    </row>
    <row r="481" spans="1:15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1608</v>
      </c>
      <c r="G481" s="9" t="s">
        <v>1529</v>
      </c>
      <c r="H481" s="9" t="s">
        <v>1530</v>
      </c>
      <c r="I481" s="9" t="s">
        <v>1531</v>
      </c>
      <c r="J481" s="10">
        <v>44197</v>
      </c>
      <c r="K481" s="10">
        <v>44561</v>
      </c>
      <c r="L481" s="9" t="s">
        <v>1609</v>
      </c>
      <c r="M481" s="9" t="s">
        <v>1610</v>
      </c>
      <c r="N481" s="12">
        <v>177468000</v>
      </c>
      <c r="O481" s="9" t="s">
        <v>1533</v>
      </c>
    </row>
    <row r="482" spans="1:15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1608</v>
      </c>
      <c r="G482" s="9" t="s">
        <v>1529</v>
      </c>
      <c r="H482" s="9" t="s">
        <v>1536</v>
      </c>
      <c r="I482" s="9" t="s">
        <v>1531</v>
      </c>
      <c r="J482" s="10">
        <v>44197</v>
      </c>
      <c r="K482" s="10">
        <v>44561</v>
      </c>
      <c r="L482" s="9" t="s">
        <v>1609</v>
      </c>
      <c r="M482" s="9" t="s">
        <v>1610</v>
      </c>
      <c r="N482" s="12">
        <v>83206000</v>
      </c>
      <c r="O482" s="9" t="s">
        <v>1533</v>
      </c>
    </row>
    <row r="483" spans="1:15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1608</v>
      </c>
      <c r="G483" s="9" t="s">
        <v>1529</v>
      </c>
      <c r="H483" s="9" t="s">
        <v>1530</v>
      </c>
      <c r="I483" s="9" t="s">
        <v>1531</v>
      </c>
      <c r="J483" s="10">
        <v>44197</v>
      </c>
      <c r="K483" s="10">
        <v>44561</v>
      </c>
      <c r="L483" s="9" t="s">
        <v>1609</v>
      </c>
      <c r="M483" s="9" t="s">
        <v>1610</v>
      </c>
      <c r="N483" s="12">
        <v>151895000</v>
      </c>
      <c r="O483" s="9" t="s">
        <v>1533</v>
      </c>
    </row>
    <row r="484" spans="1:15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1608</v>
      </c>
      <c r="G484" s="9" t="s">
        <v>1529</v>
      </c>
      <c r="H484" s="9" t="s">
        <v>1530</v>
      </c>
      <c r="I484" s="9" t="s">
        <v>1531</v>
      </c>
      <c r="J484" s="10">
        <v>44197</v>
      </c>
      <c r="K484" s="10">
        <v>44561</v>
      </c>
      <c r="L484" s="9" t="s">
        <v>1609</v>
      </c>
      <c r="M484" s="9" t="s">
        <v>1610</v>
      </c>
      <c r="N484" s="12">
        <v>0</v>
      </c>
      <c r="O484" s="9" t="s">
        <v>1533</v>
      </c>
    </row>
    <row r="485" spans="1:15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1608</v>
      </c>
      <c r="G485" s="9" t="s">
        <v>1529</v>
      </c>
      <c r="H485" s="9" t="s">
        <v>1530</v>
      </c>
      <c r="I485" s="9" t="s">
        <v>1531</v>
      </c>
      <c r="J485" s="10">
        <v>44197</v>
      </c>
      <c r="K485" s="10">
        <v>44561</v>
      </c>
      <c r="L485" s="9" t="s">
        <v>1609</v>
      </c>
      <c r="M485" s="9" t="s">
        <v>1610</v>
      </c>
      <c r="N485" s="12">
        <v>1047960000</v>
      </c>
      <c r="O485" s="9" t="s">
        <v>1533</v>
      </c>
    </row>
    <row r="486" spans="1:15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1608</v>
      </c>
      <c r="G486" s="9" t="s">
        <v>1529</v>
      </c>
      <c r="H486" s="9" t="s">
        <v>1530</v>
      </c>
      <c r="I486" s="9" t="s">
        <v>1531</v>
      </c>
      <c r="J486" s="10">
        <v>44197</v>
      </c>
      <c r="K486" s="10">
        <v>44561</v>
      </c>
      <c r="L486" s="9" t="s">
        <v>1609</v>
      </c>
      <c r="M486" s="9" t="s">
        <v>1610</v>
      </c>
      <c r="N486" s="12">
        <v>106668000000</v>
      </c>
      <c r="O486" s="9" t="s">
        <v>1533</v>
      </c>
    </row>
    <row r="487" spans="1:15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1608</v>
      </c>
      <c r="G487" s="9" t="s">
        <v>1529</v>
      </c>
      <c r="H487" s="9" t="s">
        <v>1530</v>
      </c>
      <c r="I487" s="9" t="s">
        <v>1531</v>
      </c>
      <c r="J487" s="10">
        <v>44197</v>
      </c>
      <c r="K487" s="10">
        <v>44561</v>
      </c>
      <c r="L487" s="9" t="s">
        <v>1609</v>
      </c>
      <c r="M487" s="9" t="s">
        <v>1610</v>
      </c>
      <c r="N487" s="12">
        <v>-188918000</v>
      </c>
      <c r="O487" s="9" t="s">
        <v>1533</v>
      </c>
    </row>
    <row r="488" spans="1:15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1608</v>
      </c>
      <c r="G488" s="9" t="s">
        <v>1529</v>
      </c>
      <c r="H488" s="9" t="s">
        <v>1530</v>
      </c>
      <c r="I488" s="9" t="s">
        <v>1531</v>
      </c>
      <c r="J488" s="10">
        <v>44197</v>
      </c>
      <c r="K488" s="10">
        <v>44561</v>
      </c>
      <c r="L488" s="9" t="s">
        <v>1611</v>
      </c>
      <c r="M488" s="9" t="s">
        <v>1610</v>
      </c>
      <c r="N488" s="12">
        <v>13210000</v>
      </c>
      <c r="O488" s="9" t="s">
        <v>1533</v>
      </c>
    </row>
    <row r="489" spans="1:15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1608</v>
      </c>
      <c r="G489" s="9" t="s">
        <v>1529</v>
      </c>
      <c r="H489" s="9" t="s">
        <v>1530</v>
      </c>
      <c r="I489" s="9" t="s">
        <v>1531</v>
      </c>
      <c r="J489" s="10">
        <v>44197</v>
      </c>
      <c r="K489" s="10">
        <v>44561</v>
      </c>
      <c r="L489" s="9" t="s">
        <v>1609</v>
      </c>
      <c r="M489" s="9" t="s">
        <v>1610</v>
      </c>
      <c r="N489" s="12">
        <v>-297000000</v>
      </c>
      <c r="O489" s="9" t="s">
        <v>1533</v>
      </c>
    </row>
    <row r="490" spans="1:15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1608</v>
      </c>
      <c r="G490" s="9" t="s">
        <v>1529</v>
      </c>
      <c r="H490" s="9" t="s">
        <v>1530</v>
      </c>
      <c r="I490" s="9" t="s">
        <v>1531</v>
      </c>
      <c r="J490" s="10">
        <v>44197</v>
      </c>
      <c r="K490" s="10">
        <v>44561</v>
      </c>
      <c r="L490" s="9" t="s">
        <v>1609</v>
      </c>
      <c r="M490" s="9" t="s">
        <v>1610</v>
      </c>
      <c r="N490" s="12">
        <v>12258628000</v>
      </c>
      <c r="O490" s="9" t="s">
        <v>1533</v>
      </c>
    </row>
    <row r="491" spans="1:15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1608</v>
      </c>
      <c r="G491" s="9" t="s">
        <v>1529</v>
      </c>
      <c r="H491" s="9" t="s">
        <v>1530</v>
      </c>
      <c r="I491" s="9" t="s">
        <v>1531</v>
      </c>
      <c r="J491" s="10">
        <v>44197</v>
      </c>
      <c r="K491" s="10">
        <v>44561</v>
      </c>
      <c r="L491" s="9" t="s">
        <v>1609</v>
      </c>
      <c r="M491" s="9" t="s">
        <v>1610</v>
      </c>
      <c r="N491" s="12">
        <v>83402000</v>
      </c>
      <c r="O491" s="9" t="s">
        <v>1533</v>
      </c>
    </row>
    <row r="492" spans="1:15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1608</v>
      </c>
      <c r="G492" s="9" t="s">
        <v>1529</v>
      </c>
      <c r="H492" s="9" t="s">
        <v>1530</v>
      </c>
      <c r="I492" s="9" t="s">
        <v>1531</v>
      </c>
      <c r="J492" s="10">
        <v>44197</v>
      </c>
      <c r="K492" s="10">
        <v>44561</v>
      </c>
      <c r="L492" s="9" t="s">
        <v>1609</v>
      </c>
      <c r="M492" s="9" t="s">
        <v>1610</v>
      </c>
      <c r="N492" s="12">
        <v>1312746000</v>
      </c>
      <c r="O492" s="9" t="s">
        <v>1533</v>
      </c>
    </row>
    <row r="493" spans="1:15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1608</v>
      </c>
      <c r="G493" s="9" t="s">
        <v>1529</v>
      </c>
      <c r="H493" s="9" t="s">
        <v>1530</v>
      </c>
      <c r="I493" s="9" t="s">
        <v>1531</v>
      </c>
      <c r="J493" s="10">
        <v>44197</v>
      </c>
      <c r="K493" s="10">
        <v>44561</v>
      </c>
      <c r="L493" s="9" t="s">
        <v>1609</v>
      </c>
      <c r="M493" s="9" t="s">
        <v>1610</v>
      </c>
      <c r="N493" s="12">
        <v>591383000</v>
      </c>
      <c r="O493" s="9" t="s">
        <v>1533</v>
      </c>
    </row>
    <row r="494" spans="1:15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1608</v>
      </c>
      <c r="G494" s="9" t="s">
        <v>1529</v>
      </c>
      <c r="H494" s="9" t="s">
        <v>1530</v>
      </c>
      <c r="I494" s="9" t="s">
        <v>1531</v>
      </c>
      <c r="J494" s="10">
        <v>44197</v>
      </c>
      <c r="K494" s="10">
        <v>44561</v>
      </c>
      <c r="L494" s="9" t="s">
        <v>1609</v>
      </c>
      <c r="M494" s="9" t="s">
        <v>1610</v>
      </c>
      <c r="N494" s="12">
        <v>-634000</v>
      </c>
      <c r="O494" s="9" t="s">
        <v>1533</v>
      </c>
    </row>
    <row r="495" spans="1:15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1608</v>
      </c>
      <c r="G495" s="9" t="s">
        <v>1529</v>
      </c>
      <c r="H495" s="9" t="s">
        <v>1530</v>
      </c>
      <c r="I495" s="9" t="s">
        <v>1531</v>
      </c>
      <c r="J495" s="10">
        <v>44197</v>
      </c>
      <c r="K495" s="10">
        <v>44561</v>
      </c>
      <c r="L495" s="9" t="s">
        <v>1609</v>
      </c>
      <c r="M495" s="9" t="s">
        <v>1610</v>
      </c>
      <c r="N495" s="12">
        <v>59687000</v>
      </c>
      <c r="O495" s="9" t="s">
        <v>1533</v>
      </c>
    </row>
    <row r="496" spans="1:15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1608</v>
      </c>
      <c r="G496" s="9" t="s">
        <v>1529</v>
      </c>
      <c r="H496" s="9" t="s">
        <v>1530</v>
      </c>
      <c r="I496" s="9" t="s">
        <v>1531</v>
      </c>
      <c r="J496" s="10">
        <v>44197</v>
      </c>
      <c r="K496" s="10">
        <v>44561</v>
      </c>
      <c r="L496" s="9" t="s">
        <v>1609</v>
      </c>
      <c r="M496" s="9" t="s">
        <v>1610</v>
      </c>
      <c r="N496" s="12">
        <v>215064000</v>
      </c>
      <c r="O496" s="9" t="s">
        <v>1533</v>
      </c>
    </row>
    <row r="497" spans="1:15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1608</v>
      </c>
      <c r="G497" s="9" t="s">
        <v>1529</v>
      </c>
      <c r="H497" s="9" t="s">
        <v>1530</v>
      </c>
      <c r="I497" s="9" t="s">
        <v>1531</v>
      </c>
      <c r="J497" s="10">
        <v>44197</v>
      </c>
      <c r="K497" s="10">
        <v>44561</v>
      </c>
      <c r="L497" s="9" t="s">
        <v>1609</v>
      </c>
      <c r="M497" s="9" t="s">
        <v>1610</v>
      </c>
      <c r="N497" s="12">
        <v>-39939000</v>
      </c>
      <c r="O497" s="9" t="s">
        <v>1533</v>
      </c>
    </row>
    <row r="498" spans="1:15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1608</v>
      </c>
      <c r="G498" s="9" t="s">
        <v>1529</v>
      </c>
      <c r="H498" s="9" t="s">
        <v>1530</v>
      </c>
      <c r="I498" s="9" t="s">
        <v>1531</v>
      </c>
      <c r="J498" s="10">
        <v>44197</v>
      </c>
      <c r="K498" s="10">
        <v>44561</v>
      </c>
      <c r="L498" s="9" t="s">
        <v>1609</v>
      </c>
      <c r="M498" s="9" t="s">
        <v>1610</v>
      </c>
      <c r="N498" s="12">
        <v>105731000</v>
      </c>
      <c r="O498" s="9" t="s">
        <v>1533</v>
      </c>
    </row>
    <row r="499" spans="1:15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1608</v>
      </c>
      <c r="G499" s="9" t="s">
        <v>1529</v>
      </c>
      <c r="H499" s="9" t="s">
        <v>1530</v>
      </c>
      <c r="I499" s="9" t="s">
        <v>1531</v>
      </c>
      <c r="J499" s="10">
        <v>44197</v>
      </c>
      <c r="K499" s="10">
        <v>44561</v>
      </c>
      <c r="L499" s="9" t="s">
        <v>1609</v>
      </c>
      <c r="M499" s="9" t="s">
        <v>1610</v>
      </c>
      <c r="N499" s="12">
        <v>850463000</v>
      </c>
      <c r="O499" s="9" t="s">
        <v>1533</v>
      </c>
    </row>
    <row r="500" spans="1:15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1608</v>
      </c>
      <c r="G500" s="9" t="s">
        <v>1529</v>
      </c>
      <c r="H500" s="9" t="s">
        <v>1530</v>
      </c>
      <c r="I500" s="9" t="s">
        <v>1531</v>
      </c>
      <c r="J500" s="10">
        <v>44197</v>
      </c>
      <c r="K500" s="10">
        <v>44561</v>
      </c>
      <c r="L500" s="9" t="s">
        <v>1609</v>
      </c>
      <c r="M500" s="9" t="s">
        <v>1610</v>
      </c>
      <c r="N500" s="12">
        <v>27136000</v>
      </c>
      <c r="O500" s="9" t="s">
        <v>1533</v>
      </c>
    </row>
    <row r="501" spans="1:15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1608</v>
      </c>
      <c r="G501" s="9" t="s">
        <v>1529</v>
      </c>
      <c r="H501" s="9" t="s">
        <v>1530</v>
      </c>
      <c r="I501" s="9" t="s">
        <v>1531</v>
      </c>
      <c r="J501" s="10">
        <v>44197</v>
      </c>
      <c r="K501" s="10">
        <v>44561</v>
      </c>
      <c r="L501" s="9" t="s">
        <v>1611</v>
      </c>
      <c r="M501" s="9" t="s">
        <v>1610</v>
      </c>
      <c r="N501" s="12">
        <v>-682701000</v>
      </c>
      <c r="O501" s="9" t="s">
        <v>1533</v>
      </c>
    </row>
    <row r="502" spans="1:15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1608</v>
      </c>
      <c r="G502" s="9" t="s">
        <v>1529</v>
      </c>
      <c r="H502" s="9" t="s">
        <v>1530</v>
      </c>
      <c r="I502" s="9" t="s">
        <v>1531</v>
      </c>
      <c r="J502" s="10">
        <v>44197</v>
      </c>
      <c r="K502" s="10">
        <v>44561</v>
      </c>
      <c r="L502" s="9" t="s">
        <v>1609</v>
      </c>
      <c r="M502" s="9" t="s">
        <v>1610</v>
      </c>
      <c r="N502" s="12">
        <v>13794000</v>
      </c>
      <c r="O502" s="9" t="s">
        <v>1533</v>
      </c>
    </row>
    <row r="503" spans="1:15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1608</v>
      </c>
      <c r="G503" s="9" t="s">
        <v>1529</v>
      </c>
      <c r="H503" s="9" t="s">
        <v>1530</v>
      </c>
      <c r="I503" s="9" t="s">
        <v>1531</v>
      </c>
      <c r="J503" s="10">
        <v>44197</v>
      </c>
      <c r="K503" s="10">
        <v>44561</v>
      </c>
      <c r="L503" s="9" t="s">
        <v>1609</v>
      </c>
      <c r="M503" s="9" t="s">
        <v>1610</v>
      </c>
      <c r="N503" s="12">
        <v>-361756000</v>
      </c>
      <c r="O503" s="9" t="s">
        <v>1533</v>
      </c>
    </row>
    <row r="504" spans="1:15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1608</v>
      </c>
      <c r="G504" s="9" t="s">
        <v>1529</v>
      </c>
      <c r="H504" s="9" t="s">
        <v>1530</v>
      </c>
      <c r="I504" s="9" t="s">
        <v>1531</v>
      </c>
      <c r="J504" s="10">
        <v>43922</v>
      </c>
      <c r="K504" s="10">
        <v>44286</v>
      </c>
      <c r="L504" s="9" t="s">
        <v>1609</v>
      </c>
      <c r="M504" s="9" t="s">
        <v>1610</v>
      </c>
      <c r="N504" s="12">
        <v>996486000</v>
      </c>
      <c r="O504" s="9" t="s">
        <v>1533</v>
      </c>
    </row>
    <row r="505" spans="1:15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1608</v>
      </c>
      <c r="G505" s="9" t="s">
        <v>1529</v>
      </c>
      <c r="H505" s="9" t="s">
        <v>1530</v>
      </c>
      <c r="I505" s="9" t="s">
        <v>1531</v>
      </c>
      <c r="J505" s="10">
        <v>44197</v>
      </c>
      <c r="K505" s="10">
        <v>44561</v>
      </c>
      <c r="L505" s="9" t="s">
        <v>1609</v>
      </c>
      <c r="M505" s="9" t="s">
        <v>1610</v>
      </c>
      <c r="N505" s="12">
        <v>66068000</v>
      </c>
      <c r="O505" s="9" t="s">
        <v>1533</v>
      </c>
    </row>
    <row r="506" spans="1:15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1608</v>
      </c>
      <c r="G506" s="9" t="s">
        <v>1529</v>
      </c>
      <c r="H506" s="9" t="s">
        <v>1530</v>
      </c>
      <c r="I506" s="9" t="s">
        <v>1531</v>
      </c>
      <c r="J506" s="10">
        <v>44197</v>
      </c>
      <c r="K506" s="10">
        <v>44561</v>
      </c>
      <c r="L506" s="9" t="s">
        <v>1609</v>
      </c>
      <c r="M506" s="9" t="s">
        <v>1610</v>
      </c>
      <c r="N506" s="12">
        <v>5468404000</v>
      </c>
      <c r="O506" s="9" t="s">
        <v>1533</v>
      </c>
    </row>
    <row r="507" spans="1:15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1608</v>
      </c>
      <c r="G507" s="9" t="s">
        <v>1529</v>
      </c>
      <c r="H507" s="9" t="s">
        <v>1530</v>
      </c>
      <c r="I507" s="9" t="s">
        <v>1531</v>
      </c>
      <c r="J507" s="10">
        <v>44197</v>
      </c>
      <c r="K507" s="10">
        <v>44561</v>
      </c>
      <c r="L507" s="9" t="s">
        <v>1609</v>
      </c>
      <c r="M507" s="9" t="s">
        <v>1610</v>
      </c>
      <c r="N507" s="12">
        <v>-264696000</v>
      </c>
      <c r="O507" s="9" t="s">
        <v>1533</v>
      </c>
    </row>
    <row r="508" spans="1:15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1608</v>
      </c>
      <c r="G508" s="9" t="s">
        <v>1529</v>
      </c>
      <c r="H508" s="9" t="s">
        <v>1530</v>
      </c>
      <c r="I508" s="9" t="s">
        <v>1531</v>
      </c>
      <c r="J508" s="10">
        <v>44197</v>
      </c>
      <c r="K508" s="10">
        <v>44561</v>
      </c>
      <c r="L508" s="9" t="s">
        <v>1609</v>
      </c>
      <c r="M508" s="9" t="s">
        <v>1610</v>
      </c>
      <c r="N508" s="12">
        <v>121228000000</v>
      </c>
      <c r="O508" s="9" t="s">
        <v>1533</v>
      </c>
    </row>
    <row r="509" spans="1:15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1608</v>
      </c>
      <c r="G509" s="9" t="s">
        <v>1529</v>
      </c>
      <c r="H509" s="9" t="s">
        <v>1530</v>
      </c>
      <c r="I509" s="9" t="s">
        <v>1531</v>
      </c>
      <c r="J509" s="10">
        <v>44197</v>
      </c>
      <c r="K509" s="10">
        <v>44561</v>
      </c>
      <c r="L509" s="9" t="s">
        <v>1609</v>
      </c>
      <c r="M509" s="9" t="s">
        <v>1610</v>
      </c>
      <c r="N509" s="12">
        <v>15494111000</v>
      </c>
      <c r="O509" s="9" t="s">
        <v>1533</v>
      </c>
    </row>
    <row r="510" spans="1:15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1608</v>
      </c>
      <c r="G510" s="9" t="s">
        <v>1529</v>
      </c>
      <c r="H510" s="9" t="s">
        <v>1536</v>
      </c>
      <c r="I510" s="9" t="s">
        <v>1531</v>
      </c>
      <c r="J510" s="10">
        <v>44197</v>
      </c>
      <c r="K510" s="10">
        <v>44561</v>
      </c>
      <c r="L510" s="9" t="s">
        <v>1609</v>
      </c>
      <c r="M510" s="9" t="s">
        <v>1610</v>
      </c>
      <c r="N510" s="12">
        <v>460177000</v>
      </c>
      <c r="O510" s="9" t="s">
        <v>1533</v>
      </c>
    </row>
    <row r="511" spans="1:15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1608</v>
      </c>
      <c r="G511" s="9" t="s">
        <v>1529</v>
      </c>
      <c r="H511" s="9" t="s">
        <v>1536</v>
      </c>
      <c r="I511" s="9" t="s">
        <v>1531</v>
      </c>
      <c r="J511" s="10">
        <v>44197</v>
      </c>
      <c r="K511" s="10">
        <v>44561</v>
      </c>
      <c r="L511" s="9" t="s">
        <v>1609</v>
      </c>
      <c r="M511" s="9" t="s">
        <v>1610</v>
      </c>
      <c r="N511" s="12">
        <v>298490271000</v>
      </c>
      <c r="O511" s="9" t="s">
        <v>1533</v>
      </c>
    </row>
    <row r="512" spans="1:15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1608</v>
      </c>
      <c r="G512" s="9" t="s">
        <v>1529</v>
      </c>
      <c r="H512" s="9" t="s">
        <v>1530</v>
      </c>
      <c r="I512" s="9" t="s">
        <v>1531</v>
      </c>
      <c r="J512" s="10">
        <v>44197</v>
      </c>
      <c r="K512" s="10">
        <v>44561</v>
      </c>
      <c r="L512" s="9" t="s">
        <v>1609</v>
      </c>
      <c r="M512" s="9" t="s">
        <v>1610</v>
      </c>
      <c r="N512" s="12">
        <v>474824000</v>
      </c>
      <c r="O512" s="9" t="s">
        <v>1533</v>
      </c>
    </row>
    <row r="513" spans="1:15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1608</v>
      </c>
      <c r="G513" s="9" t="s">
        <v>1529</v>
      </c>
      <c r="H513" s="9" t="s">
        <v>1530</v>
      </c>
      <c r="I513" s="9" t="s">
        <v>1531</v>
      </c>
      <c r="J513" s="10">
        <v>44197</v>
      </c>
      <c r="K513" s="10">
        <v>44561</v>
      </c>
      <c r="L513" s="9" t="s">
        <v>1609</v>
      </c>
      <c r="M513" s="9" t="s">
        <v>1610</v>
      </c>
      <c r="N513" s="12">
        <v>1984764000</v>
      </c>
      <c r="O513" s="9" t="s">
        <v>1533</v>
      </c>
    </row>
    <row r="514" spans="1:15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1608</v>
      </c>
      <c r="G514" s="9" t="s">
        <v>1529</v>
      </c>
      <c r="H514" s="9" t="s">
        <v>1530</v>
      </c>
      <c r="I514" s="9" t="s">
        <v>1531</v>
      </c>
      <c r="J514" s="10">
        <v>44197</v>
      </c>
      <c r="K514" s="10">
        <v>44561</v>
      </c>
      <c r="L514" s="9" t="s">
        <v>1611</v>
      </c>
      <c r="M514" s="9" t="s">
        <v>1610</v>
      </c>
      <c r="N514" s="12">
        <v>3376000</v>
      </c>
      <c r="O514" s="9" t="s">
        <v>1533</v>
      </c>
    </row>
    <row r="515" spans="1:15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1608</v>
      </c>
      <c r="G515" s="9" t="s">
        <v>1529</v>
      </c>
      <c r="H515" s="9" t="s">
        <v>1530</v>
      </c>
      <c r="I515" s="9" t="s">
        <v>1531</v>
      </c>
      <c r="J515" s="10">
        <v>44197</v>
      </c>
      <c r="K515" s="10">
        <v>44561</v>
      </c>
      <c r="L515" s="9" t="s">
        <v>1609</v>
      </c>
      <c r="M515" s="9" t="s">
        <v>1610</v>
      </c>
      <c r="N515" s="12">
        <v>2497000000</v>
      </c>
      <c r="O515" s="9" t="s">
        <v>1533</v>
      </c>
    </row>
    <row r="516" spans="1:15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1608</v>
      </c>
      <c r="G516" s="9" t="s">
        <v>1529</v>
      </c>
      <c r="H516" s="9" t="s">
        <v>1530</v>
      </c>
      <c r="I516" s="9" t="s">
        <v>1531</v>
      </c>
      <c r="J516" s="10">
        <v>44197</v>
      </c>
      <c r="K516" s="10">
        <v>44561</v>
      </c>
      <c r="L516" s="9" t="s">
        <v>1609</v>
      </c>
      <c r="M516" s="9" t="s">
        <v>1610</v>
      </c>
      <c r="N516" s="12">
        <v>0</v>
      </c>
      <c r="O516" s="9" t="s">
        <v>1533</v>
      </c>
    </row>
    <row r="517" spans="1:15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1608</v>
      </c>
      <c r="G517" s="9" t="s">
        <v>1529</v>
      </c>
      <c r="H517" s="9" t="s">
        <v>1536</v>
      </c>
      <c r="I517" s="9" t="s">
        <v>1531</v>
      </c>
      <c r="J517" s="10">
        <v>44197</v>
      </c>
      <c r="K517" s="10">
        <v>44561</v>
      </c>
      <c r="L517" s="9" t="s">
        <v>1609</v>
      </c>
      <c r="M517" s="9" t="s">
        <v>1610</v>
      </c>
      <c r="N517" s="12">
        <v>887107000</v>
      </c>
      <c r="O517" s="9" t="s">
        <v>1533</v>
      </c>
    </row>
    <row r="518" spans="1:15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1608</v>
      </c>
      <c r="G518" s="9" t="s">
        <v>1529</v>
      </c>
      <c r="H518" s="9" t="s">
        <v>1530</v>
      </c>
      <c r="I518" s="9" t="s">
        <v>1531</v>
      </c>
      <c r="J518" s="10">
        <v>44197</v>
      </c>
      <c r="K518" s="10">
        <v>44561</v>
      </c>
      <c r="L518" s="9" t="s">
        <v>1609</v>
      </c>
      <c r="M518" s="9" t="s">
        <v>1610</v>
      </c>
      <c r="N518" s="12">
        <v>128963000</v>
      </c>
      <c r="O518" s="9" t="s">
        <v>1533</v>
      </c>
    </row>
    <row r="519" spans="1:15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1608</v>
      </c>
      <c r="G519" s="9" t="s">
        <v>1529</v>
      </c>
      <c r="H519" s="9" t="s">
        <v>1530</v>
      </c>
      <c r="I519" s="9" t="s">
        <v>1531</v>
      </c>
      <c r="J519" s="10">
        <v>44197</v>
      </c>
      <c r="K519" s="10">
        <v>44561</v>
      </c>
      <c r="L519" s="9" t="s">
        <v>1609</v>
      </c>
      <c r="M519" s="9" t="s">
        <v>1610</v>
      </c>
      <c r="N519" s="12">
        <v>0</v>
      </c>
      <c r="O519" s="9" t="s">
        <v>1533</v>
      </c>
    </row>
    <row r="520" spans="1:15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1608</v>
      </c>
      <c r="G520" s="9" t="s">
        <v>1529</v>
      </c>
      <c r="H520" s="9" t="s">
        <v>1530</v>
      </c>
      <c r="I520" s="9" t="s">
        <v>1531</v>
      </c>
      <c r="J520" s="10">
        <v>44197</v>
      </c>
      <c r="K520" s="10">
        <v>44561</v>
      </c>
      <c r="L520" s="9" t="s">
        <v>1609</v>
      </c>
      <c r="M520" s="9" t="s">
        <v>1610</v>
      </c>
      <c r="N520" s="12">
        <v>0</v>
      </c>
      <c r="O520" s="9" t="s">
        <v>1533</v>
      </c>
    </row>
    <row r="521" spans="1:15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1608</v>
      </c>
      <c r="G521" s="9" t="s">
        <v>1529</v>
      </c>
      <c r="H521" s="9" t="s">
        <v>1530</v>
      </c>
      <c r="I521" s="9" t="s">
        <v>1531</v>
      </c>
      <c r="J521" s="10">
        <v>44197</v>
      </c>
      <c r="K521" s="10">
        <v>44561</v>
      </c>
      <c r="L521" s="9" t="s">
        <v>1609</v>
      </c>
      <c r="M521" s="9" t="s">
        <v>1610</v>
      </c>
      <c r="N521" s="12">
        <v>45493000</v>
      </c>
      <c r="O521" s="9" t="s">
        <v>1533</v>
      </c>
    </row>
    <row r="522" spans="1:15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1608</v>
      </c>
      <c r="G522" s="9" t="s">
        <v>1529</v>
      </c>
      <c r="H522" s="9" t="s">
        <v>1530</v>
      </c>
      <c r="I522" s="9" t="s">
        <v>1531</v>
      </c>
      <c r="J522" s="10">
        <v>44197</v>
      </c>
      <c r="K522" s="10">
        <v>44561</v>
      </c>
      <c r="L522" s="9" t="s">
        <v>1609</v>
      </c>
      <c r="M522" s="9" t="s">
        <v>1610</v>
      </c>
      <c r="N522" s="12">
        <v>3759000</v>
      </c>
      <c r="O522" s="9" t="s">
        <v>1533</v>
      </c>
    </row>
    <row r="523" spans="1:15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1608</v>
      </c>
      <c r="G523" s="9" t="s">
        <v>1529</v>
      </c>
      <c r="H523" s="9" t="s">
        <v>1536</v>
      </c>
      <c r="I523" s="9" t="s">
        <v>1531</v>
      </c>
      <c r="J523" s="10">
        <v>44197</v>
      </c>
      <c r="K523" s="10">
        <v>44561</v>
      </c>
      <c r="L523" s="9" t="s">
        <v>1609</v>
      </c>
      <c r="M523" s="9" t="s">
        <v>1610</v>
      </c>
      <c r="N523" s="12">
        <v>10706275000</v>
      </c>
      <c r="O523" s="9" t="s">
        <v>1533</v>
      </c>
    </row>
    <row r="524" spans="1:15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1608</v>
      </c>
      <c r="G524" s="9" t="s">
        <v>1529</v>
      </c>
      <c r="H524" s="9" t="s">
        <v>1530</v>
      </c>
      <c r="I524" s="9" t="s">
        <v>1531</v>
      </c>
      <c r="J524" s="10">
        <v>44197</v>
      </c>
      <c r="K524" s="10">
        <v>44561</v>
      </c>
      <c r="L524" s="9" t="s">
        <v>1609</v>
      </c>
      <c r="M524" s="9" t="s">
        <v>1610</v>
      </c>
      <c r="N524" s="12">
        <v>18927000</v>
      </c>
      <c r="O524" s="9" t="s">
        <v>1533</v>
      </c>
    </row>
    <row r="525" spans="1:15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1608</v>
      </c>
      <c r="G525" s="9" t="s">
        <v>1529</v>
      </c>
      <c r="H525" s="9" t="s">
        <v>1530</v>
      </c>
      <c r="I525" s="9" t="s">
        <v>1531</v>
      </c>
      <c r="J525" s="10">
        <v>44197</v>
      </c>
      <c r="K525" s="10">
        <v>44561</v>
      </c>
      <c r="L525" s="9" t="s">
        <v>1609</v>
      </c>
      <c r="M525" s="9" t="s">
        <v>1610</v>
      </c>
      <c r="N525" s="12">
        <v>22119000</v>
      </c>
      <c r="O525" s="9" t="s">
        <v>1533</v>
      </c>
    </row>
    <row r="526" spans="1:15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1608</v>
      </c>
      <c r="G526" s="9" t="s">
        <v>1529</v>
      </c>
      <c r="H526" s="9" t="s">
        <v>1536</v>
      </c>
      <c r="I526" s="9" t="s">
        <v>1531</v>
      </c>
      <c r="J526" s="10">
        <v>44197</v>
      </c>
      <c r="K526" s="10">
        <v>44561</v>
      </c>
      <c r="L526" s="9" t="s">
        <v>1609</v>
      </c>
      <c r="M526" s="9" t="s">
        <v>1610</v>
      </c>
      <c r="N526" s="12">
        <v>0</v>
      </c>
      <c r="O526" s="9" t="s">
        <v>1533</v>
      </c>
    </row>
    <row r="527" spans="1:15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1608</v>
      </c>
      <c r="G527" s="9" t="s">
        <v>1529</v>
      </c>
      <c r="H527" s="9" t="s">
        <v>1530</v>
      </c>
      <c r="I527" s="9" t="s">
        <v>1531</v>
      </c>
      <c r="J527" s="10">
        <v>44197</v>
      </c>
      <c r="K527" s="10">
        <v>44561</v>
      </c>
      <c r="L527" s="9" t="s">
        <v>1609</v>
      </c>
      <c r="M527" s="9" t="s">
        <v>1610</v>
      </c>
      <c r="N527" s="12">
        <v>36737000</v>
      </c>
      <c r="O527" s="9" t="s">
        <v>1533</v>
      </c>
    </row>
    <row r="528" spans="1:15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1608</v>
      </c>
      <c r="G528" s="9" t="s">
        <v>1529</v>
      </c>
      <c r="H528" s="9" t="s">
        <v>1530</v>
      </c>
      <c r="I528" s="9" t="s">
        <v>1531</v>
      </c>
      <c r="J528" s="10">
        <v>44226</v>
      </c>
      <c r="K528" s="10">
        <v>44561</v>
      </c>
      <c r="L528" s="9" t="s">
        <v>1609</v>
      </c>
      <c r="M528" s="9" t="s">
        <v>1610</v>
      </c>
      <c r="N528" s="12">
        <v>0</v>
      </c>
      <c r="O528" s="9" t="s">
        <v>1533</v>
      </c>
    </row>
    <row r="529" spans="1:15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1608</v>
      </c>
      <c r="G529" s="9" t="s">
        <v>1529</v>
      </c>
      <c r="H529" s="9" t="s">
        <v>1530</v>
      </c>
      <c r="I529" s="9" t="s">
        <v>1531</v>
      </c>
      <c r="J529" s="10">
        <v>44197</v>
      </c>
      <c r="K529" s="10">
        <v>44561</v>
      </c>
      <c r="L529" s="9" t="s">
        <v>1609</v>
      </c>
      <c r="M529" s="9" t="s">
        <v>1610</v>
      </c>
      <c r="N529" s="12">
        <v>60039000</v>
      </c>
      <c r="O529" s="9" t="s">
        <v>1533</v>
      </c>
    </row>
    <row r="530" spans="1:15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1608</v>
      </c>
      <c r="G530" s="9" t="s">
        <v>1529</v>
      </c>
      <c r="H530" s="9" t="s">
        <v>1530</v>
      </c>
      <c r="I530" s="9" t="s">
        <v>1531</v>
      </c>
      <c r="J530" s="10">
        <v>44197</v>
      </c>
      <c r="K530" s="10">
        <v>44561</v>
      </c>
      <c r="L530" s="9" t="s">
        <v>1609</v>
      </c>
      <c r="M530" s="9" t="s">
        <v>1610</v>
      </c>
      <c r="N530" s="12">
        <v>-28000</v>
      </c>
      <c r="O530" s="9" t="s">
        <v>1533</v>
      </c>
    </row>
    <row r="531" spans="1:15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1608</v>
      </c>
      <c r="G531" s="9" t="s">
        <v>1529</v>
      </c>
      <c r="H531" s="9" t="s">
        <v>1536</v>
      </c>
      <c r="I531" s="9" t="s">
        <v>1531</v>
      </c>
      <c r="J531" s="10">
        <v>44531</v>
      </c>
      <c r="K531" s="10">
        <v>44561</v>
      </c>
      <c r="L531" s="9" t="s">
        <v>1611</v>
      </c>
      <c r="M531" s="9" t="s">
        <v>1610</v>
      </c>
      <c r="N531" s="12">
        <v>-54871000</v>
      </c>
      <c r="O531" s="9" t="s">
        <v>1533</v>
      </c>
    </row>
    <row r="532" spans="1:15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1608</v>
      </c>
      <c r="G532" s="9" t="s">
        <v>1529</v>
      </c>
      <c r="H532" s="9" t="s">
        <v>1530</v>
      </c>
      <c r="I532" s="9" t="s">
        <v>1531</v>
      </c>
      <c r="J532" s="10">
        <v>44197</v>
      </c>
      <c r="K532" s="10">
        <v>44561</v>
      </c>
      <c r="L532" s="9" t="s">
        <v>1609</v>
      </c>
      <c r="M532" s="9" t="s">
        <v>1610</v>
      </c>
      <c r="N532" s="12">
        <v>374284000</v>
      </c>
      <c r="O532" s="9" t="s">
        <v>1533</v>
      </c>
    </row>
    <row r="533" spans="1:15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1608</v>
      </c>
      <c r="G533" s="9" t="s">
        <v>1529</v>
      </c>
      <c r="H533" s="9" t="s">
        <v>1530</v>
      </c>
      <c r="I533" s="9" t="s">
        <v>1531</v>
      </c>
      <c r="J533" s="10">
        <v>44197</v>
      </c>
      <c r="K533" s="10">
        <v>44377</v>
      </c>
      <c r="L533" s="9" t="s">
        <v>1609</v>
      </c>
      <c r="M533" s="9" t="s">
        <v>1610</v>
      </c>
      <c r="N533" s="12">
        <v>55776000</v>
      </c>
      <c r="O533" s="9" t="s">
        <v>1533</v>
      </c>
    </row>
    <row r="534" spans="1:15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1608</v>
      </c>
      <c r="G534" s="9" t="s">
        <v>1529</v>
      </c>
      <c r="H534" s="9" t="s">
        <v>1530</v>
      </c>
      <c r="I534" s="9" t="s">
        <v>1531</v>
      </c>
      <c r="J534" s="10">
        <v>44197</v>
      </c>
      <c r="K534" s="10">
        <v>44561</v>
      </c>
      <c r="L534" s="9" t="s">
        <v>1609</v>
      </c>
      <c r="M534" s="9" t="s">
        <v>1610</v>
      </c>
      <c r="N534" s="12">
        <v>79768000</v>
      </c>
      <c r="O534" s="9" t="s">
        <v>1533</v>
      </c>
    </row>
    <row r="535" spans="1:15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1608</v>
      </c>
      <c r="G535" s="9" t="s">
        <v>1529</v>
      </c>
      <c r="H535" s="9" t="s">
        <v>1530</v>
      </c>
      <c r="I535" s="9" t="s">
        <v>1531</v>
      </c>
      <c r="J535" s="10">
        <v>44197</v>
      </c>
      <c r="K535" s="10">
        <v>44561</v>
      </c>
      <c r="L535" s="9" t="s">
        <v>1609</v>
      </c>
      <c r="M535" s="9" t="s">
        <v>1610</v>
      </c>
      <c r="N535" s="12">
        <v>66000</v>
      </c>
      <c r="O535" s="9" t="s">
        <v>1533</v>
      </c>
    </row>
    <row r="536" spans="1:15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1608</v>
      </c>
      <c r="G536" s="9" t="s">
        <v>1529</v>
      </c>
      <c r="H536" s="9" t="s">
        <v>1530</v>
      </c>
      <c r="I536" s="9" t="s">
        <v>1531</v>
      </c>
      <c r="J536" s="10">
        <v>44197</v>
      </c>
      <c r="K536" s="10">
        <v>44561</v>
      </c>
      <c r="L536" s="9" t="s">
        <v>1609</v>
      </c>
      <c r="M536" s="9" t="s">
        <v>1610</v>
      </c>
      <c r="N536" s="12">
        <v>-95186000</v>
      </c>
      <c r="O536" s="9" t="s">
        <v>1533</v>
      </c>
    </row>
    <row r="537" spans="1:15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1608</v>
      </c>
      <c r="G537" s="9" t="s">
        <v>1529</v>
      </c>
      <c r="H537" s="9" t="s">
        <v>1530</v>
      </c>
      <c r="I537" s="9" t="s">
        <v>1531</v>
      </c>
      <c r="J537" s="10">
        <v>44197</v>
      </c>
      <c r="K537" s="10">
        <v>44561</v>
      </c>
      <c r="L537" s="9" t="s">
        <v>1609</v>
      </c>
      <c r="M537" s="9" t="s">
        <v>1610</v>
      </c>
      <c r="N537" s="12">
        <v>-43209000</v>
      </c>
      <c r="O537" s="9" t="s">
        <v>1533</v>
      </c>
    </row>
    <row r="538" spans="1:15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1608</v>
      </c>
      <c r="G538" s="9" t="s">
        <v>1529</v>
      </c>
      <c r="H538" s="9" t="s">
        <v>1530</v>
      </c>
      <c r="I538" s="9" t="s">
        <v>1531</v>
      </c>
      <c r="J538" s="10">
        <v>44197</v>
      </c>
      <c r="K538" s="10">
        <v>44561</v>
      </c>
      <c r="L538" s="9" t="s">
        <v>1609</v>
      </c>
      <c r="M538" s="9" t="s">
        <v>1610</v>
      </c>
      <c r="N538" s="12">
        <v>457506000</v>
      </c>
      <c r="O538" s="9" t="s">
        <v>1533</v>
      </c>
    </row>
    <row r="539" spans="1:15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1608</v>
      </c>
      <c r="G539" s="9" t="s">
        <v>1529</v>
      </c>
      <c r="H539" s="9" t="s">
        <v>1530</v>
      </c>
      <c r="I539" s="9" t="s">
        <v>1531</v>
      </c>
      <c r="J539" s="10">
        <v>44197</v>
      </c>
      <c r="K539" s="10">
        <v>44561</v>
      </c>
      <c r="L539" s="9" t="s">
        <v>1609</v>
      </c>
      <c r="M539" s="9" t="s">
        <v>1610</v>
      </c>
      <c r="N539" s="12">
        <v>-39068000</v>
      </c>
      <c r="O539" s="9" t="s">
        <v>1533</v>
      </c>
    </row>
    <row r="540" spans="1:15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1608</v>
      </c>
      <c r="G540" s="9" t="s">
        <v>1529</v>
      </c>
      <c r="H540" s="9" t="s">
        <v>1530</v>
      </c>
      <c r="I540" s="9" t="s">
        <v>1531</v>
      </c>
      <c r="J540" s="10">
        <v>44197</v>
      </c>
      <c r="K540" s="10">
        <v>44561</v>
      </c>
      <c r="L540" s="9" t="s">
        <v>1609</v>
      </c>
      <c r="M540" s="9" t="s">
        <v>1610</v>
      </c>
      <c r="N540" s="12">
        <v>-8873000</v>
      </c>
      <c r="O540" s="9" t="s">
        <v>1533</v>
      </c>
    </row>
    <row r="541" spans="1:15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1608</v>
      </c>
      <c r="G541" s="9" t="s">
        <v>1529</v>
      </c>
      <c r="H541" s="9" t="s">
        <v>1536</v>
      </c>
      <c r="I541" s="9" t="s">
        <v>1531</v>
      </c>
      <c r="J541" s="10">
        <v>44197</v>
      </c>
      <c r="K541" s="10">
        <v>44561</v>
      </c>
      <c r="L541" s="9" t="s">
        <v>1609</v>
      </c>
      <c r="M541" s="9" t="s">
        <v>1610</v>
      </c>
      <c r="N541" s="12">
        <v>-447751000</v>
      </c>
      <c r="O541" s="9" t="s">
        <v>1533</v>
      </c>
    </row>
    <row r="542" spans="1:15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1608</v>
      </c>
      <c r="G542" s="9" t="s">
        <v>1529</v>
      </c>
      <c r="H542" s="9" t="s">
        <v>1530</v>
      </c>
      <c r="I542" s="9" t="s">
        <v>1531</v>
      </c>
      <c r="J542" s="10">
        <v>44197</v>
      </c>
      <c r="K542" s="10">
        <v>44561</v>
      </c>
      <c r="L542" s="9" t="s">
        <v>1609</v>
      </c>
      <c r="M542" s="9" t="s">
        <v>1610</v>
      </c>
      <c r="N542" s="12">
        <v>-222930000</v>
      </c>
      <c r="O542" s="9" t="s">
        <v>1533</v>
      </c>
    </row>
    <row r="543" spans="1:15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1608</v>
      </c>
      <c r="G543" s="9" t="s">
        <v>1529</v>
      </c>
      <c r="H543" s="9" t="s">
        <v>1530</v>
      </c>
      <c r="I543" s="9" t="s">
        <v>1531</v>
      </c>
      <c r="J543" s="10">
        <v>44197</v>
      </c>
      <c r="K543" s="10">
        <v>44561</v>
      </c>
      <c r="L543" s="9" t="s">
        <v>1609</v>
      </c>
      <c r="M543" s="9" t="s">
        <v>1610</v>
      </c>
      <c r="N543" s="12">
        <v>-74783000</v>
      </c>
      <c r="O543" s="9" t="s">
        <v>1533</v>
      </c>
    </row>
    <row r="544" spans="1:15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1608</v>
      </c>
      <c r="G544" s="9" t="s">
        <v>1529</v>
      </c>
      <c r="H544" s="9" t="s">
        <v>1530</v>
      </c>
      <c r="I544" s="9" t="s">
        <v>1531</v>
      </c>
      <c r="J544" s="10">
        <v>44197</v>
      </c>
      <c r="K544" s="10">
        <v>44561</v>
      </c>
      <c r="L544" s="9" t="s">
        <v>1609</v>
      </c>
      <c r="M544" s="9" t="s">
        <v>1610</v>
      </c>
      <c r="N544" s="12">
        <v>-60936000</v>
      </c>
      <c r="O544" s="9" t="s">
        <v>1533</v>
      </c>
    </row>
    <row r="545" spans="1:15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1608</v>
      </c>
      <c r="G545" s="9" t="s">
        <v>1529</v>
      </c>
      <c r="H545" s="9" t="s">
        <v>1530</v>
      </c>
      <c r="I545" s="9" t="s">
        <v>1531</v>
      </c>
      <c r="J545" s="10">
        <v>44197</v>
      </c>
      <c r="K545" s="10">
        <v>44561</v>
      </c>
      <c r="L545" s="9" t="s">
        <v>1609</v>
      </c>
      <c r="M545" s="9" t="s">
        <v>1610</v>
      </c>
      <c r="N545" s="12">
        <v>75937000</v>
      </c>
      <c r="O545" s="9" t="s">
        <v>1533</v>
      </c>
    </row>
    <row r="546" spans="1:15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1608</v>
      </c>
      <c r="G546" s="9" t="s">
        <v>1529</v>
      </c>
      <c r="H546" s="9" t="s">
        <v>1530</v>
      </c>
      <c r="I546" s="9" t="s">
        <v>1531</v>
      </c>
      <c r="J546" s="10">
        <v>44197</v>
      </c>
      <c r="K546" s="10">
        <v>44561</v>
      </c>
      <c r="L546" s="9" t="s">
        <v>1609</v>
      </c>
      <c r="M546" s="9" t="s">
        <v>1610</v>
      </c>
      <c r="N546" s="12">
        <v>38024000</v>
      </c>
      <c r="O546" s="9" t="s">
        <v>1533</v>
      </c>
    </row>
    <row r="547" spans="1:15" x14ac:dyDescent="0.25">
      <c r="A547" s="9" t="s">
        <v>1270</v>
      </c>
      <c r="B547" s="10">
        <v>44286</v>
      </c>
      <c r="C547" s="11">
        <v>1</v>
      </c>
      <c r="D547" s="9" t="s">
        <v>1271</v>
      </c>
      <c r="E547" s="11">
        <v>26042</v>
      </c>
      <c r="F547" s="9" t="s">
        <v>1608</v>
      </c>
      <c r="G547" s="9" t="s">
        <v>1529</v>
      </c>
      <c r="H547" s="9" t="s">
        <v>1536</v>
      </c>
      <c r="I547" s="9" t="s">
        <v>1531</v>
      </c>
      <c r="J547" s="10">
        <v>44197</v>
      </c>
      <c r="K547" s="10">
        <v>44286</v>
      </c>
      <c r="L547" s="9" t="s">
        <v>1609</v>
      </c>
      <c r="M547" s="9" t="s">
        <v>1610</v>
      </c>
      <c r="N547" s="12">
        <v>-35330000</v>
      </c>
      <c r="O547" s="9" t="s">
        <v>1533</v>
      </c>
    </row>
    <row r="548" spans="1:15" x14ac:dyDescent="0.25">
      <c r="A548" s="9" t="s">
        <v>1270</v>
      </c>
      <c r="B548" s="10">
        <v>44561</v>
      </c>
      <c r="C548" s="11">
        <v>1</v>
      </c>
      <c r="D548" s="9" t="s">
        <v>1271</v>
      </c>
      <c r="E548" s="11">
        <v>26042</v>
      </c>
      <c r="F548" s="9" t="s">
        <v>1608</v>
      </c>
      <c r="G548" s="9" t="s">
        <v>1529</v>
      </c>
      <c r="H548" s="9" t="s">
        <v>1530</v>
      </c>
      <c r="I548" s="9" t="s">
        <v>1531</v>
      </c>
      <c r="J548" s="10">
        <v>44197</v>
      </c>
      <c r="K548" s="10">
        <v>44561</v>
      </c>
      <c r="L548" s="9" t="s">
        <v>1609</v>
      </c>
      <c r="M548" s="9" t="s">
        <v>1610</v>
      </c>
      <c r="N548" s="12">
        <v>-274902000</v>
      </c>
      <c r="O548" s="9" t="s">
        <v>1533</v>
      </c>
    </row>
    <row r="549" spans="1:15" x14ac:dyDescent="0.25">
      <c r="A549" s="9" t="s">
        <v>1558</v>
      </c>
      <c r="B549" s="10">
        <v>44561</v>
      </c>
      <c r="C549" s="11">
        <v>1</v>
      </c>
      <c r="D549" s="9" t="s">
        <v>1559</v>
      </c>
      <c r="E549" s="11">
        <v>27006</v>
      </c>
      <c r="F549" s="9" t="s">
        <v>1608</v>
      </c>
      <c r="G549" s="9" t="s">
        <v>1529</v>
      </c>
      <c r="H549" s="9" t="s">
        <v>1536</v>
      </c>
      <c r="I549" s="9" t="s">
        <v>1531</v>
      </c>
      <c r="J549" s="10">
        <v>44197</v>
      </c>
      <c r="K549" s="10">
        <v>44561</v>
      </c>
      <c r="L549" s="9" t="s">
        <v>1609</v>
      </c>
      <c r="M549" s="9" t="s">
        <v>1610</v>
      </c>
      <c r="N549" s="12">
        <v>-337082000</v>
      </c>
      <c r="O549" s="9" t="s">
        <v>1533</v>
      </c>
    </row>
    <row r="550" spans="1:15" x14ac:dyDescent="0.25">
      <c r="A550" s="9" t="s">
        <v>1558</v>
      </c>
      <c r="B550" s="10">
        <v>44561</v>
      </c>
      <c r="C550" s="11">
        <v>1</v>
      </c>
      <c r="D550" s="9" t="s">
        <v>1559</v>
      </c>
      <c r="E550" s="11">
        <v>27006</v>
      </c>
      <c r="F550" s="9" t="s">
        <v>1608</v>
      </c>
      <c r="G550" s="9" t="s">
        <v>1529</v>
      </c>
      <c r="H550" s="9" t="s">
        <v>1536</v>
      </c>
      <c r="I550" s="9" t="s">
        <v>1531</v>
      </c>
      <c r="J550" s="10">
        <v>44197</v>
      </c>
      <c r="K550" s="10">
        <v>44561</v>
      </c>
      <c r="L550" s="9" t="s">
        <v>1609</v>
      </c>
      <c r="M550" s="9" t="s">
        <v>1610</v>
      </c>
      <c r="N550" s="12">
        <v>-337082000</v>
      </c>
      <c r="O550" s="9" t="s">
        <v>1533</v>
      </c>
    </row>
    <row r="551" spans="1:15" x14ac:dyDescent="0.25">
      <c r="A551" s="9" t="s">
        <v>1558</v>
      </c>
      <c r="B551" s="10">
        <v>44561</v>
      </c>
      <c r="C551" s="11">
        <v>1</v>
      </c>
      <c r="D551" s="9" t="s">
        <v>1559</v>
      </c>
      <c r="E551" s="11">
        <v>27006</v>
      </c>
      <c r="F551" s="9" t="s">
        <v>1608</v>
      </c>
      <c r="G551" s="9" t="s">
        <v>1529</v>
      </c>
      <c r="H551" s="9" t="s">
        <v>1536</v>
      </c>
      <c r="I551" s="9" t="s">
        <v>1531</v>
      </c>
      <c r="J551" s="10">
        <v>44197</v>
      </c>
      <c r="K551" s="10">
        <v>44561</v>
      </c>
      <c r="L551" s="9" t="s">
        <v>1609</v>
      </c>
      <c r="M551" s="9" t="s">
        <v>1610</v>
      </c>
      <c r="N551" s="12">
        <v>-337082000</v>
      </c>
      <c r="O551" s="9" t="s">
        <v>1533</v>
      </c>
    </row>
    <row r="552" spans="1:15" x14ac:dyDescent="0.25">
      <c r="A552" s="9" t="s">
        <v>1272</v>
      </c>
      <c r="B552" s="10">
        <v>44561</v>
      </c>
      <c r="C552" s="11">
        <v>1</v>
      </c>
      <c r="D552" s="9" t="s">
        <v>1273</v>
      </c>
      <c r="E552" s="11">
        <v>26905</v>
      </c>
      <c r="F552" s="9" t="s">
        <v>1608</v>
      </c>
      <c r="G552" s="9" t="s">
        <v>1529</v>
      </c>
      <c r="H552" s="9" t="s">
        <v>1536</v>
      </c>
      <c r="I552" s="9" t="s">
        <v>1531</v>
      </c>
      <c r="J552" s="10">
        <v>44197</v>
      </c>
      <c r="K552" s="10">
        <v>44561</v>
      </c>
      <c r="L552" s="9" t="s">
        <v>1609</v>
      </c>
      <c r="M552" s="9" t="s">
        <v>1610</v>
      </c>
      <c r="N552" s="12">
        <v>255833000</v>
      </c>
      <c r="O552" s="9" t="s">
        <v>1533</v>
      </c>
    </row>
    <row r="553" spans="1:15" x14ac:dyDescent="0.25">
      <c r="A553" s="9" t="s">
        <v>1274</v>
      </c>
      <c r="B553" s="10">
        <v>44561</v>
      </c>
      <c r="C553" s="11">
        <v>1</v>
      </c>
      <c r="D553" s="9" t="s">
        <v>1275</v>
      </c>
      <c r="E553" s="11">
        <v>25968</v>
      </c>
      <c r="F553" s="9" t="s">
        <v>1608</v>
      </c>
      <c r="G553" s="9" t="s">
        <v>1529</v>
      </c>
      <c r="H553" s="9" t="s">
        <v>1536</v>
      </c>
      <c r="I553" s="9" t="s">
        <v>1531</v>
      </c>
      <c r="J553" s="10">
        <v>44534</v>
      </c>
      <c r="K553" s="10">
        <v>44561</v>
      </c>
      <c r="L553" s="9" t="s">
        <v>1611</v>
      </c>
      <c r="M553" s="9" t="s">
        <v>1610</v>
      </c>
      <c r="N553" s="12">
        <v>-18721000</v>
      </c>
      <c r="O553" s="9" t="s">
        <v>1533</v>
      </c>
    </row>
    <row r="554" spans="1:15" x14ac:dyDescent="0.25">
      <c r="A554" s="9" t="s">
        <v>1560</v>
      </c>
      <c r="B554" s="10">
        <v>44561</v>
      </c>
      <c r="C554" s="11">
        <v>1</v>
      </c>
      <c r="D554" s="9" t="s">
        <v>1561</v>
      </c>
      <c r="E554" s="11">
        <v>26310</v>
      </c>
      <c r="F554" s="9" t="s">
        <v>1608</v>
      </c>
      <c r="G554" s="9" t="s">
        <v>1529</v>
      </c>
      <c r="H554" s="9" t="s">
        <v>1530</v>
      </c>
      <c r="I554" s="9" t="s">
        <v>1531</v>
      </c>
      <c r="J554" s="10">
        <v>44222</v>
      </c>
      <c r="K554" s="10">
        <v>44561</v>
      </c>
      <c r="L554" s="9" t="s">
        <v>1609</v>
      </c>
      <c r="M554" s="9" t="s">
        <v>1610</v>
      </c>
      <c r="N554" s="12">
        <v>0</v>
      </c>
      <c r="O554" s="9" t="s">
        <v>1533</v>
      </c>
    </row>
    <row r="555" spans="1:15" x14ac:dyDescent="0.25">
      <c r="A555" s="9" t="s">
        <v>1562</v>
      </c>
      <c r="B555" s="10">
        <v>44286</v>
      </c>
      <c r="C555" s="11">
        <v>1</v>
      </c>
      <c r="D555" s="9" t="s">
        <v>1563</v>
      </c>
      <c r="E555" s="11">
        <v>26239</v>
      </c>
      <c r="F555" s="9" t="s">
        <v>1608</v>
      </c>
      <c r="G555" s="9" t="s">
        <v>1529</v>
      </c>
      <c r="H555" s="9" t="s">
        <v>1530</v>
      </c>
      <c r="I555" s="9" t="s">
        <v>1531</v>
      </c>
      <c r="J555" s="10">
        <v>44217</v>
      </c>
      <c r="K555" s="10">
        <v>44286</v>
      </c>
      <c r="L555" s="9" t="s">
        <v>1609</v>
      </c>
      <c r="M555" s="9" t="s">
        <v>1610</v>
      </c>
      <c r="N555" s="12">
        <v>-1000</v>
      </c>
      <c r="O555" s="9" t="s">
        <v>1533</v>
      </c>
    </row>
    <row r="556" spans="1:15" x14ac:dyDescent="0.25">
      <c r="A556" s="9" t="s">
        <v>1562</v>
      </c>
      <c r="B556" s="10">
        <v>44561</v>
      </c>
      <c r="C556" s="11">
        <v>2</v>
      </c>
      <c r="D556" s="9" t="s">
        <v>1563</v>
      </c>
      <c r="E556" s="11">
        <v>26239</v>
      </c>
      <c r="F556" s="9" t="s">
        <v>1608</v>
      </c>
      <c r="G556" s="9" t="s">
        <v>1529</v>
      </c>
      <c r="H556" s="9" t="s">
        <v>1530</v>
      </c>
      <c r="I556" s="9" t="s">
        <v>1531</v>
      </c>
      <c r="J556" s="10">
        <v>44217</v>
      </c>
      <c r="K556" s="10">
        <v>44561</v>
      </c>
      <c r="L556" s="9" t="s">
        <v>1609</v>
      </c>
      <c r="M556" s="9" t="s">
        <v>1610</v>
      </c>
      <c r="N556" s="12">
        <v>0</v>
      </c>
      <c r="O556" s="9" t="s">
        <v>1533</v>
      </c>
    </row>
    <row r="557" spans="1:15" x14ac:dyDescent="0.25">
      <c r="A557" s="9" t="s">
        <v>1564</v>
      </c>
      <c r="B557" s="10">
        <v>44561</v>
      </c>
      <c r="C557" s="11">
        <v>1</v>
      </c>
      <c r="D557" s="9" t="s">
        <v>1565</v>
      </c>
      <c r="E557" s="11">
        <v>27014</v>
      </c>
      <c r="F557" s="9" t="s">
        <v>1608</v>
      </c>
      <c r="G557" s="9" t="s">
        <v>1529</v>
      </c>
      <c r="H557" s="9" t="s">
        <v>1530</v>
      </c>
      <c r="I557" s="9" t="s">
        <v>1531</v>
      </c>
      <c r="J557" s="10">
        <v>44197</v>
      </c>
      <c r="K557" s="10">
        <v>44561</v>
      </c>
      <c r="L557" s="9" t="s">
        <v>1609</v>
      </c>
      <c r="M557" s="9" t="s">
        <v>1610</v>
      </c>
      <c r="N557" s="12">
        <v>987747000</v>
      </c>
      <c r="O557" s="9" t="s">
        <v>1533</v>
      </c>
    </row>
    <row r="558" spans="1:15" x14ac:dyDescent="0.25">
      <c r="A558" s="9" t="s">
        <v>1566</v>
      </c>
      <c r="B558" s="10">
        <v>44561</v>
      </c>
      <c r="C558" s="11">
        <v>1</v>
      </c>
      <c r="D558" s="9" t="s">
        <v>1567</v>
      </c>
      <c r="E558" s="11">
        <v>26646</v>
      </c>
      <c r="F558" s="9" t="s">
        <v>1608</v>
      </c>
      <c r="G558" s="9" t="s">
        <v>1529</v>
      </c>
      <c r="H558" s="9" t="s">
        <v>1536</v>
      </c>
      <c r="I558" s="9" t="s">
        <v>1531</v>
      </c>
      <c r="J558" s="10">
        <v>44197</v>
      </c>
      <c r="K558" s="10">
        <v>44561</v>
      </c>
      <c r="L558" s="9" t="s">
        <v>1609</v>
      </c>
      <c r="M558" s="9" t="s">
        <v>1610</v>
      </c>
      <c r="N558" s="12">
        <v>-172075000</v>
      </c>
      <c r="O558" s="9" t="s">
        <v>1533</v>
      </c>
    </row>
    <row r="559" spans="1:15" x14ac:dyDescent="0.25">
      <c r="A559" s="9" t="s">
        <v>1568</v>
      </c>
      <c r="B559" s="10">
        <v>44561</v>
      </c>
      <c r="C559" s="11">
        <v>1</v>
      </c>
      <c r="D559" s="9" t="s">
        <v>1569</v>
      </c>
      <c r="E559" s="11">
        <v>26344</v>
      </c>
      <c r="F559" s="9" t="s">
        <v>1608</v>
      </c>
      <c r="G559" s="9" t="s">
        <v>1529</v>
      </c>
      <c r="H559" s="9" t="s">
        <v>1530</v>
      </c>
      <c r="I559" s="9" t="s">
        <v>1531</v>
      </c>
      <c r="J559" s="10">
        <v>44272</v>
      </c>
      <c r="K559" s="10">
        <v>44561</v>
      </c>
      <c r="L559" s="9" t="s">
        <v>1609</v>
      </c>
      <c r="M559" s="9" t="s">
        <v>1610</v>
      </c>
      <c r="N559" s="12">
        <v>-58000</v>
      </c>
      <c r="O559" s="9" t="s">
        <v>1533</v>
      </c>
    </row>
    <row r="560" spans="1:15" x14ac:dyDescent="0.25">
      <c r="A560" s="9" t="s">
        <v>1570</v>
      </c>
      <c r="B560" s="10">
        <v>44561</v>
      </c>
      <c r="C560" s="11">
        <v>1</v>
      </c>
      <c r="D560" s="9" t="s">
        <v>1571</v>
      </c>
      <c r="E560" s="11">
        <v>26352</v>
      </c>
      <c r="F560" s="9" t="s">
        <v>1608</v>
      </c>
      <c r="G560" s="9" t="s">
        <v>1529</v>
      </c>
      <c r="H560" s="9" t="s">
        <v>1530</v>
      </c>
      <c r="I560" s="9" t="s">
        <v>1531</v>
      </c>
      <c r="J560" s="10">
        <v>44253</v>
      </c>
      <c r="K560" s="10">
        <v>44561</v>
      </c>
      <c r="L560" s="9" t="s">
        <v>1609</v>
      </c>
      <c r="M560" s="9" t="s">
        <v>1610</v>
      </c>
      <c r="N560" s="12">
        <v>-65786000</v>
      </c>
      <c r="O560" s="9" t="s">
        <v>1533</v>
      </c>
    </row>
    <row r="561" spans="1:15" x14ac:dyDescent="0.25">
      <c r="A561" s="9" t="s">
        <v>1276</v>
      </c>
      <c r="B561" s="10">
        <v>44561</v>
      </c>
      <c r="C561" s="11">
        <v>1</v>
      </c>
      <c r="D561" s="9" t="s">
        <v>1277</v>
      </c>
      <c r="E561" s="11">
        <v>26220</v>
      </c>
      <c r="F561" s="9" t="s">
        <v>1608</v>
      </c>
      <c r="G561" s="9" t="s">
        <v>1529</v>
      </c>
      <c r="H561" s="9" t="s">
        <v>1530</v>
      </c>
      <c r="I561" s="9" t="s">
        <v>1531</v>
      </c>
      <c r="J561" s="10">
        <v>44197</v>
      </c>
      <c r="K561" s="10">
        <v>44561</v>
      </c>
      <c r="L561" s="9" t="s">
        <v>1609</v>
      </c>
      <c r="M561" s="9" t="s">
        <v>1610</v>
      </c>
      <c r="N561" s="12">
        <v>-36425000</v>
      </c>
      <c r="O561" s="9" t="s">
        <v>1533</v>
      </c>
    </row>
    <row r="562" spans="1:15" x14ac:dyDescent="0.25">
      <c r="A562" s="9" t="s">
        <v>1572</v>
      </c>
      <c r="B562" s="10">
        <v>44561</v>
      </c>
      <c r="C562" s="11">
        <v>1</v>
      </c>
      <c r="D562" s="9" t="s">
        <v>1573</v>
      </c>
      <c r="E562" s="11">
        <v>26212</v>
      </c>
      <c r="F562" s="9" t="s">
        <v>1608</v>
      </c>
      <c r="G562" s="9" t="s">
        <v>1529</v>
      </c>
      <c r="H562" s="9" t="s">
        <v>1536</v>
      </c>
      <c r="I562" s="9" t="s">
        <v>1531</v>
      </c>
      <c r="J562" s="10">
        <v>44271</v>
      </c>
      <c r="K562" s="10">
        <v>44561</v>
      </c>
      <c r="L562" s="9" t="s">
        <v>1609</v>
      </c>
      <c r="M562" s="9" t="s">
        <v>1610</v>
      </c>
      <c r="N562" s="12">
        <v>-108534000</v>
      </c>
      <c r="O562" s="9" t="s">
        <v>1533</v>
      </c>
    </row>
    <row r="563" spans="1:15" x14ac:dyDescent="0.25">
      <c r="A563" s="9" t="s">
        <v>1278</v>
      </c>
      <c r="B563" s="10">
        <v>44561</v>
      </c>
      <c r="C563" s="11">
        <v>1</v>
      </c>
      <c r="D563" s="9" t="s">
        <v>82</v>
      </c>
      <c r="E563" s="11">
        <v>4820</v>
      </c>
      <c r="F563" s="9" t="s">
        <v>1608</v>
      </c>
      <c r="G563" s="9" t="s">
        <v>1529</v>
      </c>
      <c r="H563" s="9" t="s">
        <v>1530</v>
      </c>
      <c r="I563" s="9" t="s">
        <v>1531</v>
      </c>
      <c r="J563" s="10">
        <v>44197</v>
      </c>
      <c r="K563" s="10">
        <v>44561</v>
      </c>
      <c r="L563" s="9" t="s">
        <v>1609</v>
      </c>
      <c r="M563" s="9" t="s">
        <v>1610</v>
      </c>
      <c r="N563" s="12">
        <v>13984946000</v>
      </c>
      <c r="O563" s="9" t="s">
        <v>1533</v>
      </c>
    </row>
    <row r="564" spans="1:15" x14ac:dyDescent="0.25">
      <c r="A564" s="9" t="s">
        <v>1279</v>
      </c>
      <c r="B564" s="10">
        <v>44561</v>
      </c>
      <c r="C564" s="11">
        <v>1</v>
      </c>
      <c r="D564" s="9" t="s">
        <v>1280</v>
      </c>
      <c r="E564" s="11">
        <v>26433</v>
      </c>
      <c r="F564" s="9" t="s">
        <v>1608</v>
      </c>
      <c r="G564" s="9" t="s">
        <v>1529</v>
      </c>
      <c r="H564" s="9" t="s">
        <v>1530</v>
      </c>
      <c r="I564" s="9" t="s">
        <v>1531</v>
      </c>
      <c r="J564" s="10">
        <v>44197</v>
      </c>
      <c r="K564" s="10">
        <v>44561</v>
      </c>
      <c r="L564" s="9" t="s">
        <v>1609</v>
      </c>
      <c r="M564" s="9" t="s">
        <v>1610</v>
      </c>
      <c r="N564" s="12">
        <v>-346378000</v>
      </c>
      <c r="O564" s="9" t="s">
        <v>1533</v>
      </c>
    </row>
    <row r="565" spans="1:15" x14ac:dyDescent="0.25">
      <c r="A565" s="9" t="s">
        <v>1281</v>
      </c>
      <c r="B565" s="10">
        <v>44561</v>
      </c>
      <c r="C565" s="11">
        <v>1</v>
      </c>
      <c r="D565" s="9" t="s">
        <v>226</v>
      </c>
      <c r="E565" s="11">
        <v>20710</v>
      </c>
      <c r="F565" s="9" t="s">
        <v>1608</v>
      </c>
      <c r="G565" s="9" t="s">
        <v>1529</v>
      </c>
      <c r="H565" s="9" t="s">
        <v>1530</v>
      </c>
      <c r="I565" s="9" t="s">
        <v>1531</v>
      </c>
      <c r="J565" s="10">
        <v>44197</v>
      </c>
      <c r="K565" s="10">
        <v>44561</v>
      </c>
      <c r="L565" s="9" t="s">
        <v>1609</v>
      </c>
      <c r="M565" s="9" t="s">
        <v>1610</v>
      </c>
      <c r="N565" s="12">
        <v>97490000</v>
      </c>
      <c r="O565" s="9" t="s">
        <v>1533</v>
      </c>
    </row>
    <row r="566" spans="1:15" x14ac:dyDescent="0.25">
      <c r="A566" s="9" t="s">
        <v>1282</v>
      </c>
      <c r="B566" s="10">
        <v>44561</v>
      </c>
      <c r="C566" s="11">
        <v>1</v>
      </c>
      <c r="D566" s="9" t="s">
        <v>1283</v>
      </c>
      <c r="E566" s="11">
        <v>23590</v>
      </c>
      <c r="F566" s="9" t="s">
        <v>1608</v>
      </c>
      <c r="G566" s="9" t="s">
        <v>1529</v>
      </c>
      <c r="H566" s="9" t="s">
        <v>1530</v>
      </c>
      <c r="I566" s="9" t="s">
        <v>1531</v>
      </c>
      <c r="J566" s="10">
        <v>44197</v>
      </c>
      <c r="K566" s="10">
        <v>44561</v>
      </c>
      <c r="L566" s="9" t="s">
        <v>1609</v>
      </c>
      <c r="M566" s="9" t="s">
        <v>1610</v>
      </c>
      <c r="N566" s="12">
        <v>188035000</v>
      </c>
      <c r="O566" s="9" t="s">
        <v>1533</v>
      </c>
    </row>
    <row r="567" spans="1:15" x14ac:dyDescent="0.25">
      <c r="A567" s="9" t="s">
        <v>1574</v>
      </c>
      <c r="B567" s="10">
        <v>44408</v>
      </c>
      <c r="C567" s="11">
        <v>1</v>
      </c>
      <c r="D567" s="9" t="s">
        <v>1575</v>
      </c>
      <c r="E567" s="11">
        <v>26735</v>
      </c>
      <c r="F567" s="9" t="s">
        <v>1608</v>
      </c>
      <c r="G567" s="9" t="s">
        <v>1529</v>
      </c>
      <c r="H567" s="9" t="s">
        <v>1530</v>
      </c>
      <c r="I567" s="9" t="s">
        <v>1531</v>
      </c>
      <c r="J567" s="10">
        <v>44342</v>
      </c>
      <c r="K567" s="10">
        <v>44408</v>
      </c>
      <c r="L567" s="9" t="s">
        <v>1609</v>
      </c>
      <c r="M567" s="9" t="s">
        <v>1610</v>
      </c>
      <c r="N567" s="12">
        <v>-1582000</v>
      </c>
      <c r="O567" s="9" t="s">
        <v>1533</v>
      </c>
    </row>
    <row r="568" spans="1:15" x14ac:dyDescent="0.25">
      <c r="A568" s="9" t="s">
        <v>1574</v>
      </c>
      <c r="B568" s="10">
        <v>44561</v>
      </c>
      <c r="C568" s="11">
        <v>1</v>
      </c>
      <c r="D568" s="9" t="s">
        <v>1575</v>
      </c>
      <c r="E568" s="11">
        <v>26735</v>
      </c>
      <c r="F568" s="9" t="s">
        <v>1608</v>
      </c>
      <c r="G568" s="9" t="s">
        <v>1529</v>
      </c>
      <c r="H568" s="9" t="s">
        <v>1530</v>
      </c>
      <c r="I568" s="9" t="s">
        <v>1531</v>
      </c>
      <c r="J568" s="10">
        <v>44342</v>
      </c>
      <c r="K568" s="10">
        <v>44561</v>
      </c>
      <c r="L568" s="9" t="s">
        <v>1609</v>
      </c>
      <c r="M568" s="9" t="s">
        <v>1610</v>
      </c>
      <c r="N568" s="12">
        <v>-5832000</v>
      </c>
      <c r="O568" s="9" t="s">
        <v>1533</v>
      </c>
    </row>
    <row r="569" spans="1:15" x14ac:dyDescent="0.25">
      <c r="A569" s="9" t="s">
        <v>1284</v>
      </c>
      <c r="B569" s="10">
        <v>44561</v>
      </c>
      <c r="C569" s="11">
        <v>1</v>
      </c>
      <c r="D569" s="9" t="s">
        <v>170</v>
      </c>
      <c r="E569" s="11">
        <v>15458</v>
      </c>
      <c r="F569" s="9" t="s">
        <v>1608</v>
      </c>
      <c r="G569" s="9" t="s">
        <v>1529</v>
      </c>
      <c r="H569" s="9" t="s">
        <v>1530</v>
      </c>
      <c r="I569" s="9" t="s">
        <v>1531</v>
      </c>
      <c r="J569" s="10">
        <v>44197</v>
      </c>
      <c r="K569" s="10">
        <v>44561</v>
      </c>
      <c r="L569" s="9" t="s">
        <v>1609</v>
      </c>
      <c r="M569" s="9" t="s">
        <v>1610</v>
      </c>
      <c r="N569" s="12">
        <v>73894000</v>
      </c>
      <c r="O569" s="9" t="s">
        <v>1533</v>
      </c>
    </row>
    <row r="570" spans="1:15" x14ac:dyDescent="0.25">
      <c r="A570" s="9" t="s">
        <v>1285</v>
      </c>
      <c r="B570" s="10">
        <v>44561</v>
      </c>
      <c r="C570" s="11">
        <v>1</v>
      </c>
      <c r="D570" s="9" t="s">
        <v>1286</v>
      </c>
      <c r="E570" s="11">
        <v>26727</v>
      </c>
      <c r="F570" s="9" t="s">
        <v>1608</v>
      </c>
      <c r="G570" s="9" t="s">
        <v>1529</v>
      </c>
      <c r="H570" s="9" t="s">
        <v>1530</v>
      </c>
      <c r="I570" s="9" t="s">
        <v>1531</v>
      </c>
      <c r="J570" s="10">
        <v>44197</v>
      </c>
      <c r="K570" s="10">
        <v>44561</v>
      </c>
      <c r="L570" s="9" t="s">
        <v>1609</v>
      </c>
      <c r="M570" s="9" t="s">
        <v>1610</v>
      </c>
      <c r="N570" s="12">
        <v>-144690000</v>
      </c>
      <c r="O570" s="9" t="s">
        <v>1533</v>
      </c>
    </row>
    <row r="571" spans="1:15" x14ac:dyDescent="0.25">
      <c r="A571" s="9" t="s">
        <v>1287</v>
      </c>
      <c r="B571" s="10">
        <v>44561</v>
      </c>
      <c r="C571" s="11">
        <v>3</v>
      </c>
      <c r="D571" s="9" t="s">
        <v>1288</v>
      </c>
      <c r="E571" s="11">
        <v>26441</v>
      </c>
      <c r="F571" s="9" t="s">
        <v>1608</v>
      </c>
      <c r="G571" s="9" t="s">
        <v>1529</v>
      </c>
      <c r="H571" s="9" t="s">
        <v>1530</v>
      </c>
      <c r="I571" s="9" t="s">
        <v>1531</v>
      </c>
      <c r="J571" s="10">
        <v>44197</v>
      </c>
      <c r="K571" s="10">
        <v>44561</v>
      </c>
      <c r="L571" s="9" t="s">
        <v>1609</v>
      </c>
      <c r="M571" s="9" t="s">
        <v>1610</v>
      </c>
      <c r="N571" s="12">
        <v>598231000</v>
      </c>
      <c r="O571" s="9" t="s">
        <v>1533</v>
      </c>
    </row>
    <row r="572" spans="1:15" x14ac:dyDescent="0.25">
      <c r="A572" s="9" t="s">
        <v>1576</v>
      </c>
      <c r="B572" s="10">
        <v>44561</v>
      </c>
      <c r="C572" s="11">
        <v>1</v>
      </c>
      <c r="D572" s="9" t="s">
        <v>1577</v>
      </c>
      <c r="E572" s="11">
        <v>26492</v>
      </c>
      <c r="F572" s="9" t="s">
        <v>1608</v>
      </c>
      <c r="G572" s="9" t="s">
        <v>1529</v>
      </c>
      <c r="H572" s="9" t="s">
        <v>1536</v>
      </c>
      <c r="I572" s="9" t="s">
        <v>1531</v>
      </c>
      <c r="J572" s="10">
        <v>44320</v>
      </c>
      <c r="K572" s="10">
        <v>44561</v>
      </c>
      <c r="L572" s="9" t="s">
        <v>1609</v>
      </c>
      <c r="M572" s="9" t="s">
        <v>1610</v>
      </c>
      <c r="N572" s="12">
        <v>-558000</v>
      </c>
      <c r="O572" s="9" t="s">
        <v>1533</v>
      </c>
    </row>
    <row r="573" spans="1:15" x14ac:dyDescent="0.25">
      <c r="A573" s="9" t="s">
        <v>1578</v>
      </c>
      <c r="B573" s="10">
        <v>44408</v>
      </c>
      <c r="C573" s="11">
        <v>1</v>
      </c>
      <c r="D573" s="9" t="s">
        <v>1579</v>
      </c>
      <c r="E573" s="11">
        <v>26743</v>
      </c>
      <c r="F573" s="9" t="s">
        <v>1608</v>
      </c>
      <c r="G573" s="9" t="s">
        <v>1529</v>
      </c>
      <c r="H573" s="9" t="s">
        <v>1530</v>
      </c>
      <c r="I573" s="9" t="s">
        <v>1531</v>
      </c>
      <c r="J573" s="10">
        <v>44342</v>
      </c>
      <c r="K573" s="10">
        <v>44408</v>
      </c>
      <c r="L573" s="9" t="s">
        <v>1609</v>
      </c>
      <c r="M573" s="9" t="s">
        <v>1610</v>
      </c>
      <c r="N573" s="12">
        <v>-1587000</v>
      </c>
      <c r="O573" s="9" t="s">
        <v>1533</v>
      </c>
    </row>
    <row r="574" spans="1:15" x14ac:dyDescent="0.25">
      <c r="A574" s="9" t="s">
        <v>1578</v>
      </c>
      <c r="B574" s="10">
        <v>44561</v>
      </c>
      <c r="C574" s="11">
        <v>1</v>
      </c>
      <c r="D574" s="9" t="s">
        <v>1579</v>
      </c>
      <c r="E574" s="11">
        <v>26743</v>
      </c>
      <c r="F574" s="9" t="s">
        <v>1608</v>
      </c>
      <c r="G574" s="9" t="s">
        <v>1529</v>
      </c>
      <c r="H574" s="9" t="s">
        <v>1530</v>
      </c>
      <c r="I574" s="9" t="s">
        <v>1531</v>
      </c>
      <c r="J574" s="10">
        <v>44342</v>
      </c>
      <c r="K574" s="10">
        <v>44561</v>
      </c>
      <c r="L574" s="9" t="s">
        <v>1609</v>
      </c>
      <c r="M574" s="9" t="s">
        <v>1610</v>
      </c>
      <c r="N574" s="12">
        <v>146997000</v>
      </c>
      <c r="O574" s="9" t="s">
        <v>1533</v>
      </c>
    </row>
    <row r="575" spans="1:15" x14ac:dyDescent="0.25">
      <c r="A575" s="9" t="s">
        <v>1289</v>
      </c>
      <c r="B575" s="10">
        <v>44561</v>
      </c>
      <c r="C575" s="11">
        <v>1</v>
      </c>
      <c r="D575" s="9" t="s">
        <v>1290</v>
      </c>
      <c r="E575" s="11">
        <v>80217</v>
      </c>
      <c r="F575" s="9" t="s">
        <v>1608</v>
      </c>
      <c r="G575" s="9" t="s">
        <v>1529</v>
      </c>
      <c r="H575" s="9" t="s">
        <v>1530</v>
      </c>
      <c r="I575" s="9" t="s">
        <v>1531</v>
      </c>
      <c r="J575" s="10">
        <v>44197</v>
      </c>
      <c r="K575" s="10">
        <v>44561</v>
      </c>
      <c r="L575" s="9" t="s">
        <v>1609</v>
      </c>
      <c r="M575" s="9" t="s">
        <v>1610</v>
      </c>
      <c r="N575" s="12">
        <v>0</v>
      </c>
      <c r="O575" s="9" t="s">
        <v>1533</v>
      </c>
    </row>
    <row r="576" spans="1:15" x14ac:dyDescent="0.25">
      <c r="A576" s="9" t="s">
        <v>1291</v>
      </c>
      <c r="B576" s="10">
        <v>44561</v>
      </c>
      <c r="C576" s="11">
        <v>1</v>
      </c>
      <c r="D576" s="9" t="s">
        <v>1292</v>
      </c>
      <c r="E576" s="11">
        <v>24058</v>
      </c>
      <c r="F576" s="9" t="s">
        <v>1608</v>
      </c>
      <c r="G576" s="9" t="s">
        <v>1529</v>
      </c>
      <c r="H576" s="9" t="s">
        <v>1530</v>
      </c>
      <c r="I576" s="9" t="s">
        <v>1531</v>
      </c>
      <c r="J576" s="10">
        <v>44197</v>
      </c>
      <c r="K576" s="10">
        <v>44561</v>
      </c>
      <c r="L576" s="9" t="s">
        <v>1609</v>
      </c>
      <c r="M576" s="9" t="s">
        <v>1610</v>
      </c>
      <c r="N576" s="12">
        <v>-5625000</v>
      </c>
      <c r="O576" s="9" t="s">
        <v>1533</v>
      </c>
    </row>
    <row r="577" spans="1:15" x14ac:dyDescent="0.25">
      <c r="A577" s="9" t="s">
        <v>1580</v>
      </c>
      <c r="B577" s="10">
        <v>44561</v>
      </c>
      <c r="C577" s="11">
        <v>1</v>
      </c>
      <c r="D577" s="9" t="s">
        <v>1581</v>
      </c>
      <c r="E577" s="11">
        <v>26778</v>
      </c>
      <c r="F577" s="9" t="s">
        <v>1608</v>
      </c>
      <c r="G577" s="9" t="s">
        <v>1529</v>
      </c>
      <c r="H577" s="9" t="s">
        <v>1530</v>
      </c>
      <c r="I577" s="9" t="s">
        <v>1531</v>
      </c>
      <c r="J577" s="10">
        <v>44400</v>
      </c>
      <c r="K577" s="10">
        <v>44561</v>
      </c>
      <c r="L577" s="9" t="s">
        <v>1609</v>
      </c>
      <c r="M577" s="9" t="s">
        <v>1610</v>
      </c>
      <c r="N577" s="12">
        <v>-19000</v>
      </c>
      <c r="O577" s="9" t="s">
        <v>1533</v>
      </c>
    </row>
    <row r="578" spans="1:15" x14ac:dyDescent="0.25">
      <c r="A578" s="9" t="s">
        <v>1582</v>
      </c>
      <c r="B578" s="10">
        <v>44561</v>
      </c>
      <c r="C578" s="11">
        <v>1</v>
      </c>
      <c r="D578" s="9" t="s">
        <v>1583</v>
      </c>
      <c r="E578" s="11">
        <v>26450</v>
      </c>
      <c r="F578" s="9" t="s">
        <v>1608</v>
      </c>
      <c r="G578" s="9" t="s">
        <v>1529</v>
      </c>
      <c r="H578" s="9" t="s">
        <v>1530</v>
      </c>
      <c r="I578" s="9" t="s">
        <v>1531</v>
      </c>
      <c r="J578" s="10">
        <v>44400</v>
      </c>
      <c r="K578" s="10">
        <v>44561</v>
      </c>
      <c r="L578" s="9" t="s">
        <v>1609</v>
      </c>
      <c r="M578" s="9" t="s">
        <v>1610</v>
      </c>
      <c r="N578" s="12">
        <v>-44000</v>
      </c>
      <c r="O578" s="9" t="s">
        <v>1533</v>
      </c>
    </row>
    <row r="579" spans="1:15" x14ac:dyDescent="0.25">
      <c r="A579" s="9" t="s">
        <v>1584</v>
      </c>
      <c r="B579" s="10">
        <v>44561</v>
      </c>
      <c r="C579" s="11">
        <v>1</v>
      </c>
      <c r="D579" s="9" t="s">
        <v>1585</v>
      </c>
      <c r="E579" s="11">
        <v>26751</v>
      </c>
      <c r="F579" s="9" t="s">
        <v>1608</v>
      </c>
      <c r="G579" s="9" t="s">
        <v>1529</v>
      </c>
      <c r="H579" s="9" t="s">
        <v>1530</v>
      </c>
      <c r="I579" s="9" t="s">
        <v>1531</v>
      </c>
      <c r="J579" s="10">
        <v>44400</v>
      </c>
      <c r="K579" s="10">
        <v>44561</v>
      </c>
      <c r="L579" s="9" t="s">
        <v>1609</v>
      </c>
      <c r="M579" s="9" t="s">
        <v>1610</v>
      </c>
      <c r="N579" s="12">
        <v>-44000</v>
      </c>
      <c r="O579" s="9" t="s">
        <v>1533</v>
      </c>
    </row>
    <row r="580" spans="1:15" x14ac:dyDescent="0.25">
      <c r="A580" s="9" t="s">
        <v>1293</v>
      </c>
      <c r="B580" s="10">
        <v>44561</v>
      </c>
      <c r="C580" s="11">
        <v>1</v>
      </c>
      <c r="D580" s="9" t="s">
        <v>1294</v>
      </c>
      <c r="E580" s="11">
        <v>6815</v>
      </c>
      <c r="F580" s="9" t="s">
        <v>1608</v>
      </c>
      <c r="G580" s="9" t="s">
        <v>1529</v>
      </c>
      <c r="H580" s="9" t="s">
        <v>1530</v>
      </c>
      <c r="I580" s="9" t="s">
        <v>1531</v>
      </c>
      <c r="J580" s="10">
        <v>44197</v>
      </c>
      <c r="K580" s="10">
        <v>44561</v>
      </c>
      <c r="L580" s="9" t="s">
        <v>1609</v>
      </c>
      <c r="M580" s="9" t="s">
        <v>1610</v>
      </c>
      <c r="N580" s="12">
        <v>-54161000</v>
      </c>
      <c r="O580" s="9" t="s">
        <v>1533</v>
      </c>
    </row>
    <row r="581" spans="1:15" x14ac:dyDescent="0.25">
      <c r="A581" s="9" t="s">
        <v>1295</v>
      </c>
      <c r="B581" s="10">
        <v>44561</v>
      </c>
      <c r="C581" s="11">
        <v>2</v>
      </c>
      <c r="D581" s="9" t="s">
        <v>1296</v>
      </c>
      <c r="E581" s="11">
        <v>25631</v>
      </c>
      <c r="F581" s="9" t="s">
        <v>1608</v>
      </c>
      <c r="G581" s="9" t="s">
        <v>1529</v>
      </c>
      <c r="H581" s="9" t="s">
        <v>1530</v>
      </c>
      <c r="I581" s="9" t="s">
        <v>1531</v>
      </c>
      <c r="J581" s="10">
        <v>44197</v>
      </c>
      <c r="K581" s="10">
        <v>44561</v>
      </c>
      <c r="L581" s="9" t="s">
        <v>1609</v>
      </c>
      <c r="M581" s="9" t="s">
        <v>1610</v>
      </c>
      <c r="N581" s="12">
        <v>49487000</v>
      </c>
      <c r="O581" s="9" t="s">
        <v>1533</v>
      </c>
    </row>
    <row r="582" spans="1:15" x14ac:dyDescent="0.25">
      <c r="A582" s="9" t="s">
        <v>1586</v>
      </c>
      <c r="B582" s="10">
        <v>44561</v>
      </c>
      <c r="C582" s="11">
        <v>1</v>
      </c>
      <c r="D582" s="9" t="s">
        <v>1587</v>
      </c>
      <c r="E582" s="11">
        <v>26824</v>
      </c>
      <c r="F582" s="9" t="s">
        <v>1608</v>
      </c>
      <c r="G582" s="9" t="s">
        <v>1529</v>
      </c>
      <c r="H582" s="9" t="s">
        <v>1530</v>
      </c>
      <c r="I582" s="9" t="s">
        <v>1531</v>
      </c>
      <c r="J582" s="10">
        <v>44417</v>
      </c>
      <c r="K582" s="10">
        <v>44561</v>
      </c>
      <c r="L582" s="9" t="s">
        <v>1609</v>
      </c>
      <c r="M582" s="9" t="s">
        <v>1610</v>
      </c>
      <c r="N582" s="12">
        <v>-138000</v>
      </c>
      <c r="O582" s="9" t="s">
        <v>1533</v>
      </c>
    </row>
    <row r="583" spans="1:15" x14ac:dyDescent="0.25">
      <c r="A583" s="9" t="s">
        <v>1297</v>
      </c>
      <c r="B583" s="10">
        <v>44561</v>
      </c>
      <c r="C583" s="11">
        <v>1</v>
      </c>
      <c r="D583" s="9" t="s">
        <v>185</v>
      </c>
      <c r="E583" s="11">
        <v>20524</v>
      </c>
      <c r="F583" s="9" t="s">
        <v>1608</v>
      </c>
      <c r="G583" s="9" t="s">
        <v>1529</v>
      </c>
      <c r="H583" s="9" t="s">
        <v>1530</v>
      </c>
      <c r="I583" s="9" t="s">
        <v>1531</v>
      </c>
      <c r="J583" s="10">
        <v>44197</v>
      </c>
      <c r="K583" s="10">
        <v>44561</v>
      </c>
      <c r="L583" s="9" t="s">
        <v>1609</v>
      </c>
      <c r="M583" s="9" t="s">
        <v>1610</v>
      </c>
      <c r="N583" s="12">
        <v>231212000</v>
      </c>
      <c r="O583" s="9" t="s">
        <v>1533</v>
      </c>
    </row>
    <row r="584" spans="1:15" x14ac:dyDescent="0.25">
      <c r="A584" s="9" t="s">
        <v>1298</v>
      </c>
      <c r="B584" s="10">
        <v>44561</v>
      </c>
      <c r="C584" s="11">
        <v>1</v>
      </c>
      <c r="D584" s="9" t="s">
        <v>124</v>
      </c>
      <c r="E584" s="11">
        <v>14443</v>
      </c>
      <c r="F584" s="9" t="s">
        <v>1608</v>
      </c>
      <c r="G584" s="9" t="s">
        <v>1529</v>
      </c>
      <c r="H584" s="9" t="s">
        <v>1530</v>
      </c>
      <c r="I584" s="9" t="s">
        <v>1531</v>
      </c>
      <c r="J584" s="10">
        <v>44197</v>
      </c>
      <c r="K584" s="10">
        <v>44561</v>
      </c>
      <c r="L584" s="9" t="s">
        <v>1609</v>
      </c>
      <c r="M584" s="9" t="s">
        <v>1610</v>
      </c>
      <c r="N584" s="12">
        <v>2305869000</v>
      </c>
      <c r="O584" s="9" t="s">
        <v>1533</v>
      </c>
    </row>
    <row r="585" spans="1:15" x14ac:dyDescent="0.25">
      <c r="A585" s="9" t="s">
        <v>1299</v>
      </c>
      <c r="B585" s="10">
        <v>44561</v>
      </c>
      <c r="C585" s="11">
        <v>1</v>
      </c>
      <c r="D585" s="9" t="s">
        <v>1300</v>
      </c>
      <c r="E585" s="11">
        <v>26506</v>
      </c>
      <c r="F585" s="9" t="s">
        <v>1608</v>
      </c>
      <c r="G585" s="9" t="s">
        <v>1529</v>
      </c>
      <c r="H585" s="9" t="s">
        <v>1530</v>
      </c>
      <c r="I585" s="9" t="s">
        <v>1531</v>
      </c>
      <c r="J585" s="10">
        <v>44197</v>
      </c>
      <c r="K585" s="10">
        <v>44561</v>
      </c>
      <c r="L585" s="9" t="s">
        <v>1609</v>
      </c>
      <c r="M585" s="9" t="s">
        <v>1610</v>
      </c>
      <c r="N585" s="12">
        <v>297274000</v>
      </c>
      <c r="O585" s="9" t="s">
        <v>1533</v>
      </c>
    </row>
    <row r="586" spans="1:15" x14ac:dyDescent="0.25">
      <c r="A586" s="9" t="s">
        <v>1301</v>
      </c>
      <c r="B586" s="10">
        <v>44561</v>
      </c>
      <c r="C586" s="11">
        <v>1</v>
      </c>
      <c r="D586" s="9" t="s">
        <v>1302</v>
      </c>
      <c r="E586" s="11">
        <v>26913</v>
      </c>
      <c r="F586" s="9" t="s">
        <v>1608</v>
      </c>
      <c r="G586" s="9" t="s">
        <v>1529</v>
      </c>
      <c r="H586" s="9" t="s">
        <v>1530</v>
      </c>
      <c r="I586" s="9" t="s">
        <v>1531</v>
      </c>
      <c r="J586" s="10">
        <v>44197</v>
      </c>
      <c r="K586" s="10">
        <v>44561</v>
      </c>
      <c r="L586" s="9" t="s">
        <v>1609</v>
      </c>
      <c r="M586" s="9" t="s">
        <v>1610</v>
      </c>
      <c r="N586" s="12">
        <v>-5075000</v>
      </c>
      <c r="O586" s="9" t="s">
        <v>1533</v>
      </c>
    </row>
    <row r="587" spans="1:15" x14ac:dyDescent="0.25">
      <c r="A587" s="9" t="s">
        <v>1303</v>
      </c>
      <c r="B587" s="10">
        <v>44561</v>
      </c>
      <c r="C587" s="11">
        <v>1</v>
      </c>
      <c r="D587" s="9" t="s">
        <v>1304</v>
      </c>
      <c r="E587" s="11">
        <v>24848</v>
      </c>
      <c r="F587" s="9" t="s">
        <v>1608</v>
      </c>
      <c r="G587" s="9" t="s">
        <v>1529</v>
      </c>
      <c r="H587" s="9" t="s">
        <v>1530</v>
      </c>
      <c r="I587" s="9" t="s">
        <v>1531</v>
      </c>
      <c r="J587" s="10">
        <v>44197</v>
      </c>
      <c r="K587" s="10">
        <v>44561</v>
      </c>
      <c r="L587" s="9" t="s">
        <v>1609</v>
      </c>
      <c r="M587" s="9" t="s">
        <v>1610</v>
      </c>
      <c r="N587" s="12">
        <v>329008000</v>
      </c>
      <c r="O587" s="9" t="s">
        <v>1533</v>
      </c>
    </row>
    <row r="588" spans="1:15" x14ac:dyDescent="0.25">
      <c r="A588" s="9" t="s">
        <v>1305</v>
      </c>
      <c r="B588" s="10">
        <v>44561</v>
      </c>
      <c r="C588" s="11">
        <v>2</v>
      </c>
      <c r="D588" s="9" t="s">
        <v>1306</v>
      </c>
      <c r="E588" s="11">
        <v>25763</v>
      </c>
      <c r="F588" s="9" t="s">
        <v>1608</v>
      </c>
      <c r="G588" s="9" t="s">
        <v>1529</v>
      </c>
      <c r="H588" s="9" t="s">
        <v>1530</v>
      </c>
      <c r="I588" s="9" t="s">
        <v>1531</v>
      </c>
      <c r="J588" s="10">
        <v>44197</v>
      </c>
      <c r="K588" s="10">
        <v>44561</v>
      </c>
      <c r="L588" s="9" t="s">
        <v>1609</v>
      </c>
      <c r="M588" s="9" t="s">
        <v>1610</v>
      </c>
      <c r="N588" s="12">
        <v>107111000</v>
      </c>
      <c r="O588" s="9" t="s">
        <v>1533</v>
      </c>
    </row>
    <row r="589" spans="1:15" x14ac:dyDescent="0.25">
      <c r="A589" s="9" t="s">
        <v>1307</v>
      </c>
      <c r="B589" s="10">
        <v>44561</v>
      </c>
      <c r="C589" s="11">
        <v>1</v>
      </c>
      <c r="D589" s="9" t="s">
        <v>276</v>
      </c>
      <c r="E589" s="11">
        <v>20346</v>
      </c>
      <c r="F589" s="9" t="s">
        <v>1608</v>
      </c>
      <c r="G589" s="9" t="s">
        <v>1529</v>
      </c>
      <c r="H589" s="9" t="s">
        <v>1530</v>
      </c>
      <c r="I589" s="9" t="s">
        <v>1531</v>
      </c>
      <c r="J589" s="10">
        <v>44197</v>
      </c>
      <c r="K589" s="10">
        <v>44561</v>
      </c>
      <c r="L589" s="9" t="s">
        <v>1609</v>
      </c>
      <c r="M589" s="9" t="s">
        <v>1610</v>
      </c>
      <c r="N589" s="12">
        <v>78192000</v>
      </c>
      <c r="O589" s="9" t="s">
        <v>1533</v>
      </c>
    </row>
    <row r="590" spans="1:15" x14ac:dyDescent="0.25">
      <c r="A590" s="9" t="s">
        <v>1308</v>
      </c>
      <c r="B590" s="10">
        <v>44561</v>
      </c>
      <c r="C590" s="11">
        <v>1</v>
      </c>
      <c r="D590" s="9" t="s">
        <v>71</v>
      </c>
      <c r="E590" s="11">
        <v>701</v>
      </c>
      <c r="F590" s="9" t="s">
        <v>1608</v>
      </c>
      <c r="G590" s="9" t="s">
        <v>1529</v>
      </c>
      <c r="H590" s="9" t="s">
        <v>1530</v>
      </c>
      <c r="I590" s="9" t="s">
        <v>1531</v>
      </c>
      <c r="J590" s="10">
        <v>44197</v>
      </c>
      <c r="K590" s="10">
        <v>44561</v>
      </c>
      <c r="L590" s="9" t="s">
        <v>1609</v>
      </c>
      <c r="M590" s="9" t="s">
        <v>1610</v>
      </c>
      <c r="N590" s="12">
        <v>-36857000</v>
      </c>
      <c r="O590" s="9" t="s">
        <v>1533</v>
      </c>
    </row>
    <row r="591" spans="1:15" x14ac:dyDescent="0.25">
      <c r="A591" s="9" t="s">
        <v>1309</v>
      </c>
      <c r="B591" s="10">
        <v>44561</v>
      </c>
      <c r="C591" s="11">
        <v>1</v>
      </c>
      <c r="D591" s="9" t="s">
        <v>1310</v>
      </c>
      <c r="E591" s="11">
        <v>16241</v>
      </c>
      <c r="F591" s="9" t="s">
        <v>1608</v>
      </c>
      <c r="G591" s="9" t="s">
        <v>1529</v>
      </c>
      <c r="H591" s="9" t="s">
        <v>1530</v>
      </c>
      <c r="I591" s="9" t="s">
        <v>1531</v>
      </c>
      <c r="J591" s="10">
        <v>44197</v>
      </c>
      <c r="K591" s="10">
        <v>44561</v>
      </c>
      <c r="L591" s="9" t="s">
        <v>1609</v>
      </c>
      <c r="M591" s="9" t="s">
        <v>1610</v>
      </c>
      <c r="N591" s="12">
        <v>93096000</v>
      </c>
      <c r="O591" s="9" t="s">
        <v>1533</v>
      </c>
    </row>
    <row r="592" spans="1:15" x14ac:dyDescent="0.25">
      <c r="A592" s="9" t="s">
        <v>1311</v>
      </c>
      <c r="B592" s="10">
        <v>44561</v>
      </c>
      <c r="C592" s="11">
        <v>1</v>
      </c>
      <c r="D592" s="9" t="s">
        <v>98</v>
      </c>
      <c r="E592" s="11">
        <v>14826</v>
      </c>
      <c r="F592" s="9" t="s">
        <v>1608</v>
      </c>
      <c r="G592" s="9" t="s">
        <v>1529</v>
      </c>
      <c r="H592" s="9" t="s">
        <v>1530</v>
      </c>
      <c r="I592" s="9" t="s">
        <v>1531</v>
      </c>
      <c r="J592" s="10">
        <v>44197</v>
      </c>
      <c r="K592" s="10">
        <v>44561</v>
      </c>
      <c r="L592" s="9" t="s">
        <v>1609</v>
      </c>
      <c r="M592" s="9" t="s">
        <v>1610</v>
      </c>
      <c r="N592" s="12">
        <v>802000000</v>
      </c>
      <c r="O592" s="9" t="s">
        <v>1533</v>
      </c>
    </row>
    <row r="593" spans="1:15" x14ac:dyDescent="0.25">
      <c r="A593" s="9" t="s">
        <v>1312</v>
      </c>
      <c r="B593" s="10">
        <v>44561</v>
      </c>
      <c r="C593" s="11">
        <v>1</v>
      </c>
      <c r="D593" s="9" t="s">
        <v>1313</v>
      </c>
      <c r="E593" s="11">
        <v>22470</v>
      </c>
      <c r="F593" s="9" t="s">
        <v>1608</v>
      </c>
      <c r="G593" s="9" t="s">
        <v>1529</v>
      </c>
      <c r="H593" s="9" t="s">
        <v>1530</v>
      </c>
      <c r="I593" s="9" t="s">
        <v>1531</v>
      </c>
      <c r="J593" s="10">
        <v>44197</v>
      </c>
      <c r="K593" s="10">
        <v>44561</v>
      </c>
      <c r="L593" s="9" t="s">
        <v>1609</v>
      </c>
      <c r="M593" s="9" t="s">
        <v>1610</v>
      </c>
      <c r="N593" s="12">
        <v>590661000</v>
      </c>
      <c r="O593" s="9" t="s">
        <v>1533</v>
      </c>
    </row>
    <row r="594" spans="1:15" x14ac:dyDescent="0.25">
      <c r="A594" s="9" t="s">
        <v>1314</v>
      </c>
      <c r="B594" s="10">
        <v>44561</v>
      </c>
      <c r="C594" s="11">
        <v>1</v>
      </c>
      <c r="D594" s="9" t="s">
        <v>200</v>
      </c>
      <c r="E594" s="11">
        <v>20877</v>
      </c>
      <c r="F594" s="9" t="s">
        <v>1608</v>
      </c>
      <c r="G594" s="9" t="s">
        <v>1529</v>
      </c>
      <c r="H594" s="9" t="s">
        <v>1530</v>
      </c>
      <c r="I594" s="9" t="s">
        <v>1531</v>
      </c>
      <c r="J594" s="10">
        <v>44197</v>
      </c>
      <c r="K594" s="10">
        <v>44561</v>
      </c>
      <c r="L594" s="9" t="s">
        <v>1609</v>
      </c>
      <c r="M594" s="9" t="s">
        <v>1610</v>
      </c>
      <c r="N594" s="12">
        <v>100969000</v>
      </c>
      <c r="O594" s="9" t="s">
        <v>1533</v>
      </c>
    </row>
    <row r="595" spans="1:15" x14ac:dyDescent="0.25">
      <c r="A595" s="9" t="s">
        <v>1315</v>
      </c>
      <c r="B595" s="10">
        <v>44561</v>
      </c>
      <c r="C595" s="11">
        <v>1</v>
      </c>
      <c r="D595" s="9" t="s">
        <v>284</v>
      </c>
      <c r="E595" s="11">
        <v>21440</v>
      </c>
      <c r="F595" s="9" t="s">
        <v>1608</v>
      </c>
      <c r="G595" s="9" t="s">
        <v>1529</v>
      </c>
      <c r="H595" s="9" t="s">
        <v>1530</v>
      </c>
      <c r="I595" s="9" t="s">
        <v>1531</v>
      </c>
      <c r="J595" s="10">
        <v>44197</v>
      </c>
      <c r="K595" s="10">
        <v>44561</v>
      </c>
      <c r="L595" s="9" t="s">
        <v>1609</v>
      </c>
      <c r="M595" s="9" t="s">
        <v>1610</v>
      </c>
      <c r="N595" s="12">
        <v>-804313000</v>
      </c>
      <c r="O595" s="9" t="s">
        <v>1533</v>
      </c>
    </row>
    <row r="596" spans="1:15" x14ac:dyDescent="0.25">
      <c r="A596" s="9" t="s">
        <v>1316</v>
      </c>
      <c r="B596" s="10">
        <v>44561</v>
      </c>
      <c r="C596" s="11">
        <v>1</v>
      </c>
      <c r="D596" s="9" t="s">
        <v>78</v>
      </c>
      <c r="E596" s="11">
        <v>12190</v>
      </c>
      <c r="F596" s="9" t="s">
        <v>1608</v>
      </c>
      <c r="G596" s="9" t="s">
        <v>1529</v>
      </c>
      <c r="H596" s="9" t="s">
        <v>1530</v>
      </c>
      <c r="I596" s="9" t="s">
        <v>1531</v>
      </c>
      <c r="J596" s="10">
        <v>44197</v>
      </c>
      <c r="K596" s="10">
        <v>44561</v>
      </c>
      <c r="L596" s="9" t="s">
        <v>1609</v>
      </c>
      <c r="M596" s="9" t="s">
        <v>1610</v>
      </c>
      <c r="N596" s="12">
        <v>66906000</v>
      </c>
      <c r="O596" s="9" t="s">
        <v>1533</v>
      </c>
    </row>
    <row r="597" spans="1:15" x14ac:dyDescent="0.25">
      <c r="A597" s="9" t="s">
        <v>1317</v>
      </c>
      <c r="B597" s="10">
        <v>44561</v>
      </c>
      <c r="C597" s="11">
        <v>2</v>
      </c>
      <c r="D597" s="9" t="s">
        <v>1318</v>
      </c>
      <c r="E597" s="11">
        <v>19836</v>
      </c>
      <c r="F597" s="9" t="s">
        <v>1608</v>
      </c>
      <c r="G597" s="9" t="s">
        <v>1529</v>
      </c>
      <c r="H597" s="9" t="s">
        <v>1530</v>
      </c>
      <c r="I597" s="9" t="s">
        <v>1531</v>
      </c>
      <c r="J597" s="10">
        <v>44197</v>
      </c>
      <c r="K597" s="10">
        <v>44561</v>
      </c>
      <c r="L597" s="9" t="s">
        <v>1609</v>
      </c>
      <c r="M597" s="9" t="s">
        <v>1610</v>
      </c>
      <c r="N597" s="12">
        <v>6123216000</v>
      </c>
      <c r="O597" s="9" t="s">
        <v>1533</v>
      </c>
    </row>
    <row r="598" spans="1:15" x14ac:dyDescent="0.25">
      <c r="A598" s="9" t="s">
        <v>1319</v>
      </c>
      <c r="B598" s="10">
        <v>44561</v>
      </c>
      <c r="C598" s="11">
        <v>1</v>
      </c>
      <c r="D598" s="9" t="s">
        <v>338</v>
      </c>
      <c r="E598" s="11">
        <v>11762</v>
      </c>
      <c r="F598" s="9" t="s">
        <v>1608</v>
      </c>
      <c r="G598" s="9" t="s">
        <v>1529</v>
      </c>
      <c r="H598" s="9" t="s">
        <v>1530</v>
      </c>
      <c r="I598" s="9" t="s">
        <v>1531</v>
      </c>
      <c r="J598" s="10">
        <v>44197</v>
      </c>
      <c r="K598" s="10">
        <v>44561</v>
      </c>
      <c r="L598" s="9" t="s">
        <v>1609</v>
      </c>
      <c r="M598" s="9" t="s">
        <v>1610</v>
      </c>
      <c r="N598" s="12">
        <v>313831000</v>
      </c>
      <c r="O598" s="9" t="s">
        <v>1533</v>
      </c>
    </row>
    <row r="599" spans="1:15" x14ac:dyDescent="0.25">
      <c r="A599" s="9" t="s">
        <v>1320</v>
      </c>
      <c r="B599" s="10">
        <v>44561</v>
      </c>
      <c r="C599" s="11">
        <v>1</v>
      </c>
      <c r="D599" s="9" t="s">
        <v>257</v>
      </c>
      <c r="E599" s="11">
        <v>21334</v>
      </c>
      <c r="F599" s="9" t="s">
        <v>1608</v>
      </c>
      <c r="G599" s="9" t="s">
        <v>1529</v>
      </c>
      <c r="H599" s="9" t="s">
        <v>1530</v>
      </c>
      <c r="I599" s="9" t="s">
        <v>1531</v>
      </c>
      <c r="J599" s="10">
        <v>44197</v>
      </c>
      <c r="K599" s="10">
        <v>44561</v>
      </c>
      <c r="L599" s="9" t="s">
        <v>1609</v>
      </c>
      <c r="M599" s="9" t="s">
        <v>1610</v>
      </c>
      <c r="N599" s="12">
        <v>6692000</v>
      </c>
      <c r="O599" s="9" t="s">
        <v>1533</v>
      </c>
    </row>
    <row r="600" spans="1:15" x14ac:dyDescent="0.25">
      <c r="A600" s="9" t="s">
        <v>1321</v>
      </c>
      <c r="B600" s="10">
        <v>44561</v>
      </c>
      <c r="C600" s="11">
        <v>2</v>
      </c>
      <c r="D600" s="9" t="s">
        <v>1322</v>
      </c>
      <c r="E600" s="11">
        <v>20494</v>
      </c>
      <c r="F600" s="9" t="s">
        <v>1608</v>
      </c>
      <c r="G600" s="9" t="s">
        <v>1529</v>
      </c>
      <c r="H600" s="9" t="s">
        <v>1530</v>
      </c>
      <c r="I600" s="9" t="s">
        <v>1531</v>
      </c>
      <c r="J600" s="10">
        <v>44197</v>
      </c>
      <c r="K600" s="10">
        <v>44561</v>
      </c>
      <c r="L600" s="9" t="s">
        <v>1609</v>
      </c>
      <c r="M600" s="9" t="s">
        <v>1610</v>
      </c>
      <c r="N600" s="12">
        <v>341970000</v>
      </c>
      <c r="O600" s="9" t="s">
        <v>1533</v>
      </c>
    </row>
    <row r="601" spans="1:15" x14ac:dyDescent="0.25">
      <c r="A601" s="9" t="s">
        <v>1323</v>
      </c>
      <c r="B601" s="10">
        <v>44286</v>
      </c>
      <c r="C601" s="11">
        <v>1</v>
      </c>
      <c r="D601" s="9" t="s">
        <v>1324</v>
      </c>
      <c r="E601" s="11">
        <v>20516</v>
      </c>
      <c r="F601" s="9" t="s">
        <v>1608</v>
      </c>
      <c r="G601" s="9" t="s">
        <v>1529</v>
      </c>
      <c r="H601" s="9" t="s">
        <v>1530</v>
      </c>
      <c r="I601" s="9" t="s">
        <v>1531</v>
      </c>
      <c r="J601" s="10">
        <v>43922</v>
      </c>
      <c r="K601" s="10">
        <v>44286</v>
      </c>
      <c r="L601" s="9" t="s">
        <v>1609</v>
      </c>
      <c r="M601" s="9" t="s">
        <v>1610</v>
      </c>
      <c r="N601" s="12">
        <v>927124000</v>
      </c>
      <c r="O601" s="9" t="s">
        <v>1533</v>
      </c>
    </row>
    <row r="602" spans="1:15" x14ac:dyDescent="0.25">
      <c r="A602" s="9" t="s">
        <v>1325</v>
      </c>
      <c r="B602" s="10">
        <v>44561</v>
      </c>
      <c r="C602" s="11">
        <v>1</v>
      </c>
      <c r="D602" s="9" t="s">
        <v>269</v>
      </c>
      <c r="E602" s="11">
        <v>13471</v>
      </c>
      <c r="F602" s="9" t="s">
        <v>1608</v>
      </c>
      <c r="G602" s="9" t="s">
        <v>1529</v>
      </c>
      <c r="H602" s="9" t="s">
        <v>1530</v>
      </c>
      <c r="I602" s="9" t="s">
        <v>1531</v>
      </c>
      <c r="J602" s="10">
        <v>44197</v>
      </c>
      <c r="K602" s="10">
        <v>44561</v>
      </c>
      <c r="L602" s="9" t="s">
        <v>1609</v>
      </c>
      <c r="M602" s="9" t="s">
        <v>1610</v>
      </c>
      <c r="N602" s="12">
        <v>-122230000</v>
      </c>
      <c r="O602" s="9" t="s">
        <v>1533</v>
      </c>
    </row>
    <row r="603" spans="1:15" x14ac:dyDescent="0.25">
      <c r="A603" s="9" t="s">
        <v>1326</v>
      </c>
      <c r="B603" s="10">
        <v>44561</v>
      </c>
      <c r="C603" s="11">
        <v>1</v>
      </c>
      <c r="D603" s="9" t="s">
        <v>1327</v>
      </c>
      <c r="E603" s="11">
        <v>26360</v>
      </c>
      <c r="F603" s="9" t="s">
        <v>1608</v>
      </c>
      <c r="G603" s="9" t="s">
        <v>1529</v>
      </c>
      <c r="H603" s="9" t="s">
        <v>1530</v>
      </c>
      <c r="I603" s="9" t="s">
        <v>1531</v>
      </c>
      <c r="J603" s="10">
        <v>44197</v>
      </c>
      <c r="K603" s="10">
        <v>44561</v>
      </c>
      <c r="L603" s="9" t="s">
        <v>1609</v>
      </c>
      <c r="M603" s="9" t="s">
        <v>1610</v>
      </c>
      <c r="N603" s="12">
        <v>71357000</v>
      </c>
      <c r="O603" s="9" t="s">
        <v>1533</v>
      </c>
    </row>
    <row r="604" spans="1:15" x14ac:dyDescent="0.25">
      <c r="A604" s="9" t="s">
        <v>1328</v>
      </c>
      <c r="B604" s="10">
        <v>44561</v>
      </c>
      <c r="C604" s="11">
        <v>3</v>
      </c>
      <c r="D604" s="9" t="s">
        <v>218</v>
      </c>
      <c r="E604" s="11">
        <v>22020</v>
      </c>
      <c r="F604" s="9" t="s">
        <v>1608</v>
      </c>
      <c r="G604" s="9" t="s">
        <v>1529</v>
      </c>
      <c r="H604" s="9" t="s">
        <v>1530</v>
      </c>
      <c r="I604" s="9" t="s">
        <v>1531</v>
      </c>
      <c r="J604" s="10">
        <v>44197</v>
      </c>
      <c r="K604" s="10">
        <v>44561</v>
      </c>
      <c r="L604" s="9" t="s">
        <v>1609</v>
      </c>
      <c r="M604" s="9" t="s">
        <v>1610</v>
      </c>
      <c r="N604" s="12">
        <v>270782000</v>
      </c>
      <c r="O604" s="9" t="s">
        <v>1533</v>
      </c>
    </row>
    <row r="605" spans="1:15" x14ac:dyDescent="0.25">
      <c r="A605" s="9" t="s">
        <v>1329</v>
      </c>
      <c r="B605" s="10">
        <v>44561</v>
      </c>
      <c r="C605" s="11">
        <v>1</v>
      </c>
      <c r="D605" s="9" t="s">
        <v>320</v>
      </c>
      <c r="E605" s="11">
        <v>19992</v>
      </c>
      <c r="F605" s="9" t="s">
        <v>1608</v>
      </c>
      <c r="G605" s="9" t="s">
        <v>1529</v>
      </c>
      <c r="H605" s="9" t="s">
        <v>1530</v>
      </c>
      <c r="I605" s="9" t="s">
        <v>1531</v>
      </c>
      <c r="J605" s="10">
        <v>44197</v>
      </c>
      <c r="K605" s="10">
        <v>44561</v>
      </c>
      <c r="L605" s="9" t="s">
        <v>1609</v>
      </c>
      <c r="M605" s="9" t="s">
        <v>1610</v>
      </c>
      <c r="N605" s="12">
        <v>368491000</v>
      </c>
      <c r="O605" s="9" t="s">
        <v>1533</v>
      </c>
    </row>
    <row r="606" spans="1:15" x14ac:dyDescent="0.25">
      <c r="A606" s="9" t="s">
        <v>1330</v>
      </c>
      <c r="B606" s="10">
        <v>44561</v>
      </c>
      <c r="C606" s="11">
        <v>1</v>
      </c>
      <c r="D606" s="9" t="s">
        <v>1331</v>
      </c>
      <c r="E606" s="11">
        <v>14850</v>
      </c>
      <c r="F606" s="9" t="s">
        <v>1608</v>
      </c>
      <c r="G606" s="9" t="s">
        <v>1529</v>
      </c>
      <c r="H606" s="9" t="s">
        <v>1530</v>
      </c>
      <c r="I606" s="9" t="s">
        <v>1531</v>
      </c>
      <c r="J606" s="10">
        <v>44197</v>
      </c>
      <c r="K606" s="10">
        <v>44561</v>
      </c>
      <c r="L606" s="9" t="s">
        <v>1609</v>
      </c>
      <c r="M606" s="9" t="s">
        <v>1610</v>
      </c>
      <c r="N606" s="12">
        <v>-144980000</v>
      </c>
      <c r="O606" s="9" t="s">
        <v>1533</v>
      </c>
    </row>
    <row r="607" spans="1:15" x14ac:dyDescent="0.25">
      <c r="A607" s="9" t="s">
        <v>1332</v>
      </c>
      <c r="B607" s="10">
        <v>44561</v>
      </c>
      <c r="C607" s="11">
        <v>1</v>
      </c>
      <c r="D607" s="9" t="s">
        <v>184</v>
      </c>
      <c r="E607" s="11">
        <v>5770</v>
      </c>
      <c r="F607" s="9" t="s">
        <v>1608</v>
      </c>
      <c r="G607" s="9" t="s">
        <v>1529</v>
      </c>
      <c r="H607" s="9" t="s">
        <v>1530</v>
      </c>
      <c r="I607" s="9" t="s">
        <v>1531</v>
      </c>
      <c r="J607" s="10">
        <v>44197</v>
      </c>
      <c r="K607" s="10">
        <v>44561</v>
      </c>
      <c r="L607" s="9" t="s">
        <v>1609</v>
      </c>
      <c r="M607" s="9" t="s">
        <v>1610</v>
      </c>
      <c r="N607" s="12">
        <v>427971000</v>
      </c>
      <c r="O607" s="9" t="s">
        <v>1533</v>
      </c>
    </row>
    <row r="608" spans="1:15" x14ac:dyDescent="0.25">
      <c r="A608" s="9" t="s">
        <v>1333</v>
      </c>
      <c r="B608" s="10">
        <v>44561</v>
      </c>
      <c r="C608" s="11">
        <v>2</v>
      </c>
      <c r="D608" s="9" t="s">
        <v>1334</v>
      </c>
      <c r="E608" s="11">
        <v>7510</v>
      </c>
      <c r="F608" s="9" t="s">
        <v>1608</v>
      </c>
      <c r="G608" s="9" t="s">
        <v>1529</v>
      </c>
      <c r="H608" s="9" t="s">
        <v>1530</v>
      </c>
      <c r="I608" s="9" t="s">
        <v>1531</v>
      </c>
      <c r="J608" s="10">
        <v>44197</v>
      </c>
      <c r="K608" s="10">
        <v>44561</v>
      </c>
      <c r="L608" s="9" t="s">
        <v>1609</v>
      </c>
      <c r="M608" s="9" t="s">
        <v>1610</v>
      </c>
      <c r="N608" s="12">
        <v>203774000</v>
      </c>
      <c r="O608" s="9" t="s">
        <v>1533</v>
      </c>
    </row>
    <row r="609" spans="1:15" x14ac:dyDescent="0.25">
      <c r="A609" s="9" t="s">
        <v>1335</v>
      </c>
      <c r="B609" s="10">
        <v>44561</v>
      </c>
      <c r="C609" s="11">
        <v>1</v>
      </c>
      <c r="D609" s="9" t="s">
        <v>76</v>
      </c>
      <c r="E609" s="11">
        <v>1694</v>
      </c>
      <c r="F609" s="9" t="s">
        <v>1608</v>
      </c>
      <c r="G609" s="9" t="s">
        <v>1529</v>
      </c>
      <c r="H609" s="9" t="s">
        <v>1530</v>
      </c>
      <c r="I609" s="9" t="s">
        <v>1531</v>
      </c>
      <c r="J609" s="10">
        <v>44197</v>
      </c>
      <c r="K609" s="10">
        <v>44561</v>
      </c>
      <c r="L609" s="9" t="s">
        <v>1609</v>
      </c>
      <c r="M609" s="9" t="s">
        <v>1610</v>
      </c>
      <c r="N609" s="12">
        <v>8057000</v>
      </c>
      <c r="O609" s="9" t="s">
        <v>1533</v>
      </c>
    </row>
    <row r="610" spans="1:15" x14ac:dyDescent="0.25">
      <c r="A610" s="9" t="s">
        <v>1336</v>
      </c>
      <c r="B610" s="10">
        <v>44561</v>
      </c>
      <c r="C610" s="11">
        <v>1</v>
      </c>
      <c r="D610" s="9" t="s">
        <v>258</v>
      </c>
      <c r="E610" s="11">
        <v>20125</v>
      </c>
      <c r="F610" s="9" t="s">
        <v>1608</v>
      </c>
      <c r="G610" s="9" t="s">
        <v>1529</v>
      </c>
      <c r="H610" s="9" t="s">
        <v>1530</v>
      </c>
      <c r="I610" s="9" t="s">
        <v>1531</v>
      </c>
      <c r="J610" s="10">
        <v>44197</v>
      </c>
      <c r="K610" s="10">
        <v>44561</v>
      </c>
      <c r="L610" s="9" t="s">
        <v>1609</v>
      </c>
      <c r="M610" s="9" t="s">
        <v>1610</v>
      </c>
      <c r="N610" s="12">
        <v>380359000</v>
      </c>
      <c r="O610" s="9" t="s">
        <v>1533</v>
      </c>
    </row>
    <row r="611" spans="1:15" x14ac:dyDescent="0.25">
      <c r="A611" s="9" t="s">
        <v>1337</v>
      </c>
      <c r="B611" s="10">
        <v>44561</v>
      </c>
      <c r="C611" s="11">
        <v>1</v>
      </c>
      <c r="D611" s="9" t="s">
        <v>1338</v>
      </c>
      <c r="E611" s="11">
        <v>24627</v>
      </c>
      <c r="F611" s="9" t="s">
        <v>1608</v>
      </c>
      <c r="G611" s="9" t="s">
        <v>1529</v>
      </c>
      <c r="H611" s="9" t="s">
        <v>1530</v>
      </c>
      <c r="I611" s="9" t="s">
        <v>1531</v>
      </c>
      <c r="J611" s="10">
        <v>44197</v>
      </c>
      <c r="K611" s="10">
        <v>44561</v>
      </c>
      <c r="L611" s="9" t="s">
        <v>1609</v>
      </c>
      <c r="M611" s="9" t="s">
        <v>1610</v>
      </c>
      <c r="N611" s="12">
        <v>325222000</v>
      </c>
      <c r="O611" s="9" t="s">
        <v>1533</v>
      </c>
    </row>
    <row r="612" spans="1:15" x14ac:dyDescent="0.25">
      <c r="A612" s="9" t="s">
        <v>1339</v>
      </c>
      <c r="B612" s="10">
        <v>44561</v>
      </c>
      <c r="C612" s="11">
        <v>1</v>
      </c>
      <c r="D612" s="9" t="s">
        <v>340</v>
      </c>
      <c r="E612" s="11">
        <v>14346</v>
      </c>
      <c r="F612" s="9" t="s">
        <v>1608</v>
      </c>
      <c r="G612" s="9" t="s">
        <v>1529</v>
      </c>
      <c r="H612" s="9" t="s">
        <v>1530</v>
      </c>
      <c r="I612" s="9" t="s">
        <v>1531</v>
      </c>
      <c r="J612" s="10">
        <v>44197</v>
      </c>
      <c r="K612" s="10">
        <v>44561</v>
      </c>
      <c r="L612" s="9" t="s">
        <v>1609</v>
      </c>
      <c r="M612" s="9" t="s">
        <v>1610</v>
      </c>
      <c r="N612" s="12">
        <v>980325000</v>
      </c>
      <c r="O612" s="9" t="s">
        <v>1533</v>
      </c>
    </row>
    <row r="613" spans="1:15" x14ac:dyDescent="0.25">
      <c r="A613" s="9" t="s">
        <v>1340</v>
      </c>
      <c r="B613" s="10">
        <v>44561</v>
      </c>
      <c r="C613" s="11">
        <v>2</v>
      </c>
      <c r="D613" s="9" t="s">
        <v>1341</v>
      </c>
      <c r="E613" s="11">
        <v>21199</v>
      </c>
      <c r="F613" s="9" t="s">
        <v>1608</v>
      </c>
      <c r="G613" s="9" t="s">
        <v>1529</v>
      </c>
      <c r="H613" s="9" t="s">
        <v>1530</v>
      </c>
      <c r="I613" s="9" t="s">
        <v>1531</v>
      </c>
      <c r="J613" s="10">
        <v>44197</v>
      </c>
      <c r="K613" s="10">
        <v>44561</v>
      </c>
      <c r="L613" s="9" t="s">
        <v>1611</v>
      </c>
      <c r="M613" s="9" t="s">
        <v>1610</v>
      </c>
      <c r="N613" s="12">
        <v>774576000</v>
      </c>
      <c r="O613" s="9" t="s">
        <v>1533</v>
      </c>
    </row>
    <row r="614" spans="1:15" x14ac:dyDescent="0.25">
      <c r="A614" s="9" t="s">
        <v>1342</v>
      </c>
      <c r="B614" s="10">
        <v>44561</v>
      </c>
      <c r="C614" s="11">
        <v>3</v>
      </c>
      <c r="D614" s="9" t="s">
        <v>1343</v>
      </c>
      <c r="E614" s="11">
        <v>25208</v>
      </c>
      <c r="F614" s="9" t="s">
        <v>1608</v>
      </c>
      <c r="G614" s="9" t="s">
        <v>1529</v>
      </c>
      <c r="H614" s="9" t="s">
        <v>1530</v>
      </c>
      <c r="I614" s="9" t="s">
        <v>1531</v>
      </c>
      <c r="J614" s="10">
        <v>44197</v>
      </c>
      <c r="K614" s="10">
        <v>44561</v>
      </c>
      <c r="L614" s="9" t="s">
        <v>1609</v>
      </c>
      <c r="M614" s="9" t="s">
        <v>1610</v>
      </c>
      <c r="N614" s="12">
        <v>77147000</v>
      </c>
      <c r="O614" s="9" t="s">
        <v>1533</v>
      </c>
    </row>
    <row r="615" spans="1:15" x14ac:dyDescent="0.25">
      <c r="A615" s="9" t="s">
        <v>1344</v>
      </c>
      <c r="B615" s="10">
        <v>44561</v>
      </c>
      <c r="C615" s="11">
        <v>1</v>
      </c>
      <c r="D615" s="9" t="s">
        <v>1345</v>
      </c>
      <c r="E615" s="11">
        <v>26034</v>
      </c>
      <c r="F615" s="9" t="s">
        <v>1608</v>
      </c>
      <c r="G615" s="9" t="s">
        <v>1529</v>
      </c>
      <c r="H615" s="9" t="s">
        <v>1530</v>
      </c>
      <c r="I615" s="9" t="s">
        <v>1531</v>
      </c>
      <c r="J615" s="10">
        <v>44197</v>
      </c>
      <c r="K615" s="10">
        <v>44561</v>
      </c>
      <c r="L615" s="9" t="s">
        <v>1609</v>
      </c>
      <c r="M615" s="9" t="s">
        <v>1610</v>
      </c>
      <c r="N615" s="12">
        <v>774715000</v>
      </c>
      <c r="O615" s="9" t="s">
        <v>1533</v>
      </c>
    </row>
    <row r="616" spans="1:15" x14ac:dyDescent="0.25">
      <c r="A616" s="9" t="s">
        <v>1346</v>
      </c>
      <c r="B616" s="10">
        <v>44561</v>
      </c>
      <c r="C616" s="11">
        <v>1</v>
      </c>
      <c r="D616" s="9" t="s">
        <v>270</v>
      </c>
      <c r="E616" s="11">
        <v>13447</v>
      </c>
      <c r="F616" s="9" t="s">
        <v>1608</v>
      </c>
      <c r="G616" s="9" t="s">
        <v>1529</v>
      </c>
      <c r="H616" s="9" t="s">
        <v>1530</v>
      </c>
      <c r="I616" s="9" t="s">
        <v>1531</v>
      </c>
      <c r="J616" s="10">
        <v>44197</v>
      </c>
      <c r="K616" s="10">
        <v>44561</v>
      </c>
      <c r="L616" s="9" t="s">
        <v>1609</v>
      </c>
      <c r="M616" s="9" t="s">
        <v>1610</v>
      </c>
      <c r="N616" s="12">
        <v>-20000</v>
      </c>
      <c r="O616" s="9" t="s">
        <v>1533</v>
      </c>
    </row>
    <row r="617" spans="1:15" x14ac:dyDescent="0.25">
      <c r="A617" s="9" t="s">
        <v>1347</v>
      </c>
      <c r="B617" s="10">
        <v>44561</v>
      </c>
      <c r="C617" s="11">
        <v>1</v>
      </c>
      <c r="D617" s="9" t="s">
        <v>1348</v>
      </c>
      <c r="E617" s="11">
        <v>25801</v>
      </c>
      <c r="F617" s="9" t="s">
        <v>1608</v>
      </c>
      <c r="G617" s="9" t="s">
        <v>1529</v>
      </c>
      <c r="H617" s="9" t="s">
        <v>1530</v>
      </c>
      <c r="I617" s="9" t="s">
        <v>1531</v>
      </c>
      <c r="J617" s="10">
        <v>44197</v>
      </c>
      <c r="K617" s="10">
        <v>44561</v>
      </c>
      <c r="L617" s="9" t="s">
        <v>1609</v>
      </c>
      <c r="M617" s="9" t="s">
        <v>1610</v>
      </c>
      <c r="N617" s="12">
        <v>443737000</v>
      </c>
      <c r="O617" s="9" t="s">
        <v>1533</v>
      </c>
    </row>
    <row r="618" spans="1:15" x14ac:dyDescent="0.25">
      <c r="A618" s="9" t="s">
        <v>1349</v>
      </c>
      <c r="B618" s="10">
        <v>44561</v>
      </c>
      <c r="C618" s="11">
        <v>1</v>
      </c>
      <c r="D618" s="9" t="s">
        <v>263</v>
      </c>
      <c r="E618" s="11">
        <v>9393</v>
      </c>
      <c r="F618" s="9" t="s">
        <v>1608</v>
      </c>
      <c r="G618" s="9" t="s">
        <v>1529</v>
      </c>
      <c r="H618" s="9" t="s">
        <v>1530</v>
      </c>
      <c r="I618" s="9" t="s">
        <v>1531</v>
      </c>
      <c r="J618" s="10">
        <v>44197</v>
      </c>
      <c r="K618" s="10">
        <v>44561</v>
      </c>
      <c r="L618" s="9" t="s">
        <v>1609</v>
      </c>
      <c r="M618" s="9" t="s">
        <v>1610</v>
      </c>
      <c r="N618" s="12">
        <v>-801105000</v>
      </c>
      <c r="O618" s="9" t="s">
        <v>1533</v>
      </c>
    </row>
    <row r="619" spans="1:15" x14ac:dyDescent="0.25">
      <c r="A619" s="9" t="s">
        <v>1350</v>
      </c>
      <c r="B619" s="10">
        <v>44561</v>
      </c>
      <c r="C619" s="11">
        <v>1</v>
      </c>
      <c r="D619" s="9" t="s">
        <v>224</v>
      </c>
      <c r="E619" s="11">
        <v>8036</v>
      </c>
      <c r="F619" s="9" t="s">
        <v>1608</v>
      </c>
      <c r="G619" s="9" t="s">
        <v>1529</v>
      </c>
      <c r="H619" s="9" t="s">
        <v>1530</v>
      </c>
      <c r="I619" s="9" t="s">
        <v>1531</v>
      </c>
      <c r="J619" s="10">
        <v>44197</v>
      </c>
      <c r="K619" s="10">
        <v>44561</v>
      </c>
      <c r="L619" s="9" t="s">
        <v>1609</v>
      </c>
      <c r="M619" s="9" t="s">
        <v>1610</v>
      </c>
      <c r="N619" s="12">
        <v>243628000</v>
      </c>
      <c r="O619" s="9" t="s">
        <v>1533</v>
      </c>
    </row>
    <row r="620" spans="1:15" x14ac:dyDescent="0.25">
      <c r="A620" s="9" t="s">
        <v>1351</v>
      </c>
      <c r="B620" s="10">
        <v>44561</v>
      </c>
      <c r="C620" s="11">
        <v>3</v>
      </c>
      <c r="D620" s="9" t="s">
        <v>231</v>
      </c>
      <c r="E620" s="11">
        <v>8575</v>
      </c>
      <c r="F620" s="9" t="s">
        <v>1608</v>
      </c>
      <c r="G620" s="9" t="s">
        <v>1529</v>
      </c>
      <c r="H620" s="9" t="s">
        <v>1530</v>
      </c>
      <c r="I620" s="9" t="s">
        <v>1531</v>
      </c>
      <c r="J620" s="10">
        <v>44197</v>
      </c>
      <c r="K620" s="10">
        <v>44561</v>
      </c>
      <c r="L620" s="9" t="s">
        <v>1609</v>
      </c>
      <c r="M620" s="9" t="s">
        <v>1610</v>
      </c>
      <c r="N620" s="12">
        <v>566858000</v>
      </c>
      <c r="O620" s="9" t="s">
        <v>1533</v>
      </c>
    </row>
    <row r="621" spans="1:15" x14ac:dyDescent="0.25">
      <c r="A621" s="9" t="s">
        <v>1352</v>
      </c>
      <c r="B621" s="10">
        <v>44561</v>
      </c>
      <c r="C621" s="11">
        <v>1</v>
      </c>
      <c r="D621" s="9" t="s">
        <v>296</v>
      </c>
      <c r="E621" s="11">
        <v>10472</v>
      </c>
      <c r="F621" s="9" t="s">
        <v>1608</v>
      </c>
      <c r="G621" s="9" t="s">
        <v>1529</v>
      </c>
      <c r="H621" s="9" t="s">
        <v>1530</v>
      </c>
      <c r="I621" s="9" t="s">
        <v>1531</v>
      </c>
      <c r="J621" s="10">
        <v>44197</v>
      </c>
      <c r="K621" s="10">
        <v>44561</v>
      </c>
      <c r="L621" s="9" t="s">
        <v>1609</v>
      </c>
      <c r="M621" s="9" t="s">
        <v>1610</v>
      </c>
      <c r="N621" s="12">
        <v>46197000</v>
      </c>
      <c r="O621" s="9" t="s">
        <v>1533</v>
      </c>
    </row>
    <row r="622" spans="1:15" x14ac:dyDescent="0.25">
      <c r="A622" s="9" t="s">
        <v>1353</v>
      </c>
      <c r="B622" s="10">
        <v>44561</v>
      </c>
      <c r="C622" s="11">
        <v>2</v>
      </c>
      <c r="D622" s="9" t="s">
        <v>1354</v>
      </c>
      <c r="E622" s="11">
        <v>24953</v>
      </c>
      <c r="F622" s="9" t="s">
        <v>1608</v>
      </c>
      <c r="G622" s="9" t="s">
        <v>1529</v>
      </c>
      <c r="H622" s="9" t="s">
        <v>1530</v>
      </c>
      <c r="I622" s="9" t="s">
        <v>1531</v>
      </c>
      <c r="J622" s="10">
        <v>44197</v>
      </c>
      <c r="K622" s="10">
        <v>44561</v>
      </c>
      <c r="L622" s="9" t="s">
        <v>1609</v>
      </c>
      <c r="M622" s="9" t="s">
        <v>1610</v>
      </c>
      <c r="N622" s="12">
        <v>-223357000</v>
      </c>
      <c r="O622" s="9" t="s">
        <v>1533</v>
      </c>
    </row>
    <row r="623" spans="1:15" x14ac:dyDescent="0.25">
      <c r="A623" s="9" t="s">
        <v>1355</v>
      </c>
      <c r="B623" s="10">
        <v>44561</v>
      </c>
      <c r="C623" s="11">
        <v>2</v>
      </c>
      <c r="D623" s="9" t="s">
        <v>1356</v>
      </c>
      <c r="E623" s="11">
        <v>8672</v>
      </c>
      <c r="F623" s="9" t="s">
        <v>1608</v>
      </c>
      <c r="G623" s="9" t="s">
        <v>1529</v>
      </c>
      <c r="H623" s="9" t="s">
        <v>1530</v>
      </c>
      <c r="I623" s="9" t="s">
        <v>1531</v>
      </c>
      <c r="J623" s="10">
        <v>44197</v>
      </c>
      <c r="K623" s="10">
        <v>44561</v>
      </c>
      <c r="L623" s="9" t="s">
        <v>1609</v>
      </c>
      <c r="M623" s="9" t="s">
        <v>1610</v>
      </c>
      <c r="N623" s="12">
        <v>239024000</v>
      </c>
      <c r="O623" s="9" t="s">
        <v>1533</v>
      </c>
    </row>
    <row r="624" spans="1:15" x14ac:dyDescent="0.25">
      <c r="A624" s="9" t="s">
        <v>1357</v>
      </c>
      <c r="B624" s="10">
        <v>44561</v>
      </c>
      <c r="C624" s="11">
        <v>1</v>
      </c>
      <c r="D624" s="9" t="s">
        <v>1358</v>
      </c>
      <c r="E624" s="11">
        <v>12319</v>
      </c>
      <c r="F624" s="9" t="s">
        <v>1608</v>
      </c>
      <c r="G624" s="9" t="s">
        <v>1529</v>
      </c>
      <c r="H624" s="9" t="s">
        <v>1530</v>
      </c>
      <c r="I624" s="9" t="s">
        <v>1531</v>
      </c>
      <c r="J624" s="10">
        <v>44197</v>
      </c>
      <c r="K624" s="10">
        <v>44561</v>
      </c>
      <c r="L624" s="9" t="s">
        <v>1609</v>
      </c>
      <c r="M624" s="9" t="s">
        <v>1610</v>
      </c>
      <c r="N624" s="12">
        <v>-4662000</v>
      </c>
      <c r="O624" s="9" t="s">
        <v>1533</v>
      </c>
    </row>
    <row r="625" spans="1:15" x14ac:dyDescent="0.25">
      <c r="A625" s="9" t="s">
        <v>1359</v>
      </c>
      <c r="B625" s="10">
        <v>44561</v>
      </c>
      <c r="C625" s="11">
        <v>1</v>
      </c>
      <c r="D625" s="9" t="s">
        <v>1360</v>
      </c>
      <c r="E625" s="11">
        <v>9067</v>
      </c>
      <c r="F625" s="9" t="s">
        <v>1608</v>
      </c>
      <c r="G625" s="9" t="s">
        <v>1529</v>
      </c>
      <c r="H625" s="9" t="s">
        <v>1530</v>
      </c>
      <c r="I625" s="9" t="s">
        <v>1531</v>
      </c>
      <c r="J625" s="10">
        <v>44197</v>
      </c>
      <c r="K625" s="10">
        <v>44561</v>
      </c>
      <c r="L625" s="9" t="s">
        <v>1609</v>
      </c>
      <c r="M625" s="9" t="s">
        <v>1610</v>
      </c>
      <c r="N625" s="12">
        <v>2349415000</v>
      </c>
      <c r="O625" s="9" t="s">
        <v>1533</v>
      </c>
    </row>
    <row r="626" spans="1:15" x14ac:dyDescent="0.25">
      <c r="A626" s="9" t="s">
        <v>1361</v>
      </c>
      <c r="B626" s="10">
        <v>44561</v>
      </c>
      <c r="C626" s="11">
        <v>1</v>
      </c>
      <c r="D626" s="9" t="s">
        <v>1362</v>
      </c>
      <c r="E626" s="11">
        <v>26867</v>
      </c>
      <c r="F626" s="9" t="s">
        <v>1608</v>
      </c>
      <c r="G626" s="9" t="s">
        <v>1529</v>
      </c>
      <c r="H626" s="9" t="s">
        <v>1530</v>
      </c>
      <c r="I626" s="9" t="s">
        <v>1531</v>
      </c>
      <c r="J626" s="10">
        <v>44197</v>
      </c>
      <c r="K626" s="10">
        <v>44561</v>
      </c>
      <c r="L626" s="9" t="s">
        <v>1609</v>
      </c>
      <c r="M626" s="9" t="s">
        <v>1610</v>
      </c>
      <c r="N626" s="12">
        <v>448308000</v>
      </c>
      <c r="O626" s="9" t="s">
        <v>1533</v>
      </c>
    </row>
    <row r="627" spans="1:15" x14ac:dyDescent="0.25">
      <c r="A627" s="9" t="s">
        <v>1363</v>
      </c>
      <c r="B627" s="10">
        <v>44561</v>
      </c>
      <c r="C627" s="11">
        <v>2</v>
      </c>
      <c r="D627" s="9" t="s">
        <v>118</v>
      </c>
      <c r="E627" s="11">
        <v>3654</v>
      </c>
      <c r="F627" s="9" t="s">
        <v>1608</v>
      </c>
      <c r="G627" s="9" t="s">
        <v>1529</v>
      </c>
      <c r="H627" s="9" t="s">
        <v>1530</v>
      </c>
      <c r="I627" s="9" t="s">
        <v>1531</v>
      </c>
      <c r="J627" s="10">
        <v>44197</v>
      </c>
      <c r="K627" s="10">
        <v>44561</v>
      </c>
      <c r="L627" s="9" t="s">
        <v>1609</v>
      </c>
      <c r="M627" s="9" t="s">
        <v>1610</v>
      </c>
      <c r="N627" s="12">
        <v>-32513000</v>
      </c>
      <c r="O627" s="9" t="s">
        <v>1533</v>
      </c>
    </row>
    <row r="628" spans="1:15" x14ac:dyDescent="0.25">
      <c r="A628" s="9" t="s">
        <v>1364</v>
      </c>
      <c r="B628" s="10">
        <v>44561</v>
      </c>
      <c r="C628" s="11">
        <v>1</v>
      </c>
      <c r="D628" s="9" t="s">
        <v>190</v>
      </c>
      <c r="E628" s="11">
        <v>21881</v>
      </c>
      <c r="F628" s="9" t="s">
        <v>1608</v>
      </c>
      <c r="G628" s="9" t="s">
        <v>1529</v>
      </c>
      <c r="H628" s="9" t="s">
        <v>1530</v>
      </c>
      <c r="I628" s="9" t="s">
        <v>1531</v>
      </c>
      <c r="J628" s="10">
        <v>44197</v>
      </c>
      <c r="K628" s="10">
        <v>44561</v>
      </c>
      <c r="L628" s="9" t="s">
        <v>1609</v>
      </c>
      <c r="M628" s="9" t="s">
        <v>1610</v>
      </c>
      <c r="N628" s="12">
        <v>349926000</v>
      </c>
      <c r="O628" s="9" t="s">
        <v>1533</v>
      </c>
    </row>
    <row r="629" spans="1:15" x14ac:dyDescent="0.25">
      <c r="A629" s="9" t="s">
        <v>1365</v>
      </c>
      <c r="B629" s="10">
        <v>44561</v>
      </c>
      <c r="C629" s="11">
        <v>1</v>
      </c>
      <c r="D629" s="9" t="s">
        <v>73</v>
      </c>
      <c r="E629" s="11">
        <v>1520</v>
      </c>
      <c r="F629" s="9" t="s">
        <v>1608</v>
      </c>
      <c r="G629" s="9" t="s">
        <v>1529</v>
      </c>
      <c r="H629" s="9" t="s">
        <v>1530</v>
      </c>
      <c r="I629" s="9" t="s">
        <v>1531</v>
      </c>
      <c r="J629" s="10">
        <v>44197</v>
      </c>
      <c r="K629" s="10">
        <v>44561</v>
      </c>
      <c r="L629" s="9" t="s">
        <v>1609</v>
      </c>
      <c r="M629" s="9" t="s">
        <v>1610</v>
      </c>
      <c r="N629" s="12">
        <v>-17463000</v>
      </c>
      <c r="O629" s="9" t="s">
        <v>1533</v>
      </c>
    </row>
    <row r="630" spans="1:15" x14ac:dyDescent="0.25">
      <c r="A630" s="9" t="s">
        <v>1366</v>
      </c>
      <c r="B630" s="10">
        <v>44561</v>
      </c>
      <c r="C630" s="11">
        <v>1</v>
      </c>
      <c r="D630" s="9" t="s">
        <v>1367</v>
      </c>
      <c r="E630" s="11">
        <v>19348</v>
      </c>
      <c r="F630" s="9" t="s">
        <v>1608</v>
      </c>
      <c r="G630" s="9" t="s">
        <v>1529</v>
      </c>
      <c r="H630" s="9" t="s">
        <v>1530</v>
      </c>
      <c r="I630" s="9" t="s">
        <v>1531</v>
      </c>
      <c r="J630" s="10">
        <v>44197</v>
      </c>
      <c r="K630" s="10">
        <v>44561</v>
      </c>
      <c r="L630" s="9" t="s">
        <v>1611</v>
      </c>
      <c r="M630" s="9" t="s">
        <v>1610</v>
      </c>
      <c r="N630" s="12">
        <v>26236000000</v>
      </c>
      <c r="O630" s="9" t="s">
        <v>1533</v>
      </c>
    </row>
    <row r="631" spans="1:15" x14ac:dyDescent="0.25">
      <c r="A631" s="9" t="s">
        <v>1368</v>
      </c>
      <c r="B631" s="10">
        <v>44561</v>
      </c>
      <c r="C631" s="11">
        <v>1</v>
      </c>
      <c r="D631" s="9" t="s">
        <v>256</v>
      </c>
      <c r="E631" s="11">
        <v>9083</v>
      </c>
      <c r="F631" s="9" t="s">
        <v>1608</v>
      </c>
      <c r="G631" s="9" t="s">
        <v>1529</v>
      </c>
      <c r="H631" s="9" t="s">
        <v>1530</v>
      </c>
      <c r="I631" s="9" t="s">
        <v>1531</v>
      </c>
      <c r="J631" s="10">
        <v>44197</v>
      </c>
      <c r="K631" s="10">
        <v>44561</v>
      </c>
      <c r="L631" s="9" t="s">
        <v>1609</v>
      </c>
      <c r="M631" s="9" t="s">
        <v>1610</v>
      </c>
      <c r="N631" s="12">
        <v>-7679000</v>
      </c>
      <c r="O631" s="9" t="s">
        <v>1533</v>
      </c>
    </row>
    <row r="632" spans="1:15" x14ac:dyDescent="0.25">
      <c r="A632" s="9" t="s">
        <v>1369</v>
      </c>
      <c r="B632" s="10">
        <v>44561</v>
      </c>
      <c r="C632" s="11">
        <v>1</v>
      </c>
      <c r="D632" s="9" t="s">
        <v>333</v>
      </c>
      <c r="E632" s="11">
        <v>14320</v>
      </c>
      <c r="F632" s="9" t="s">
        <v>1608</v>
      </c>
      <c r="G632" s="9" t="s">
        <v>1529</v>
      </c>
      <c r="H632" s="9" t="s">
        <v>1530</v>
      </c>
      <c r="I632" s="9" t="s">
        <v>1531</v>
      </c>
      <c r="J632" s="10">
        <v>44197</v>
      </c>
      <c r="K632" s="10">
        <v>44561</v>
      </c>
      <c r="L632" s="9" t="s">
        <v>1609</v>
      </c>
      <c r="M632" s="9" t="s">
        <v>1610</v>
      </c>
      <c r="N632" s="12">
        <v>9070524000</v>
      </c>
      <c r="O632" s="9" t="s">
        <v>1533</v>
      </c>
    </row>
    <row r="633" spans="1:15" x14ac:dyDescent="0.25">
      <c r="A633" s="9" t="s">
        <v>1370</v>
      </c>
      <c r="B633" s="10">
        <v>44561</v>
      </c>
      <c r="C633" s="11">
        <v>1</v>
      </c>
      <c r="D633" s="9" t="s">
        <v>97</v>
      </c>
      <c r="E633" s="11">
        <v>2577</v>
      </c>
      <c r="F633" s="9" t="s">
        <v>1608</v>
      </c>
      <c r="G633" s="9" t="s">
        <v>1529</v>
      </c>
      <c r="H633" s="9" t="s">
        <v>1530</v>
      </c>
      <c r="I633" s="9" t="s">
        <v>1531</v>
      </c>
      <c r="J633" s="10">
        <v>44197</v>
      </c>
      <c r="K633" s="10">
        <v>44561</v>
      </c>
      <c r="L633" s="9" t="s">
        <v>1609</v>
      </c>
      <c r="M633" s="9" t="s">
        <v>1610</v>
      </c>
      <c r="N633" s="12">
        <v>440827000</v>
      </c>
      <c r="O633" s="9" t="s">
        <v>1533</v>
      </c>
    </row>
    <row r="634" spans="1:15" x14ac:dyDescent="0.25">
      <c r="A634" s="9" t="s">
        <v>1371</v>
      </c>
      <c r="B634" s="10">
        <v>44561</v>
      </c>
      <c r="C634" s="11">
        <v>1</v>
      </c>
      <c r="D634" s="9" t="s">
        <v>145</v>
      </c>
      <c r="E634" s="11">
        <v>4723</v>
      </c>
      <c r="F634" s="9" t="s">
        <v>1608</v>
      </c>
      <c r="G634" s="9" t="s">
        <v>1529</v>
      </c>
      <c r="H634" s="9" t="s">
        <v>1530</v>
      </c>
      <c r="I634" s="9" t="s">
        <v>1531</v>
      </c>
      <c r="J634" s="10">
        <v>44197</v>
      </c>
      <c r="K634" s="10">
        <v>44561</v>
      </c>
      <c r="L634" s="9" t="s">
        <v>1609</v>
      </c>
      <c r="M634" s="9" t="s">
        <v>1610</v>
      </c>
      <c r="N634" s="12">
        <v>7467000</v>
      </c>
      <c r="O634" s="9" t="s">
        <v>1533</v>
      </c>
    </row>
    <row r="635" spans="1:15" x14ac:dyDescent="0.25">
      <c r="A635" s="9" t="s">
        <v>1372</v>
      </c>
      <c r="B635" s="10">
        <v>44561</v>
      </c>
      <c r="C635" s="11">
        <v>1</v>
      </c>
      <c r="D635" s="9" t="s">
        <v>232</v>
      </c>
      <c r="E635" s="11">
        <v>8397</v>
      </c>
      <c r="F635" s="9" t="s">
        <v>1608</v>
      </c>
      <c r="G635" s="9" t="s">
        <v>1529</v>
      </c>
      <c r="H635" s="9" t="s">
        <v>1530</v>
      </c>
      <c r="I635" s="9" t="s">
        <v>1531</v>
      </c>
      <c r="J635" s="10">
        <v>44197</v>
      </c>
      <c r="K635" s="10">
        <v>44561</v>
      </c>
      <c r="L635" s="9" t="s">
        <v>1609</v>
      </c>
      <c r="M635" s="9" t="s">
        <v>1610</v>
      </c>
      <c r="N635" s="12">
        <v>149330000</v>
      </c>
      <c r="O635" s="9" t="s">
        <v>1533</v>
      </c>
    </row>
    <row r="636" spans="1:15" x14ac:dyDescent="0.25">
      <c r="A636" s="9" t="s">
        <v>1373</v>
      </c>
      <c r="B636" s="10">
        <v>44561</v>
      </c>
      <c r="C636" s="11">
        <v>1</v>
      </c>
      <c r="D636" s="9" t="s">
        <v>1374</v>
      </c>
      <c r="E636" s="11">
        <v>16306</v>
      </c>
      <c r="F636" s="9" t="s">
        <v>1608</v>
      </c>
      <c r="G636" s="9" t="s">
        <v>1529</v>
      </c>
      <c r="H636" s="9" t="s">
        <v>1530</v>
      </c>
      <c r="I636" s="9" t="s">
        <v>1531</v>
      </c>
      <c r="J636" s="10">
        <v>44197</v>
      </c>
      <c r="K636" s="10">
        <v>44561</v>
      </c>
      <c r="L636" s="9" t="s">
        <v>1609</v>
      </c>
      <c r="M636" s="9" t="s">
        <v>1610</v>
      </c>
      <c r="N636" s="12">
        <v>-190684000</v>
      </c>
      <c r="O636" s="9" t="s">
        <v>1533</v>
      </c>
    </row>
    <row r="637" spans="1:15" x14ac:dyDescent="0.25">
      <c r="A637" s="9" t="s">
        <v>1375</v>
      </c>
      <c r="B637" s="10">
        <v>44561</v>
      </c>
      <c r="C637" s="11">
        <v>3</v>
      </c>
      <c r="D637" s="9" t="s">
        <v>57</v>
      </c>
      <c r="E637" s="11">
        <v>10456</v>
      </c>
      <c r="F637" s="9" t="s">
        <v>1608</v>
      </c>
      <c r="G637" s="9" t="s">
        <v>1529</v>
      </c>
      <c r="H637" s="9" t="s">
        <v>1530</v>
      </c>
      <c r="I637" s="9" t="s">
        <v>1531</v>
      </c>
      <c r="J637" s="10">
        <v>44197</v>
      </c>
      <c r="K637" s="10">
        <v>44561</v>
      </c>
      <c r="L637" s="9" t="s">
        <v>1609</v>
      </c>
      <c r="M637" s="9" t="s">
        <v>1610</v>
      </c>
      <c r="N637" s="12">
        <v>689608000</v>
      </c>
      <c r="O637" s="9" t="s">
        <v>1533</v>
      </c>
    </row>
    <row r="638" spans="1:15" x14ac:dyDescent="0.25">
      <c r="A638" s="9" t="s">
        <v>1376</v>
      </c>
      <c r="B638" s="10">
        <v>44561</v>
      </c>
      <c r="C638" s="11">
        <v>1</v>
      </c>
      <c r="D638" s="9" t="s">
        <v>131</v>
      </c>
      <c r="E638" s="11">
        <v>4448</v>
      </c>
      <c r="F638" s="9" t="s">
        <v>1608</v>
      </c>
      <c r="G638" s="9" t="s">
        <v>1529</v>
      </c>
      <c r="H638" s="9" t="s">
        <v>1530</v>
      </c>
      <c r="I638" s="9" t="s">
        <v>1531</v>
      </c>
      <c r="J638" s="10">
        <v>44197</v>
      </c>
      <c r="K638" s="10">
        <v>44561</v>
      </c>
      <c r="L638" s="9" t="s">
        <v>1609</v>
      </c>
      <c r="M638" s="9" t="s">
        <v>1610</v>
      </c>
      <c r="N638" s="12">
        <v>-2899531000</v>
      </c>
      <c r="O638" s="9" t="s">
        <v>1533</v>
      </c>
    </row>
    <row r="639" spans="1:15" x14ac:dyDescent="0.25">
      <c r="A639" s="9" t="s">
        <v>1377</v>
      </c>
      <c r="B639" s="10">
        <v>44561</v>
      </c>
      <c r="C639" s="11">
        <v>2</v>
      </c>
      <c r="D639" s="9" t="s">
        <v>233</v>
      </c>
      <c r="E639" s="11">
        <v>8427</v>
      </c>
      <c r="F639" s="9" t="s">
        <v>1608</v>
      </c>
      <c r="G639" s="9" t="s">
        <v>1529</v>
      </c>
      <c r="H639" s="9" t="s">
        <v>1530</v>
      </c>
      <c r="I639" s="9" t="s">
        <v>1531</v>
      </c>
      <c r="J639" s="10">
        <v>44197</v>
      </c>
      <c r="K639" s="10">
        <v>44561</v>
      </c>
      <c r="L639" s="9" t="s">
        <v>1609</v>
      </c>
      <c r="M639" s="9" t="s">
        <v>1610</v>
      </c>
      <c r="N639" s="12">
        <v>-4313000</v>
      </c>
      <c r="O639" s="9" t="s">
        <v>1533</v>
      </c>
    </row>
    <row r="640" spans="1:15" x14ac:dyDescent="0.25">
      <c r="A640" s="9" t="s">
        <v>1378</v>
      </c>
      <c r="B640" s="10">
        <v>44561</v>
      </c>
      <c r="C640" s="11">
        <v>1</v>
      </c>
      <c r="D640" s="9" t="s">
        <v>87</v>
      </c>
      <c r="E640" s="11">
        <v>2100</v>
      </c>
      <c r="F640" s="9" t="s">
        <v>1608</v>
      </c>
      <c r="G640" s="9" t="s">
        <v>1529</v>
      </c>
      <c r="H640" s="9" t="s">
        <v>1530</v>
      </c>
      <c r="I640" s="9" t="s">
        <v>1531</v>
      </c>
      <c r="J640" s="10">
        <v>44197</v>
      </c>
      <c r="K640" s="10">
        <v>44561</v>
      </c>
      <c r="L640" s="9" t="s">
        <v>1609</v>
      </c>
      <c r="M640" s="9" t="s">
        <v>1610</v>
      </c>
      <c r="N640" s="12">
        <v>27592000</v>
      </c>
      <c r="O640" s="9" t="s">
        <v>1533</v>
      </c>
    </row>
    <row r="641" spans="1:15" x14ac:dyDescent="0.25">
      <c r="A641" s="9" t="s">
        <v>1379</v>
      </c>
      <c r="B641" s="10">
        <v>44561</v>
      </c>
      <c r="C641" s="11">
        <v>2</v>
      </c>
      <c r="D641" s="9" t="s">
        <v>183</v>
      </c>
      <c r="E641" s="11">
        <v>5762</v>
      </c>
      <c r="F641" s="9" t="s">
        <v>1608</v>
      </c>
      <c r="G641" s="9" t="s">
        <v>1529</v>
      </c>
      <c r="H641" s="9" t="s">
        <v>1530</v>
      </c>
      <c r="I641" s="9" t="s">
        <v>1531</v>
      </c>
      <c r="J641" s="10">
        <v>44197</v>
      </c>
      <c r="K641" s="10">
        <v>44561</v>
      </c>
      <c r="L641" s="9" t="s">
        <v>1609</v>
      </c>
      <c r="M641" s="9" t="s">
        <v>1610</v>
      </c>
      <c r="N641" s="12">
        <v>269377000</v>
      </c>
      <c r="O641" s="9" t="s">
        <v>1533</v>
      </c>
    </row>
    <row r="642" spans="1:15" x14ac:dyDescent="0.25">
      <c r="A642" s="9" t="s">
        <v>1380</v>
      </c>
      <c r="B642" s="10">
        <v>44561</v>
      </c>
      <c r="C642" s="11">
        <v>1</v>
      </c>
      <c r="D642" s="9" t="s">
        <v>209</v>
      </c>
      <c r="E642" s="11">
        <v>11932</v>
      </c>
      <c r="F642" s="9" t="s">
        <v>1608</v>
      </c>
      <c r="G642" s="9" t="s">
        <v>1529</v>
      </c>
      <c r="H642" s="9" t="s">
        <v>1530</v>
      </c>
      <c r="I642" s="9" t="s">
        <v>1531</v>
      </c>
      <c r="J642" s="10">
        <v>44197</v>
      </c>
      <c r="K642" s="10">
        <v>44561</v>
      </c>
      <c r="L642" s="9" t="s">
        <v>1609</v>
      </c>
      <c r="M642" s="9" t="s">
        <v>1610</v>
      </c>
      <c r="N642" s="12">
        <v>537221000</v>
      </c>
      <c r="O642" s="9" t="s">
        <v>1533</v>
      </c>
    </row>
    <row r="643" spans="1:15" x14ac:dyDescent="0.25">
      <c r="A643" s="9" t="s">
        <v>1381</v>
      </c>
      <c r="B643" s="10">
        <v>44561</v>
      </c>
      <c r="C643" s="11">
        <v>1</v>
      </c>
      <c r="D643" s="9" t="s">
        <v>300</v>
      </c>
      <c r="E643" s="11">
        <v>12823</v>
      </c>
      <c r="F643" s="9" t="s">
        <v>1608</v>
      </c>
      <c r="G643" s="9" t="s">
        <v>1529</v>
      </c>
      <c r="H643" s="9" t="s">
        <v>1530</v>
      </c>
      <c r="I643" s="9" t="s">
        <v>1531</v>
      </c>
      <c r="J643" s="10">
        <v>44197</v>
      </c>
      <c r="K643" s="10">
        <v>44561</v>
      </c>
      <c r="L643" s="9" t="s">
        <v>1609</v>
      </c>
      <c r="M643" s="9" t="s">
        <v>1610</v>
      </c>
      <c r="N643" s="12">
        <v>-12803000</v>
      </c>
      <c r="O643" s="9" t="s">
        <v>1533</v>
      </c>
    </row>
    <row r="644" spans="1:15" x14ac:dyDescent="0.25">
      <c r="A644" s="9" t="s">
        <v>1382</v>
      </c>
      <c r="B644" s="10">
        <v>44561</v>
      </c>
      <c r="C644" s="11">
        <v>1</v>
      </c>
      <c r="D644" s="9" t="s">
        <v>1383</v>
      </c>
      <c r="E644" s="11">
        <v>24600</v>
      </c>
      <c r="F644" s="9" t="s">
        <v>1608</v>
      </c>
      <c r="G644" s="9" t="s">
        <v>1529</v>
      </c>
      <c r="H644" s="9" t="s">
        <v>1530</v>
      </c>
      <c r="I644" s="9" t="s">
        <v>1531</v>
      </c>
      <c r="J644" s="10">
        <v>44197</v>
      </c>
      <c r="K644" s="10">
        <v>44561</v>
      </c>
      <c r="L644" s="9" t="s">
        <v>1611</v>
      </c>
      <c r="M644" s="9" t="s">
        <v>1610</v>
      </c>
      <c r="N644" s="12">
        <v>241912000</v>
      </c>
      <c r="O644" s="9" t="s">
        <v>1533</v>
      </c>
    </row>
    <row r="645" spans="1:15" x14ac:dyDescent="0.25">
      <c r="A645" s="9" t="s">
        <v>1382</v>
      </c>
      <c r="B645" s="10">
        <v>44561</v>
      </c>
      <c r="C645" s="11">
        <v>1</v>
      </c>
      <c r="D645" s="9" t="s">
        <v>1383</v>
      </c>
      <c r="E645" s="11">
        <v>24600</v>
      </c>
      <c r="F645" s="9" t="s">
        <v>1608</v>
      </c>
      <c r="G645" s="9" t="s">
        <v>1529</v>
      </c>
      <c r="H645" s="9" t="s">
        <v>1530</v>
      </c>
      <c r="I645" s="9" t="s">
        <v>1531</v>
      </c>
      <c r="J645" s="10">
        <v>44197</v>
      </c>
      <c r="K645" s="10">
        <v>44561</v>
      </c>
      <c r="L645" s="9" t="s">
        <v>1611</v>
      </c>
      <c r="M645" s="9" t="s">
        <v>1610</v>
      </c>
      <c r="N645" s="12">
        <v>241912000</v>
      </c>
      <c r="O645" s="9" t="s">
        <v>1533</v>
      </c>
    </row>
    <row r="646" spans="1:15" x14ac:dyDescent="0.25">
      <c r="A646" s="9" t="s">
        <v>1384</v>
      </c>
      <c r="B646" s="10">
        <v>44561</v>
      </c>
      <c r="C646" s="11">
        <v>1</v>
      </c>
      <c r="D646" s="9" t="s">
        <v>237</v>
      </c>
      <c r="E646" s="11">
        <v>22055</v>
      </c>
      <c r="F646" s="9" t="s">
        <v>1608</v>
      </c>
      <c r="G646" s="9" t="s">
        <v>1529</v>
      </c>
      <c r="H646" s="9" t="s">
        <v>1530</v>
      </c>
      <c r="I646" s="9" t="s">
        <v>1531</v>
      </c>
      <c r="J646" s="10">
        <v>44197</v>
      </c>
      <c r="K646" s="10">
        <v>44561</v>
      </c>
      <c r="L646" s="9" t="s">
        <v>1609</v>
      </c>
      <c r="M646" s="9" t="s">
        <v>1610</v>
      </c>
      <c r="N646" s="12">
        <v>-71754000</v>
      </c>
      <c r="O646" s="9" t="s">
        <v>1533</v>
      </c>
    </row>
    <row r="647" spans="1:15" x14ac:dyDescent="0.25">
      <c r="A647" s="9" t="s">
        <v>1385</v>
      </c>
      <c r="B647" s="10">
        <v>44561</v>
      </c>
      <c r="C647" s="11">
        <v>1</v>
      </c>
      <c r="D647" s="9" t="s">
        <v>1386</v>
      </c>
      <c r="E647" s="11">
        <v>26700</v>
      </c>
      <c r="F647" s="9" t="s">
        <v>1608</v>
      </c>
      <c r="G647" s="9" t="s">
        <v>1529</v>
      </c>
      <c r="H647" s="9" t="s">
        <v>1530</v>
      </c>
      <c r="I647" s="9" t="s">
        <v>1531</v>
      </c>
      <c r="J647" s="10">
        <v>44197</v>
      </c>
      <c r="K647" s="10">
        <v>44561</v>
      </c>
      <c r="L647" s="9" t="s">
        <v>1609</v>
      </c>
      <c r="M647" s="9" t="s">
        <v>1610</v>
      </c>
      <c r="N647" s="12">
        <v>957518000</v>
      </c>
      <c r="O647" s="9" t="s">
        <v>1533</v>
      </c>
    </row>
    <row r="648" spans="1:15" x14ac:dyDescent="0.25">
      <c r="A648" s="9" t="s">
        <v>1387</v>
      </c>
      <c r="B648" s="10">
        <v>44561</v>
      </c>
      <c r="C648" s="11">
        <v>2</v>
      </c>
      <c r="D648" s="9" t="s">
        <v>70</v>
      </c>
      <c r="E648" s="11">
        <v>11975</v>
      </c>
      <c r="F648" s="9" t="s">
        <v>1608</v>
      </c>
      <c r="G648" s="9" t="s">
        <v>1529</v>
      </c>
      <c r="H648" s="9" t="s">
        <v>1530</v>
      </c>
      <c r="I648" s="9" t="s">
        <v>1531</v>
      </c>
      <c r="J648" s="10">
        <v>44197</v>
      </c>
      <c r="K648" s="10">
        <v>44561</v>
      </c>
      <c r="L648" s="9" t="s">
        <v>1609</v>
      </c>
      <c r="M648" s="9" t="s">
        <v>1610</v>
      </c>
      <c r="N648" s="12">
        <v>190136000</v>
      </c>
      <c r="O648" s="9" t="s">
        <v>1533</v>
      </c>
    </row>
    <row r="649" spans="1:15" x14ac:dyDescent="0.25">
      <c r="A649" s="9" t="s">
        <v>1388</v>
      </c>
      <c r="B649" s="10">
        <v>44561</v>
      </c>
      <c r="C649" s="11">
        <v>2</v>
      </c>
      <c r="D649" s="9" t="s">
        <v>74</v>
      </c>
      <c r="E649" s="11">
        <v>1562</v>
      </c>
      <c r="F649" s="9" t="s">
        <v>1608</v>
      </c>
      <c r="G649" s="9" t="s">
        <v>1529</v>
      </c>
      <c r="H649" s="9" t="s">
        <v>1530</v>
      </c>
      <c r="I649" s="9" t="s">
        <v>1531</v>
      </c>
      <c r="J649" s="10">
        <v>44197</v>
      </c>
      <c r="K649" s="10">
        <v>44561</v>
      </c>
      <c r="L649" s="9" t="s">
        <v>1609</v>
      </c>
      <c r="M649" s="9" t="s">
        <v>1610</v>
      </c>
      <c r="N649" s="12">
        <v>17136000</v>
      </c>
      <c r="O649" s="9" t="s">
        <v>1533</v>
      </c>
    </row>
    <row r="650" spans="1:15" x14ac:dyDescent="0.25">
      <c r="A650" s="9" t="s">
        <v>1389</v>
      </c>
      <c r="B650" s="10">
        <v>44561</v>
      </c>
      <c r="C650" s="11">
        <v>2</v>
      </c>
      <c r="D650" s="9" t="s">
        <v>1390</v>
      </c>
      <c r="E650" s="11">
        <v>25984</v>
      </c>
      <c r="F650" s="9" t="s">
        <v>1608</v>
      </c>
      <c r="G650" s="9" t="s">
        <v>1529</v>
      </c>
      <c r="H650" s="9" t="s">
        <v>1530</v>
      </c>
      <c r="I650" s="9" t="s">
        <v>1531</v>
      </c>
      <c r="J650" s="10">
        <v>44197</v>
      </c>
      <c r="K650" s="10">
        <v>44561</v>
      </c>
      <c r="L650" s="9" t="s">
        <v>1609</v>
      </c>
      <c r="M650" s="9" t="s">
        <v>1610</v>
      </c>
      <c r="N650" s="12">
        <v>742944000</v>
      </c>
      <c r="O650" s="9" t="s">
        <v>1533</v>
      </c>
    </row>
    <row r="651" spans="1:15" x14ac:dyDescent="0.25">
      <c r="A651" s="9" t="s">
        <v>1391</v>
      </c>
      <c r="B651" s="10">
        <v>44561</v>
      </c>
      <c r="C651" s="11">
        <v>2</v>
      </c>
      <c r="D651" s="9" t="s">
        <v>155</v>
      </c>
      <c r="E651" s="11">
        <v>19623</v>
      </c>
      <c r="F651" s="9" t="s">
        <v>1608</v>
      </c>
      <c r="G651" s="9" t="s">
        <v>1529</v>
      </c>
      <c r="H651" s="9" t="s">
        <v>1530</v>
      </c>
      <c r="I651" s="9" t="s">
        <v>1531</v>
      </c>
      <c r="J651" s="10">
        <v>44197</v>
      </c>
      <c r="K651" s="10">
        <v>44561</v>
      </c>
      <c r="L651" s="9" t="s">
        <v>1609</v>
      </c>
      <c r="M651" s="9" t="s">
        <v>1610</v>
      </c>
      <c r="N651" s="12">
        <v>-226569000</v>
      </c>
      <c r="O651" s="9" t="s">
        <v>1533</v>
      </c>
    </row>
    <row r="652" spans="1:15" x14ac:dyDescent="0.25">
      <c r="A652" s="9" t="s">
        <v>1392</v>
      </c>
      <c r="B652" s="10">
        <v>44561</v>
      </c>
      <c r="C652" s="11">
        <v>1</v>
      </c>
      <c r="D652" s="9" t="s">
        <v>1393</v>
      </c>
      <c r="E652" s="11">
        <v>7617</v>
      </c>
      <c r="F652" s="9" t="s">
        <v>1608</v>
      </c>
      <c r="G652" s="9" t="s">
        <v>1529</v>
      </c>
      <c r="H652" s="9" t="s">
        <v>1530</v>
      </c>
      <c r="I652" s="9" t="s">
        <v>1531</v>
      </c>
      <c r="J652" s="10">
        <v>44197</v>
      </c>
      <c r="K652" s="10">
        <v>44561</v>
      </c>
      <c r="L652" s="9" t="s">
        <v>1609</v>
      </c>
      <c r="M652" s="9" t="s">
        <v>1610</v>
      </c>
      <c r="N652" s="12">
        <v>12200000000</v>
      </c>
      <c r="O652" s="9" t="s">
        <v>1533</v>
      </c>
    </row>
    <row r="653" spans="1:15" x14ac:dyDescent="0.25">
      <c r="A653" s="9" t="s">
        <v>1394</v>
      </c>
      <c r="B653" s="10">
        <v>44561</v>
      </c>
      <c r="C653" s="11">
        <v>2</v>
      </c>
      <c r="D653" s="9" t="s">
        <v>281</v>
      </c>
      <c r="E653" s="11">
        <v>3190</v>
      </c>
      <c r="F653" s="9" t="s">
        <v>1608</v>
      </c>
      <c r="G653" s="9" t="s">
        <v>1529</v>
      </c>
      <c r="H653" s="9" t="s">
        <v>1530</v>
      </c>
      <c r="I653" s="9" t="s">
        <v>1531</v>
      </c>
      <c r="J653" s="10">
        <v>44197</v>
      </c>
      <c r="K653" s="10">
        <v>44561</v>
      </c>
      <c r="L653" s="9" t="s">
        <v>1609</v>
      </c>
      <c r="M653" s="9" t="s">
        <v>1610</v>
      </c>
      <c r="N653" s="12">
        <v>1518709000</v>
      </c>
      <c r="O653" s="9" t="s">
        <v>1533</v>
      </c>
    </row>
    <row r="654" spans="1:15" x14ac:dyDescent="0.25">
      <c r="A654" s="9" t="s">
        <v>1395</v>
      </c>
      <c r="B654" s="10">
        <v>44561</v>
      </c>
      <c r="C654" s="11">
        <v>1</v>
      </c>
      <c r="D654" s="9" t="s">
        <v>278</v>
      </c>
      <c r="E654" s="11">
        <v>5258</v>
      </c>
      <c r="F654" s="9" t="s">
        <v>1608</v>
      </c>
      <c r="G654" s="9" t="s">
        <v>1529</v>
      </c>
      <c r="H654" s="9" t="s">
        <v>1530</v>
      </c>
      <c r="I654" s="9" t="s">
        <v>1531</v>
      </c>
      <c r="J654" s="10">
        <v>44197</v>
      </c>
      <c r="K654" s="10">
        <v>44561</v>
      </c>
      <c r="L654" s="9" t="s">
        <v>1609</v>
      </c>
      <c r="M654" s="9" t="s">
        <v>1610</v>
      </c>
      <c r="N654" s="12">
        <v>751934000</v>
      </c>
      <c r="O654" s="9" t="s">
        <v>1533</v>
      </c>
    </row>
    <row r="655" spans="1:15" x14ac:dyDescent="0.25">
      <c r="A655" s="9" t="s">
        <v>1396</v>
      </c>
      <c r="B655" s="10">
        <v>44561</v>
      </c>
      <c r="C655" s="11">
        <v>1</v>
      </c>
      <c r="D655" s="9" t="s">
        <v>168</v>
      </c>
      <c r="E655" s="11">
        <v>14176</v>
      </c>
      <c r="F655" s="9" t="s">
        <v>1608</v>
      </c>
      <c r="G655" s="9" t="s">
        <v>1529</v>
      </c>
      <c r="H655" s="9" t="s">
        <v>1530</v>
      </c>
      <c r="I655" s="9" t="s">
        <v>1531</v>
      </c>
      <c r="J655" s="10">
        <v>44197</v>
      </c>
      <c r="K655" s="10">
        <v>44561</v>
      </c>
      <c r="L655" s="9" t="s">
        <v>1609</v>
      </c>
      <c r="M655" s="9" t="s">
        <v>1610</v>
      </c>
      <c r="N655" s="12">
        <v>1141433000</v>
      </c>
      <c r="O655" s="9" t="s">
        <v>1533</v>
      </c>
    </row>
    <row r="656" spans="1:15" x14ac:dyDescent="0.25">
      <c r="A656" s="9" t="s">
        <v>1397</v>
      </c>
      <c r="B656" s="10">
        <v>44561</v>
      </c>
      <c r="C656" s="11">
        <v>1</v>
      </c>
      <c r="D656" s="9" t="s">
        <v>113</v>
      </c>
      <c r="E656" s="11">
        <v>15636</v>
      </c>
      <c r="F656" s="9" t="s">
        <v>1608</v>
      </c>
      <c r="G656" s="9" t="s">
        <v>1529</v>
      </c>
      <c r="H656" s="9" t="s">
        <v>1530</v>
      </c>
      <c r="I656" s="9" t="s">
        <v>1531</v>
      </c>
      <c r="J656" s="10">
        <v>44197</v>
      </c>
      <c r="K656" s="10">
        <v>44561</v>
      </c>
      <c r="L656" s="9" t="s">
        <v>1609</v>
      </c>
      <c r="M656" s="9" t="s">
        <v>1610</v>
      </c>
      <c r="N656" s="12">
        <v>2119121000</v>
      </c>
      <c r="O656" s="9" t="s">
        <v>1533</v>
      </c>
    </row>
    <row r="657" spans="1:15" x14ac:dyDescent="0.25">
      <c r="A657" s="9" t="s">
        <v>1398</v>
      </c>
      <c r="B657" s="10">
        <v>44561</v>
      </c>
      <c r="C657" s="11">
        <v>3</v>
      </c>
      <c r="D657" s="9" t="s">
        <v>295</v>
      </c>
      <c r="E657" s="11">
        <v>9415</v>
      </c>
      <c r="F657" s="9" t="s">
        <v>1608</v>
      </c>
      <c r="G657" s="9" t="s">
        <v>1529</v>
      </c>
      <c r="H657" s="9" t="s">
        <v>1530</v>
      </c>
      <c r="I657" s="9" t="s">
        <v>1531</v>
      </c>
      <c r="J657" s="10">
        <v>44197</v>
      </c>
      <c r="K657" s="10">
        <v>44561</v>
      </c>
      <c r="L657" s="9" t="s">
        <v>1609</v>
      </c>
      <c r="M657" s="9" t="s">
        <v>1610</v>
      </c>
      <c r="N657" s="12">
        <v>-74618000</v>
      </c>
      <c r="O657" s="9" t="s">
        <v>1533</v>
      </c>
    </row>
    <row r="658" spans="1:15" x14ac:dyDescent="0.25">
      <c r="A658" s="9" t="s">
        <v>1399</v>
      </c>
      <c r="B658" s="10">
        <v>44561</v>
      </c>
      <c r="C658" s="11">
        <v>2</v>
      </c>
      <c r="D658" s="9" t="s">
        <v>1400</v>
      </c>
      <c r="E658" s="11">
        <v>20567</v>
      </c>
      <c r="F658" s="9" t="s">
        <v>1608</v>
      </c>
      <c r="G658" s="9" t="s">
        <v>1529</v>
      </c>
      <c r="H658" s="9" t="s">
        <v>1530</v>
      </c>
      <c r="I658" s="9" t="s">
        <v>1531</v>
      </c>
      <c r="J658" s="10">
        <v>44197</v>
      </c>
      <c r="K658" s="10">
        <v>44561</v>
      </c>
      <c r="L658" s="9" t="s">
        <v>1611</v>
      </c>
      <c r="M658" s="9" t="s">
        <v>1610</v>
      </c>
      <c r="N658" s="12">
        <v>5885000</v>
      </c>
      <c r="O658" s="9" t="s">
        <v>1533</v>
      </c>
    </row>
    <row r="659" spans="1:15" x14ac:dyDescent="0.25">
      <c r="A659" s="9" t="s">
        <v>1401</v>
      </c>
      <c r="B659" s="10">
        <v>44561</v>
      </c>
      <c r="C659" s="11">
        <v>1</v>
      </c>
      <c r="D659" s="9" t="s">
        <v>1402</v>
      </c>
      <c r="E659" s="11">
        <v>25992</v>
      </c>
      <c r="F659" s="9" t="s">
        <v>1608</v>
      </c>
      <c r="G659" s="9" t="s">
        <v>1529</v>
      </c>
      <c r="H659" s="9" t="s">
        <v>1530</v>
      </c>
      <c r="I659" s="9" t="s">
        <v>1531</v>
      </c>
      <c r="J659" s="10">
        <v>44197</v>
      </c>
      <c r="K659" s="10">
        <v>44561</v>
      </c>
      <c r="L659" s="9" t="s">
        <v>1609</v>
      </c>
      <c r="M659" s="9" t="s">
        <v>1610</v>
      </c>
      <c r="N659" s="12">
        <v>1224115000</v>
      </c>
      <c r="O659" s="9" t="s">
        <v>1533</v>
      </c>
    </row>
    <row r="660" spans="1:15" x14ac:dyDescent="0.25">
      <c r="A660" s="9" t="s">
        <v>1403</v>
      </c>
      <c r="B660" s="10">
        <v>44561</v>
      </c>
      <c r="C660" s="11">
        <v>1</v>
      </c>
      <c r="D660" s="9" t="s">
        <v>1404</v>
      </c>
      <c r="E660" s="11">
        <v>25526</v>
      </c>
      <c r="F660" s="9" t="s">
        <v>1608</v>
      </c>
      <c r="G660" s="9" t="s">
        <v>1529</v>
      </c>
      <c r="H660" s="9" t="s">
        <v>1530</v>
      </c>
      <c r="I660" s="9" t="s">
        <v>1531</v>
      </c>
      <c r="J660" s="10">
        <v>44197</v>
      </c>
      <c r="K660" s="10">
        <v>44561</v>
      </c>
      <c r="L660" s="9" t="s">
        <v>1609</v>
      </c>
      <c r="M660" s="9" t="s">
        <v>1610</v>
      </c>
      <c r="N660" s="12">
        <v>82955000</v>
      </c>
      <c r="O660" s="9" t="s">
        <v>1533</v>
      </c>
    </row>
    <row r="661" spans="1:15" x14ac:dyDescent="0.25">
      <c r="A661" s="9" t="s">
        <v>1405</v>
      </c>
      <c r="B661" s="10">
        <v>44255</v>
      </c>
      <c r="C661" s="11">
        <v>1</v>
      </c>
      <c r="D661" s="9" t="s">
        <v>1406</v>
      </c>
      <c r="E661" s="11">
        <v>24228</v>
      </c>
      <c r="F661" s="9" t="s">
        <v>1608</v>
      </c>
      <c r="G661" s="9" t="s">
        <v>1529</v>
      </c>
      <c r="H661" s="9" t="s">
        <v>1530</v>
      </c>
      <c r="I661" s="9" t="s">
        <v>1531</v>
      </c>
      <c r="J661" s="10">
        <v>43891</v>
      </c>
      <c r="K661" s="10">
        <v>44255</v>
      </c>
      <c r="L661" s="9" t="s">
        <v>1609</v>
      </c>
      <c r="M661" s="9" t="s">
        <v>1610</v>
      </c>
      <c r="N661" s="12">
        <v>462676000</v>
      </c>
      <c r="O661" s="9" t="s">
        <v>1533</v>
      </c>
    </row>
    <row r="662" spans="1:15" x14ac:dyDescent="0.25">
      <c r="A662" s="9" t="s">
        <v>1407</v>
      </c>
      <c r="B662" s="10">
        <v>44561</v>
      </c>
      <c r="C662" s="11">
        <v>3</v>
      </c>
      <c r="D662" s="9" t="s">
        <v>1408</v>
      </c>
      <c r="E662" s="11">
        <v>14214</v>
      </c>
      <c r="F662" s="9" t="s">
        <v>1608</v>
      </c>
      <c r="G662" s="9" t="s">
        <v>1529</v>
      </c>
      <c r="H662" s="9" t="s">
        <v>1530</v>
      </c>
      <c r="I662" s="9" t="s">
        <v>1531</v>
      </c>
      <c r="J662" s="10">
        <v>44197</v>
      </c>
      <c r="K662" s="10">
        <v>44561</v>
      </c>
      <c r="L662" s="9" t="s">
        <v>1611</v>
      </c>
      <c r="M662" s="9" t="s">
        <v>1610</v>
      </c>
      <c r="N662" s="12">
        <v>151723000</v>
      </c>
      <c r="O662" s="9" t="s">
        <v>1533</v>
      </c>
    </row>
    <row r="663" spans="1:15" x14ac:dyDescent="0.25">
      <c r="A663" s="9" t="s">
        <v>1409</v>
      </c>
      <c r="B663" s="10">
        <v>44561</v>
      </c>
      <c r="C663" s="11">
        <v>1</v>
      </c>
      <c r="D663" s="9" t="s">
        <v>287</v>
      </c>
      <c r="E663" s="11">
        <v>20451</v>
      </c>
      <c r="F663" s="9" t="s">
        <v>1608</v>
      </c>
      <c r="G663" s="9" t="s">
        <v>1529</v>
      </c>
      <c r="H663" s="9" t="s">
        <v>1530</v>
      </c>
      <c r="I663" s="9" t="s">
        <v>1531</v>
      </c>
      <c r="J663" s="10">
        <v>44197</v>
      </c>
      <c r="K663" s="10">
        <v>44561</v>
      </c>
      <c r="L663" s="9" t="s">
        <v>1609</v>
      </c>
      <c r="M663" s="9" t="s">
        <v>1610</v>
      </c>
      <c r="N663" s="12">
        <v>8465000</v>
      </c>
      <c r="O663" s="9" t="s">
        <v>1533</v>
      </c>
    </row>
    <row r="664" spans="1:15" x14ac:dyDescent="0.25">
      <c r="A664" s="9" t="s">
        <v>1410</v>
      </c>
      <c r="B664" s="10">
        <v>44561</v>
      </c>
      <c r="C664" s="11">
        <v>1</v>
      </c>
      <c r="D664" s="9" t="s">
        <v>1411</v>
      </c>
      <c r="E664" s="11">
        <v>20702</v>
      </c>
      <c r="F664" s="9" t="s">
        <v>1608</v>
      </c>
      <c r="G664" s="9" t="s">
        <v>1529</v>
      </c>
      <c r="H664" s="9" t="s">
        <v>1530</v>
      </c>
      <c r="I664" s="9" t="s">
        <v>1531</v>
      </c>
      <c r="J664" s="10">
        <v>44197</v>
      </c>
      <c r="K664" s="10">
        <v>44561</v>
      </c>
      <c r="L664" s="9" t="s">
        <v>1609</v>
      </c>
      <c r="M664" s="9" t="s">
        <v>1610</v>
      </c>
      <c r="N664" s="12">
        <v>-57531000</v>
      </c>
      <c r="O664" s="9" t="s">
        <v>1533</v>
      </c>
    </row>
    <row r="665" spans="1:15" x14ac:dyDescent="0.25">
      <c r="A665" s="9" t="s">
        <v>1412</v>
      </c>
      <c r="B665" s="10">
        <v>44561</v>
      </c>
      <c r="C665" s="11">
        <v>1</v>
      </c>
      <c r="D665" s="9" t="s">
        <v>246</v>
      </c>
      <c r="E665" s="11">
        <v>20931</v>
      </c>
      <c r="F665" s="9" t="s">
        <v>1608</v>
      </c>
      <c r="G665" s="9" t="s">
        <v>1529</v>
      </c>
      <c r="H665" s="9" t="s">
        <v>1530</v>
      </c>
      <c r="I665" s="9" t="s">
        <v>1531</v>
      </c>
      <c r="J665" s="10">
        <v>44197</v>
      </c>
      <c r="K665" s="10">
        <v>44561</v>
      </c>
      <c r="L665" s="9" t="s">
        <v>1609</v>
      </c>
      <c r="M665" s="9" t="s">
        <v>1610</v>
      </c>
      <c r="N665" s="12">
        <v>598879000</v>
      </c>
      <c r="O665" s="9" t="s">
        <v>1533</v>
      </c>
    </row>
    <row r="666" spans="1:15" x14ac:dyDescent="0.25">
      <c r="A666" s="9" t="s">
        <v>1413</v>
      </c>
      <c r="B666" s="10">
        <v>44377</v>
      </c>
      <c r="C666" s="11">
        <v>1</v>
      </c>
      <c r="D666" s="9" t="s">
        <v>1414</v>
      </c>
      <c r="E666" s="11">
        <v>26549</v>
      </c>
      <c r="F666" s="9" t="s">
        <v>1608</v>
      </c>
      <c r="G666" s="9" t="s">
        <v>1529</v>
      </c>
      <c r="H666" s="9" t="s">
        <v>1530</v>
      </c>
      <c r="I666" s="9" t="s">
        <v>1531</v>
      </c>
      <c r="J666" s="10">
        <v>44197</v>
      </c>
      <c r="K666" s="10">
        <v>44377</v>
      </c>
      <c r="L666" s="9" t="s">
        <v>1609</v>
      </c>
      <c r="M666" s="9" t="s">
        <v>1610</v>
      </c>
      <c r="N666" s="12">
        <v>2536000</v>
      </c>
      <c r="O666" s="9" t="s">
        <v>1533</v>
      </c>
    </row>
    <row r="667" spans="1:15" x14ac:dyDescent="0.25">
      <c r="A667" s="9" t="s">
        <v>1415</v>
      </c>
      <c r="B667" s="10">
        <v>44561</v>
      </c>
      <c r="C667" s="11">
        <v>1</v>
      </c>
      <c r="D667" s="9" t="s">
        <v>53</v>
      </c>
      <c r="E667" s="11">
        <v>21032</v>
      </c>
      <c r="F667" s="9" t="s">
        <v>1608</v>
      </c>
      <c r="G667" s="9" t="s">
        <v>1529</v>
      </c>
      <c r="H667" s="9" t="s">
        <v>1530</v>
      </c>
      <c r="I667" s="9" t="s">
        <v>1531</v>
      </c>
      <c r="J667" s="10">
        <v>44197</v>
      </c>
      <c r="K667" s="10">
        <v>44561</v>
      </c>
      <c r="L667" s="9" t="s">
        <v>1609</v>
      </c>
      <c r="M667" s="9" t="s">
        <v>1610</v>
      </c>
      <c r="N667" s="12">
        <v>229505000</v>
      </c>
      <c r="O667" s="9" t="s">
        <v>1533</v>
      </c>
    </row>
    <row r="668" spans="1:15" x14ac:dyDescent="0.25">
      <c r="A668" s="9" t="s">
        <v>1416</v>
      </c>
      <c r="B668" s="10">
        <v>44561</v>
      </c>
      <c r="C668" s="11">
        <v>2</v>
      </c>
      <c r="D668" s="9" t="s">
        <v>1417</v>
      </c>
      <c r="E668" s="11">
        <v>21148</v>
      </c>
      <c r="F668" s="9" t="s">
        <v>1608</v>
      </c>
      <c r="G668" s="9" t="s">
        <v>1529</v>
      </c>
      <c r="H668" s="9" t="s">
        <v>1530</v>
      </c>
      <c r="I668" s="9" t="s">
        <v>1531</v>
      </c>
      <c r="J668" s="10">
        <v>44197</v>
      </c>
      <c r="K668" s="10">
        <v>44561</v>
      </c>
      <c r="L668" s="9" t="s">
        <v>1609</v>
      </c>
      <c r="M668" s="9" t="s">
        <v>1610</v>
      </c>
      <c r="N668" s="12">
        <v>-191477000</v>
      </c>
      <c r="O668" s="9" t="s">
        <v>1533</v>
      </c>
    </row>
    <row r="669" spans="1:15" x14ac:dyDescent="0.25">
      <c r="A669" s="9" t="s">
        <v>1418</v>
      </c>
      <c r="B669" s="10">
        <v>44561</v>
      </c>
      <c r="C669" s="11">
        <v>2</v>
      </c>
      <c r="D669" s="9" t="s">
        <v>254</v>
      </c>
      <c r="E669" s="11">
        <v>19550</v>
      </c>
      <c r="F669" s="9" t="s">
        <v>1608</v>
      </c>
      <c r="G669" s="9" t="s">
        <v>1529</v>
      </c>
      <c r="H669" s="9" t="s">
        <v>1530</v>
      </c>
      <c r="I669" s="9" t="s">
        <v>1531</v>
      </c>
      <c r="J669" s="10">
        <v>44197</v>
      </c>
      <c r="K669" s="10">
        <v>44561</v>
      </c>
      <c r="L669" s="9" t="s">
        <v>1609</v>
      </c>
      <c r="M669" s="9" t="s">
        <v>1610</v>
      </c>
      <c r="N669" s="12">
        <v>934152000</v>
      </c>
      <c r="O669" s="9" t="s">
        <v>1533</v>
      </c>
    </row>
    <row r="670" spans="1:15" x14ac:dyDescent="0.25">
      <c r="A670" s="9" t="s">
        <v>1419</v>
      </c>
      <c r="B670" s="10">
        <v>44561</v>
      </c>
      <c r="C670" s="11">
        <v>1</v>
      </c>
      <c r="D670" s="9" t="s">
        <v>153</v>
      </c>
      <c r="E670" s="11">
        <v>14460</v>
      </c>
      <c r="F670" s="9" t="s">
        <v>1608</v>
      </c>
      <c r="G670" s="9" t="s">
        <v>1529</v>
      </c>
      <c r="H670" s="9" t="s">
        <v>1530</v>
      </c>
      <c r="I670" s="9" t="s">
        <v>1531</v>
      </c>
      <c r="J670" s="10">
        <v>44197</v>
      </c>
      <c r="K670" s="10">
        <v>44561</v>
      </c>
      <c r="L670" s="9" t="s">
        <v>1609</v>
      </c>
      <c r="M670" s="9" t="s">
        <v>1610</v>
      </c>
      <c r="N670" s="12">
        <v>914356000</v>
      </c>
      <c r="O670" s="9" t="s">
        <v>1533</v>
      </c>
    </row>
    <row r="671" spans="1:15" x14ac:dyDescent="0.25">
      <c r="A671" s="9" t="s">
        <v>1420</v>
      </c>
      <c r="B671" s="10">
        <v>44561</v>
      </c>
      <c r="C671" s="11">
        <v>1</v>
      </c>
      <c r="D671" s="9" t="s">
        <v>302</v>
      </c>
      <c r="E671" s="11">
        <v>14303</v>
      </c>
      <c r="F671" s="9" t="s">
        <v>1608</v>
      </c>
      <c r="G671" s="9" t="s">
        <v>1529</v>
      </c>
      <c r="H671" s="9" t="s">
        <v>1530</v>
      </c>
      <c r="I671" s="9" t="s">
        <v>1531</v>
      </c>
      <c r="J671" s="10">
        <v>44197</v>
      </c>
      <c r="K671" s="10">
        <v>44561</v>
      </c>
      <c r="L671" s="9" t="s">
        <v>1609</v>
      </c>
      <c r="M671" s="9" t="s">
        <v>1610</v>
      </c>
      <c r="N671" s="12">
        <v>-1130000</v>
      </c>
      <c r="O671" s="9" t="s">
        <v>1533</v>
      </c>
    </row>
    <row r="672" spans="1:15" x14ac:dyDescent="0.25">
      <c r="A672" s="9" t="s">
        <v>1421</v>
      </c>
      <c r="B672" s="10">
        <v>44561</v>
      </c>
      <c r="C672" s="11">
        <v>2</v>
      </c>
      <c r="D672" s="9" t="s">
        <v>1422</v>
      </c>
      <c r="E672" s="11">
        <v>24171</v>
      </c>
      <c r="F672" s="9" t="s">
        <v>1608</v>
      </c>
      <c r="G672" s="9" t="s">
        <v>1529</v>
      </c>
      <c r="H672" s="9" t="s">
        <v>1530</v>
      </c>
      <c r="I672" s="9" t="s">
        <v>1531</v>
      </c>
      <c r="J672" s="10">
        <v>44197</v>
      </c>
      <c r="K672" s="10">
        <v>44561</v>
      </c>
      <c r="L672" s="9" t="s">
        <v>1609</v>
      </c>
      <c r="M672" s="9" t="s">
        <v>1610</v>
      </c>
      <c r="N672" s="12">
        <v>3144000000</v>
      </c>
      <c r="O672" s="9" t="s">
        <v>1533</v>
      </c>
    </row>
    <row r="673" spans="1:15" x14ac:dyDescent="0.25">
      <c r="A673" s="9" t="s">
        <v>1423</v>
      </c>
      <c r="B673" s="10">
        <v>44561</v>
      </c>
      <c r="C673" s="11">
        <v>2</v>
      </c>
      <c r="D673" s="9" t="s">
        <v>1424</v>
      </c>
      <c r="E673" s="11">
        <v>23280</v>
      </c>
      <c r="F673" s="9" t="s">
        <v>1608</v>
      </c>
      <c r="G673" s="9" t="s">
        <v>1529</v>
      </c>
      <c r="H673" s="9" t="s">
        <v>1530</v>
      </c>
      <c r="I673" s="9" t="s">
        <v>1531</v>
      </c>
      <c r="J673" s="10">
        <v>44197</v>
      </c>
      <c r="K673" s="10">
        <v>44561</v>
      </c>
      <c r="L673" s="9" t="s">
        <v>1609</v>
      </c>
      <c r="M673" s="9" t="s">
        <v>1610</v>
      </c>
      <c r="N673" s="12">
        <v>35439000</v>
      </c>
      <c r="O673" s="9" t="s">
        <v>1533</v>
      </c>
    </row>
    <row r="674" spans="1:15" x14ac:dyDescent="0.25">
      <c r="A674" s="9" t="s">
        <v>1425</v>
      </c>
      <c r="B674" s="10">
        <v>44561</v>
      </c>
      <c r="C674" s="11">
        <v>1</v>
      </c>
      <c r="D674" s="9" t="s">
        <v>120</v>
      </c>
      <c r="E674" s="11">
        <v>14311</v>
      </c>
      <c r="F674" s="9" t="s">
        <v>1608</v>
      </c>
      <c r="G674" s="9" t="s">
        <v>1529</v>
      </c>
      <c r="H674" s="9" t="s">
        <v>1530</v>
      </c>
      <c r="I674" s="9" t="s">
        <v>1531</v>
      </c>
      <c r="J674" s="10">
        <v>44197</v>
      </c>
      <c r="K674" s="10">
        <v>44561</v>
      </c>
      <c r="L674" s="9" t="s">
        <v>1609</v>
      </c>
      <c r="M674" s="9" t="s">
        <v>1610</v>
      </c>
      <c r="N674" s="12">
        <v>4952573000</v>
      </c>
      <c r="O674" s="9" t="s">
        <v>1533</v>
      </c>
    </row>
    <row r="675" spans="1:15" x14ac:dyDescent="0.25">
      <c r="A675" s="9" t="s">
        <v>1426</v>
      </c>
      <c r="B675" s="10">
        <v>44561</v>
      </c>
      <c r="C675" s="11">
        <v>1</v>
      </c>
      <c r="D675" s="9" t="s">
        <v>126</v>
      </c>
      <c r="E675" s="11">
        <v>18627</v>
      </c>
      <c r="F675" s="9" t="s">
        <v>1608</v>
      </c>
      <c r="G675" s="9" t="s">
        <v>1529</v>
      </c>
      <c r="H675" s="9" t="s">
        <v>1530</v>
      </c>
      <c r="I675" s="9" t="s">
        <v>1531</v>
      </c>
      <c r="J675" s="10">
        <v>44197</v>
      </c>
      <c r="K675" s="10">
        <v>44561</v>
      </c>
      <c r="L675" s="9" t="s">
        <v>1609</v>
      </c>
      <c r="M675" s="9" t="s">
        <v>1610</v>
      </c>
      <c r="N675" s="12">
        <v>1177631000</v>
      </c>
      <c r="O675" s="9" t="s">
        <v>1533</v>
      </c>
    </row>
    <row r="676" spans="1:15" x14ac:dyDescent="0.25">
      <c r="A676" s="9" t="s">
        <v>1427</v>
      </c>
      <c r="B676" s="10">
        <v>44561</v>
      </c>
      <c r="C676" s="11">
        <v>1</v>
      </c>
      <c r="D676" s="9" t="s">
        <v>259</v>
      </c>
      <c r="E676" s="11">
        <v>11312</v>
      </c>
      <c r="F676" s="9" t="s">
        <v>1608</v>
      </c>
      <c r="G676" s="9" t="s">
        <v>1529</v>
      </c>
      <c r="H676" s="9" t="s">
        <v>1530</v>
      </c>
      <c r="I676" s="9" t="s">
        <v>1531</v>
      </c>
      <c r="J676" s="10">
        <v>44197</v>
      </c>
      <c r="K676" s="10">
        <v>44561</v>
      </c>
      <c r="L676" s="9" t="s">
        <v>1609</v>
      </c>
      <c r="M676" s="9" t="s">
        <v>1610</v>
      </c>
      <c r="N676" s="12">
        <v>-8516185000</v>
      </c>
      <c r="O676" s="9" t="s">
        <v>1533</v>
      </c>
    </row>
    <row r="677" spans="1:15" x14ac:dyDescent="0.25">
      <c r="A677" s="9" t="s">
        <v>1428</v>
      </c>
      <c r="B677" s="10">
        <v>44561</v>
      </c>
      <c r="C677" s="11">
        <v>1</v>
      </c>
      <c r="D677" s="9" t="s">
        <v>1429</v>
      </c>
      <c r="E677" s="11">
        <v>7595</v>
      </c>
      <c r="F677" s="9" t="s">
        <v>1608</v>
      </c>
      <c r="G677" s="9" t="s">
        <v>1529</v>
      </c>
      <c r="H677" s="9" t="s">
        <v>1530</v>
      </c>
      <c r="I677" s="9" t="s">
        <v>1531</v>
      </c>
      <c r="J677" s="10">
        <v>44197</v>
      </c>
      <c r="K677" s="10">
        <v>44561</v>
      </c>
      <c r="L677" s="9" t="s">
        <v>1609</v>
      </c>
      <c r="M677" s="9" t="s">
        <v>1610</v>
      </c>
      <c r="N677" s="12">
        <v>1287018000</v>
      </c>
      <c r="O677" s="9" t="s">
        <v>1533</v>
      </c>
    </row>
    <row r="678" spans="1:15" x14ac:dyDescent="0.25">
      <c r="A678" s="9" t="s">
        <v>1430</v>
      </c>
      <c r="B678" s="10">
        <v>44561</v>
      </c>
      <c r="C678" s="11">
        <v>1</v>
      </c>
      <c r="D678" s="9" t="s">
        <v>1431</v>
      </c>
      <c r="E678" s="11">
        <v>25429</v>
      </c>
      <c r="F678" s="9" t="s">
        <v>1608</v>
      </c>
      <c r="G678" s="9" t="s">
        <v>1529</v>
      </c>
      <c r="H678" s="9" t="s">
        <v>1530</v>
      </c>
      <c r="I678" s="9" t="s">
        <v>1531</v>
      </c>
      <c r="J678" s="10">
        <v>44197</v>
      </c>
      <c r="K678" s="10">
        <v>44561</v>
      </c>
      <c r="L678" s="9" t="s">
        <v>1609</v>
      </c>
      <c r="M678" s="9" t="s">
        <v>1610</v>
      </c>
      <c r="N678" s="12">
        <v>19944000</v>
      </c>
      <c r="O678" s="9" t="s">
        <v>1533</v>
      </c>
    </row>
    <row r="679" spans="1:15" x14ac:dyDescent="0.25">
      <c r="A679" s="9" t="s">
        <v>1432</v>
      </c>
      <c r="B679" s="10">
        <v>44561</v>
      </c>
      <c r="C679" s="11">
        <v>1</v>
      </c>
      <c r="D679" s="9" t="s">
        <v>240</v>
      </c>
      <c r="E679" s="11">
        <v>8605</v>
      </c>
      <c r="F679" s="9" t="s">
        <v>1608</v>
      </c>
      <c r="G679" s="9" t="s">
        <v>1529</v>
      </c>
      <c r="H679" s="9" t="s">
        <v>1536</v>
      </c>
      <c r="I679" s="9" t="s">
        <v>1531</v>
      </c>
      <c r="J679" s="10">
        <v>44197</v>
      </c>
      <c r="K679" s="10">
        <v>44561</v>
      </c>
      <c r="L679" s="9" t="s">
        <v>1609</v>
      </c>
      <c r="M679" s="9" t="s">
        <v>1610</v>
      </c>
      <c r="N679" s="12">
        <v>-9015249000</v>
      </c>
      <c r="O679" s="9" t="s">
        <v>1533</v>
      </c>
    </row>
    <row r="680" spans="1:15" x14ac:dyDescent="0.25">
      <c r="A680" s="9" t="s">
        <v>1433</v>
      </c>
      <c r="B680" s="10">
        <v>44561</v>
      </c>
      <c r="C680" s="11">
        <v>1</v>
      </c>
      <c r="D680" s="9" t="s">
        <v>1434</v>
      </c>
      <c r="E680" s="11">
        <v>26786</v>
      </c>
      <c r="F680" s="9" t="s">
        <v>1608</v>
      </c>
      <c r="G680" s="9" t="s">
        <v>1529</v>
      </c>
      <c r="H680" s="9" t="s">
        <v>1530</v>
      </c>
      <c r="I680" s="9" t="s">
        <v>1531</v>
      </c>
      <c r="J680" s="10">
        <v>44197</v>
      </c>
      <c r="K680" s="10">
        <v>44561</v>
      </c>
      <c r="L680" s="9" t="s">
        <v>1609</v>
      </c>
      <c r="M680" s="9" t="s">
        <v>1610</v>
      </c>
      <c r="N680" s="12">
        <v>101894000</v>
      </c>
      <c r="O680" s="9" t="s">
        <v>1533</v>
      </c>
    </row>
    <row r="681" spans="1:15" x14ac:dyDescent="0.25">
      <c r="A681" s="9" t="s">
        <v>1435</v>
      </c>
      <c r="B681" s="10">
        <v>44561</v>
      </c>
      <c r="C681" s="11">
        <v>2</v>
      </c>
      <c r="D681" s="9" t="s">
        <v>273</v>
      </c>
      <c r="E681" s="11">
        <v>20362</v>
      </c>
      <c r="F681" s="9" t="s">
        <v>1608</v>
      </c>
      <c r="G681" s="9" t="s">
        <v>1529</v>
      </c>
      <c r="H681" s="9" t="s">
        <v>1530</v>
      </c>
      <c r="I681" s="9" t="s">
        <v>1531</v>
      </c>
      <c r="J681" s="10">
        <v>44197</v>
      </c>
      <c r="K681" s="10">
        <v>44561</v>
      </c>
      <c r="L681" s="9" t="s">
        <v>1609</v>
      </c>
      <c r="M681" s="9" t="s">
        <v>1610</v>
      </c>
      <c r="N681" s="12">
        <v>200258000</v>
      </c>
      <c r="O681" s="9" t="s">
        <v>1533</v>
      </c>
    </row>
    <row r="682" spans="1:15" x14ac:dyDescent="0.25">
      <c r="A682" s="9" t="s">
        <v>1436</v>
      </c>
      <c r="B682" s="10">
        <v>44561</v>
      </c>
      <c r="C682" s="11">
        <v>1</v>
      </c>
      <c r="D682" s="9" t="s">
        <v>1437</v>
      </c>
      <c r="E682" s="11">
        <v>26395</v>
      </c>
      <c r="F682" s="9" t="s">
        <v>1608</v>
      </c>
      <c r="G682" s="9" t="s">
        <v>1529</v>
      </c>
      <c r="H682" s="9" t="s">
        <v>1530</v>
      </c>
      <c r="I682" s="9" t="s">
        <v>1531</v>
      </c>
      <c r="J682" s="10">
        <v>44197</v>
      </c>
      <c r="K682" s="10">
        <v>44561</v>
      </c>
      <c r="L682" s="9" t="s">
        <v>1609</v>
      </c>
      <c r="M682" s="9" t="s">
        <v>1610</v>
      </c>
      <c r="N682" s="12">
        <v>41106000</v>
      </c>
      <c r="O682" s="9" t="s">
        <v>1533</v>
      </c>
    </row>
    <row r="683" spans="1:15" x14ac:dyDescent="0.25">
      <c r="A683" s="9" t="s">
        <v>1438</v>
      </c>
      <c r="B683" s="10">
        <v>44561</v>
      </c>
      <c r="C683" s="11">
        <v>1</v>
      </c>
      <c r="D683" s="9" t="s">
        <v>99</v>
      </c>
      <c r="E683" s="11">
        <v>16861</v>
      </c>
      <c r="F683" s="9" t="s">
        <v>1608</v>
      </c>
      <c r="G683" s="9" t="s">
        <v>1529</v>
      </c>
      <c r="H683" s="9" t="s">
        <v>1530</v>
      </c>
      <c r="I683" s="9" t="s">
        <v>1531</v>
      </c>
      <c r="J683" s="10">
        <v>44197</v>
      </c>
      <c r="K683" s="10">
        <v>44561</v>
      </c>
      <c r="L683" s="9" t="s">
        <v>1609</v>
      </c>
      <c r="M683" s="9" t="s">
        <v>1610</v>
      </c>
      <c r="N683" s="12">
        <v>134950000</v>
      </c>
      <c r="O683" s="9" t="s">
        <v>1533</v>
      </c>
    </row>
    <row r="684" spans="1:15" x14ac:dyDescent="0.25">
      <c r="A684" s="9" t="s">
        <v>1439</v>
      </c>
      <c r="B684" s="10">
        <v>44561</v>
      </c>
      <c r="C684" s="11">
        <v>1</v>
      </c>
      <c r="D684" s="9" t="s">
        <v>312</v>
      </c>
      <c r="E684" s="11">
        <v>11223</v>
      </c>
      <c r="F684" s="9" t="s">
        <v>1608</v>
      </c>
      <c r="G684" s="9" t="s">
        <v>1529</v>
      </c>
      <c r="H684" s="9" t="s">
        <v>1530</v>
      </c>
      <c r="I684" s="9" t="s">
        <v>1531</v>
      </c>
      <c r="J684" s="10">
        <v>44197</v>
      </c>
      <c r="K684" s="10">
        <v>44561</v>
      </c>
      <c r="L684" s="9" t="s">
        <v>1609</v>
      </c>
      <c r="M684" s="9" t="s">
        <v>1610</v>
      </c>
      <c r="N684" s="12">
        <v>-80118000</v>
      </c>
      <c r="O684" s="9" t="s">
        <v>1533</v>
      </c>
    </row>
    <row r="685" spans="1:15" x14ac:dyDescent="0.25">
      <c r="A685" s="9" t="s">
        <v>1440</v>
      </c>
      <c r="B685" s="10">
        <v>44561</v>
      </c>
      <c r="C685" s="11">
        <v>1</v>
      </c>
      <c r="D685" s="9" t="s">
        <v>220</v>
      </c>
      <c r="E685" s="11">
        <v>4146</v>
      </c>
      <c r="F685" s="9" t="s">
        <v>1608</v>
      </c>
      <c r="G685" s="9" t="s">
        <v>1529</v>
      </c>
      <c r="H685" s="9" t="s">
        <v>1530</v>
      </c>
      <c r="I685" s="9" t="s">
        <v>1531</v>
      </c>
      <c r="J685" s="10">
        <v>44197</v>
      </c>
      <c r="K685" s="10">
        <v>44561</v>
      </c>
      <c r="L685" s="9" t="s">
        <v>1609</v>
      </c>
      <c r="M685" s="9" t="s">
        <v>1610</v>
      </c>
      <c r="N685" s="12">
        <v>57485000</v>
      </c>
      <c r="O685" s="9" t="s">
        <v>1533</v>
      </c>
    </row>
    <row r="686" spans="1:15" x14ac:dyDescent="0.25">
      <c r="A686" s="9" t="s">
        <v>1441</v>
      </c>
      <c r="B686" s="10">
        <v>44561</v>
      </c>
      <c r="C686" s="11">
        <v>1</v>
      </c>
      <c r="D686" s="9" t="s">
        <v>166</v>
      </c>
      <c r="E686" s="11">
        <v>5380</v>
      </c>
      <c r="F686" s="9" t="s">
        <v>1608</v>
      </c>
      <c r="G686" s="9" t="s">
        <v>1529</v>
      </c>
      <c r="H686" s="9" t="s">
        <v>1530</v>
      </c>
      <c r="I686" s="9" t="s">
        <v>1531</v>
      </c>
      <c r="J686" s="10">
        <v>44197</v>
      </c>
      <c r="K686" s="10">
        <v>44561</v>
      </c>
      <c r="L686" s="9" t="s">
        <v>1609</v>
      </c>
      <c r="M686" s="9" t="s">
        <v>1610</v>
      </c>
      <c r="N686" s="12">
        <v>36313000</v>
      </c>
      <c r="O686" s="9" t="s">
        <v>1533</v>
      </c>
    </row>
    <row r="687" spans="1:15" x14ac:dyDescent="0.25">
      <c r="A687" s="9" t="s">
        <v>1442</v>
      </c>
      <c r="B687" s="10">
        <v>44561</v>
      </c>
      <c r="C687" s="11">
        <v>3</v>
      </c>
      <c r="D687" s="9" t="s">
        <v>1443</v>
      </c>
      <c r="E687" s="11">
        <v>25453</v>
      </c>
      <c r="F687" s="9" t="s">
        <v>1608</v>
      </c>
      <c r="G687" s="9" t="s">
        <v>1529</v>
      </c>
      <c r="H687" s="9" t="s">
        <v>1530</v>
      </c>
      <c r="I687" s="9" t="s">
        <v>1531</v>
      </c>
      <c r="J687" s="10">
        <v>44197</v>
      </c>
      <c r="K687" s="10">
        <v>44561</v>
      </c>
      <c r="L687" s="9" t="s">
        <v>1609</v>
      </c>
      <c r="M687" s="9" t="s">
        <v>1610</v>
      </c>
      <c r="N687" s="12">
        <v>364443000</v>
      </c>
      <c r="O687" s="9" t="s">
        <v>1533</v>
      </c>
    </row>
    <row r="688" spans="1:15" x14ac:dyDescent="0.25">
      <c r="A688" s="9" t="s">
        <v>1444</v>
      </c>
      <c r="B688" s="10">
        <v>44561</v>
      </c>
      <c r="C688" s="11">
        <v>1</v>
      </c>
      <c r="D688" s="9" t="s">
        <v>117</v>
      </c>
      <c r="E688" s="11">
        <v>3549</v>
      </c>
      <c r="F688" s="9" t="s">
        <v>1608</v>
      </c>
      <c r="G688" s="9" t="s">
        <v>1529</v>
      </c>
      <c r="H688" s="9" t="s">
        <v>1530</v>
      </c>
      <c r="I688" s="9" t="s">
        <v>1531</v>
      </c>
      <c r="J688" s="10">
        <v>44197</v>
      </c>
      <c r="K688" s="10">
        <v>44561</v>
      </c>
      <c r="L688" s="9" t="s">
        <v>1609</v>
      </c>
      <c r="M688" s="9" t="s">
        <v>1610</v>
      </c>
      <c r="N688" s="12">
        <v>-449000</v>
      </c>
      <c r="O688" s="9" t="s">
        <v>1533</v>
      </c>
    </row>
    <row r="689" spans="1:15" x14ac:dyDescent="0.25">
      <c r="A689" s="9" t="s">
        <v>1445</v>
      </c>
      <c r="B689" s="10">
        <v>44561</v>
      </c>
      <c r="C689" s="11">
        <v>1</v>
      </c>
      <c r="D689" s="9" t="s">
        <v>319</v>
      </c>
      <c r="E689" s="11">
        <v>7544</v>
      </c>
      <c r="F689" s="9" t="s">
        <v>1608</v>
      </c>
      <c r="G689" s="9" t="s">
        <v>1529</v>
      </c>
      <c r="H689" s="9" t="s">
        <v>1530</v>
      </c>
      <c r="I689" s="9" t="s">
        <v>1531</v>
      </c>
      <c r="J689" s="10">
        <v>44197</v>
      </c>
      <c r="K689" s="10">
        <v>44561</v>
      </c>
      <c r="L689" s="9" t="s">
        <v>1609</v>
      </c>
      <c r="M689" s="9" t="s">
        <v>1610</v>
      </c>
      <c r="N689" s="12">
        <v>-21790000</v>
      </c>
      <c r="O689" s="9" t="s">
        <v>1533</v>
      </c>
    </row>
    <row r="690" spans="1:15" x14ac:dyDescent="0.25">
      <c r="A690" s="9" t="s">
        <v>1446</v>
      </c>
      <c r="B690" s="10">
        <v>44561</v>
      </c>
      <c r="C690" s="11">
        <v>1</v>
      </c>
      <c r="D690" s="9" t="s">
        <v>264</v>
      </c>
      <c r="E690" s="11">
        <v>13773</v>
      </c>
      <c r="F690" s="9" t="s">
        <v>1608</v>
      </c>
      <c r="G690" s="9" t="s">
        <v>1529</v>
      </c>
      <c r="H690" s="9" t="s">
        <v>1530</v>
      </c>
      <c r="I690" s="9" t="s">
        <v>1531</v>
      </c>
      <c r="J690" s="10">
        <v>44197</v>
      </c>
      <c r="K690" s="10">
        <v>44561</v>
      </c>
      <c r="L690" s="9" t="s">
        <v>1609</v>
      </c>
      <c r="M690" s="9" t="s">
        <v>1610</v>
      </c>
      <c r="N690" s="12">
        <v>216173000</v>
      </c>
      <c r="O690" s="9" t="s">
        <v>1533</v>
      </c>
    </row>
    <row r="691" spans="1:15" x14ac:dyDescent="0.25">
      <c r="A691" s="9" t="s">
        <v>1447</v>
      </c>
      <c r="B691" s="10">
        <v>44561</v>
      </c>
      <c r="C691" s="11">
        <v>1</v>
      </c>
      <c r="D691" s="9" t="s">
        <v>96</v>
      </c>
      <c r="E691" s="11">
        <v>2461</v>
      </c>
      <c r="F691" s="9" t="s">
        <v>1608</v>
      </c>
      <c r="G691" s="9" t="s">
        <v>1529</v>
      </c>
      <c r="H691" s="9" t="s">
        <v>1530</v>
      </c>
      <c r="I691" s="9" t="s">
        <v>1531</v>
      </c>
      <c r="J691" s="10">
        <v>44197</v>
      </c>
      <c r="K691" s="10">
        <v>44561</v>
      </c>
      <c r="L691" s="9" t="s">
        <v>1609</v>
      </c>
      <c r="M691" s="9" t="s">
        <v>1610</v>
      </c>
      <c r="N691" s="12">
        <v>563172000</v>
      </c>
      <c r="O691" s="9" t="s">
        <v>1533</v>
      </c>
    </row>
    <row r="692" spans="1:15" x14ac:dyDescent="0.25">
      <c r="A692" s="9" t="s">
        <v>1448</v>
      </c>
      <c r="B692" s="10">
        <v>44561</v>
      </c>
      <c r="C692" s="11">
        <v>1</v>
      </c>
      <c r="D692" s="9" t="s">
        <v>339</v>
      </c>
      <c r="E692" s="11">
        <v>5410</v>
      </c>
      <c r="F692" s="9" t="s">
        <v>1608</v>
      </c>
      <c r="G692" s="9" t="s">
        <v>1529</v>
      </c>
      <c r="H692" s="9" t="s">
        <v>1530</v>
      </c>
      <c r="I692" s="9" t="s">
        <v>1531</v>
      </c>
      <c r="J692" s="10">
        <v>44197</v>
      </c>
      <c r="K692" s="10">
        <v>44561</v>
      </c>
      <c r="L692" s="9" t="s">
        <v>1609</v>
      </c>
      <c r="M692" s="9" t="s">
        <v>1610</v>
      </c>
      <c r="N692" s="12">
        <v>3585947000</v>
      </c>
      <c r="O692" s="9" t="s">
        <v>1533</v>
      </c>
    </row>
    <row r="693" spans="1:15" x14ac:dyDescent="0.25">
      <c r="A693" s="9" t="s">
        <v>1449</v>
      </c>
      <c r="B693" s="10">
        <v>44561</v>
      </c>
      <c r="C693" s="11">
        <v>1</v>
      </c>
      <c r="D693" s="9" t="s">
        <v>328</v>
      </c>
      <c r="E693" s="11">
        <v>6343</v>
      </c>
      <c r="F693" s="9" t="s">
        <v>1608</v>
      </c>
      <c r="G693" s="9" t="s">
        <v>1529</v>
      </c>
      <c r="H693" s="9" t="s">
        <v>1530</v>
      </c>
      <c r="I693" s="9" t="s">
        <v>1531</v>
      </c>
      <c r="J693" s="10">
        <v>44197</v>
      </c>
      <c r="K693" s="10">
        <v>44561</v>
      </c>
      <c r="L693" s="9" t="s">
        <v>1609</v>
      </c>
      <c r="M693" s="9" t="s">
        <v>1610</v>
      </c>
      <c r="N693" s="12">
        <v>204208000</v>
      </c>
      <c r="O693" s="9" t="s">
        <v>1533</v>
      </c>
    </row>
    <row r="694" spans="1:15" x14ac:dyDescent="0.25">
      <c r="A694" s="9" t="s">
        <v>1450</v>
      </c>
      <c r="B694" s="10">
        <v>44561</v>
      </c>
      <c r="C694" s="11">
        <v>1</v>
      </c>
      <c r="D694" s="9" t="s">
        <v>158</v>
      </c>
      <c r="E694" s="11">
        <v>5207</v>
      </c>
      <c r="F694" s="9" t="s">
        <v>1608</v>
      </c>
      <c r="G694" s="9" t="s">
        <v>1529</v>
      </c>
      <c r="H694" s="9" t="s">
        <v>1530</v>
      </c>
      <c r="I694" s="9" t="s">
        <v>1531</v>
      </c>
      <c r="J694" s="10">
        <v>44197</v>
      </c>
      <c r="K694" s="10">
        <v>44561</v>
      </c>
      <c r="L694" s="9" t="s">
        <v>1609</v>
      </c>
      <c r="M694" s="9" t="s">
        <v>1610</v>
      </c>
      <c r="N694" s="12">
        <v>77349000</v>
      </c>
      <c r="O694" s="9" t="s">
        <v>1533</v>
      </c>
    </row>
    <row r="695" spans="1:15" x14ac:dyDescent="0.25">
      <c r="A695" s="9" t="s">
        <v>1451</v>
      </c>
      <c r="B695" s="10">
        <v>44561</v>
      </c>
      <c r="C695" s="11">
        <v>1</v>
      </c>
      <c r="D695" s="9" t="s">
        <v>1452</v>
      </c>
      <c r="E695" s="11">
        <v>11991</v>
      </c>
      <c r="F695" s="9" t="s">
        <v>1608</v>
      </c>
      <c r="G695" s="9" t="s">
        <v>1529</v>
      </c>
      <c r="H695" s="9" t="s">
        <v>1530</v>
      </c>
      <c r="I695" s="9" t="s">
        <v>1531</v>
      </c>
      <c r="J695" s="10">
        <v>44197</v>
      </c>
      <c r="K695" s="10">
        <v>44561</v>
      </c>
      <c r="L695" s="9" t="s">
        <v>1609</v>
      </c>
      <c r="M695" s="9" t="s">
        <v>1610</v>
      </c>
      <c r="N695" s="12">
        <v>129826000</v>
      </c>
      <c r="O695" s="9" t="s">
        <v>1533</v>
      </c>
    </row>
    <row r="696" spans="1:15" x14ac:dyDescent="0.25">
      <c r="A696" s="9" t="s">
        <v>1453</v>
      </c>
      <c r="B696" s="10">
        <v>44561</v>
      </c>
      <c r="C696" s="11">
        <v>1</v>
      </c>
      <c r="D696" s="9" t="s">
        <v>1454</v>
      </c>
      <c r="E696" s="11">
        <v>26255</v>
      </c>
      <c r="F696" s="9" t="s">
        <v>1608</v>
      </c>
      <c r="G696" s="9" t="s">
        <v>1529</v>
      </c>
      <c r="H696" s="9" t="s">
        <v>1530</v>
      </c>
      <c r="I696" s="9" t="s">
        <v>1531</v>
      </c>
      <c r="J696" s="10">
        <v>44197</v>
      </c>
      <c r="K696" s="10">
        <v>44561</v>
      </c>
      <c r="L696" s="9" t="s">
        <v>1609</v>
      </c>
      <c r="M696" s="9" t="s">
        <v>1610</v>
      </c>
      <c r="N696" s="12">
        <v>547032000</v>
      </c>
      <c r="O696" s="9" t="s">
        <v>1533</v>
      </c>
    </row>
    <row r="697" spans="1:15" x14ac:dyDescent="0.25">
      <c r="A697" s="9" t="s">
        <v>1455</v>
      </c>
      <c r="B697" s="10">
        <v>44561</v>
      </c>
      <c r="C697" s="11">
        <v>1</v>
      </c>
      <c r="D697" s="9" t="s">
        <v>297</v>
      </c>
      <c r="E697" s="11">
        <v>14664</v>
      </c>
      <c r="F697" s="9" t="s">
        <v>1608</v>
      </c>
      <c r="G697" s="9" t="s">
        <v>1529</v>
      </c>
      <c r="H697" s="9" t="s">
        <v>1530</v>
      </c>
      <c r="I697" s="9" t="s">
        <v>1531</v>
      </c>
      <c r="J697" s="10">
        <v>44197</v>
      </c>
      <c r="K697" s="10">
        <v>44561</v>
      </c>
      <c r="L697" s="9" t="s">
        <v>1609</v>
      </c>
      <c r="M697" s="9" t="s">
        <v>1610</v>
      </c>
      <c r="N697" s="12">
        <v>192716000</v>
      </c>
      <c r="O697" s="9" t="s">
        <v>1533</v>
      </c>
    </row>
    <row r="698" spans="1:15" x14ac:dyDescent="0.25">
      <c r="A698" s="9" t="s">
        <v>1456</v>
      </c>
      <c r="B698" s="10">
        <v>44561</v>
      </c>
      <c r="C698" s="11">
        <v>1</v>
      </c>
      <c r="D698" s="9" t="s">
        <v>1457</v>
      </c>
      <c r="E698" s="11">
        <v>15407</v>
      </c>
      <c r="F698" s="9" t="s">
        <v>1608</v>
      </c>
      <c r="G698" s="9" t="s">
        <v>1529</v>
      </c>
      <c r="H698" s="9" t="s">
        <v>1536</v>
      </c>
      <c r="I698" s="9" t="s">
        <v>1531</v>
      </c>
      <c r="J698" s="10">
        <v>44197</v>
      </c>
      <c r="K698" s="10">
        <v>44561</v>
      </c>
      <c r="L698" s="9" t="s">
        <v>1609</v>
      </c>
      <c r="M698" s="9" t="s">
        <v>1610</v>
      </c>
      <c r="N698" s="12">
        <v>10272000</v>
      </c>
      <c r="O698" s="9" t="s">
        <v>1533</v>
      </c>
    </row>
    <row r="699" spans="1:15" x14ac:dyDescent="0.25">
      <c r="A699" s="9" t="s">
        <v>1458</v>
      </c>
      <c r="B699" s="10">
        <v>44561</v>
      </c>
      <c r="C699" s="11">
        <v>1</v>
      </c>
      <c r="D699" s="9" t="s">
        <v>242</v>
      </c>
      <c r="E699" s="11">
        <v>13439</v>
      </c>
      <c r="F699" s="9" t="s">
        <v>1608</v>
      </c>
      <c r="G699" s="9" t="s">
        <v>1529</v>
      </c>
      <c r="H699" s="9" t="s">
        <v>1530</v>
      </c>
      <c r="I699" s="9" t="s">
        <v>1531</v>
      </c>
      <c r="J699" s="10">
        <v>44197</v>
      </c>
      <c r="K699" s="10">
        <v>44561</v>
      </c>
      <c r="L699" s="9" t="s">
        <v>1609</v>
      </c>
      <c r="M699" s="9" t="s">
        <v>1610</v>
      </c>
      <c r="N699" s="12">
        <v>89295000</v>
      </c>
      <c r="O699" s="9" t="s">
        <v>1533</v>
      </c>
    </row>
    <row r="700" spans="1:15" x14ac:dyDescent="0.25">
      <c r="A700" s="9" t="s">
        <v>1459</v>
      </c>
      <c r="B700" s="10">
        <v>44561</v>
      </c>
      <c r="C700" s="11">
        <v>1</v>
      </c>
      <c r="D700" s="9" t="s">
        <v>244</v>
      </c>
      <c r="E700" s="11">
        <v>8753</v>
      </c>
      <c r="F700" s="9" t="s">
        <v>1608</v>
      </c>
      <c r="G700" s="9" t="s">
        <v>1529</v>
      </c>
      <c r="H700" s="9" t="s">
        <v>1536</v>
      </c>
      <c r="I700" s="9" t="s">
        <v>1531</v>
      </c>
      <c r="J700" s="10">
        <v>44197</v>
      </c>
      <c r="K700" s="10">
        <v>44561</v>
      </c>
      <c r="L700" s="9" t="s">
        <v>1609</v>
      </c>
      <c r="M700" s="9" t="s">
        <v>1610</v>
      </c>
      <c r="N700" s="12">
        <v>53185863000</v>
      </c>
      <c r="O700" s="9" t="s">
        <v>1533</v>
      </c>
    </row>
    <row r="701" spans="1:15" x14ac:dyDescent="0.25">
      <c r="A701" s="9" t="s">
        <v>1460</v>
      </c>
      <c r="B701" s="10">
        <v>44561</v>
      </c>
      <c r="C701" s="11">
        <v>1</v>
      </c>
      <c r="D701" s="9" t="s">
        <v>1461</v>
      </c>
      <c r="E701" s="11">
        <v>19658</v>
      </c>
      <c r="F701" s="9" t="s">
        <v>1608</v>
      </c>
      <c r="G701" s="9" t="s">
        <v>1529</v>
      </c>
      <c r="H701" s="9" t="s">
        <v>1530</v>
      </c>
      <c r="I701" s="9" t="s">
        <v>1531</v>
      </c>
      <c r="J701" s="10">
        <v>44197</v>
      </c>
      <c r="K701" s="10">
        <v>44561</v>
      </c>
      <c r="L701" s="9" t="s">
        <v>1609</v>
      </c>
      <c r="M701" s="9" t="s">
        <v>1610</v>
      </c>
      <c r="N701" s="12">
        <v>288000</v>
      </c>
      <c r="O701" s="9" t="s">
        <v>1533</v>
      </c>
    </row>
    <row r="702" spans="1:15" x14ac:dyDescent="0.25">
      <c r="A702" s="9" t="s">
        <v>1462</v>
      </c>
      <c r="B702" s="10">
        <v>44561</v>
      </c>
      <c r="C702" s="11">
        <v>1</v>
      </c>
      <c r="D702" s="9" t="s">
        <v>298</v>
      </c>
      <c r="E702" s="11">
        <v>10561</v>
      </c>
      <c r="F702" s="9" t="s">
        <v>1608</v>
      </c>
      <c r="G702" s="9" t="s">
        <v>1529</v>
      </c>
      <c r="H702" s="9" t="s">
        <v>1530</v>
      </c>
      <c r="I702" s="9" t="s">
        <v>1531</v>
      </c>
      <c r="J702" s="10">
        <v>44197</v>
      </c>
      <c r="K702" s="10">
        <v>44561</v>
      </c>
      <c r="L702" s="9" t="s">
        <v>1609</v>
      </c>
      <c r="M702" s="9" t="s">
        <v>1610</v>
      </c>
      <c r="N702" s="12">
        <v>79577000</v>
      </c>
      <c r="O702" s="9" t="s">
        <v>1533</v>
      </c>
    </row>
    <row r="703" spans="1:15" x14ac:dyDescent="0.25">
      <c r="A703" s="9" t="s">
        <v>1463</v>
      </c>
      <c r="B703" s="10">
        <v>44561</v>
      </c>
      <c r="C703" s="11">
        <v>1</v>
      </c>
      <c r="D703" s="9" t="s">
        <v>217</v>
      </c>
      <c r="E703" s="11">
        <v>13285</v>
      </c>
      <c r="F703" s="9" t="s">
        <v>1608</v>
      </c>
      <c r="G703" s="9" t="s">
        <v>1529</v>
      </c>
      <c r="H703" s="9" t="s">
        <v>1530</v>
      </c>
      <c r="I703" s="9" t="s">
        <v>1531</v>
      </c>
      <c r="J703" s="10">
        <v>44197</v>
      </c>
      <c r="K703" s="10">
        <v>44561</v>
      </c>
      <c r="L703" s="9" t="s">
        <v>1609</v>
      </c>
      <c r="M703" s="9" t="s">
        <v>1610</v>
      </c>
      <c r="N703" s="12">
        <v>30744000</v>
      </c>
      <c r="O703" s="9" t="s">
        <v>1533</v>
      </c>
    </row>
    <row r="704" spans="1:15" x14ac:dyDescent="0.25">
      <c r="A704" s="9" t="s">
        <v>1464</v>
      </c>
      <c r="B704" s="10">
        <v>44561</v>
      </c>
      <c r="C704" s="11">
        <v>1</v>
      </c>
      <c r="D704" s="9" t="s">
        <v>1465</v>
      </c>
      <c r="E704" s="11">
        <v>3298</v>
      </c>
      <c r="F704" s="9" t="s">
        <v>1608</v>
      </c>
      <c r="G704" s="9" t="s">
        <v>1529</v>
      </c>
      <c r="H704" s="9" t="s">
        <v>1530</v>
      </c>
      <c r="I704" s="9" t="s">
        <v>1531</v>
      </c>
      <c r="J704" s="10">
        <v>44197</v>
      </c>
      <c r="K704" s="10">
        <v>44561</v>
      </c>
      <c r="L704" s="9" t="s">
        <v>1609</v>
      </c>
      <c r="M704" s="9" t="s">
        <v>1610</v>
      </c>
      <c r="N704" s="12">
        <v>189801000</v>
      </c>
      <c r="O704" s="9" t="s">
        <v>1533</v>
      </c>
    </row>
    <row r="705" spans="1:15" x14ac:dyDescent="0.25">
      <c r="A705" s="9" t="s">
        <v>1466</v>
      </c>
      <c r="B705" s="10">
        <v>44561</v>
      </c>
      <c r="C705" s="11">
        <v>1</v>
      </c>
      <c r="D705" s="9" t="s">
        <v>1467</v>
      </c>
      <c r="E705" s="11">
        <v>26980</v>
      </c>
      <c r="F705" s="9" t="s">
        <v>1608</v>
      </c>
      <c r="G705" s="9" t="s">
        <v>1529</v>
      </c>
      <c r="H705" s="9" t="s">
        <v>1530</v>
      </c>
      <c r="I705" s="9" t="s">
        <v>1531</v>
      </c>
      <c r="J705" s="10">
        <v>44197</v>
      </c>
      <c r="K705" s="10">
        <v>44561</v>
      </c>
      <c r="L705" s="9" t="s">
        <v>1609</v>
      </c>
      <c r="M705" s="9" t="s">
        <v>1610</v>
      </c>
      <c r="N705" s="12">
        <v>193333000</v>
      </c>
      <c r="O705" s="9" t="s">
        <v>1533</v>
      </c>
    </row>
    <row r="706" spans="1:15" x14ac:dyDescent="0.25">
      <c r="A706" s="9" t="s">
        <v>1466</v>
      </c>
      <c r="B706" s="10">
        <v>44561</v>
      </c>
      <c r="C706" s="11">
        <v>1</v>
      </c>
      <c r="D706" s="9" t="s">
        <v>1467</v>
      </c>
      <c r="E706" s="11">
        <v>26980</v>
      </c>
      <c r="F706" s="9" t="s">
        <v>1608</v>
      </c>
      <c r="G706" s="9" t="s">
        <v>1529</v>
      </c>
      <c r="H706" s="9" t="s">
        <v>1530</v>
      </c>
      <c r="I706" s="9" t="s">
        <v>1531</v>
      </c>
      <c r="J706" s="10">
        <v>44197</v>
      </c>
      <c r="K706" s="10">
        <v>44561</v>
      </c>
      <c r="L706" s="9" t="s">
        <v>1609</v>
      </c>
      <c r="M706" s="9" t="s">
        <v>1610</v>
      </c>
      <c r="N706" s="12">
        <v>193333000</v>
      </c>
      <c r="O706" s="9" t="s">
        <v>1533</v>
      </c>
    </row>
    <row r="707" spans="1:15" x14ac:dyDescent="0.25">
      <c r="A707" s="9" t="s">
        <v>1468</v>
      </c>
      <c r="B707" s="10">
        <v>44561</v>
      </c>
      <c r="C707" s="11">
        <v>1</v>
      </c>
      <c r="D707" s="9" t="s">
        <v>191</v>
      </c>
      <c r="E707" s="11">
        <v>6211</v>
      </c>
      <c r="F707" s="9" t="s">
        <v>1608</v>
      </c>
      <c r="G707" s="9" t="s">
        <v>1529</v>
      </c>
      <c r="H707" s="9" t="s">
        <v>1530</v>
      </c>
      <c r="I707" s="9" t="s">
        <v>1531</v>
      </c>
      <c r="J707" s="10">
        <v>44197</v>
      </c>
      <c r="K707" s="10">
        <v>44561</v>
      </c>
      <c r="L707" s="9" t="s">
        <v>1609</v>
      </c>
      <c r="M707" s="9" t="s">
        <v>1610</v>
      </c>
      <c r="N707" s="12">
        <v>211228000</v>
      </c>
      <c r="O707" s="9" t="s">
        <v>1533</v>
      </c>
    </row>
    <row r="708" spans="1:15" x14ac:dyDescent="0.25">
      <c r="A708" s="9" t="s">
        <v>1469</v>
      </c>
      <c r="B708" s="10">
        <v>44561</v>
      </c>
      <c r="C708" s="11">
        <v>1</v>
      </c>
      <c r="D708" s="9" t="s">
        <v>252</v>
      </c>
      <c r="E708" s="11">
        <v>5312</v>
      </c>
      <c r="F708" s="9" t="s">
        <v>1608</v>
      </c>
      <c r="G708" s="9" t="s">
        <v>1529</v>
      </c>
      <c r="H708" s="9" t="s">
        <v>1530</v>
      </c>
      <c r="I708" s="9" t="s">
        <v>1531</v>
      </c>
      <c r="J708" s="10">
        <v>44197</v>
      </c>
      <c r="K708" s="10">
        <v>44561</v>
      </c>
      <c r="L708" s="9" t="s">
        <v>1609</v>
      </c>
      <c r="M708" s="9" t="s">
        <v>1610</v>
      </c>
      <c r="N708" s="12">
        <v>-572641000</v>
      </c>
      <c r="O708" s="9" t="s">
        <v>1533</v>
      </c>
    </row>
    <row r="709" spans="1:15" x14ac:dyDescent="0.25">
      <c r="A709" s="9" t="s">
        <v>1470</v>
      </c>
      <c r="B709" s="10">
        <v>44561</v>
      </c>
      <c r="C709" s="11">
        <v>1</v>
      </c>
      <c r="D709" s="9" t="s">
        <v>234</v>
      </c>
      <c r="E709" s="11">
        <v>8451</v>
      </c>
      <c r="F709" s="9" t="s">
        <v>1608</v>
      </c>
      <c r="G709" s="9" t="s">
        <v>1529</v>
      </c>
      <c r="H709" s="9" t="s">
        <v>1530</v>
      </c>
      <c r="I709" s="9" t="s">
        <v>1531</v>
      </c>
      <c r="J709" s="10">
        <v>44197</v>
      </c>
      <c r="K709" s="10">
        <v>44561</v>
      </c>
      <c r="L709" s="9" t="s">
        <v>1609</v>
      </c>
      <c r="M709" s="9" t="s">
        <v>1610</v>
      </c>
      <c r="N709" s="12">
        <v>366623000</v>
      </c>
      <c r="O709" s="9" t="s">
        <v>1533</v>
      </c>
    </row>
    <row r="710" spans="1:15" x14ac:dyDescent="0.25">
      <c r="A710" s="9" t="s">
        <v>1471</v>
      </c>
      <c r="B710" s="10">
        <v>44377</v>
      </c>
      <c r="C710" s="11">
        <v>1</v>
      </c>
      <c r="D710" s="9" t="s">
        <v>1472</v>
      </c>
      <c r="E710" s="11">
        <v>9539</v>
      </c>
      <c r="F710" s="9" t="s">
        <v>1608</v>
      </c>
      <c r="G710" s="9" t="s">
        <v>1529</v>
      </c>
      <c r="H710" s="9" t="s">
        <v>1536</v>
      </c>
      <c r="I710" s="9" t="s">
        <v>1531</v>
      </c>
      <c r="J710" s="10">
        <v>44013</v>
      </c>
      <c r="K710" s="10">
        <v>44377</v>
      </c>
      <c r="L710" s="9" t="s">
        <v>1609</v>
      </c>
      <c r="M710" s="9" t="s">
        <v>1610</v>
      </c>
      <c r="N710" s="12">
        <v>53106158000</v>
      </c>
      <c r="O710" s="9" t="s">
        <v>1533</v>
      </c>
    </row>
    <row r="711" spans="1:15" x14ac:dyDescent="0.25">
      <c r="A711" s="9" t="s">
        <v>1473</v>
      </c>
      <c r="B711" s="10">
        <v>44561</v>
      </c>
      <c r="C711" s="11">
        <v>1</v>
      </c>
      <c r="D711" s="9" t="s">
        <v>279</v>
      </c>
      <c r="E711" s="11">
        <v>14109</v>
      </c>
      <c r="F711" s="9" t="s">
        <v>1608</v>
      </c>
      <c r="G711" s="9" t="s">
        <v>1529</v>
      </c>
      <c r="H711" s="9" t="s">
        <v>1530</v>
      </c>
      <c r="I711" s="9" t="s">
        <v>1531</v>
      </c>
      <c r="J711" s="10">
        <v>44197</v>
      </c>
      <c r="K711" s="10">
        <v>44561</v>
      </c>
      <c r="L711" s="9" t="s">
        <v>1609</v>
      </c>
      <c r="M711" s="9" t="s">
        <v>1610</v>
      </c>
      <c r="N711" s="12">
        <v>697876000</v>
      </c>
      <c r="O711" s="9" t="s">
        <v>1533</v>
      </c>
    </row>
    <row r="712" spans="1:15" x14ac:dyDescent="0.25">
      <c r="A712" s="9" t="s">
        <v>1474</v>
      </c>
      <c r="B712" s="10">
        <v>44561</v>
      </c>
      <c r="C712" s="11">
        <v>1</v>
      </c>
      <c r="D712" s="9" t="s">
        <v>301</v>
      </c>
      <c r="E712" s="11">
        <v>20745</v>
      </c>
      <c r="F712" s="9" t="s">
        <v>1608</v>
      </c>
      <c r="G712" s="9" t="s">
        <v>1529</v>
      </c>
      <c r="H712" s="9" t="s">
        <v>1530</v>
      </c>
      <c r="I712" s="9" t="s">
        <v>1531</v>
      </c>
      <c r="J712" s="10">
        <v>44197</v>
      </c>
      <c r="K712" s="10">
        <v>44561</v>
      </c>
      <c r="L712" s="9" t="s">
        <v>1609</v>
      </c>
      <c r="M712" s="9" t="s">
        <v>1610</v>
      </c>
      <c r="N712" s="12">
        <v>1062116000</v>
      </c>
      <c r="O712" s="9" t="s">
        <v>1533</v>
      </c>
    </row>
    <row r="713" spans="1:15" x14ac:dyDescent="0.25">
      <c r="A713" s="9" t="s">
        <v>1475</v>
      </c>
      <c r="B713" s="10">
        <v>44561</v>
      </c>
      <c r="C713" s="11">
        <v>1</v>
      </c>
      <c r="D713" s="9" t="s">
        <v>229</v>
      </c>
      <c r="E713" s="11">
        <v>20060</v>
      </c>
      <c r="F713" s="9" t="s">
        <v>1608</v>
      </c>
      <c r="G713" s="9" t="s">
        <v>1529</v>
      </c>
      <c r="H713" s="9" t="s">
        <v>1530</v>
      </c>
      <c r="I713" s="9" t="s">
        <v>1531</v>
      </c>
      <c r="J713" s="10">
        <v>44197</v>
      </c>
      <c r="K713" s="10">
        <v>44561</v>
      </c>
      <c r="L713" s="9" t="s">
        <v>1609</v>
      </c>
      <c r="M713" s="9" t="s">
        <v>1610</v>
      </c>
      <c r="N713" s="12">
        <v>-41340000</v>
      </c>
      <c r="O713" s="9" t="s">
        <v>1533</v>
      </c>
    </row>
    <row r="714" spans="1:15" x14ac:dyDescent="0.25">
      <c r="A714" s="9" t="s">
        <v>1476</v>
      </c>
      <c r="B714" s="10">
        <v>44561</v>
      </c>
      <c r="C714" s="11">
        <v>2</v>
      </c>
      <c r="D714" s="9" t="s">
        <v>222</v>
      </c>
      <c r="E714" s="11">
        <v>12653</v>
      </c>
      <c r="F714" s="9" t="s">
        <v>1608</v>
      </c>
      <c r="G714" s="9" t="s">
        <v>1529</v>
      </c>
      <c r="H714" s="9" t="s">
        <v>1530</v>
      </c>
      <c r="I714" s="9" t="s">
        <v>1531</v>
      </c>
      <c r="J714" s="10">
        <v>44197</v>
      </c>
      <c r="K714" s="10">
        <v>44561</v>
      </c>
      <c r="L714" s="9" t="s">
        <v>1609</v>
      </c>
      <c r="M714" s="9" t="s">
        <v>1610</v>
      </c>
      <c r="N714" s="12">
        <v>4151123000</v>
      </c>
      <c r="O714" s="9" t="s">
        <v>1533</v>
      </c>
    </row>
    <row r="715" spans="1:15" x14ac:dyDescent="0.25">
      <c r="A715" s="9" t="s">
        <v>1477</v>
      </c>
      <c r="B715" s="10">
        <v>44561</v>
      </c>
      <c r="C715" s="11">
        <v>1</v>
      </c>
      <c r="D715" s="9" t="s">
        <v>1478</v>
      </c>
      <c r="E715" s="11">
        <v>13030</v>
      </c>
      <c r="F715" s="9" t="s">
        <v>1608</v>
      </c>
      <c r="G715" s="9" t="s">
        <v>1529</v>
      </c>
      <c r="H715" s="9" t="s">
        <v>1530</v>
      </c>
      <c r="I715" s="9" t="s">
        <v>1531</v>
      </c>
      <c r="J715" s="10">
        <v>44197</v>
      </c>
      <c r="K715" s="10">
        <v>44561</v>
      </c>
      <c r="L715" s="9" t="s">
        <v>1609</v>
      </c>
      <c r="M715" s="9" t="s">
        <v>1610</v>
      </c>
      <c r="N715" s="12">
        <v>89207000</v>
      </c>
      <c r="O715" s="9" t="s">
        <v>1533</v>
      </c>
    </row>
    <row r="716" spans="1:15" x14ac:dyDescent="0.25">
      <c r="A716" s="9" t="s">
        <v>1479</v>
      </c>
      <c r="B716" s="10">
        <v>44561</v>
      </c>
      <c r="C716" s="11">
        <v>1</v>
      </c>
      <c r="D716" s="9" t="s">
        <v>197</v>
      </c>
      <c r="E716" s="11">
        <v>19615</v>
      </c>
      <c r="F716" s="9" t="s">
        <v>1608</v>
      </c>
      <c r="G716" s="9" t="s">
        <v>1529</v>
      </c>
      <c r="H716" s="9" t="s">
        <v>1530</v>
      </c>
      <c r="I716" s="9" t="s">
        <v>1531</v>
      </c>
      <c r="J716" s="10">
        <v>44197</v>
      </c>
      <c r="K716" s="10">
        <v>44561</v>
      </c>
      <c r="L716" s="9" t="s">
        <v>1609</v>
      </c>
      <c r="M716" s="9" t="s">
        <v>1610</v>
      </c>
      <c r="N716" s="12">
        <v>601005000</v>
      </c>
      <c r="O716" s="9" t="s">
        <v>1533</v>
      </c>
    </row>
    <row r="717" spans="1:15" x14ac:dyDescent="0.25">
      <c r="A717" s="9" t="s">
        <v>1480</v>
      </c>
      <c r="B717" s="10">
        <v>44561</v>
      </c>
      <c r="C717" s="11">
        <v>1</v>
      </c>
      <c r="D717" s="9" t="s">
        <v>247</v>
      </c>
      <c r="E717" s="11">
        <v>13765</v>
      </c>
      <c r="F717" s="9" t="s">
        <v>1608</v>
      </c>
      <c r="G717" s="9" t="s">
        <v>1529</v>
      </c>
      <c r="H717" s="9" t="s">
        <v>1530</v>
      </c>
      <c r="I717" s="9" t="s">
        <v>1531</v>
      </c>
      <c r="J717" s="10">
        <v>44197</v>
      </c>
      <c r="K717" s="10">
        <v>44561</v>
      </c>
      <c r="L717" s="9" t="s">
        <v>1609</v>
      </c>
      <c r="M717" s="9" t="s">
        <v>1610</v>
      </c>
      <c r="N717" s="12">
        <v>33774000</v>
      </c>
      <c r="O717" s="9" t="s">
        <v>1533</v>
      </c>
    </row>
    <row r="718" spans="1:15" x14ac:dyDescent="0.25">
      <c r="A718" s="9" t="s">
        <v>1481</v>
      </c>
      <c r="B718" s="10">
        <v>44561</v>
      </c>
      <c r="C718" s="11">
        <v>1</v>
      </c>
      <c r="D718" s="9" t="s">
        <v>1482</v>
      </c>
      <c r="E718" s="11">
        <v>22780</v>
      </c>
      <c r="F718" s="9" t="s">
        <v>1608</v>
      </c>
      <c r="G718" s="9" t="s">
        <v>1529</v>
      </c>
      <c r="H718" s="9" t="s">
        <v>1530</v>
      </c>
      <c r="I718" s="9" t="s">
        <v>1531</v>
      </c>
      <c r="J718" s="10">
        <v>44197</v>
      </c>
      <c r="K718" s="10">
        <v>44561</v>
      </c>
      <c r="L718" s="9" t="s">
        <v>1609</v>
      </c>
      <c r="M718" s="9" t="s">
        <v>1610</v>
      </c>
      <c r="N718" s="12">
        <v>25938000</v>
      </c>
      <c r="O718" s="9" t="s">
        <v>1533</v>
      </c>
    </row>
    <row r="719" spans="1:15" x14ac:dyDescent="0.25">
      <c r="A719" s="9" t="s">
        <v>1483</v>
      </c>
      <c r="B719" s="10">
        <v>44561</v>
      </c>
      <c r="C719" s="11">
        <v>1</v>
      </c>
      <c r="D719" s="9" t="s">
        <v>280</v>
      </c>
      <c r="E719" s="11">
        <v>12572</v>
      </c>
      <c r="F719" s="9" t="s">
        <v>1608</v>
      </c>
      <c r="G719" s="9" t="s">
        <v>1529</v>
      </c>
      <c r="H719" s="9" t="s">
        <v>1530</v>
      </c>
      <c r="I719" s="9" t="s">
        <v>1531</v>
      </c>
      <c r="J719" s="10">
        <v>44197</v>
      </c>
      <c r="K719" s="10">
        <v>44561</v>
      </c>
      <c r="L719" s="9" t="s">
        <v>1609</v>
      </c>
      <c r="M719" s="9" t="s">
        <v>1610</v>
      </c>
      <c r="N719" s="12">
        <v>-1635000</v>
      </c>
      <c r="O719" s="9" t="s">
        <v>1533</v>
      </c>
    </row>
    <row r="720" spans="1:15" x14ac:dyDescent="0.25">
      <c r="A720" s="9" t="s">
        <v>1484</v>
      </c>
      <c r="B720" s="10">
        <v>44561</v>
      </c>
      <c r="C720" s="11">
        <v>1</v>
      </c>
      <c r="D720" s="9" t="s">
        <v>1485</v>
      </c>
      <c r="E720" s="11">
        <v>6076</v>
      </c>
      <c r="F720" s="9" t="s">
        <v>1608</v>
      </c>
      <c r="G720" s="9" t="s">
        <v>1529</v>
      </c>
      <c r="H720" s="9" t="s">
        <v>1530</v>
      </c>
      <c r="I720" s="9" t="s">
        <v>1531</v>
      </c>
      <c r="J720" s="10">
        <v>44197</v>
      </c>
      <c r="K720" s="10">
        <v>44561</v>
      </c>
      <c r="L720" s="9" t="s">
        <v>1611</v>
      </c>
      <c r="M720" s="9" t="s">
        <v>1610</v>
      </c>
      <c r="N720" s="12">
        <v>-1143000</v>
      </c>
      <c r="O720" s="9" t="s">
        <v>1533</v>
      </c>
    </row>
    <row r="721" spans="1:15" x14ac:dyDescent="0.25">
      <c r="A721" s="9" t="s">
        <v>1486</v>
      </c>
      <c r="B721" s="10">
        <v>44561</v>
      </c>
      <c r="C721" s="11">
        <v>1</v>
      </c>
      <c r="D721" s="9" t="s">
        <v>221</v>
      </c>
      <c r="E721" s="11">
        <v>7870</v>
      </c>
      <c r="F721" s="9" t="s">
        <v>1608</v>
      </c>
      <c r="G721" s="9" t="s">
        <v>1529</v>
      </c>
      <c r="H721" s="9" t="s">
        <v>1530</v>
      </c>
      <c r="I721" s="9" t="s">
        <v>1531</v>
      </c>
      <c r="J721" s="10">
        <v>44197</v>
      </c>
      <c r="K721" s="10">
        <v>44561</v>
      </c>
      <c r="L721" s="9" t="s">
        <v>1609</v>
      </c>
      <c r="M721" s="9" t="s">
        <v>1610</v>
      </c>
      <c r="N721" s="12">
        <v>154635000</v>
      </c>
      <c r="O721" s="9" t="s">
        <v>1533</v>
      </c>
    </row>
    <row r="722" spans="1:15" x14ac:dyDescent="0.25">
      <c r="A722" s="9" t="s">
        <v>1487</v>
      </c>
      <c r="B722" s="10">
        <v>44561</v>
      </c>
      <c r="C722" s="11">
        <v>1</v>
      </c>
      <c r="D722" s="9" t="s">
        <v>196</v>
      </c>
      <c r="E722" s="11">
        <v>4537</v>
      </c>
      <c r="F722" s="9" t="s">
        <v>1608</v>
      </c>
      <c r="G722" s="9" t="s">
        <v>1529</v>
      </c>
      <c r="H722" s="9" t="s">
        <v>1530</v>
      </c>
      <c r="I722" s="9" t="s">
        <v>1531</v>
      </c>
      <c r="J722" s="10">
        <v>44197</v>
      </c>
      <c r="K722" s="10">
        <v>44561</v>
      </c>
      <c r="L722" s="9" t="s">
        <v>1609</v>
      </c>
      <c r="M722" s="9" t="s">
        <v>1610</v>
      </c>
      <c r="N722" s="12">
        <v>174651000</v>
      </c>
      <c r="O722" s="9" t="s">
        <v>1533</v>
      </c>
    </row>
    <row r="723" spans="1:15" x14ac:dyDescent="0.25">
      <c r="A723" s="9" t="s">
        <v>1488</v>
      </c>
      <c r="B723" s="10">
        <v>44561</v>
      </c>
      <c r="C723" s="11">
        <v>1</v>
      </c>
      <c r="D723" s="9" t="s">
        <v>325</v>
      </c>
      <c r="E723" s="11">
        <v>8192</v>
      </c>
      <c r="F723" s="9" t="s">
        <v>1608</v>
      </c>
      <c r="G723" s="9" t="s">
        <v>1529</v>
      </c>
      <c r="H723" s="9" t="s">
        <v>1530</v>
      </c>
      <c r="I723" s="9" t="s">
        <v>1531</v>
      </c>
      <c r="J723" s="10">
        <v>44197</v>
      </c>
      <c r="K723" s="10">
        <v>44561</v>
      </c>
      <c r="L723" s="9" t="s">
        <v>1609</v>
      </c>
      <c r="M723" s="9" t="s">
        <v>1610</v>
      </c>
      <c r="N723" s="12">
        <v>14388000</v>
      </c>
      <c r="O723" s="9" t="s">
        <v>1533</v>
      </c>
    </row>
    <row r="724" spans="1:15" x14ac:dyDescent="0.25">
      <c r="A724" s="9" t="s">
        <v>1489</v>
      </c>
      <c r="B724" s="10">
        <v>44561</v>
      </c>
      <c r="C724" s="11">
        <v>1</v>
      </c>
      <c r="D724" s="9" t="s">
        <v>156</v>
      </c>
      <c r="E724" s="11">
        <v>9342</v>
      </c>
      <c r="F724" s="9" t="s">
        <v>1608</v>
      </c>
      <c r="G724" s="9" t="s">
        <v>1529</v>
      </c>
      <c r="H724" s="9" t="s">
        <v>1530</v>
      </c>
      <c r="I724" s="9" t="s">
        <v>1531</v>
      </c>
      <c r="J724" s="10">
        <v>44197</v>
      </c>
      <c r="K724" s="10">
        <v>44561</v>
      </c>
      <c r="L724" s="9" t="s">
        <v>1609</v>
      </c>
      <c r="M724" s="9" t="s">
        <v>1610</v>
      </c>
      <c r="N724" s="12">
        <v>79426000</v>
      </c>
      <c r="O724" s="9" t="s">
        <v>1533</v>
      </c>
    </row>
    <row r="725" spans="1:15" x14ac:dyDescent="0.25">
      <c r="A725" s="9" t="s">
        <v>1490</v>
      </c>
      <c r="B725" s="10">
        <v>44561</v>
      </c>
      <c r="C725" s="11">
        <v>1</v>
      </c>
      <c r="D725" s="9" t="s">
        <v>241</v>
      </c>
      <c r="E725" s="11">
        <v>8656</v>
      </c>
      <c r="F725" s="9" t="s">
        <v>1608</v>
      </c>
      <c r="G725" s="9" t="s">
        <v>1529</v>
      </c>
      <c r="H725" s="9" t="s">
        <v>1530</v>
      </c>
      <c r="I725" s="9" t="s">
        <v>1531</v>
      </c>
      <c r="J725" s="10">
        <v>44197</v>
      </c>
      <c r="K725" s="10">
        <v>44561</v>
      </c>
      <c r="L725" s="9" t="s">
        <v>1609</v>
      </c>
      <c r="M725" s="9" t="s">
        <v>1610</v>
      </c>
      <c r="N725" s="12">
        <v>5063330000</v>
      </c>
      <c r="O725" s="9" t="s">
        <v>1533</v>
      </c>
    </row>
    <row r="726" spans="1:15" x14ac:dyDescent="0.25">
      <c r="A726" s="9" t="s">
        <v>1491</v>
      </c>
      <c r="B726" s="10">
        <v>44561</v>
      </c>
      <c r="C726" s="11">
        <v>1</v>
      </c>
      <c r="D726" s="9" t="s">
        <v>262</v>
      </c>
      <c r="E726" s="11">
        <v>94</v>
      </c>
      <c r="F726" s="9" t="s">
        <v>1608</v>
      </c>
      <c r="G726" s="9" t="s">
        <v>1529</v>
      </c>
      <c r="H726" s="9" t="s">
        <v>1530</v>
      </c>
      <c r="I726" s="9" t="s">
        <v>1531</v>
      </c>
      <c r="J726" s="10">
        <v>44197</v>
      </c>
      <c r="K726" s="10">
        <v>44561</v>
      </c>
      <c r="L726" s="9" t="s">
        <v>1609</v>
      </c>
      <c r="M726" s="9" t="s">
        <v>1610</v>
      </c>
      <c r="N726" s="12">
        <v>293348000</v>
      </c>
      <c r="O726" s="9" t="s">
        <v>1533</v>
      </c>
    </row>
    <row r="727" spans="1:15" x14ac:dyDescent="0.25">
      <c r="A727" s="9" t="s">
        <v>1492</v>
      </c>
      <c r="B727" s="10">
        <v>44561</v>
      </c>
      <c r="C727" s="11">
        <v>1</v>
      </c>
      <c r="D727" s="9" t="s">
        <v>1493</v>
      </c>
      <c r="E727" s="11">
        <v>3204</v>
      </c>
      <c r="F727" s="9" t="s">
        <v>1608</v>
      </c>
      <c r="G727" s="9" t="s">
        <v>1529</v>
      </c>
      <c r="H727" s="9" t="s">
        <v>1530</v>
      </c>
      <c r="I727" s="9" t="s">
        <v>1531</v>
      </c>
      <c r="J727" s="10">
        <v>44197</v>
      </c>
      <c r="K727" s="10">
        <v>44561</v>
      </c>
      <c r="L727" s="9" t="s">
        <v>1609</v>
      </c>
      <c r="M727" s="9" t="s">
        <v>1610</v>
      </c>
      <c r="N727" s="12">
        <v>85586000</v>
      </c>
      <c r="O727" s="9" t="s">
        <v>1533</v>
      </c>
    </row>
    <row r="728" spans="1:15" x14ac:dyDescent="0.25">
      <c r="A728" s="9" t="s">
        <v>1494</v>
      </c>
      <c r="B728" s="10">
        <v>44561</v>
      </c>
      <c r="C728" s="11">
        <v>1</v>
      </c>
      <c r="D728" s="9" t="s">
        <v>72</v>
      </c>
      <c r="E728" s="11">
        <v>15822</v>
      </c>
      <c r="F728" s="9" t="s">
        <v>1608</v>
      </c>
      <c r="G728" s="9" t="s">
        <v>1529</v>
      </c>
      <c r="H728" s="9" t="s">
        <v>1536</v>
      </c>
      <c r="I728" s="9" t="s">
        <v>1531</v>
      </c>
      <c r="J728" s="10">
        <v>44197</v>
      </c>
      <c r="K728" s="10">
        <v>44561</v>
      </c>
      <c r="L728" s="9" t="s">
        <v>1609</v>
      </c>
      <c r="M728" s="9" t="s">
        <v>1610</v>
      </c>
      <c r="N728" s="12">
        <v>5689000</v>
      </c>
      <c r="O728" s="9" t="s">
        <v>1533</v>
      </c>
    </row>
    <row r="729" spans="1:15" x14ac:dyDescent="0.25">
      <c r="A729" s="9" t="s">
        <v>1495</v>
      </c>
      <c r="B729" s="10">
        <v>44561</v>
      </c>
      <c r="C729" s="11">
        <v>1</v>
      </c>
      <c r="D729" s="9" t="s">
        <v>201</v>
      </c>
      <c r="E729" s="11">
        <v>6629</v>
      </c>
      <c r="F729" s="9" t="s">
        <v>1608</v>
      </c>
      <c r="G729" s="9" t="s">
        <v>1529</v>
      </c>
      <c r="H729" s="9" t="s">
        <v>1530</v>
      </c>
      <c r="I729" s="9" t="s">
        <v>1531</v>
      </c>
      <c r="J729" s="10">
        <v>44197</v>
      </c>
      <c r="K729" s="10">
        <v>44561</v>
      </c>
      <c r="L729" s="9" t="s">
        <v>1609</v>
      </c>
      <c r="M729" s="9" t="s">
        <v>1610</v>
      </c>
      <c r="N729" s="12">
        <v>443000</v>
      </c>
      <c r="O729" s="9" t="s">
        <v>1533</v>
      </c>
    </row>
    <row r="730" spans="1:15" x14ac:dyDescent="0.25">
      <c r="A730" s="9" t="s">
        <v>1496</v>
      </c>
      <c r="B730" s="10">
        <v>44561</v>
      </c>
      <c r="C730" s="11">
        <v>1</v>
      </c>
      <c r="D730" s="9" t="s">
        <v>227</v>
      </c>
      <c r="E730" s="11">
        <v>8133</v>
      </c>
      <c r="F730" s="9" t="s">
        <v>1608</v>
      </c>
      <c r="G730" s="9" t="s">
        <v>1529</v>
      </c>
      <c r="H730" s="9" t="s">
        <v>1530</v>
      </c>
      <c r="I730" s="9" t="s">
        <v>1531</v>
      </c>
      <c r="J730" s="10">
        <v>44197</v>
      </c>
      <c r="K730" s="10">
        <v>44561</v>
      </c>
      <c r="L730" s="9" t="s">
        <v>1609</v>
      </c>
      <c r="M730" s="9" t="s">
        <v>1610</v>
      </c>
      <c r="N730" s="12">
        <v>633112000</v>
      </c>
      <c r="O730" s="9" t="s">
        <v>1533</v>
      </c>
    </row>
    <row r="731" spans="1:15" x14ac:dyDescent="0.25">
      <c r="A731" s="9" t="s">
        <v>1497</v>
      </c>
      <c r="B731" s="10">
        <v>44561</v>
      </c>
      <c r="C731" s="11">
        <v>1</v>
      </c>
      <c r="D731" s="9" t="s">
        <v>308</v>
      </c>
      <c r="E731" s="11">
        <v>6173</v>
      </c>
      <c r="F731" s="9" t="s">
        <v>1608</v>
      </c>
      <c r="G731" s="9" t="s">
        <v>1529</v>
      </c>
      <c r="H731" s="9" t="s">
        <v>1530</v>
      </c>
      <c r="I731" s="9" t="s">
        <v>1531</v>
      </c>
      <c r="J731" s="10">
        <v>44197</v>
      </c>
      <c r="K731" s="10">
        <v>44561</v>
      </c>
      <c r="L731" s="9" t="s">
        <v>1609</v>
      </c>
      <c r="M731" s="9" t="s">
        <v>1610</v>
      </c>
      <c r="N731" s="12">
        <v>635060000</v>
      </c>
      <c r="O731" s="9" t="s">
        <v>1533</v>
      </c>
    </row>
    <row r="732" spans="1:15" x14ac:dyDescent="0.25">
      <c r="A732" s="9" t="s">
        <v>1498</v>
      </c>
      <c r="B732" s="10">
        <v>44561</v>
      </c>
      <c r="C732" s="11">
        <v>1</v>
      </c>
      <c r="D732" s="9" t="s">
        <v>210</v>
      </c>
      <c r="E732" s="11">
        <v>2429</v>
      </c>
      <c r="F732" s="9" t="s">
        <v>1608</v>
      </c>
      <c r="G732" s="9" t="s">
        <v>1529</v>
      </c>
      <c r="H732" s="9" t="s">
        <v>1530</v>
      </c>
      <c r="I732" s="9" t="s">
        <v>1531</v>
      </c>
      <c r="J732" s="10">
        <v>44197</v>
      </c>
      <c r="K732" s="10">
        <v>44561</v>
      </c>
      <c r="L732" s="9" t="s">
        <v>1609</v>
      </c>
      <c r="M732" s="9" t="s">
        <v>1610</v>
      </c>
      <c r="N732" s="12">
        <v>285313000</v>
      </c>
      <c r="O732" s="9" t="s">
        <v>1533</v>
      </c>
    </row>
    <row r="733" spans="1:15" x14ac:dyDescent="0.25">
      <c r="A733" s="9" t="s">
        <v>1499</v>
      </c>
      <c r="B733" s="10">
        <v>44561</v>
      </c>
      <c r="C733" s="11">
        <v>3</v>
      </c>
      <c r="D733" s="9" t="s">
        <v>123</v>
      </c>
      <c r="E733" s="11">
        <v>16748</v>
      </c>
      <c r="F733" s="9" t="s">
        <v>1608</v>
      </c>
      <c r="G733" s="9" t="s">
        <v>1529</v>
      </c>
      <c r="H733" s="9" t="s">
        <v>1530</v>
      </c>
      <c r="I733" s="9" t="s">
        <v>1531</v>
      </c>
      <c r="J733" s="10">
        <v>44197</v>
      </c>
      <c r="K733" s="10">
        <v>44561</v>
      </c>
      <c r="L733" s="9" t="s">
        <v>1609</v>
      </c>
      <c r="M733" s="9" t="s">
        <v>1610</v>
      </c>
      <c r="N733" s="12">
        <v>350469000</v>
      </c>
      <c r="O733" s="9" t="s">
        <v>1533</v>
      </c>
    </row>
    <row r="734" spans="1:15" x14ac:dyDescent="0.25">
      <c r="A734" s="9" t="s">
        <v>1500</v>
      </c>
      <c r="B734" s="10">
        <v>44561</v>
      </c>
      <c r="C734" s="11">
        <v>1</v>
      </c>
      <c r="D734" s="9" t="s">
        <v>1501</v>
      </c>
      <c r="E734" s="11">
        <v>24554</v>
      </c>
      <c r="F734" s="9" t="s">
        <v>1608</v>
      </c>
      <c r="G734" s="9" t="s">
        <v>1529</v>
      </c>
      <c r="H734" s="9" t="s">
        <v>1530</v>
      </c>
      <c r="I734" s="9" t="s">
        <v>1531</v>
      </c>
      <c r="J734" s="10">
        <v>44197</v>
      </c>
      <c r="K734" s="10">
        <v>44561</v>
      </c>
      <c r="L734" s="9" t="s">
        <v>1609</v>
      </c>
      <c r="M734" s="9" t="s">
        <v>1610</v>
      </c>
      <c r="N734" s="12">
        <v>280066000</v>
      </c>
      <c r="O734" s="9" t="s">
        <v>1533</v>
      </c>
    </row>
    <row r="735" spans="1:15" x14ac:dyDescent="0.25">
      <c r="A735" s="9" t="s">
        <v>1502</v>
      </c>
      <c r="B735" s="10">
        <v>44561</v>
      </c>
      <c r="C735" s="11">
        <v>1</v>
      </c>
      <c r="D735" s="9" t="s">
        <v>92</v>
      </c>
      <c r="E735" s="11">
        <v>13854</v>
      </c>
      <c r="F735" s="9" t="s">
        <v>1608</v>
      </c>
      <c r="G735" s="9" t="s">
        <v>1529</v>
      </c>
      <c r="H735" s="9" t="s">
        <v>1530</v>
      </c>
      <c r="I735" s="9" t="s">
        <v>1531</v>
      </c>
      <c r="J735" s="10">
        <v>44197</v>
      </c>
      <c r="K735" s="10">
        <v>44561</v>
      </c>
      <c r="L735" s="9" t="s">
        <v>1609</v>
      </c>
      <c r="M735" s="9" t="s">
        <v>1610</v>
      </c>
      <c r="N735" s="12">
        <v>-178000</v>
      </c>
      <c r="O735" s="9" t="s">
        <v>1533</v>
      </c>
    </row>
    <row r="736" spans="1:15" x14ac:dyDescent="0.25">
      <c r="A736" s="9" t="s">
        <v>1503</v>
      </c>
      <c r="B736" s="10">
        <v>44561</v>
      </c>
      <c r="C736" s="11">
        <v>1</v>
      </c>
      <c r="D736" s="9" t="s">
        <v>1504</v>
      </c>
      <c r="E736" s="11">
        <v>25950</v>
      </c>
      <c r="F736" s="9" t="s">
        <v>1608</v>
      </c>
      <c r="G736" s="9" t="s">
        <v>1529</v>
      </c>
      <c r="H736" s="9" t="s">
        <v>1530</v>
      </c>
      <c r="I736" s="9" t="s">
        <v>1531</v>
      </c>
      <c r="J736" s="10">
        <v>44197</v>
      </c>
      <c r="K736" s="10">
        <v>44561</v>
      </c>
      <c r="L736" s="9" t="s">
        <v>1609</v>
      </c>
      <c r="M736" s="9" t="s">
        <v>1610</v>
      </c>
      <c r="N736" s="12">
        <v>430306000</v>
      </c>
      <c r="O736" s="9" t="s">
        <v>1533</v>
      </c>
    </row>
    <row r="737" spans="1:15" x14ac:dyDescent="0.25">
      <c r="A737" s="9" t="s">
        <v>1505</v>
      </c>
      <c r="B737" s="10">
        <v>44561</v>
      </c>
      <c r="C737" s="11">
        <v>1</v>
      </c>
      <c r="D737" s="9" t="s">
        <v>186</v>
      </c>
      <c r="E737" s="11">
        <v>1570</v>
      </c>
      <c r="F737" s="9" t="s">
        <v>1608</v>
      </c>
      <c r="G737" s="9" t="s">
        <v>1529</v>
      </c>
      <c r="H737" s="9" t="s">
        <v>1530</v>
      </c>
      <c r="I737" s="9" t="s">
        <v>1531</v>
      </c>
      <c r="J737" s="10">
        <v>44197</v>
      </c>
      <c r="K737" s="10">
        <v>44561</v>
      </c>
      <c r="L737" s="9" t="s">
        <v>1609</v>
      </c>
      <c r="M737" s="9" t="s">
        <v>1610</v>
      </c>
      <c r="N737" s="12">
        <v>6992000</v>
      </c>
      <c r="O737" s="9" t="s">
        <v>1533</v>
      </c>
    </row>
    <row r="738" spans="1:15" x14ac:dyDescent="0.25">
      <c r="A738" s="9" t="s">
        <v>1506</v>
      </c>
      <c r="B738" s="10">
        <v>44561</v>
      </c>
      <c r="C738" s="11">
        <v>1</v>
      </c>
      <c r="D738" s="9" t="s">
        <v>1507</v>
      </c>
      <c r="E738" s="11">
        <v>25143</v>
      </c>
      <c r="F738" s="9" t="s">
        <v>1608</v>
      </c>
      <c r="G738" s="9" t="s">
        <v>1529</v>
      </c>
      <c r="H738" s="9" t="s">
        <v>1530</v>
      </c>
      <c r="I738" s="9" t="s">
        <v>1531</v>
      </c>
      <c r="J738" s="10">
        <v>44197</v>
      </c>
      <c r="K738" s="10">
        <v>44561</v>
      </c>
      <c r="L738" s="9" t="s">
        <v>1609</v>
      </c>
      <c r="M738" s="9" t="s">
        <v>1610</v>
      </c>
      <c r="N738" s="12">
        <v>23858000</v>
      </c>
      <c r="O738" s="9" t="s">
        <v>1533</v>
      </c>
    </row>
    <row r="739" spans="1:15" x14ac:dyDescent="0.25">
      <c r="A739" s="9" t="s">
        <v>1508</v>
      </c>
      <c r="B739" s="10">
        <v>44561</v>
      </c>
      <c r="C739" s="11">
        <v>1</v>
      </c>
      <c r="D739" s="9" t="s">
        <v>1509</v>
      </c>
      <c r="E739" s="11">
        <v>25038</v>
      </c>
      <c r="F739" s="9" t="s">
        <v>1608</v>
      </c>
      <c r="G739" s="9" t="s">
        <v>1529</v>
      </c>
      <c r="H739" s="9" t="s">
        <v>1530</v>
      </c>
      <c r="I739" s="9" t="s">
        <v>1531</v>
      </c>
      <c r="J739" s="10">
        <v>44197</v>
      </c>
      <c r="K739" s="10">
        <v>44561</v>
      </c>
      <c r="L739" s="9" t="s">
        <v>1609</v>
      </c>
      <c r="M739" s="9" t="s">
        <v>1610</v>
      </c>
      <c r="N739" s="12">
        <v>68227000</v>
      </c>
      <c r="O739" s="9" t="s">
        <v>1533</v>
      </c>
    </row>
    <row r="740" spans="1:15" x14ac:dyDescent="0.25">
      <c r="A740" s="9" t="s">
        <v>1510</v>
      </c>
      <c r="B740" s="10">
        <v>44561</v>
      </c>
      <c r="C740" s="11">
        <v>1</v>
      </c>
      <c r="D740" s="9" t="s">
        <v>144</v>
      </c>
      <c r="E740" s="11">
        <v>4693</v>
      </c>
      <c r="F740" s="9" t="s">
        <v>1608</v>
      </c>
      <c r="G740" s="9" t="s">
        <v>1529</v>
      </c>
      <c r="H740" s="9" t="s">
        <v>1530</v>
      </c>
      <c r="I740" s="9" t="s">
        <v>1531</v>
      </c>
      <c r="J740" s="10">
        <v>44197</v>
      </c>
      <c r="K740" s="10">
        <v>44561</v>
      </c>
      <c r="L740" s="9" t="s">
        <v>1609</v>
      </c>
      <c r="M740" s="9" t="s">
        <v>1610</v>
      </c>
      <c r="N740" s="12">
        <v>96095000</v>
      </c>
      <c r="O740" s="9" t="s">
        <v>1533</v>
      </c>
    </row>
    <row r="741" spans="1:15" x14ac:dyDescent="0.25">
      <c r="A741" s="9" t="s">
        <v>1511</v>
      </c>
      <c r="B741" s="10">
        <v>44561</v>
      </c>
      <c r="C741" s="11">
        <v>1</v>
      </c>
      <c r="D741" s="9" t="s">
        <v>1512</v>
      </c>
      <c r="E741" s="11">
        <v>21091</v>
      </c>
      <c r="F741" s="9" t="s">
        <v>1608</v>
      </c>
      <c r="G741" s="9" t="s">
        <v>1529</v>
      </c>
      <c r="H741" s="9" t="s">
        <v>1530</v>
      </c>
      <c r="I741" s="9" t="s">
        <v>1531</v>
      </c>
      <c r="J741" s="10">
        <v>44197</v>
      </c>
      <c r="K741" s="10">
        <v>44561</v>
      </c>
      <c r="L741" s="9" t="s">
        <v>1609</v>
      </c>
      <c r="M741" s="9" t="s">
        <v>1610</v>
      </c>
      <c r="N741" s="12">
        <v>1725407000</v>
      </c>
      <c r="O741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720"/>
  <sheetViews>
    <sheetView workbookViewId="0"/>
  </sheetViews>
  <sheetFormatPr defaultColWidth="14.42578125" defaultRowHeight="15" customHeight="1" x14ac:dyDescent="0.25"/>
  <sheetData>
    <row r="1" spans="1:15" x14ac:dyDescent="0.25">
      <c r="A1" s="8" t="s">
        <v>346</v>
      </c>
      <c r="B1" s="8" t="s">
        <v>1513</v>
      </c>
      <c r="C1" s="8" t="s">
        <v>1514</v>
      </c>
      <c r="D1" s="8" t="s">
        <v>1515</v>
      </c>
      <c r="E1" s="8" t="s">
        <v>1516</v>
      </c>
      <c r="F1" s="8" t="s">
        <v>1517</v>
      </c>
      <c r="G1" s="8" t="s">
        <v>1518</v>
      </c>
      <c r="H1" s="8" t="s">
        <v>1519</v>
      </c>
      <c r="I1" s="8" t="s">
        <v>1520</v>
      </c>
      <c r="J1" s="8" t="s">
        <v>1607</v>
      </c>
      <c r="K1" s="8" t="s">
        <v>1521</v>
      </c>
      <c r="L1" s="8" t="s">
        <v>1522</v>
      </c>
      <c r="M1" s="8" t="s">
        <v>1523</v>
      </c>
      <c r="N1" s="8" t="s">
        <v>1524</v>
      </c>
      <c r="O1" s="8" t="s">
        <v>1525</v>
      </c>
    </row>
    <row r="2" spans="1:15" x14ac:dyDescent="0.25">
      <c r="A2" s="9" t="s">
        <v>347</v>
      </c>
      <c r="B2" s="10">
        <v>44561</v>
      </c>
      <c r="C2" s="11">
        <v>1</v>
      </c>
      <c r="D2" s="9" t="s">
        <v>95</v>
      </c>
      <c r="E2" s="11">
        <v>2437</v>
      </c>
      <c r="F2" s="9" t="s">
        <v>1608</v>
      </c>
      <c r="G2" s="9" t="s">
        <v>1529</v>
      </c>
      <c r="H2" s="9" t="s">
        <v>1530</v>
      </c>
      <c r="I2" s="9" t="s">
        <v>1612</v>
      </c>
      <c r="J2" s="10">
        <v>43831</v>
      </c>
      <c r="K2" s="10">
        <v>44196</v>
      </c>
      <c r="L2" s="9" t="s">
        <v>1609</v>
      </c>
      <c r="M2" s="9" t="s">
        <v>1610</v>
      </c>
      <c r="N2" s="12">
        <v>6338688000</v>
      </c>
      <c r="O2" s="9" t="s">
        <v>1533</v>
      </c>
    </row>
    <row r="3" spans="1:15" x14ac:dyDescent="0.25">
      <c r="A3" s="9" t="s">
        <v>348</v>
      </c>
      <c r="B3" s="10">
        <v>44561</v>
      </c>
      <c r="C3" s="11">
        <v>1</v>
      </c>
      <c r="D3" s="9" t="s">
        <v>349</v>
      </c>
      <c r="E3" s="11">
        <v>14451</v>
      </c>
      <c r="F3" s="9" t="s">
        <v>1608</v>
      </c>
      <c r="G3" s="9" t="s">
        <v>1529</v>
      </c>
      <c r="H3" s="9" t="s">
        <v>1530</v>
      </c>
      <c r="I3" s="9" t="s">
        <v>1612</v>
      </c>
      <c r="J3" s="10">
        <v>43831</v>
      </c>
      <c r="K3" s="10">
        <v>44196</v>
      </c>
      <c r="L3" s="9" t="s">
        <v>1609</v>
      </c>
      <c r="M3" s="9" t="s">
        <v>1610</v>
      </c>
      <c r="N3" s="12">
        <v>432619000</v>
      </c>
      <c r="O3" s="9" t="s">
        <v>1533</v>
      </c>
    </row>
    <row r="4" spans="1:15" x14ac:dyDescent="0.25">
      <c r="A4" s="9" t="s">
        <v>350</v>
      </c>
      <c r="B4" s="10">
        <v>44561</v>
      </c>
      <c r="C4" s="11">
        <v>1</v>
      </c>
      <c r="D4" s="9" t="s">
        <v>351</v>
      </c>
      <c r="E4" s="11">
        <v>26190</v>
      </c>
      <c r="F4" s="9" t="s">
        <v>1608</v>
      </c>
      <c r="G4" s="9" t="s">
        <v>1529</v>
      </c>
      <c r="H4" s="9" t="s">
        <v>1530</v>
      </c>
      <c r="I4" s="9" t="s">
        <v>1612</v>
      </c>
      <c r="J4" s="10">
        <v>43831</v>
      </c>
      <c r="K4" s="10">
        <v>44196</v>
      </c>
      <c r="L4" s="9" t="s">
        <v>1609</v>
      </c>
      <c r="M4" s="9" t="s">
        <v>1610</v>
      </c>
      <c r="N4" s="12">
        <v>221843000</v>
      </c>
      <c r="O4" s="9" t="s">
        <v>1533</v>
      </c>
    </row>
    <row r="5" spans="1:15" x14ac:dyDescent="0.25">
      <c r="A5" s="9" t="s">
        <v>352</v>
      </c>
      <c r="B5" s="10">
        <v>44561</v>
      </c>
      <c r="C5" s="11">
        <v>1</v>
      </c>
      <c r="D5" s="9" t="s">
        <v>353</v>
      </c>
      <c r="E5" s="11">
        <v>14613</v>
      </c>
      <c r="F5" s="9" t="s">
        <v>1608</v>
      </c>
      <c r="G5" s="9" t="s">
        <v>1529</v>
      </c>
      <c r="H5" s="9" t="s">
        <v>1530</v>
      </c>
      <c r="I5" s="9" t="s">
        <v>1612</v>
      </c>
      <c r="J5" s="10">
        <v>43831</v>
      </c>
      <c r="K5" s="10">
        <v>44196</v>
      </c>
      <c r="L5" s="9" t="s">
        <v>1609</v>
      </c>
      <c r="M5" s="9" t="s">
        <v>1610</v>
      </c>
      <c r="N5" s="12">
        <v>-6680000</v>
      </c>
      <c r="O5" s="9" t="s">
        <v>1533</v>
      </c>
    </row>
    <row r="6" spans="1:15" x14ac:dyDescent="0.25">
      <c r="A6" s="9" t="s">
        <v>354</v>
      </c>
      <c r="B6" s="10">
        <v>44561</v>
      </c>
      <c r="C6" s="11">
        <v>2</v>
      </c>
      <c r="D6" s="9" t="s">
        <v>355</v>
      </c>
      <c r="E6" s="11">
        <v>26174</v>
      </c>
      <c r="F6" s="9" t="s">
        <v>1608</v>
      </c>
      <c r="G6" s="9" t="s">
        <v>1529</v>
      </c>
      <c r="H6" s="9" t="s">
        <v>1530</v>
      </c>
      <c r="I6" s="9" t="s">
        <v>1612</v>
      </c>
      <c r="J6" s="10">
        <v>43831</v>
      </c>
      <c r="K6" s="10">
        <v>44196</v>
      </c>
      <c r="L6" s="9" t="s">
        <v>1609</v>
      </c>
      <c r="M6" s="9" t="s">
        <v>1610</v>
      </c>
      <c r="N6" s="12">
        <v>847980000</v>
      </c>
      <c r="O6" s="9" t="s">
        <v>1533</v>
      </c>
    </row>
    <row r="7" spans="1:15" x14ac:dyDescent="0.25">
      <c r="A7" s="9" t="s">
        <v>356</v>
      </c>
      <c r="B7" s="10">
        <v>44561</v>
      </c>
      <c r="C7" s="11">
        <v>1</v>
      </c>
      <c r="D7" s="9" t="s">
        <v>357</v>
      </c>
      <c r="E7" s="11">
        <v>26069</v>
      </c>
      <c r="F7" s="9" t="s">
        <v>1608</v>
      </c>
      <c r="G7" s="9" t="s">
        <v>1529</v>
      </c>
      <c r="H7" s="9" t="s">
        <v>1530</v>
      </c>
      <c r="I7" s="9" t="s">
        <v>1612</v>
      </c>
      <c r="J7" s="10">
        <v>43831</v>
      </c>
      <c r="K7" s="10">
        <v>44196</v>
      </c>
      <c r="L7" s="9" t="s">
        <v>1609</v>
      </c>
      <c r="M7" s="9" t="s">
        <v>1610</v>
      </c>
      <c r="N7" s="12">
        <v>17533000</v>
      </c>
      <c r="O7" s="9" t="s">
        <v>1533</v>
      </c>
    </row>
    <row r="8" spans="1:15" x14ac:dyDescent="0.25">
      <c r="A8" s="9" t="s">
        <v>358</v>
      </c>
      <c r="B8" s="10">
        <v>44561</v>
      </c>
      <c r="C8" s="11">
        <v>1</v>
      </c>
      <c r="D8" s="9" t="s">
        <v>130</v>
      </c>
      <c r="E8" s="11">
        <v>14818</v>
      </c>
      <c r="F8" s="9" t="s">
        <v>1608</v>
      </c>
      <c r="G8" s="9" t="s">
        <v>1529</v>
      </c>
      <c r="H8" s="9" t="s">
        <v>1536</v>
      </c>
      <c r="I8" s="9" t="s">
        <v>1612</v>
      </c>
      <c r="J8" s="10">
        <v>43831</v>
      </c>
      <c r="K8" s="10">
        <v>44196</v>
      </c>
      <c r="L8" s="9" t="s">
        <v>1609</v>
      </c>
      <c r="M8" s="9" t="s">
        <v>1610</v>
      </c>
      <c r="N8" s="12">
        <v>-177330000</v>
      </c>
      <c r="O8" s="9" t="s">
        <v>1533</v>
      </c>
    </row>
    <row r="9" spans="1:15" x14ac:dyDescent="0.25">
      <c r="A9" s="9" t="s">
        <v>359</v>
      </c>
      <c r="B9" s="10">
        <v>44561</v>
      </c>
      <c r="C9" s="11">
        <v>1</v>
      </c>
      <c r="D9" s="9" t="s">
        <v>314</v>
      </c>
      <c r="E9" s="11">
        <v>11258</v>
      </c>
      <c r="F9" s="9" t="s">
        <v>1608</v>
      </c>
      <c r="G9" s="9" t="s">
        <v>1529</v>
      </c>
      <c r="H9" s="9" t="s">
        <v>1530</v>
      </c>
      <c r="I9" s="9" t="s">
        <v>1612</v>
      </c>
      <c r="J9" s="10">
        <v>43831</v>
      </c>
      <c r="K9" s="10">
        <v>44196</v>
      </c>
      <c r="L9" s="9" t="s">
        <v>1609</v>
      </c>
      <c r="M9" s="9" t="s">
        <v>1610</v>
      </c>
      <c r="N9" s="12">
        <v>-106226000</v>
      </c>
      <c r="O9" s="9" t="s">
        <v>1533</v>
      </c>
    </row>
    <row r="10" spans="1:15" x14ac:dyDescent="0.25">
      <c r="A10" s="9" t="s">
        <v>360</v>
      </c>
      <c r="B10" s="10">
        <v>44561</v>
      </c>
      <c r="C10" s="11">
        <v>1</v>
      </c>
      <c r="D10" s="9" t="s">
        <v>361</v>
      </c>
      <c r="E10" s="11">
        <v>15423</v>
      </c>
      <c r="F10" s="9" t="s">
        <v>1608</v>
      </c>
      <c r="G10" s="9" t="s">
        <v>1529</v>
      </c>
      <c r="H10" s="9" t="s">
        <v>1530</v>
      </c>
      <c r="I10" s="9" t="s">
        <v>1612</v>
      </c>
      <c r="J10" s="10">
        <v>43831</v>
      </c>
      <c r="K10" s="10">
        <v>44196</v>
      </c>
      <c r="L10" s="9" t="s">
        <v>1609</v>
      </c>
      <c r="M10" s="9" t="s">
        <v>1610</v>
      </c>
      <c r="N10" s="12">
        <v>12330000</v>
      </c>
      <c r="O10" s="9" t="s">
        <v>1533</v>
      </c>
    </row>
    <row r="11" spans="1:15" x14ac:dyDescent="0.25">
      <c r="A11" s="9" t="s">
        <v>362</v>
      </c>
      <c r="B11" s="10">
        <v>44561</v>
      </c>
      <c r="C11" s="11">
        <v>1</v>
      </c>
      <c r="D11" s="9" t="s">
        <v>363</v>
      </c>
      <c r="E11" s="11">
        <v>16772</v>
      </c>
      <c r="F11" s="9" t="s">
        <v>1608</v>
      </c>
      <c r="G11" s="9" t="s">
        <v>1529</v>
      </c>
      <c r="H11" s="9" t="s">
        <v>1530</v>
      </c>
      <c r="I11" s="9" t="s">
        <v>1612</v>
      </c>
      <c r="J11" s="10">
        <v>43831</v>
      </c>
      <c r="K11" s="10">
        <v>44196</v>
      </c>
      <c r="L11" s="9" t="s">
        <v>1609</v>
      </c>
      <c r="M11" s="9" t="s">
        <v>1610</v>
      </c>
      <c r="N11" s="12">
        <v>1694365000</v>
      </c>
      <c r="O11" s="9" t="s">
        <v>1533</v>
      </c>
    </row>
    <row r="12" spans="1:15" x14ac:dyDescent="0.25">
      <c r="A12" s="9" t="s">
        <v>364</v>
      </c>
      <c r="B12" s="10">
        <v>44561</v>
      </c>
      <c r="C12" s="11">
        <v>1</v>
      </c>
      <c r="D12" s="9" t="s">
        <v>365</v>
      </c>
      <c r="E12" s="11">
        <v>24880</v>
      </c>
      <c r="F12" s="9" t="s">
        <v>1608</v>
      </c>
      <c r="G12" s="9" t="s">
        <v>1529</v>
      </c>
      <c r="H12" s="9" t="s">
        <v>1530</v>
      </c>
      <c r="I12" s="9" t="s">
        <v>1612</v>
      </c>
      <c r="J12" s="10">
        <v>43831</v>
      </c>
      <c r="K12" s="10">
        <v>44196</v>
      </c>
      <c r="L12" s="9" t="s">
        <v>1609</v>
      </c>
      <c r="M12" s="9" t="s">
        <v>1610</v>
      </c>
      <c r="N12" s="12">
        <v>36034000</v>
      </c>
      <c r="O12" s="9" t="s">
        <v>1533</v>
      </c>
    </row>
    <row r="13" spans="1:15" x14ac:dyDescent="0.25">
      <c r="A13" s="9" t="s">
        <v>366</v>
      </c>
      <c r="B13" s="10">
        <v>44561</v>
      </c>
      <c r="C13" s="11">
        <v>3</v>
      </c>
      <c r="D13" s="9" t="s">
        <v>367</v>
      </c>
      <c r="E13" s="11">
        <v>24406</v>
      </c>
      <c r="F13" s="9" t="s">
        <v>1608</v>
      </c>
      <c r="G13" s="9" t="s">
        <v>1529</v>
      </c>
      <c r="H13" s="9" t="s">
        <v>1530</v>
      </c>
      <c r="I13" s="9" t="s">
        <v>1612</v>
      </c>
      <c r="J13" s="10">
        <v>43831</v>
      </c>
      <c r="K13" s="10">
        <v>44196</v>
      </c>
      <c r="L13" s="9" t="s">
        <v>1611</v>
      </c>
      <c r="M13" s="9" t="s">
        <v>1610</v>
      </c>
      <c r="N13" s="12">
        <v>-7197000</v>
      </c>
      <c r="O13" s="9" t="s">
        <v>1533</v>
      </c>
    </row>
    <row r="14" spans="1:15" x14ac:dyDescent="0.25">
      <c r="A14" s="9" t="s">
        <v>368</v>
      </c>
      <c r="B14" s="10">
        <v>44561</v>
      </c>
      <c r="C14" s="11">
        <v>1</v>
      </c>
      <c r="D14" s="9" t="s">
        <v>299</v>
      </c>
      <c r="E14" s="11">
        <v>14966</v>
      </c>
      <c r="F14" s="9" t="s">
        <v>1608</v>
      </c>
      <c r="G14" s="9" t="s">
        <v>1529</v>
      </c>
      <c r="H14" s="9" t="s">
        <v>1530</v>
      </c>
      <c r="I14" s="9" t="s">
        <v>1612</v>
      </c>
      <c r="J14" s="10">
        <v>43831</v>
      </c>
      <c r="K14" s="10">
        <v>44196</v>
      </c>
      <c r="L14" s="9" t="s">
        <v>1609</v>
      </c>
      <c r="M14" s="9" t="s">
        <v>1610</v>
      </c>
      <c r="N14" s="12">
        <v>-4779000</v>
      </c>
      <c r="O14" s="9" t="s">
        <v>1533</v>
      </c>
    </row>
    <row r="15" spans="1:15" x14ac:dyDescent="0.25">
      <c r="A15" s="9" t="s">
        <v>369</v>
      </c>
      <c r="B15" s="10">
        <v>44561</v>
      </c>
      <c r="C15" s="11">
        <v>1</v>
      </c>
      <c r="D15" s="9" t="s">
        <v>370</v>
      </c>
      <c r="E15" s="11">
        <v>22594</v>
      </c>
      <c r="F15" s="9" t="s">
        <v>1608</v>
      </c>
      <c r="G15" s="9" t="s">
        <v>1529</v>
      </c>
      <c r="H15" s="9" t="s">
        <v>1530</v>
      </c>
      <c r="I15" s="9" t="s">
        <v>1612</v>
      </c>
      <c r="J15" s="10">
        <v>43831</v>
      </c>
      <c r="K15" s="10">
        <v>44196</v>
      </c>
      <c r="L15" s="9" t="s">
        <v>1609</v>
      </c>
      <c r="M15" s="9" t="s">
        <v>1610</v>
      </c>
      <c r="N15" s="12">
        <v>59504000</v>
      </c>
      <c r="O15" s="9" t="s">
        <v>1533</v>
      </c>
    </row>
    <row r="16" spans="1:15" x14ac:dyDescent="0.25">
      <c r="A16" s="9" t="s">
        <v>371</v>
      </c>
      <c r="B16" s="10">
        <v>44561</v>
      </c>
      <c r="C16" s="11">
        <v>1</v>
      </c>
      <c r="D16" s="9" t="s">
        <v>206</v>
      </c>
      <c r="E16" s="11">
        <v>18589</v>
      </c>
      <c r="F16" s="9" t="s">
        <v>1608</v>
      </c>
      <c r="G16" s="9" t="s">
        <v>1529</v>
      </c>
      <c r="H16" s="9" t="s">
        <v>1530</v>
      </c>
      <c r="I16" s="9" t="s">
        <v>1612</v>
      </c>
      <c r="J16" s="10">
        <v>43831</v>
      </c>
      <c r="K16" s="10">
        <v>44196</v>
      </c>
      <c r="L16" s="9" t="s">
        <v>1609</v>
      </c>
      <c r="M16" s="9" t="s">
        <v>1610</v>
      </c>
      <c r="N16" s="12">
        <v>34442000</v>
      </c>
      <c r="O16" s="9" t="s">
        <v>1533</v>
      </c>
    </row>
    <row r="17" spans="1:15" x14ac:dyDescent="0.25">
      <c r="A17" s="9" t="s">
        <v>372</v>
      </c>
      <c r="B17" s="10">
        <v>44561</v>
      </c>
      <c r="C17" s="11">
        <v>1</v>
      </c>
      <c r="D17" s="9" t="s">
        <v>373</v>
      </c>
      <c r="E17" s="11">
        <v>15091</v>
      </c>
      <c r="F17" s="9" t="s">
        <v>1608</v>
      </c>
      <c r="G17" s="9" t="s">
        <v>1529</v>
      </c>
      <c r="H17" s="9" t="s">
        <v>1530</v>
      </c>
      <c r="I17" s="9" t="s">
        <v>1612</v>
      </c>
      <c r="J17" s="10">
        <v>43831</v>
      </c>
      <c r="K17" s="10">
        <v>44196</v>
      </c>
      <c r="L17" s="9" t="s">
        <v>1609</v>
      </c>
      <c r="M17" s="9" t="s">
        <v>1610</v>
      </c>
      <c r="N17" s="12">
        <v>369396000</v>
      </c>
      <c r="O17" s="9" t="s">
        <v>1533</v>
      </c>
    </row>
    <row r="18" spans="1:15" x14ac:dyDescent="0.25">
      <c r="A18" s="9" t="s">
        <v>374</v>
      </c>
      <c r="B18" s="10">
        <v>44561</v>
      </c>
      <c r="C18" s="11">
        <v>1</v>
      </c>
      <c r="D18" s="9" t="s">
        <v>60</v>
      </c>
      <c r="E18" s="11">
        <v>20990</v>
      </c>
      <c r="F18" s="9" t="s">
        <v>1608</v>
      </c>
      <c r="G18" s="9" t="s">
        <v>1529</v>
      </c>
      <c r="H18" s="9" t="s">
        <v>1530</v>
      </c>
      <c r="I18" s="9" t="s">
        <v>1612</v>
      </c>
      <c r="J18" s="10">
        <v>43831</v>
      </c>
      <c r="K18" s="10">
        <v>44196</v>
      </c>
      <c r="L18" s="9" t="s">
        <v>1609</v>
      </c>
      <c r="M18" s="9" t="s">
        <v>1610</v>
      </c>
      <c r="N18" s="12">
        <v>-210758000</v>
      </c>
      <c r="O18" s="9" t="s">
        <v>1533</v>
      </c>
    </row>
    <row r="19" spans="1:15" x14ac:dyDescent="0.25">
      <c r="A19" s="9" t="s">
        <v>375</v>
      </c>
      <c r="B19" s="10">
        <v>44561</v>
      </c>
      <c r="C19" s="11">
        <v>4</v>
      </c>
      <c r="D19" s="9" t="s">
        <v>177</v>
      </c>
      <c r="E19" s="11">
        <v>15253</v>
      </c>
      <c r="F19" s="9" t="s">
        <v>1608</v>
      </c>
      <c r="G19" s="9" t="s">
        <v>1529</v>
      </c>
      <c r="H19" s="9" t="s">
        <v>1530</v>
      </c>
      <c r="I19" s="9" t="s">
        <v>1612</v>
      </c>
      <c r="J19" s="10">
        <v>43831</v>
      </c>
      <c r="K19" s="10">
        <v>44196</v>
      </c>
      <c r="L19" s="9" t="s">
        <v>1609</v>
      </c>
      <c r="M19" s="9" t="s">
        <v>1610</v>
      </c>
      <c r="N19" s="12">
        <v>1468945000</v>
      </c>
      <c r="O19" s="9" t="s">
        <v>1533</v>
      </c>
    </row>
    <row r="20" spans="1:15" x14ac:dyDescent="0.25">
      <c r="A20" s="9" t="s">
        <v>376</v>
      </c>
      <c r="B20" s="10">
        <v>44561</v>
      </c>
      <c r="C20" s="11">
        <v>1</v>
      </c>
      <c r="D20" s="9" t="s">
        <v>377</v>
      </c>
      <c r="E20" s="11">
        <v>15199</v>
      </c>
      <c r="F20" s="9" t="s">
        <v>1608</v>
      </c>
      <c r="G20" s="9" t="s">
        <v>1529</v>
      </c>
      <c r="H20" s="9" t="s">
        <v>1530</v>
      </c>
      <c r="I20" s="9" t="s">
        <v>1612</v>
      </c>
      <c r="J20" s="10">
        <v>43831</v>
      </c>
      <c r="K20" s="10">
        <v>44196</v>
      </c>
      <c r="L20" s="9" t="s">
        <v>1609</v>
      </c>
      <c r="M20" s="9" t="s">
        <v>1610</v>
      </c>
      <c r="N20" s="12">
        <v>-790084000</v>
      </c>
      <c r="O20" s="9" t="s">
        <v>1533</v>
      </c>
    </row>
    <row r="21" spans="1:15" x14ac:dyDescent="0.25">
      <c r="A21" s="9" t="s">
        <v>378</v>
      </c>
      <c r="B21" s="10">
        <v>44561</v>
      </c>
      <c r="C21" s="11">
        <v>1</v>
      </c>
      <c r="D21" s="9" t="s">
        <v>188</v>
      </c>
      <c r="E21" s="11">
        <v>15369</v>
      </c>
      <c r="F21" s="9" t="s">
        <v>1608</v>
      </c>
      <c r="G21" s="9" t="s">
        <v>1529</v>
      </c>
      <c r="H21" s="9" t="s">
        <v>1530</v>
      </c>
      <c r="I21" s="9" t="s">
        <v>1612</v>
      </c>
      <c r="J21" s="10">
        <v>43831</v>
      </c>
      <c r="K21" s="10">
        <v>44196</v>
      </c>
      <c r="L21" s="9" t="s">
        <v>1609</v>
      </c>
      <c r="M21" s="9" t="s">
        <v>1610</v>
      </c>
      <c r="N21" s="12">
        <v>-204663000</v>
      </c>
      <c r="O21" s="9" t="s">
        <v>1533</v>
      </c>
    </row>
    <row r="22" spans="1:15" x14ac:dyDescent="0.25">
      <c r="A22" s="9" t="s">
        <v>379</v>
      </c>
      <c r="B22" s="10">
        <v>44561</v>
      </c>
      <c r="C22" s="11">
        <v>1</v>
      </c>
      <c r="D22" s="9" t="s">
        <v>136</v>
      </c>
      <c r="E22" s="11">
        <v>19208</v>
      </c>
      <c r="F22" s="9" t="s">
        <v>1608</v>
      </c>
      <c r="G22" s="9" t="s">
        <v>1529</v>
      </c>
      <c r="H22" s="9" t="s">
        <v>1530</v>
      </c>
      <c r="I22" s="9" t="s">
        <v>1612</v>
      </c>
      <c r="J22" s="10">
        <v>43831</v>
      </c>
      <c r="K22" s="10">
        <v>44196</v>
      </c>
      <c r="L22" s="9" t="s">
        <v>1609</v>
      </c>
      <c r="M22" s="9" t="s">
        <v>1610</v>
      </c>
      <c r="N22" s="12">
        <v>24739000</v>
      </c>
      <c r="O22" s="9" t="s">
        <v>1533</v>
      </c>
    </row>
    <row r="23" spans="1:15" x14ac:dyDescent="0.25">
      <c r="A23" s="9" t="s">
        <v>380</v>
      </c>
      <c r="B23" s="10">
        <v>44561</v>
      </c>
      <c r="C23" s="11">
        <v>1</v>
      </c>
      <c r="D23" s="9" t="s">
        <v>381</v>
      </c>
      <c r="E23" s="11">
        <v>24937</v>
      </c>
      <c r="F23" s="9" t="s">
        <v>1608</v>
      </c>
      <c r="G23" s="9" t="s">
        <v>1529</v>
      </c>
      <c r="H23" s="9" t="s">
        <v>1530</v>
      </c>
      <c r="I23" s="9" t="s">
        <v>1612</v>
      </c>
      <c r="J23" s="10">
        <v>43831</v>
      </c>
      <c r="K23" s="10">
        <v>44196</v>
      </c>
      <c r="L23" s="9" t="s">
        <v>1609</v>
      </c>
      <c r="M23" s="9" t="s">
        <v>1610</v>
      </c>
      <c r="N23" s="12">
        <v>32807000</v>
      </c>
      <c r="O23" s="9" t="s">
        <v>1533</v>
      </c>
    </row>
    <row r="24" spans="1:15" x14ac:dyDescent="0.25">
      <c r="A24" s="9" t="s">
        <v>382</v>
      </c>
      <c r="B24" s="10">
        <v>44561</v>
      </c>
      <c r="C24" s="11">
        <v>1</v>
      </c>
      <c r="D24" s="9" t="s">
        <v>383</v>
      </c>
      <c r="E24" s="11">
        <v>15717</v>
      </c>
      <c r="F24" s="9" t="s">
        <v>1608</v>
      </c>
      <c r="G24" s="9" t="s">
        <v>1529</v>
      </c>
      <c r="H24" s="9" t="s">
        <v>1530</v>
      </c>
      <c r="I24" s="9" t="s">
        <v>1612</v>
      </c>
      <c r="J24" s="10">
        <v>43831</v>
      </c>
      <c r="K24" s="10">
        <v>44196</v>
      </c>
      <c r="L24" s="9" t="s">
        <v>1609</v>
      </c>
      <c r="M24" s="9" t="s">
        <v>1610</v>
      </c>
      <c r="N24" s="12">
        <v>-158000</v>
      </c>
      <c r="O24" s="9" t="s">
        <v>1533</v>
      </c>
    </row>
    <row r="25" spans="1:15" x14ac:dyDescent="0.25">
      <c r="A25" s="9" t="s">
        <v>384</v>
      </c>
      <c r="B25" s="10">
        <v>44561</v>
      </c>
      <c r="C25" s="11">
        <v>2</v>
      </c>
      <c r="D25" s="9" t="s">
        <v>385</v>
      </c>
      <c r="E25" s="11">
        <v>21733</v>
      </c>
      <c r="F25" s="9" t="s">
        <v>1608</v>
      </c>
      <c r="G25" s="9" t="s">
        <v>1529</v>
      </c>
      <c r="H25" s="9" t="s">
        <v>1530</v>
      </c>
      <c r="I25" s="9" t="s">
        <v>1612</v>
      </c>
      <c r="J25" s="10">
        <v>43831</v>
      </c>
      <c r="K25" s="10">
        <v>44196</v>
      </c>
      <c r="L25" s="9" t="s">
        <v>1609</v>
      </c>
      <c r="M25" s="9" t="s">
        <v>1610</v>
      </c>
      <c r="N25" s="12">
        <v>490249000</v>
      </c>
      <c r="O25" s="9" t="s">
        <v>1533</v>
      </c>
    </row>
    <row r="26" spans="1:15" x14ac:dyDescent="0.25">
      <c r="A26" s="9" t="s">
        <v>386</v>
      </c>
      <c r="B26" s="10">
        <v>44561</v>
      </c>
      <c r="C26" s="11">
        <v>1</v>
      </c>
      <c r="D26" s="9" t="s">
        <v>255</v>
      </c>
      <c r="E26" s="11">
        <v>15539</v>
      </c>
      <c r="F26" s="9" t="s">
        <v>1608</v>
      </c>
      <c r="G26" s="9" t="s">
        <v>1529</v>
      </c>
      <c r="H26" s="9" t="s">
        <v>1530</v>
      </c>
      <c r="I26" s="9" t="s">
        <v>1612</v>
      </c>
      <c r="J26" s="10">
        <v>43831</v>
      </c>
      <c r="K26" s="10">
        <v>44196</v>
      </c>
      <c r="L26" s="9" t="s">
        <v>1609</v>
      </c>
      <c r="M26" s="9" t="s">
        <v>1610</v>
      </c>
      <c r="N26" s="12">
        <v>2796000000</v>
      </c>
      <c r="O26" s="9" t="s">
        <v>1533</v>
      </c>
    </row>
    <row r="27" spans="1:15" x14ac:dyDescent="0.25">
      <c r="A27" s="9" t="s">
        <v>387</v>
      </c>
      <c r="B27" s="10">
        <v>44561</v>
      </c>
      <c r="C27" s="11">
        <v>5</v>
      </c>
      <c r="D27" s="9" t="s">
        <v>388</v>
      </c>
      <c r="E27" s="11">
        <v>15784</v>
      </c>
      <c r="F27" s="9" t="s">
        <v>1608</v>
      </c>
      <c r="G27" s="9" t="s">
        <v>1529</v>
      </c>
      <c r="H27" s="9" t="s">
        <v>1530</v>
      </c>
      <c r="I27" s="9" t="s">
        <v>1612</v>
      </c>
      <c r="J27" s="10">
        <v>43831</v>
      </c>
      <c r="K27" s="10">
        <v>44196</v>
      </c>
      <c r="L27" s="9" t="s">
        <v>1609</v>
      </c>
      <c r="M27" s="9" t="s">
        <v>1610</v>
      </c>
      <c r="N27" s="12">
        <v>45260000</v>
      </c>
      <c r="O27" s="9" t="s">
        <v>1533</v>
      </c>
    </row>
    <row r="28" spans="1:15" x14ac:dyDescent="0.25">
      <c r="A28" s="9" t="s">
        <v>389</v>
      </c>
      <c r="B28" s="10">
        <v>44561</v>
      </c>
      <c r="C28" s="11">
        <v>1</v>
      </c>
      <c r="D28" s="9" t="s">
        <v>390</v>
      </c>
      <c r="E28" s="11">
        <v>24660</v>
      </c>
      <c r="F28" s="9" t="s">
        <v>1608</v>
      </c>
      <c r="G28" s="9" t="s">
        <v>1529</v>
      </c>
      <c r="H28" s="9" t="s">
        <v>1530</v>
      </c>
      <c r="I28" s="9" t="s">
        <v>1612</v>
      </c>
      <c r="J28" s="10">
        <v>43831</v>
      </c>
      <c r="K28" s="10">
        <v>44196</v>
      </c>
      <c r="L28" s="9" t="s">
        <v>1609</v>
      </c>
      <c r="M28" s="9" t="s">
        <v>1610</v>
      </c>
      <c r="N28" s="12">
        <v>8899000</v>
      </c>
      <c r="O28" s="9" t="s">
        <v>1533</v>
      </c>
    </row>
    <row r="29" spans="1:15" x14ac:dyDescent="0.25">
      <c r="A29" s="9" t="s">
        <v>391</v>
      </c>
      <c r="B29" s="10">
        <v>44561</v>
      </c>
      <c r="C29" s="11">
        <v>1</v>
      </c>
      <c r="D29" s="9" t="s">
        <v>392</v>
      </c>
      <c r="E29" s="11">
        <v>15709</v>
      </c>
      <c r="F29" s="9" t="s">
        <v>1608</v>
      </c>
      <c r="G29" s="9" t="s">
        <v>1529</v>
      </c>
      <c r="H29" s="9" t="s">
        <v>1530</v>
      </c>
      <c r="I29" s="9" t="s">
        <v>1612</v>
      </c>
      <c r="J29" s="10">
        <v>43831</v>
      </c>
      <c r="K29" s="10">
        <v>44196</v>
      </c>
      <c r="L29" s="9" t="s">
        <v>1609</v>
      </c>
      <c r="M29" s="9" t="s">
        <v>1610</v>
      </c>
      <c r="N29" s="12">
        <v>-144205000</v>
      </c>
      <c r="O29" s="9" t="s">
        <v>1533</v>
      </c>
    </row>
    <row r="30" spans="1:15" x14ac:dyDescent="0.25">
      <c r="A30" s="9" t="s">
        <v>393</v>
      </c>
      <c r="B30" s="10">
        <v>44561</v>
      </c>
      <c r="C30" s="11">
        <v>1</v>
      </c>
      <c r="D30" s="9" t="s">
        <v>342</v>
      </c>
      <c r="E30" s="11">
        <v>15741</v>
      </c>
      <c r="F30" s="9" t="s">
        <v>1608</v>
      </c>
      <c r="G30" s="9" t="s">
        <v>1529</v>
      </c>
      <c r="H30" s="9" t="s">
        <v>1530</v>
      </c>
      <c r="I30" s="9" t="s">
        <v>1612</v>
      </c>
      <c r="J30" s="10">
        <v>43831</v>
      </c>
      <c r="K30" s="10">
        <v>44196</v>
      </c>
      <c r="L30" s="9" t="s">
        <v>1609</v>
      </c>
      <c r="M30" s="9" t="s">
        <v>1610</v>
      </c>
      <c r="N30" s="12">
        <v>-187742000</v>
      </c>
      <c r="O30" s="9" t="s">
        <v>1533</v>
      </c>
    </row>
    <row r="31" spans="1:15" x14ac:dyDescent="0.25">
      <c r="A31" s="9" t="s">
        <v>394</v>
      </c>
      <c r="B31" s="10">
        <v>44561</v>
      </c>
      <c r="C31" s="11">
        <v>1</v>
      </c>
      <c r="D31" s="9" t="s">
        <v>249</v>
      </c>
      <c r="E31" s="11">
        <v>17949</v>
      </c>
      <c r="F31" s="9" t="s">
        <v>1608</v>
      </c>
      <c r="G31" s="9" t="s">
        <v>1529</v>
      </c>
      <c r="H31" s="9" t="s">
        <v>1530</v>
      </c>
      <c r="I31" s="9" t="s">
        <v>1612</v>
      </c>
      <c r="J31" s="10">
        <v>43831</v>
      </c>
      <c r="K31" s="10">
        <v>44196</v>
      </c>
      <c r="L31" s="9" t="s">
        <v>1609</v>
      </c>
      <c r="M31" s="9" t="s">
        <v>1610</v>
      </c>
      <c r="N31" s="12">
        <v>430282000</v>
      </c>
      <c r="O31" s="9" t="s">
        <v>1533</v>
      </c>
    </row>
    <row r="32" spans="1:15" x14ac:dyDescent="0.25">
      <c r="A32" s="9" t="s">
        <v>395</v>
      </c>
      <c r="B32" s="10">
        <v>44561</v>
      </c>
      <c r="C32" s="11">
        <v>1</v>
      </c>
      <c r="D32" s="9" t="s">
        <v>396</v>
      </c>
      <c r="E32" s="11">
        <v>25666</v>
      </c>
      <c r="F32" s="9" t="s">
        <v>1608</v>
      </c>
      <c r="G32" s="9" t="s">
        <v>1529</v>
      </c>
      <c r="H32" s="9" t="s">
        <v>1530</v>
      </c>
      <c r="I32" s="9" t="s">
        <v>1612</v>
      </c>
      <c r="J32" s="10">
        <v>43831</v>
      </c>
      <c r="K32" s="10">
        <v>44196</v>
      </c>
      <c r="L32" s="9" t="s">
        <v>1609</v>
      </c>
      <c r="M32" s="9" t="s">
        <v>1610</v>
      </c>
      <c r="N32" s="12">
        <v>14029000</v>
      </c>
      <c r="O32" s="9" t="s">
        <v>1533</v>
      </c>
    </row>
    <row r="33" spans="1:15" x14ac:dyDescent="0.25">
      <c r="A33" s="9" t="s">
        <v>397</v>
      </c>
      <c r="B33" s="10">
        <v>44561</v>
      </c>
      <c r="C33" s="11">
        <v>1</v>
      </c>
      <c r="D33" s="9" t="s">
        <v>398</v>
      </c>
      <c r="E33" s="11">
        <v>25577</v>
      </c>
      <c r="F33" s="9" t="s">
        <v>1608</v>
      </c>
      <c r="G33" s="9" t="s">
        <v>1529</v>
      </c>
      <c r="H33" s="9" t="s">
        <v>1536</v>
      </c>
      <c r="I33" s="9" t="s">
        <v>1612</v>
      </c>
      <c r="J33" s="10">
        <v>43831</v>
      </c>
      <c r="K33" s="10">
        <v>44196</v>
      </c>
      <c r="L33" s="9" t="s">
        <v>1609</v>
      </c>
      <c r="M33" s="9" t="s">
        <v>1610</v>
      </c>
      <c r="N33" s="12">
        <v>134604000</v>
      </c>
      <c r="O33" s="9" t="s">
        <v>1533</v>
      </c>
    </row>
    <row r="34" spans="1:15" x14ac:dyDescent="0.25">
      <c r="A34" s="9" t="s">
        <v>399</v>
      </c>
      <c r="B34" s="10">
        <v>44561</v>
      </c>
      <c r="C34" s="11">
        <v>1</v>
      </c>
      <c r="D34" s="9" t="s">
        <v>192</v>
      </c>
      <c r="E34" s="11">
        <v>16101</v>
      </c>
      <c r="F34" s="9" t="s">
        <v>1608</v>
      </c>
      <c r="G34" s="9" t="s">
        <v>1529</v>
      </c>
      <c r="H34" s="9" t="s">
        <v>1530</v>
      </c>
      <c r="I34" s="9" t="s">
        <v>1612</v>
      </c>
      <c r="J34" s="10">
        <v>43831</v>
      </c>
      <c r="K34" s="10">
        <v>44196</v>
      </c>
      <c r="L34" s="9" t="s">
        <v>1609</v>
      </c>
      <c r="M34" s="9" t="s">
        <v>1610</v>
      </c>
      <c r="N34" s="12">
        <v>-76521000</v>
      </c>
      <c r="O34" s="9" t="s">
        <v>1533</v>
      </c>
    </row>
    <row r="35" spans="1:15" x14ac:dyDescent="0.25">
      <c r="A35" s="9" t="s">
        <v>400</v>
      </c>
      <c r="B35" s="10">
        <v>44561</v>
      </c>
      <c r="C35" s="11">
        <v>1</v>
      </c>
      <c r="D35" s="9" t="s">
        <v>401</v>
      </c>
      <c r="E35" s="11">
        <v>25160</v>
      </c>
      <c r="F35" s="9" t="s">
        <v>1608</v>
      </c>
      <c r="G35" s="9" t="s">
        <v>1529</v>
      </c>
      <c r="H35" s="9" t="s">
        <v>1530</v>
      </c>
      <c r="I35" s="9" t="s">
        <v>1612</v>
      </c>
      <c r="J35" s="10">
        <v>43831</v>
      </c>
      <c r="K35" s="10">
        <v>44196</v>
      </c>
      <c r="L35" s="9" t="s">
        <v>1609</v>
      </c>
      <c r="M35" s="9" t="s">
        <v>1610</v>
      </c>
      <c r="N35" s="12">
        <v>7028000</v>
      </c>
      <c r="O35" s="9" t="s">
        <v>1533</v>
      </c>
    </row>
    <row r="36" spans="1:15" x14ac:dyDescent="0.25">
      <c r="A36" s="9" t="s">
        <v>402</v>
      </c>
      <c r="B36" s="10">
        <v>44561</v>
      </c>
      <c r="C36" s="11">
        <v>3</v>
      </c>
      <c r="D36" s="9" t="s">
        <v>292</v>
      </c>
      <c r="E36" s="11">
        <v>19186</v>
      </c>
      <c r="F36" s="9" t="s">
        <v>1608</v>
      </c>
      <c r="G36" s="9" t="s">
        <v>1529</v>
      </c>
      <c r="H36" s="9" t="s">
        <v>1530</v>
      </c>
      <c r="I36" s="9" t="s">
        <v>1612</v>
      </c>
      <c r="J36" s="10">
        <v>43831</v>
      </c>
      <c r="K36" s="10">
        <v>44196</v>
      </c>
      <c r="L36" s="9" t="s">
        <v>1609</v>
      </c>
      <c r="M36" s="9" t="s">
        <v>1610</v>
      </c>
      <c r="N36" s="12">
        <v>336346000</v>
      </c>
      <c r="O36" s="9" t="s">
        <v>1533</v>
      </c>
    </row>
    <row r="37" spans="1:15" x14ac:dyDescent="0.25">
      <c r="A37" s="9" t="s">
        <v>403</v>
      </c>
      <c r="B37" s="10">
        <v>44561</v>
      </c>
      <c r="C37" s="11">
        <v>1</v>
      </c>
      <c r="D37" s="9" t="s">
        <v>83</v>
      </c>
      <c r="E37" s="11">
        <v>16292</v>
      </c>
      <c r="F37" s="9" t="s">
        <v>1608</v>
      </c>
      <c r="G37" s="9" t="s">
        <v>1529</v>
      </c>
      <c r="H37" s="9" t="s">
        <v>1530</v>
      </c>
      <c r="I37" s="9" t="s">
        <v>1612</v>
      </c>
      <c r="J37" s="10">
        <v>43831</v>
      </c>
      <c r="K37" s="10">
        <v>44196</v>
      </c>
      <c r="L37" s="9" t="s">
        <v>1609</v>
      </c>
      <c r="M37" s="9" t="s">
        <v>1610</v>
      </c>
      <c r="N37" s="12">
        <v>1383564000</v>
      </c>
      <c r="O37" s="9" t="s">
        <v>1533</v>
      </c>
    </row>
    <row r="38" spans="1:15" x14ac:dyDescent="0.25">
      <c r="A38" s="9" t="s">
        <v>404</v>
      </c>
      <c r="B38" s="10">
        <v>44561</v>
      </c>
      <c r="C38" s="11">
        <v>2</v>
      </c>
      <c r="D38" s="9" t="s">
        <v>405</v>
      </c>
      <c r="E38" s="11">
        <v>16284</v>
      </c>
      <c r="F38" s="9" t="s">
        <v>1608</v>
      </c>
      <c r="G38" s="9" t="s">
        <v>1529</v>
      </c>
      <c r="H38" s="9" t="s">
        <v>1530</v>
      </c>
      <c r="I38" s="9" t="s">
        <v>1612</v>
      </c>
      <c r="J38" s="10">
        <v>43831</v>
      </c>
      <c r="K38" s="10">
        <v>44196</v>
      </c>
      <c r="L38" s="9" t="s">
        <v>1609</v>
      </c>
      <c r="M38" s="9" t="s">
        <v>1610</v>
      </c>
      <c r="N38" s="12">
        <v>-126000</v>
      </c>
      <c r="O38" s="9" t="s">
        <v>1533</v>
      </c>
    </row>
    <row r="39" spans="1:15" x14ac:dyDescent="0.25">
      <c r="A39" s="9" t="s">
        <v>406</v>
      </c>
      <c r="B39" s="10">
        <v>44561</v>
      </c>
      <c r="C39" s="11">
        <v>2</v>
      </c>
      <c r="D39" s="9" t="s">
        <v>407</v>
      </c>
      <c r="E39" s="11">
        <v>20044</v>
      </c>
      <c r="F39" s="9" t="s">
        <v>1608</v>
      </c>
      <c r="G39" s="9" t="s">
        <v>1529</v>
      </c>
      <c r="H39" s="9" t="s">
        <v>1530</v>
      </c>
      <c r="I39" s="9" t="s">
        <v>1612</v>
      </c>
      <c r="J39" s="10">
        <v>43831</v>
      </c>
      <c r="K39" s="10">
        <v>44196</v>
      </c>
      <c r="L39" s="9" t="s">
        <v>1609</v>
      </c>
      <c r="M39" s="9" t="s">
        <v>1610</v>
      </c>
      <c r="N39" s="12">
        <v>46781000</v>
      </c>
      <c r="O39" s="9" t="s">
        <v>1533</v>
      </c>
    </row>
    <row r="40" spans="1:15" x14ac:dyDescent="0.25">
      <c r="A40" s="9" t="s">
        <v>408</v>
      </c>
      <c r="B40" s="10">
        <v>44561</v>
      </c>
      <c r="C40" s="11">
        <v>1</v>
      </c>
      <c r="D40" s="9" t="s">
        <v>409</v>
      </c>
      <c r="E40" s="11">
        <v>23000</v>
      </c>
      <c r="F40" s="9" t="s">
        <v>1608</v>
      </c>
      <c r="G40" s="9" t="s">
        <v>1529</v>
      </c>
      <c r="H40" s="9" t="s">
        <v>1530</v>
      </c>
      <c r="I40" s="9" t="s">
        <v>1612</v>
      </c>
      <c r="J40" s="10">
        <v>43831</v>
      </c>
      <c r="K40" s="10">
        <v>44196</v>
      </c>
      <c r="L40" s="9" t="s">
        <v>1609</v>
      </c>
      <c r="M40" s="9" t="s">
        <v>1610</v>
      </c>
      <c r="N40" s="12">
        <v>421817000</v>
      </c>
      <c r="O40" s="9" t="s">
        <v>1533</v>
      </c>
    </row>
    <row r="41" spans="1:15" x14ac:dyDescent="0.25">
      <c r="A41" s="9" t="s">
        <v>410</v>
      </c>
      <c r="B41" s="10">
        <v>44561</v>
      </c>
      <c r="C41" s="11">
        <v>1</v>
      </c>
      <c r="D41" s="9" t="s">
        <v>411</v>
      </c>
      <c r="E41" s="11">
        <v>18708</v>
      </c>
      <c r="F41" s="9" t="s">
        <v>1608</v>
      </c>
      <c r="G41" s="9" t="s">
        <v>1529</v>
      </c>
      <c r="H41" s="9" t="s">
        <v>1530</v>
      </c>
      <c r="I41" s="9" t="s">
        <v>1612</v>
      </c>
      <c r="J41" s="10">
        <v>43831</v>
      </c>
      <c r="K41" s="10">
        <v>44196</v>
      </c>
      <c r="L41" s="9" t="s">
        <v>1609</v>
      </c>
      <c r="M41" s="9" t="s">
        <v>1610</v>
      </c>
      <c r="N41" s="12">
        <v>586891000</v>
      </c>
      <c r="O41" s="9" t="s">
        <v>1533</v>
      </c>
    </row>
    <row r="42" spans="1:15" x14ac:dyDescent="0.25">
      <c r="A42" s="9" t="s">
        <v>412</v>
      </c>
      <c r="B42" s="10">
        <v>44561</v>
      </c>
      <c r="C42" s="11">
        <v>1</v>
      </c>
      <c r="D42" s="9" t="s">
        <v>306</v>
      </c>
      <c r="E42" s="11">
        <v>16438</v>
      </c>
      <c r="F42" s="9" t="s">
        <v>1608</v>
      </c>
      <c r="G42" s="9" t="s">
        <v>1529</v>
      </c>
      <c r="H42" s="9" t="s">
        <v>1530</v>
      </c>
      <c r="I42" s="9" t="s">
        <v>1612</v>
      </c>
      <c r="J42" s="10">
        <v>43831</v>
      </c>
      <c r="K42" s="10">
        <v>44196</v>
      </c>
      <c r="L42" s="9" t="s">
        <v>1609</v>
      </c>
      <c r="M42" s="9" t="s">
        <v>1610</v>
      </c>
      <c r="N42" s="12">
        <v>-592000</v>
      </c>
      <c r="O42" s="9" t="s">
        <v>1533</v>
      </c>
    </row>
    <row r="43" spans="1:15" x14ac:dyDescent="0.25">
      <c r="A43" s="9" t="s">
        <v>413</v>
      </c>
      <c r="B43" s="10">
        <v>44561</v>
      </c>
      <c r="C43" s="11">
        <v>1</v>
      </c>
      <c r="D43" s="9" t="s">
        <v>414</v>
      </c>
      <c r="E43" s="11">
        <v>26891</v>
      </c>
      <c r="F43" s="9" t="s">
        <v>1608</v>
      </c>
      <c r="G43" s="9" t="s">
        <v>1529</v>
      </c>
      <c r="H43" s="9" t="s">
        <v>1530</v>
      </c>
      <c r="I43" s="9" t="s">
        <v>1612</v>
      </c>
      <c r="J43" s="10">
        <v>43831</v>
      </c>
      <c r="K43" s="10">
        <v>44196</v>
      </c>
      <c r="L43" s="9" t="s">
        <v>1609</v>
      </c>
      <c r="M43" s="9" t="s">
        <v>1610</v>
      </c>
      <c r="N43" s="12">
        <v>122804000</v>
      </c>
      <c r="O43" s="9" t="s">
        <v>1533</v>
      </c>
    </row>
    <row r="44" spans="1:15" x14ac:dyDescent="0.25">
      <c r="A44" s="9" t="s">
        <v>415</v>
      </c>
      <c r="B44" s="10">
        <v>44561</v>
      </c>
      <c r="C44" s="11">
        <v>1</v>
      </c>
      <c r="D44" s="9" t="s">
        <v>416</v>
      </c>
      <c r="E44" s="11">
        <v>16497</v>
      </c>
      <c r="F44" s="9" t="s">
        <v>1608</v>
      </c>
      <c r="G44" s="9" t="s">
        <v>1529</v>
      </c>
      <c r="H44" s="9" t="s">
        <v>1530</v>
      </c>
      <c r="I44" s="9" t="s">
        <v>1612</v>
      </c>
      <c r="J44" s="10">
        <v>43831</v>
      </c>
      <c r="K44" s="10">
        <v>44196</v>
      </c>
      <c r="L44" s="9" t="s">
        <v>1609</v>
      </c>
      <c r="M44" s="9" t="s">
        <v>1610</v>
      </c>
      <c r="N44" s="12">
        <v>-55356000</v>
      </c>
      <c r="O44" s="9" t="s">
        <v>1533</v>
      </c>
    </row>
    <row r="45" spans="1:15" x14ac:dyDescent="0.25">
      <c r="A45" s="9" t="s">
        <v>417</v>
      </c>
      <c r="B45" s="10">
        <v>44561</v>
      </c>
      <c r="C45" s="11">
        <v>2</v>
      </c>
      <c r="D45" s="9" t="s">
        <v>343</v>
      </c>
      <c r="E45" s="11">
        <v>16551</v>
      </c>
      <c r="F45" s="9" t="s">
        <v>1608</v>
      </c>
      <c r="G45" s="9" t="s">
        <v>1529</v>
      </c>
      <c r="H45" s="9" t="s">
        <v>1530</v>
      </c>
      <c r="I45" s="9" t="s">
        <v>1612</v>
      </c>
      <c r="J45" s="10">
        <v>43831</v>
      </c>
      <c r="K45" s="10">
        <v>44196</v>
      </c>
      <c r="L45" s="9" t="s">
        <v>1609</v>
      </c>
      <c r="M45" s="9" t="s">
        <v>1610</v>
      </c>
      <c r="N45" s="12">
        <v>-916000</v>
      </c>
      <c r="O45" s="9" t="s">
        <v>1533</v>
      </c>
    </row>
    <row r="46" spans="1:15" x14ac:dyDescent="0.25">
      <c r="A46" s="9" t="s">
        <v>418</v>
      </c>
      <c r="B46" s="10">
        <v>44561</v>
      </c>
      <c r="C46" s="11">
        <v>1</v>
      </c>
      <c r="D46" s="9" t="s">
        <v>285</v>
      </c>
      <c r="E46" s="11">
        <v>16527</v>
      </c>
      <c r="F46" s="9" t="s">
        <v>1608</v>
      </c>
      <c r="G46" s="9" t="s">
        <v>1529</v>
      </c>
      <c r="H46" s="9" t="s">
        <v>1530</v>
      </c>
      <c r="I46" s="9" t="s">
        <v>1612</v>
      </c>
      <c r="J46" s="10">
        <v>43831</v>
      </c>
      <c r="K46" s="10">
        <v>44196</v>
      </c>
      <c r="L46" s="9" t="s">
        <v>1609</v>
      </c>
      <c r="M46" s="9" t="s">
        <v>1610</v>
      </c>
      <c r="N46" s="12">
        <v>687610000</v>
      </c>
      <c r="O46" s="9" t="s">
        <v>1533</v>
      </c>
    </row>
    <row r="47" spans="1:15" x14ac:dyDescent="0.25">
      <c r="A47" s="9" t="s">
        <v>419</v>
      </c>
      <c r="B47" s="10">
        <v>44561</v>
      </c>
      <c r="C47" s="11">
        <v>1</v>
      </c>
      <c r="D47" s="9" t="s">
        <v>420</v>
      </c>
      <c r="E47" s="11">
        <v>27022</v>
      </c>
      <c r="F47" s="9" t="s">
        <v>1608</v>
      </c>
      <c r="G47" s="9" t="s">
        <v>1529</v>
      </c>
      <c r="H47" s="9" t="s">
        <v>1530</v>
      </c>
      <c r="I47" s="9" t="s">
        <v>1612</v>
      </c>
      <c r="J47" s="10">
        <v>43831</v>
      </c>
      <c r="K47" s="10">
        <v>44196</v>
      </c>
      <c r="L47" s="9" t="s">
        <v>1609</v>
      </c>
      <c r="M47" s="9" t="s">
        <v>1610</v>
      </c>
      <c r="N47" s="12">
        <v>-140719000</v>
      </c>
      <c r="O47" s="9" t="s">
        <v>1533</v>
      </c>
    </row>
    <row r="48" spans="1:15" x14ac:dyDescent="0.25">
      <c r="A48" s="9" t="s">
        <v>421</v>
      </c>
      <c r="B48" s="10">
        <v>44561</v>
      </c>
      <c r="C48" s="11">
        <v>1</v>
      </c>
      <c r="D48" s="9" t="s">
        <v>305</v>
      </c>
      <c r="E48" s="11">
        <v>16586</v>
      </c>
      <c r="F48" s="9" t="s">
        <v>1608</v>
      </c>
      <c r="G48" s="9" t="s">
        <v>1529</v>
      </c>
      <c r="H48" s="9" t="s">
        <v>1536</v>
      </c>
      <c r="I48" s="9" t="s">
        <v>1612</v>
      </c>
      <c r="J48" s="10">
        <v>43831</v>
      </c>
      <c r="K48" s="10">
        <v>44196</v>
      </c>
      <c r="L48" s="9" t="s">
        <v>1609</v>
      </c>
      <c r="M48" s="9" t="s">
        <v>1610</v>
      </c>
      <c r="N48" s="12">
        <v>-125117000</v>
      </c>
      <c r="O48" s="9" t="s">
        <v>1533</v>
      </c>
    </row>
    <row r="49" spans="1:15" x14ac:dyDescent="0.25">
      <c r="A49" s="9" t="s">
        <v>422</v>
      </c>
      <c r="B49" s="10">
        <v>44561</v>
      </c>
      <c r="C49" s="11">
        <v>1</v>
      </c>
      <c r="D49" s="9" t="s">
        <v>423</v>
      </c>
      <c r="E49" s="11">
        <v>18287</v>
      </c>
      <c r="F49" s="9" t="s">
        <v>1608</v>
      </c>
      <c r="G49" s="9" t="s">
        <v>1529</v>
      </c>
      <c r="H49" s="9" t="s">
        <v>1530</v>
      </c>
      <c r="I49" s="9" t="s">
        <v>1612</v>
      </c>
      <c r="J49" s="10">
        <v>43831</v>
      </c>
      <c r="K49" s="10">
        <v>44196</v>
      </c>
      <c r="L49" s="9" t="s">
        <v>1609</v>
      </c>
      <c r="M49" s="9" t="s">
        <v>1610</v>
      </c>
      <c r="N49" s="12">
        <v>2743000</v>
      </c>
      <c r="O49" s="9" t="s">
        <v>1533</v>
      </c>
    </row>
    <row r="50" spans="1:15" x14ac:dyDescent="0.25">
      <c r="A50" s="9" t="s">
        <v>424</v>
      </c>
      <c r="B50" s="10">
        <v>44561</v>
      </c>
      <c r="C50" s="11">
        <v>1</v>
      </c>
      <c r="D50" s="9" t="s">
        <v>425</v>
      </c>
      <c r="E50" s="11">
        <v>16659</v>
      </c>
      <c r="F50" s="9" t="s">
        <v>1608</v>
      </c>
      <c r="G50" s="9" t="s">
        <v>1529</v>
      </c>
      <c r="H50" s="9" t="s">
        <v>1530</v>
      </c>
      <c r="I50" s="9" t="s">
        <v>1612</v>
      </c>
      <c r="J50" s="10">
        <v>43831</v>
      </c>
      <c r="K50" s="10">
        <v>44196</v>
      </c>
      <c r="L50" s="9" t="s">
        <v>1609</v>
      </c>
      <c r="M50" s="9" t="s">
        <v>1610</v>
      </c>
      <c r="N50" s="12">
        <v>1688191000</v>
      </c>
      <c r="O50" s="9" t="s">
        <v>1533</v>
      </c>
    </row>
    <row r="51" spans="1:15" x14ac:dyDescent="0.25">
      <c r="A51" s="9" t="s">
        <v>426</v>
      </c>
      <c r="B51" s="10">
        <v>44561</v>
      </c>
      <c r="C51" s="11">
        <v>1</v>
      </c>
      <c r="D51" s="9" t="s">
        <v>332</v>
      </c>
      <c r="E51" s="11">
        <v>16624</v>
      </c>
      <c r="F51" s="9" t="s">
        <v>1608</v>
      </c>
      <c r="G51" s="9" t="s">
        <v>1529</v>
      </c>
      <c r="H51" s="9" t="s">
        <v>1530</v>
      </c>
      <c r="I51" s="9" t="s">
        <v>1612</v>
      </c>
      <c r="J51" s="10">
        <v>43831</v>
      </c>
      <c r="K51" s="10">
        <v>44196</v>
      </c>
      <c r="L51" s="9" t="s">
        <v>1609</v>
      </c>
      <c r="M51" s="9" t="s">
        <v>1610</v>
      </c>
      <c r="N51" s="12">
        <v>19188000</v>
      </c>
      <c r="O51" s="9" t="s">
        <v>1533</v>
      </c>
    </row>
    <row r="52" spans="1:15" x14ac:dyDescent="0.25">
      <c r="A52" s="9" t="s">
        <v>427</v>
      </c>
      <c r="B52" s="10">
        <v>44561</v>
      </c>
      <c r="C52" s="11">
        <v>1</v>
      </c>
      <c r="D52" s="9" t="s">
        <v>154</v>
      </c>
      <c r="E52" s="11">
        <v>16632</v>
      </c>
      <c r="F52" s="9" t="s">
        <v>1608</v>
      </c>
      <c r="G52" s="9" t="s">
        <v>1529</v>
      </c>
      <c r="H52" s="9" t="s">
        <v>1530</v>
      </c>
      <c r="I52" s="9" t="s">
        <v>1612</v>
      </c>
      <c r="J52" s="10">
        <v>43831</v>
      </c>
      <c r="K52" s="10">
        <v>44196</v>
      </c>
      <c r="L52" s="9" t="s">
        <v>1609</v>
      </c>
      <c r="M52" s="9" t="s">
        <v>1610</v>
      </c>
      <c r="N52" s="12">
        <v>119222000</v>
      </c>
      <c r="O52" s="9" t="s">
        <v>1533</v>
      </c>
    </row>
    <row r="53" spans="1:15" x14ac:dyDescent="0.25">
      <c r="A53" s="9" t="s">
        <v>428</v>
      </c>
      <c r="B53" s="10">
        <v>44561</v>
      </c>
      <c r="C53" s="11">
        <v>1</v>
      </c>
      <c r="D53" s="9" t="s">
        <v>91</v>
      </c>
      <c r="E53" s="11">
        <v>16675</v>
      </c>
      <c r="F53" s="9" t="s">
        <v>1608</v>
      </c>
      <c r="G53" s="9" t="s">
        <v>1529</v>
      </c>
      <c r="H53" s="9" t="s">
        <v>1536</v>
      </c>
      <c r="I53" s="9" t="s">
        <v>1612</v>
      </c>
      <c r="J53" s="10">
        <v>43831</v>
      </c>
      <c r="K53" s="10">
        <v>44196</v>
      </c>
      <c r="L53" s="9" t="s">
        <v>1609</v>
      </c>
      <c r="M53" s="9" t="s">
        <v>1610</v>
      </c>
      <c r="N53" s="12">
        <v>277870000</v>
      </c>
      <c r="O53" s="9" t="s">
        <v>1533</v>
      </c>
    </row>
    <row r="54" spans="1:15" x14ac:dyDescent="0.25">
      <c r="A54" s="9" t="s">
        <v>429</v>
      </c>
      <c r="B54" s="10">
        <v>44561</v>
      </c>
      <c r="C54" s="11">
        <v>1</v>
      </c>
      <c r="D54" s="9" t="s">
        <v>344</v>
      </c>
      <c r="E54" s="11">
        <v>16705</v>
      </c>
      <c r="F54" s="9" t="s">
        <v>1608</v>
      </c>
      <c r="G54" s="9" t="s">
        <v>1529</v>
      </c>
      <c r="H54" s="9" t="s">
        <v>1536</v>
      </c>
      <c r="I54" s="9" t="s">
        <v>1612</v>
      </c>
      <c r="J54" s="10">
        <v>43831</v>
      </c>
      <c r="K54" s="10">
        <v>44196</v>
      </c>
      <c r="L54" s="9" t="s">
        <v>1609</v>
      </c>
      <c r="M54" s="9" t="s">
        <v>1610</v>
      </c>
      <c r="N54" s="12">
        <v>-126147000</v>
      </c>
      <c r="O54" s="9" t="s">
        <v>1533</v>
      </c>
    </row>
    <row r="55" spans="1:15" x14ac:dyDescent="0.25">
      <c r="A55" s="9" t="s">
        <v>430</v>
      </c>
      <c r="B55" s="10">
        <v>44561</v>
      </c>
      <c r="C55" s="11">
        <v>1</v>
      </c>
      <c r="D55" s="9" t="s">
        <v>431</v>
      </c>
      <c r="E55" s="11">
        <v>26050</v>
      </c>
      <c r="F55" s="9" t="s">
        <v>1608</v>
      </c>
      <c r="G55" s="9" t="s">
        <v>1529</v>
      </c>
      <c r="H55" s="9" t="s">
        <v>1530</v>
      </c>
      <c r="I55" s="9" t="s">
        <v>1612</v>
      </c>
      <c r="J55" s="10">
        <v>43831</v>
      </c>
      <c r="K55" s="10">
        <v>44196</v>
      </c>
      <c r="L55" s="9" t="s">
        <v>1609</v>
      </c>
      <c r="M55" s="9" t="s">
        <v>1610</v>
      </c>
      <c r="N55" s="12">
        <v>50449000</v>
      </c>
      <c r="O55" s="9" t="s">
        <v>1533</v>
      </c>
    </row>
    <row r="56" spans="1:15" x14ac:dyDescent="0.25">
      <c r="A56" s="9" t="s">
        <v>432</v>
      </c>
      <c r="B56" s="10">
        <v>44561</v>
      </c>
      <c r="C56" s="11">
        <v>1</v>
      </c>
      <c r="D56" s="9" t="s">
        <v>433</v>
      </c>
      <c r="E56" s="11">
        <v>17868</v>
      </c>
      <c r="F56" s="9" t="s">
        <v>1608</v>
      </c>
      <c r="G56" s="9" t="s">
        <v>1529</v>
      </c>
      <c r="H56" s="9" t="s">
        <v>1530</v>
      </c>
      <c r="I56" s="9" t="s">
        <v>1612</v>
      </c>
      <c r="J56" s="10">
        <v>43831</v>
      </c>
      <c r="K56" s="10">
        <v>44196</v>
      </c>
      <c r="L56" s="9" t="s">
        <v>1609</v>
      </c>
      <c r="M56" s="9" t="s">
        <v>1610</v>
      </c>
      <c r="N56" s="12">
        <v>-106059000</v>
      </c>
      <c r="O56" s="9" t="s">
        <v>1533</v>
      </c>
    </row>
    <row r="57" spans="1:15" x14ac:dyDescent="0.25">
      <c r="A57" s="9" t="s">
        <v>434</v>
      </c>
      <c r="B57" s="10">
        <v>44561</v>
      </c>
      <c r="C57" s="11">
        <v>2</v>
      </c>
      <c r="D57" s="9" t="s">
        <v>324</v>
      </c>
      <c r="E57" s="11">
        <v>20443</v>
      </c>
      <c r="F57" s="9" t="s">
        <v>1608</v>
      </c>
      <c r="G57" s="9" t="s">
        <v>1529</v>
      </c>
      <c r="H57" s="9" t="s">
        <v>1530</v>
      </c>
      <c r="I57" s="9" t="s">
        <v>1612</v>
      </c>
      <c r="J57" s="10">
        <v>43831</v>
      </c>
      <c r="K57" s="10">
        <v>44196</v>
      </c>
      <c r="L57" s="9" t="s">
        <v>1609</v>
      </c>
      <c r="M57" s="9" t="s">
        <v>1610</v>
      </c>
      <c r="N57" s="12">
        <v>-61259000</v>
      </c>
      <c r="O57" s="9" t="s">
        <v>1533</v>
      </c>
    </row>
    <row r="58" spans="1:15" x14ac:dyDescent="0.25">
      <c r="A58" s="9" t="s">
        <v>435</v>
      </c>
      <c r="B58" s="10">
        <v>44561</v>
      </c>
      <c r="C58" s="11">
        <v>1</v>
      </c>
      <c r="D58" s="9" t="s">
        <v>436</v>
      </c>
      <c r="E58" s="11">
        <v>24813</v>
      </c>
      <c r="F58" s="9" t="s">
        <v>1608</v>
      </c>
      <c r="G58" s="9" t="s">
        <v>1529</v>
      </c>
      <c r="H58" s="9" t="s">
        <v>1530</v>
      </c>
      <c r="I58" s="9" t="s">
        <v>1612</v>
      </c>
      <c r="J58" s="10">
        <v>43831</v>
      </c>
      <c r="K58" s="10">
        <v>44196</v>
      </c>
      <c r="L58" s="9" t="s">
        <v>1609</v>
      </c>
      <c r="M58" s="9" t="s">
        <v>1610</v>
      </c>
      <c r="N58" s="12">
        <v>396666000</v>
      </c>
      <c r="O58" s="9" t="s">
        <v>1533</v>
      </c>
    </row>
    <row r="59" spans="1:15" x14ac:dyDescent="0.25">
      <c r="A59" s="9" t="s">
        <v>437</v>
      </c>
      <c r="B59" s="10">
        <v>44561</v>
      </c>
      <c r="C59" s="11">
        <v>1</v>
      </c>
      <c r="D59" s="9" t="s">
        <v>275</v>
      </c>
      <c r="E59" s="11">
        <v>19232</v>
      </c>
      <c r="F59" s="9" t="s">
        <v>1608</v>
      </c>
      <c r="G59" s="9" t="s">
        <v>1529</v>
      </c>
      <c r="H59" s="9" t="s">
        <v>1530</v>
      </c>
      <c r="I59" s="9" t="s">
        <v>1612</v>
      </c>
      <c r="J59" s="10">
        <v>43831</v>
      </c>
      <c r="K59" s="10">
        <v>44196</v>
      </c>
      <c r="L59" s="9" t="s">
        <v>1609</v>
      </c>
      <c r="M59" s="9" t="s">
        <v>1610</v>
      </c>
      <c r="N59" s="12">
        <v>214000</v>
      </c>
      <c r="O59" s="9" t="s">
        <v>1533</v>
      </c>
    </row>
    <row r="60" spans="1:15" x14ac:dyDescent="0.25">
      <c r="A60" s="9" t="s">
        <v>438</v>
      </c>
      <c r="B60" s="10">
        <v>44561</v>
      </c>
      <c r="C60" s="11">
        <v>1</v>
      </c>
      <c r="D60" s="9" t="s">
        <v>165</v>
      </c>
      <c r="E60" s="11">
        <v>16985</v>
      </c>
      <c r="F60" s="9" t="s">
        <v>1608</v>
      </c>
      <c r="G60" s="9" t="s">
        <v>1529</v>
      </c>
      <c r="H60" s="9" t="s">
        <v>1530</v>
      </c>
      <c r="I60" s="9" t="s">
        <v>1612</v>
      </c>
      <c r="J60" s="10">
        <v>43831</v>
      </c>
      <c r="K60" s="10">
        <v>44196</v>
      </c>
      <c r="L60" s="9" t="s">
        <v>1609</v>
      </c>
      <c r="M60" s="9" t="s">
        <v>1610</v>
      </c>
      <c r="N60" s="12">
        <v>374274000</v>
      </c>
      <c r="O60" s="9" t="s">
        <v>1533</v>
      </c>
    </row>
    <row r="61" spans="1:15" x14ac:dyDescent="0.25">
      <c r="A61" s="9" t="s">
        <v>439</v>
      </c>
      <c r="B61" s="10">
        <v>44561</v>
      </c>
      <c r="C61" s="11">
        <v>1</v>
      </c>
      <c r="D61" s="9" t="s">
        <v>169</v>
      </c>
      <c r="E61" s="11">
        <v>16993</v>
      </c>
      <c r="F61" s="9" t="s">
        <v>1608</v>
      </c>
      <c r="G61" s="9" t="s">
        <v>1529</v>
      </c>
      <c r="H61" s="9" t="s">
        <v>1530</v>
      </c>
      <c r="I61" s="9" t="s">
        <v>1612</v>
      </c>
      <c r="J61" s="10">
        <v>43831</v>
      </c>
      <c r="K61" s="10">
        <v>44196</v>
      </c>
      <c r="L61" s="9" t="s">
        <v>1609</v>
      </c>
      <c r="M61" s="9" t="s">
        <v>1610</v>
      </c>
      <c r="N61" s="12">
        <v>198485000</v>
      </c>
      <c r="O61" s="9" t="s">
        <v>1533</v>
      </c>
    </row>
    <row r="62" spans="1:15" x14ac:dyDescent="0.25">
      <c r="A62" s="9" t="s">
        <v>440</v>
      </c>
      <c r="B62" s="10">
        <v>44561</v>
      </c>
      <c r="C62" s="11">
        <v>1</v>
      </c>
      <c r="D62" s="9" t="s">
        <v>167</v>
      </c>
      <c r="E62" s="11">
        <v>17485</v>
      </c>
      <c r="F62" s="9" t="s">
        <v>1608</v>
      </c>
      <c r="G62" s="9" t="s">
        <v>1529</v>
      </c>
      <c r="H62" s="9" t="s">
        <v>1530</v>
      </c>
      <c r="I62" s="9" t="s">
        <v>1612</v>
      </c>
      <c r="J62" s="10">
        <v>43831</v>
      </c>
      <c r="K62" s="10">
        <v>44196</v>
      </c>
      <c r="L62" s="9" t="s">
        <v>1609</v>
      </c>
      <c r="M62" s="9" t="s">
        <v>1610</v>
      </c>
      <c r="N62" s="12">
        <v>592000000</v>
      </c>
      <c r="O62" s="9" t="s">
        <v>1533</v>
      </c>
    </row>
    <row r="63" spans="1:15" x14ac:dyDescent="0.25">
      <c r="A63" s="9" t="s">
        <v>441</v>
      </c>
      <c r="B63" s="10">
        <v>44561</v>
      </c>
      <c r="C63" s="11">
        <v>1</v>
      </c>
      <c r="D63" s="9" t="s">
        <v>228</v>
      </c>
      <c r="E63" s="11">
        <v>17434</v>
      </c>
      <c r="F63" s="9" t="s">
        <v>1608</v>
      </c>
      <c r="G63" s="9" t="s">
        <v>1529</v>
      </c>
      <c r="H63" s="9" t="s">
        <v>1536</v>
      </c>
      <c r="I63" s="9" t="s">
        <v>1612</v>
      </c>
      <c r="J63" s="10">
        <v>43831</v>
      </c>
      <c r="K63" s="10">
        <v>44196</v>
      </c>
      <c r="L63" s="9" t="s">
        <v>1609</v>
      </c>
      <c r="M63" s="9" t="s">
        <v>1610</v>
      </c>
      <c r="N63" s="12">
        <v>-448265000</v>
      </c>
      <c r="O63" s="9" t="s">
        <v>1533</v>
      </c>
    </row>
    <row r="64" spans="1:15" x14ac:dyDescent="0.25">
      <c r="A64" s="9" t="s">
        <v>442</v>
      </c>
      <c r="B64" s="10">
        <v>44561</v>
      </c>
      <c r="C64" s="11">
        <v>1</v>
      </c>
      <c r="D64" s="9" t="s">
        <v>311</v>
      </c>
      <c r="E64" s="11">
        <v>20800</v>
      </c>
      <c r="F64" s="9" t="s">
        <v>1608</v>
      </c>
      <c r="G64" s="9" t="s">
        <v>1529</v>
      </c>
      <c r="H64" s="9" t="s">
        <v>1530</v>
      </c>
      <c r="I64" s="9" t="s">
        <v>1612</v>
      </c>
      <c r="J64" s="10">
        <v>43831</v>
      </c>
      <c r="K64" s="10">
        <v>44196</v>
      </c>
      <c r="L64" s="9" t="s">
        <v>1609</v>
      </c>
      <c r="M64" s="9" t="s">
        <v>1610</v>
      </c>
      <c r="N64" s="12">
        <v>73626000</v>
      </c>
      <c r="O64" s="9" t="s">
        <v>1533</v>
      </c>
    </row>
    <row r="65" spans="1:15" x14ac:dyDescent="0.25">
      <c r="A65" s="9" t="s">
        <v>443</v>
      </c>
      <c r="B65" s="10">
        <v>44561</v>
      </c>
      <c r="C65" s="11">
        <v>2</v>
      </c>
      <c r="D65" s="9" t="s">
        <v>444</v>
      </c>
      <c r="E65" s="11">
        <v>24910</v>
      </c>
      <c r="F65" s="9" t="s">
        <v>1608</v>
      </c>
      <c r="G65" s="9" t="s">
        <v>1529</v>
      </c>
      <c r="H65" s="9" t="s">
        <v>1530</v>
      </c>
      <c r="I65" s="9" t="s">
        <v>1612</v>
      </c>
      <c r="J65" s="10">
        <v>43831</v>
      </c>
      <c r="K65" s="10">
        <v>44196</v>
      </c>
      <c r="L65" s="9" t="s">
        <v>1609</v>
      </c>
      <c r="M65" s="9" t="s">
        <v>1610</v>
      </c>
      <c r="N65" s="12">
        <v>19740000</v>
      </c>
      <c r="O65" s="9" t="s">
        <v>1533</v>
      </c>
    </row>
    <row r="66" spans="1:15" x14ac:dyDescent="0.25">
      <c r="A66" s="9" t="s">
        <v>445</v>
      </c>
      <c r="B66" s="10">
        <v>44561</v>
      </c>
      <c r="C66" s="11">
        <v>1</v>
      </c>
      <c r="D66" s="9" t="s">
        <v>446</v>
      </c>
      <c r="E66" s="11">
        <v>24872</v>
      </c>
      <c r="F66" s="9" t="s">
        <v>1608</v>
      </c>
      <c r="G66" s="9" t="s">
        <v>1529</v>
      </c>
      <c r="H66" s="9" t="s">
        <v>1530</v>
      </c>
      <c r="I66" s="9" t="s">
        <v>1612</v>
      </c>
      <c r="J66" s="10">
        <v>43831</v>
      </c>
      <c r="K66" s="10">
        <v>44196</v>
      </c>
      <c r="L66" s="9" t="s">
        <v>1609</v>
      </c>
      <c r="M66" s="9" t="s">
        <v>1610</v>
      </c>
      <c r="N66" s="12">
        <v>32763000</v>
      </c>
      <c r="O66" s="9" t="s">
        <v>1533</v>
      </c>
    </row>
    <row r="67" spans="1:15" x14ac:dyDescent="0.25">
      <c r="A67" s="9" t="s">
        <v>447</v>
      </c>
      <c r="B67" s="10">
        <v>44561</v>
      </c>
      <c r="C67" s="11">
        <v>1</v>
      </c>
      <c r="D67" s="9" t="s">
        <v>448</v>
      </c>
      <c r="E67" s="11">
        <v>18414</v>
      </c>
      <c r="F67" s="9" t="s">
        <v>1608</v>
      </c>
      <c r="G67" s="9" t="s">
        <v>1529</v>
      </c>
      <c r="H67" s="9" t="s">
        <v>1530</v>
      </c>
      <c r="I67" s="9" t="s">
        <v>1612</v>
      </c>
      <c r="J67" s="10">
        <v>43831</v>
      </c>
      <c r="K67" s="10">
        <v>44196</v>
      </c>
      <c r="L67" s="9" t="s">
        <v>1609</v>
      </c>
      <c r="M67" s="9" t="s">
        <v>1610</v>
      </c>
      <c r="N67" s="12">
        <v>17211000</v>
      </c>
      <c r="O67" s="9" t="s">
        <v>1533</v>
      </c>
    </row>
    <row r="68" spans="1:15" x14ac:dyDescent="0.25">
      <c r="A68" s="9" t="s">
        <v>449</v>
      </c>
      <c r="B68" s="10">
        <v>44561</v>
      </c>
      <c r="C68" s="11">
        <v>1</v>
      </c>
      <c r="D68" s="9" t="s">
        <v>450</v>
      </c>
      <c r="E68" s="11">
        <v>23469</v>
      </c>
      <c r="F68" s="9" t="s">
        <v>1608</v>
      </c>
      <c r="G68" s="9" t="s">
        <v>1529</v>
      </c>
      <c r="H68" s="9" t="s">
        <v>1530</v>
      </c>
      <c r="I68" s="9" t="s">
        <v>1612</v>
      </c>
      <c r="J68" s="10">
        <v>43831</v>
      </c>
      <c r="K68" s="10">
        <v>44196</v>
      </c>
      <c r="L68" s="9" t="s">
        <v>1609</v>
      </c>
      <c r="M68" s="9" t="s">
        <v>1610</v>
      </c>
      <c r="N68" s="12">
        <v>101761000</v>
      </c>
      <c r="O68" s="9" t="s">
        <v>1533</v>
      </c>
    </row>
    <row r="69" spans="1:15" x14ac:dyDescent="0.25">
      <c r="A69" s="9" t="s">
        <v>451</v>
      </c>
      <c r="B69" s="10">
        <v>44561</v>
      </c>
      <c r="C69" s="11">
        <v>1</v>
      </c>
      <c r="D69" s="9" t="s">
        <v>291</v>
      </c>
      <c r="E69" s="11">
        <v>17450</v>
      </c>
      <c r="F69" s="9" t="s">
        <v>1608</v>
      </c>
      <c r="G69" s="9" t="s">
        <v>1529</v>
      </c>
      <c r="H69" s="9" t="s">
        <v>1530</v>
      </c>
      <c r="I69" s="9" t="s">
        <v>1612</v>
      </c>
      <c r="J69" s="10">
        <v>43831</v>
      </c>
      <c r="K69" s="10">
        <v>44196</v>
      </c>
      <c r="L69" s="9" t="s">
        <v>1609</v>
      </c>
      <c r="M69" s="9" t="s">
        <v>1610</v>
      </c>
      <c r="N69" s="12">
        <v>297163000</v>
      </c>
      <c r="O69" s="9" t="s">
        <v>1533</v>
      </c>
    </row>
    <row r="70" spans="1:15" x14ac:dyDescent="0.25">
      <c r="A70" s="9" t="s">
        <v>452</v>
      </c>
      <c r="B70" s="10">
        <v>44561</v>
      </c>
      <c r="C70" s="11">
        <v>1</v>
      </c>
      <c r="D70" s="9" t="s">
        <v>211</v>
      </c>
      <c r="E70" s="11">
        <v>19364</v>
      </c>
      <c r="F70" s="9" t="s">
        <v>1608</v>
      </c>
      <c r="G70" s="9" t="s">
        <v>1529</v>
      </c>
      <c r="H70" s="9" t="s">
        <v>1530</v>
      </c>
      <c r="I70" s="9" t="s">
        <v>1612</v>
      </c>
      <c r="J70" s="10">
        <v>43831</v>
      </c>
      <c r="K70" s="10">
        <v>44196</v>
      </c>
      <c r="L70" s="9" t="s">
        <v>1609</v>
      </c>
      <c r="M70" s="9" t="s">
        <v>1610</v>
      </c>
      <c r="N70" s="12">
        <v>79477000</v>
      </c>
      <c r="O70" s="9" t="s">
        <v>1533</v>
      </c>
    </row>
    <row r="71" spans="1:15" x14ac:dyDescent="0.25">
      <c r="A71" s="9" t="s">
        <v>453</v>
      </c>
      <c r="B71" s="10">
        <v>44561</v>
      </c>
      <c r="C71" s="11">
        <v>1</v>
      </c>
      <c r="D71" s="9" t="s">
        <v>138</v>
      </c>
      <c r="E71" s="11">
        <v>21024</v>
      </c>
      <c r="F71" s="9" t="s">
        <v>1608</v>
      </c>
      <c r="G71" s="9" t="s">
        <v>1529</v>
      </c>
      <c r="H71" s="9" t="s">
        <v>1530</v>
      </c>
      <c r="I71" s="9" t="s">
        <v>1612</v>
      </c>
      <c r="J71" s="10">
        <v>43831</v>
      </c>
      <c r="K71" s="10">
        <v>44196</v>
      </c>
      <c r="L71" s="9" t="s">
        <v>1609</v>
      </c>
      <c r="M71" s="9" t="s">
        <v>1610</v>
      </c>
      <c r="N71" s="12">
        <v>272005000</v>
      </c>
      <c r="O71" s="9" t="s">
        <v>1533</v>
      </c>
    </row>
    <row r="72" spans="1:15" x14ac:dyDescent="0.25">
      <c r="A72" s="9" t="s">
        <v>454</v>
      </c>
      <c r="B72" s="10">
        <v>44561</v>
      </c>
      <c r="C72" s="11">
        <v>2</v>
      </c>
      <c r="D72" s="9" t="s">
        <v>455</v>
      </c>
      <c r="E72" s="11">
        <v>24929</v>
      </c>
      <c r="F72" s="9" t="s">
        <v>1608</v>
      </c>
      <c r="G72" s="9" t="s">
        <v>1529</v>
      </c>
      <c r="H72" s="9" t="s">
        <v>1530</v>
      </c>
      <c r="I72" s="9" t="s">
        <v>1612</v>
      </c>
      <c r="J72" s="10">
        <v>43831</v>
      </c>
      <c r="K72" s="10">
        <v>44196</v>
      </c>
      <c r="L72" s="9" t="s">
        <v>1609</v>
      </c>
      <c r="M72" s="9" t="s">
        <v>1610</v>
      </c>
      <c r="N72" s="12">
        <v>1843690000</v>
      </c>
      <c r="O72" s="9" t="s">
        <v>1533</v>
      </c>
    </row>
    <row r="73" spans="1:15" x14ac:dyDescent="0.25">
      <c r="A73" s="9" t="s">
        <v>456</v>
      </c>
      <c r="B73" s="10">
        <v>44561</v>
      </c>
      <c r="C73" s="11">
        <v>1</v>
      </c>
      <c r="D73" s="9" t="s">
        <v>147</v>
      </c>
      <c r="E73" s="11">
        <v>18660</v>
      </c>
      <c r="F73" s="9" t="s">
        <v>1608</v>
      </c>
      <c r="G73" s="9" t="s">
        <v>1529</v>
      </c>
      <c r="H73" s="9" t="s">
        <v>1530</v>
      </c>
      <c r="I73" s="9" t="s">
        <v>1612</v>
      </c>
      <c r="J73" s="10">
        <v>43831</v>
      </c>
      <c r="K73" s="10">
        <v>44196</v>
      </c>
      <c r="L73" s="9" t="s">
        <v>1609</v>
      </c>
      <c r="M73" s="9" t="s">
        <v>1610</v>
      </c>
      <c r="N73" s="12">
        <v>3643149000</v>
      </c>
      <c r="O73" s="9" t="s">
        <v>1533</v>
      </c>
    </row>
    <row r="74" spans="1:15" x14ac:dyDescent="0.25">
      <c r="A74" s="9" t="s">
        <v>457</v>
      </c>
      <c r="B74" s="10">
        <v>44561</v>
      </c>
      <c r="C74" s="11">
        <v>1</v>
      </c>
      <c r="D74" s="9" t="s">
        <v>140</v>
      </c>
      <c r="E74" s="11">
        <v>20192</v>
      </c>
      <c r="F74" s="9" t="s">
        <v>1608</v>
      </c>
      <c r="G74" s="9" t="s">
        <v>1529</v>
      </c>
      <c r="H74" s="9" t="s">
        <v>1530</v>
      </c>
      <c r="I74" s="9" t="s">
        <v>1612</v>
      </c>
      <c r="J74" s="10">
        <v>43831</v>
      </c>
      <c r="K74" s="10">
        <v>44196</v>
      </c>
      <c r="L74" s="9" t="s">
        <v>1609</v>
      </c>
      <c r="M74" s="9" t="s">
        <v>1610</v>
      </c>
      <c r="N74" s="12">
        <v>729848000</v>
      </c>
      <c r="O74" s="9" t="s">
        <v>1533</v>
      </c>
    </row>
    <row r="75" spans="1:15" x14ac:dyDescent="0.25">
      <c r="A75" s="9" t="s">
        <v>458</v>
      </c>
      <c r="B75" s="10">
        <v>44561</v>
      </c>
      <c r="C75" s="11">
        <v>1</v>
      </c>
      <c r="D75" s="9" t="s">
        <v>179</v>
      </c>
      <c r="E75" s="11">
        <v>17329</v>
      </c>
      <c r="F75" s="9" t="s">
        <v>1608</v>
      </c>
      <c r="G75" s="9" t="s">
        <v>1529</v>
      </c>
      <c r="H75" s="9" t="s">
        <v>1530</v>
      </c>
      <c r="I75" s="9" t="s">
        <v>1612</v>
      </c>
      <c r="J75" s="10">
        <v>43831</v>
      </c>
      <c r="K75" s="10">
        <v>44196</v>
      </c>
      <c r="L75" s="9" t="s">
        <v>1609</v>
      </c>
      <c r="M75" s="9" t="s">
        <v>1610</v>
      </c>
      <c r="N75" s="12">
        <v>2797091000</v>
      </c>
      <c r="O75" s="9" t="s">
        <v>1533</v>
      </c>
    </row>
    <row r="76" spans="1:15" x14ac:dyDescent="0.25">
      <c r="A76" s="9" t="s">
        <v>459</v>
      </c>
      <c r="B76" s="10">
        <v>44561</v>
      </c>
      <c r="C76" s="11">
        <v>1</v>
      </c>
      <c r="D76" s="9" t="s">
        <v>290</v>
      </c>
      <c r="E76" s="11">
        <v>17930</v>
      </c>
      <c r="F76" s="9" t="s">
        <v>1608</v>
      </c>
      <c r="G76" s="9" t="s">
        <v>1529</v>
      </c>
      <c r="H76" s="9" t="s">
        <v>1530</v>
      </c>
      <c r="I76" s="9" t="s">
        <v>1612</v>
      </c>
      <c r="J76" s="10">
        <v>43831</v>
      </c>
      <c r="K76" s="10">
        <v>44196</v>
      </c>
      <c r="L76" s="9" t="s">
        <v>1609</v>
      </c>
      <c r="M76" s="9" t="s">
        <v>1610</v>
      </c>
      <c r="N76" s="12">
        <v>176320000</v>
      </c>
      <c r="O76" s="9" t="s">
        <v>1533</v>
      </c>
    </row>
    <row r="77" spans="1:15" x14ac:dyDescent="0.25">
      <c r="A77" s="9" t="s">
        <v>460</v>
      </c>
      <c r="B77" s="10">
        <v>44561</v>
      </c>
      <c r="C77" s="11">
        <v>1</v>
      </c>
      <c r="D77" s="9" t="s">
        <v>461</v>
      </c>
      <c r="E77" s="11">
        <v>23060</v>
      </c>
      <c r="F77" s="9" t="s">
        <v>1608</v>
      </c>
      <c r="G77" s="9" t="s">
        <v>1529</v>
      </c>
      <c r="H77" s="9" t="s">
        <v>1530</v>
      </c>
      <c r="I77" s="9" t="s">
        <v>1612</v>
      </c>
      <c r="J77" s="10">
        <v>43831</v>
      </c>
      <c r="K77" s="10">
        <v>44196</v>
      </c>
      <c r="L77" s="9" t="s">
        <v>1609</v>
      </c>
      <c r="M77" s="9" t="s">
        <v>1610</v>
      </c>
      <c r="N77" s="12">
        <v>196678000</v>
      </c>
      <c r="O77" s="9" t="s">
        <v>1533</v>
      </c>
    </row>
    <row r="78" spans="1:15" x14ac:dyDescent="0.25">
      <c r="A78" s="9" t="s">
        <v>462</v>
      </c>
      <c r="B78" s="10">
        <v>44561</v>
      </c>
      <c r="C78" s="11">
        <v>1</v>
      </c>
      <c r="D78" s="9" t="s">
        <v>135</v>
      </c>
      <c r="E78" s="11">
        <v>20397</v>
      </c>
      <c r="F78" s="9" t="s">
        <v>1608</v>
      </c>
      <c r="G78" s="9" t="s">
        <v>1529</v>
      </c>
      <c r="H78" s="9" t="s">
        <v>1530</v>
      </c>
      <c r="I78" s="9" t="s">
        <v>1612</v>
      </c>
      <c r="J78" s="10">
        <v>43831</v>
      </c>
      <c r="K78" s="10">
        <v>44196</v>
      </c>
      <c r="L78" s="9" t="s">
        <v>1609</v>
      </c>
      <c r="M78" s="9" t="s">
        <v>1610</v>
      </c>
      <c r="N78" s="12">
        <v>375482000</v>
      </c>
      <c r="O78" s="9" t="s">
        <v>1533</v>
      </c>
    </row>
    <row r="79" spans="1:15" x14ac:dyDescent="0.25">
      <c r="A79" s="9" t="s">
        <v>463</v>
      </c>
      <c r="B79" s="10">
        <v>44561</v>
      </c>
      <c r="C79" s="11">
        <v>1</v>
      </c>
      <c r="D79" s="9" t="s">
        <v>315</v>
      </c>
      <c r="E79" s="11">
        <v>17671</v>
      </c>
      <c r="F79" s="9" t="s">
        <v>1608</v>
      </c>
      <c r="G79" s="9" t="s">
        <v>1529</v>
      </c>
      <c r="H79" s="9" t="s">
        <v>1530</v>
      </c>
      <c r="I79" s="9" t="s">
        <v>1612</v>
      </c>
      <c r="J79" s="10">
        <v>43831</v>
      </c>
      <c r="K79" s="10">
        <v>44196</v>
      </c>
      <c r="L79" s="9" t="s">
        <v>1609</v>
      </c>
      <c r="M79" s="9" t="s">
        <v>1610</v>
      </c>
      <c r="N79" s="12">
        <v>4770527000</v>
      </c>
      <c r="O79" s="9" t="s">
        <v>1533</v>
      </c>
    </row>
    <row r="80" spans="1:15" x14ac:dyDescent="0.25">
      <c r="A80" s="9" t="s">
        <v>464</v>
      </c>
      <c r="B80" s="10">
        <v>44561</v>
      </c>
      <c r="C80" s="11">
        <v>1</v>
      </c>
      <c r="D80" s="9" t="s">
        <v>465</v>
      </c>
      <c r="E80" s="11">
        <v>26468</v>
      </c>
      <c r="F80" s="9" t="s">
        <v>1608</v>
      </c>
      <c r="G80" s="9" t="s">
        <v>1529</v>
      </c>
      <c r="H80" s="9" t="s">
        <v>1530</v>
      </c>
      <c r="I80" s="9" t="s">
        <v>1612</v>
      </c>
      <c r="J80" s="10">
        <v>43831</v>
      </c>
      <c r="K80" s="10">
        <v>44196</v>
      </c>
      <c r="L80" s="9" t="s">
        <v>1609</v>
      </c>
      <c r="M80" s="9" t="s">
        <v>1610</v>
      </c>
      <c r="N80" s="12">
        <v>26174000</v>
      </c>
      <c r="O80" s="9" t="s">
        <v>1533</v>
      </c>
    </row>
    <row r="81" spans="1:15" x14ac:dyDescent="0.25">
      <c r="A81" s="9" t="s">
        <v>466</v>
      </c>
      <c r="B81" s="10">
        <v>44561</v>
      </c>
      <c r="C81" s="11">
        <v>1</v>
      </c>
      <c r="D81" s="9" t="s">
        <v>467</v>
      </c>
      <c r="E81" s="11">
        <v>17493</v>
      </c>
      <c r="F81" s="9" t="s">
        <v>1608</v>
      </c>
      <c r="G81" s="9" t="s">
        <v>1529</v>
      </c>
      <c r="H81" s="9" t="s">
        <v>1536</v>
      </c>
      <c r="I81" s="9" t="s">
        <v>1612</v>
      </c>
      <c r="J81" s="10">
        <v>43831</v>
      </c>
      <c r="K81" s="10">
        <v>44196</v>
      </c>
      <c r="L81" s="9" t="s">
        <v>1609</v>
      </c>
      <c r="M81" s="9" t="s">
        <v>1610</v>
      </c>
      <c r="N81" s="12">
        <v>-397814000</v>
      </c>
      <c r="O81" s="9" t="s">
        <v>1533</v>
      </c>
    </row>
    <row r="82" spans="1:15" x14ac:dyDescent="0.25">
      <c r="A82" s="9" t="s">
        <v>468</v>
      </c>
      <c r="B82" s="10">
        <v>44286</v>
      </c>
      <c r="C82" s="11">
        <v>1</v>
      </c>
      <c r="D82" s="9" t="s">
        <v>469</v>
      </c>
      <c r="E82" s="11">
        <v>25496</v>
      </c>
      <c r="F82" s="9" t="s">
        <v>1608</v>
      </c>
      <c r="G82" s="9" t="s">
        <v>1529</v>
      </c>
      <c r="H82" s="9" t="s">
        <v>1530</v>
      </c>
      <c r="I82" s="9" t="s">
        <v>1612</v>
      </c>
      <c r="J82" s="10">
        <v>43555</v>
      </c>
      <c r="K82" s="10">
        <v>43921</v>
      </c>
      <c r="L82" s="9" t="s">
        <v>1609</v>
      </c>
      <c r="M82" s="9" t="s">
        <v>1610</v>
      </c>
      <c r="N82" s="12">
        <v>76524000</v>
      </c>
      <c r="O82" s="9" t="s">
        <v>1533</v>
      </c>
    </row>
    <row r="83" spans="1:15" x14ac:dyDescent="0.25">
      <c r="A83" s="9" t="s">
        <v>470</v>
      </c>
      <c r="B83" s="10">
        <v>44561</v>
      </c>
      <c r="C83" s="11">
        <v>1</v>
      </c>
      <c r="D83" s="9" t="s">
        <v>471</v>
      </c>
      <c r="E83" s="11">
        <v>18430</v>
      </c>
      <c r="F83" s="9" t="s">
        <v>1608</v>
      </c>
      <c r="G83" s="9" t="s">
        <v>1529</v>
      </c>
      <c r="H83" s="9" t="s">
        <v>1530</v>
      </c>
      <c r="I83" s="9" t="s">
        <v>1612</v>
      </c>
      <c r="J83" s="10">
        <v>43831</v>
      </c>
      <c r="K83" s="10">
        <v>44196</v>
      </c>
      <c r="L83" s="9" t="s">
        <v>1609</v>
      </c>
      <c r="M83" s="9" t="s">
        <v>1610</v>
      </c>
      <c r="N83" s="12">
        <v>3742000</v>
      </c>
      <c r="O83" s="9" t="s">
        <v>1533</v>
      </c>
    </row>
    <row r="84" spans="1:15" x14ac:dyDescent="0.25">
      <c r="A84" s="9" t="s">
        <v>472</v>
      </c>
      <c r="B84" s="10">
        <v>44561</v>
      </c>
      <c r="C84" s="11">
        <v>1</v>
      </c>
      <c r="D84" s="9" t="s">
        <v>473</v>
      </c>
      <c r="E84" s="11">
        <v>18538</v>
      </c>
      <c r="F84" s="9" t="s">
        <v>1608</v>
      </c>
      <c r="G84" s="9" t="s">
        <v>1529</v>
      </c>
      <c r="H84" s="9" t="s">
        <v>1530</v>
      </c>
      <c r="I84" s="9" t="s">
        <v>1612</v>
      </c>
      <c r="J84" s="10">
        <v>43831</v>
      </c>
      <c r="K84" s="10">
        <v>44196</v>
      </c>
      <c r="L84" s="9" t="s">
        <v>1609</v>
      </c>
      <c r="M84" s="9" t="s">
        <v>1610</v>
      </c>
      <c r="N84" s="12">
        <v>-4799000</v>
      </c>
      <c r="O84" s="9" t="s">
        <v>1533</v>
      </c>
    </row>
    <row r="85" spans="1:15" x14ac:dyDescent="0.25">
      <c r="A85" s="9" t="s">
        <v>474</v>
      </c>
      <c r="B85" s="10">
        <v>44561</v>
      </c>
      <c r="C85" s="11">
        <v>1</v>
      </c>
      <c r="D85" s="9" t="s">
        <v>475</v>
      </c>
      <c r="E85" s="11">
        <v>18554</v>
      </c>
      <c r="F85" s="9" t="s">
        <v>1608</v>
      </c>
      <c r="G85" s="9" t="s">
        <v>1529</v>
      </c>
      <c r="H85" s="9" t="s">
        <v>1530</v>
      </c>
      <c r="I85" s="9" t="s">
        <v>1612</v>
      </c>
      <c r="J85" s="10">
        <v>43831</v>
      </c>
      <c r="K85" s="10">
        <v>44196</v>
      </c>
      <c r="L85" s="9" t="s">
        <v>1611</v>
      </c>
      <c r="M85" s="9" t="s">
        <v>1610</v>
      </c>
      <c r="N85" s="12">
        <v>-5549000</v>
      </c>
      <c r="O85" s="9" t="s">
        <v>1533</v>
      </c>
    </row>
    <row r="86" spans="1:15" x14ac:dyDescent="0.25">
      <c r="A86" s="9" t="s">
        <v>476</v>
      </c>
      <c r="B86" s="10">
        <v>44561</v>
      </c>
      <c r="C86" s="11">
        <v>1</v>
      </c>
      <c r="D86" s="9" t="s">
        <v>293</v>
      </c>
      <c r="E86" s="11">
        <v>19593</v>
      </c>
      <c r="F86" s="9" t="s">
        <v>1608</v>
      </c>
      <c r="G86" s="9" t="s">
        <v>1529</v>
      </c>
      <c r="H86" s="9" t="s">
        <v>1530</v>
      </c>
      <c r="I86" s="9" t="s">
        <v>1612</v>
      </c>
      <c r="J86" s="10">
        <v>43831</v>
      </c>
      <c r="K86" s="10">
        <v>44196</v>
      </c>
      <c r="L86" s="9" t="s">
        <v>1609</v>
      </c>
      <c r="M86" s="9" t="s">
        <v>1610</v>
      </c>
      <c r="N86" s="12">
        <v>5876000</v>
      </c>
      <c r="O86" s="9" t="s">
        <v>1533</v>
      </c>
    </row>
    <row r="87" spans="1:15" x14ac:dyDescent="0.25">
      <c r="A87" s="9" t="s">
        <v>477</v>
      </c>
      <c r="B87" s="10">
        <v>44561</v>
      </c>
      <c r="C87" s="11">
        <v>1</v>
      </c>
      <c r="D87" s="9" t="s">
        <v>478</v>
      </c>
      <c r="E87" s="11">
        <v>18236</v>
      </c>
      <c r="F87" s="9" t="s">
        <v>1608</v>
      </c>
      <c r="G87" s="9" t="s">
        <v>1529</v>
      </c>
      <c r="H87" s="9" t="s">
        <v>1530</v>
      </c>
      <c r="I87" s="9" t="s">
        <v>1612</v>
      </c>
      <c r="J87" s="10">
        <v>43831</v>
      </c>
      <c r="K87" s="10">
        <v>44196</v>
      </c>
      <c r="L87" s="9" t="s">
        <v>1609</v>
      </c>
      <c r="M87" s="9" t="s">
        <v>1610</v>
      </c>
      <c r="N87" s="12">
        <v>-422000</v>
      </c>
      <c r="O87" s="9" t="s">
        <v>1533</v>
      </c>
    </row>
    <row r="88" spans="1:15" x14ac:dyDescent="0.25">
      <c r="A88" s="9" t="s">
        <v>479</v>
      </c>
      <c r="B88" s="10">
        <v>44561</v>
      </c>
      <c r="C88" s="11">
        <v>1</v>
      </c>
      <c r="D88" s="9" t="s">
        <v>294</v>
      </c>
      <c r="E88" s="11">
        <v>17892</v>
      </c>
      <c r="F88" s="9" t="s">
        <v>1608</v>
      </c>
      <c r="G88" s="9" t="s">
        <v>1529</v>
      </c>
      <c r="H88" s="9" t="s">
        <v>1530</v>
      </c>
      <c r="I88" s="9" t="s">
        <v>1612</v>
      </c>
      <c r="J88" s="10">
        <v>43831</v>
      </c>
      <c r="K88" s="10">
        <v>44196</v>
      </c>
      <c r="L88" s="9" t="s">
        <v>1609</v>
      </c>
      <c r="M88" s="9" t="s">
        <v>1610</v>
      </c>
      <c r="N88" s="12">
        <v>-13761000</v>
      </c>
      <c r="O88" s="9" t="s">
        <v>1533</v>
      </c>
    </row>
    <row r="89" spans="1:15" x14ac:dyDescent="0.25">
      <c r="A89" s="9" t="s">
        <v>480</v>
      </c>
      <c r="B89" s="10">
        <v>44561</v>
      </c>
      <c r="C89" s="11">
        <v>2</v>
      </c>
      <c r="D89" s="9" t="s">
        <v>75</v>
      </c>
      <c r="E89" s="11">
        <v>17884</v>
      </c>
      <c r="F89" s="9" t="s">
        <v>1608</v>
      </c>
      <c r="G89" s="9" t="s">
        <v>1529</v>
      </c>
      <c r="H89" s="9" t="s">
        <v>1530</v>
      </c>
      <c r="I89" s="9" t="s">
        <v>1612</v>
      </c>
      <c r="J89" s="10">
        <v>43831</v>
      </c>
      <c r="K89" s="10">
        <v>44196</v>
      </c>
      <c r="L89" s="9" t="s">
        <v>1609</v>
      </c>
      <c r="M89" s="9" t="s">
        <v>1610</v>
      </c>
      <c r="N89" s="12">
        <v>-119000</v>
      </c>
      <c r="O89" s="9" t="s">
        <v>1533</v>
      </c>
    </row>
    <row r="90" spans="1:15" x14ac:dyDescent="0.25">
      <c r="A90" s="9" t="s">
        <v>481</v>
      </c>
      <c r="B90" s="10">
        <v>44561</v>
      </c>
      <c r="C90" s="11">
        <v>2</v>
      </c>
      <c r="D90" s="9" t="s">
        <v>482</v>
      </c>
      <c r="E90" s="11">
        <v>18406</v>
      </c>
      <c r="F90" s="9" t="s">
        <v>1608</v>
      </c>
      <c r="G90" s="9" t="s">
        <v>1529</v>
      </c>
      <c r="H90" s="9" t="s">
        <v>1530</v>
      </c>
      <c r="I90" s="9" t="s">
        <v>1612</v>
      </c>
      <c r="J90" s="10">
        <v>43831</v>
      </c>
      <c r="K90" s="10">
        <v>44196</v>
      </c>
      <c r="L90" s="9" t="s">
        <v>1609</v>
      </c>
      <c r="M90" s="9" t="s">
        <v>1610</v>
      </c>
      <c r="N90" s="12">
        <v>6755000</v>
      </c>
      <c r="O90" s="9" t="s">
        <v>1533</v>
      </c>
    </row>
    <row r="91" spans="1:15" x14ac:dyDescent="0.25">
      <c r="A91" s="9" t="s">
        <v>483</v>
      </c>
      <c r="B91" s="10">
        <v>44561</v>
      </c>
      <c r="C91" s="11">
        <v>1</v>
      </c>
      <c r="D91" s="9" t="s">
        <v>484</v>
      </c>
      <c r="E91" s="11">
        <v>18066</v>
      </c>
      <c r="F91" s="9" t="s">
        <v>1608</v>
      </c>
      <c r="G91" s="9" t="s">
        <v>1529</v>
      </c>
      <c r="H91" s="9" t="s">
        <v>1530</v>
      </c>
      <c r="I91" s="9" t="s">
        <v>1612</v>
      </c>
      <c r="J91" s="10">
        <v>43831</v>
      </c>
      <c r="K91" s="10">
        <v>44196</v>
      </c>
      <c r="L91" s="9" t="s">
        <v>1609</v>
      </c>
      <c r="M91" s="9" t="s">
        <v>1610</v>
      </c>
      <c r="N91" s="12">
        <v>-26000</v>
      </c>
      <c r="O91" s="9" t="s">
        <v>1533</v>
      </c>
    </row>
    <row r="92" spans="1:15" x14ac:dyDescent="0.25">
      <c r="A92" s="9" t="s">
        <v>485</v>
      </c>
      <c r="B92" s="10">
        <v>44561</v>
      </c>
      <c r="C92" s="11">
        <v>1</v>
      </c>
      <c r="D92" s="9" t="s">
        <v>193</v>
      </c>
      <c r="E92" s="11">
        <v>17965</v>
      </c>
      <c r="F92" s="9" t="s">
        <v>1608</v>
      </c>
      <c r="G92" s="9" t="s">
        <v>1529</v>
      </c>
      <c r="H92" s="9" t="s">
        <v>1530</v>
      </c>
      <c r="I92" s="9" t="s">
        <v>1612</v>
      </c>
      <c r="J92" s="10">
        <v>43831</v>
      </c>
      <c r="K92" s="10">
        <v>44196</v>
      </c>
      <c r="L92" s="9" t="s">
        <v>1609</v>
      </c>
      <c r="M92" s="9" t="s">
        <v>1610</v>
      </c>
      <c r="N92" s="12">
        <v>-102000</v>
      </c>
      <c r="O92" s="9" t="s">
        <v>1533</v>
      </c>
    </row>
    <row r="93" spans="1:15" x14ac:dyDescent="0.25">
      <c r="A93" s="9" t="s">
        <v>486</v>
      </c>
      <c r="B93" s="10">
        <v>44561</v>
      </c>
      <c r="C93" s="11">
        <v>1</v>
      </c>
      <c r="D93" s="9" t="s">
        <v>132</v>
      </c>
      <c r="E93" s="11">
        <v>17973</v>
      </c>
      <c r="F93" s="9" t="s">
        <v>1608</v>
      </c>
      <c r="G93" s="9" t="s">
        <v>1529</v>
      </c>
      <c r="H93" s="9" t="s">
        <v>1530</v>
      </c>
      <c r="I93" s="9" t="s">
        <v>1612</v>
      </c>
      <c r="J93" s="10">
        <v>43831</v>
      </c>
      <c r="K93" s="10">
        <v>44196</v>
      </c>
      <c r="L93" s="9" t="s">
        <v>1609</v>
      </c>
      <c r="M93" s="9" t="s">
        <v>1610</v>
      </c>
      <c r="N93" s="12">
        <v>-5805835000</v>
      </c>
      <c r="O93" s="9" t="s">
        <v>1533</v>
      </c>
    </row>
    <row r="94" spans="1:15" x14ac:dyDescent="0.25">
      <c r="A94" s="9" t="s">
        <v>487</v>
      </c>
      <c r="B94" s="10">
        <v>44561</v>
      </c>
      <c r="C94" s="11">
        <v>1</v>
      </c>
      <c r="D94" s="9" t="s">
        <v>89</v>
      </c>
      <c r="E94" s="11">
        <v>18821</v>
      </c>
      <c r="F94" s="9" t="s">
        <v>1608</v>
      </c>
      <c r="G94" s="9" t="s">
        <v>1529</v>
      </c>
      <c r="H94" s="9" t="s">
        <v>1530</v>
      </c>
      <c r="I94" s="9" t="s">
        <v>1612</v>
      </c>
      <c r="J94" s="10">
        <v>43831</v>
      </c>
      <c r="K94" s="10">
        <v>44196</v>
      </c>
      <c r="L94" s="9" t="s">
        <v>1609</v>
      </c>
      <c r="M94" s="9" t="s">
        <v>1610</v>
      </c>
      <c r="N94" s="12">
        <v>191032000</v>
      </c>
      <c r="O94" s="9" t="s">
        <v>1533</v>
      </c>
    </row>
    <row r="95" spans="1:15" x14ac:dyDescent="0.25">
      <c r="A95" s="9" t="s">
        <v>488</v>
      </c>
      <c r="B95" s="10">
        <v>44561</v>
      </c>
      <c r="C95" s="11">
        <v>1</v>
      </c>
      <c r="D95" s="9" t="s">
        <v>489</v>
      </c>
      <c r="E95" s="11">
        <v>22454</v>
      </c>
      <c r="F95" s="9" t="s">
        <v>1608</v>
      </c>
      <c r="G95" s="9" t="s">
        <v>1529</v>
      </c>
      <c r="H95" s="9" t="s">
        <v>1530</v>
      </c>
      <c r="I95" s="9" t="s">
        <v>1612</v>
      </c>
      <c r="J95" s="10">
        <v>43831</v>
      </c>
      <c r="K95" s="10">
        <v>44196</v>
      </c>
      <c r="L95" s="9" t="s">
        <v>1609</v>
      </c>
      <c r="M95" s="9" t="s">
        <v>1610</v>
      </c>
      <c r="N95" s="12">
        <v>-108548000</v>
      </c>
      <c r="O95" s="9" t="s">
        <v>1533</v>
      </c>
    </row>
    <row r="96" spans="1:15" x14ac:dyDescent="0.25">
      <c r="A96" s="9" t="s">
        <v>490</v>
      </c>
      <c r="B96" s="10">
        <v>44561</v>
      </c>
      <c r="C96" s="11">
        <v>1</v>
      </c>
      <c r="D96" s="9" t="s">
        <v>214</v>
      </c>
      <c r="E96" s="11">
        <v>20575</v>
      </c>
      <c r="F96" s="9" t="s">
        <v>1608</v>
      </c>
      <c r="G96" s="9" t="s">
        <v>1529</v>
      </c>
      <c r="H96" s="9" t="s">
        <v>1530</v>
      </c>
      <c r="I96" s="9" t="s">
        <v>1612</v>
      </c>
      <c r="J96" s="10">
        <v>43831</v>
      </c>
      <c r="K96" s="10">
        <v>44196</v>
      </c>
      <c r="L96" s="9" t="s">
        <v>1609</v>
      </c>
      <c r="M96" s="9" t="s">
        <v>1610</v>
      </c>
      <c r="N96" s="12">
        <v>4598311000</v>
      </c>
      <c r="O96" s="9" t="s">
        <v>1533</v>
      </c>
    </row>
    <row r="97" spans="1:15" x14ac:dyDescent="0.25">
      <c r="A97" s="9" t="s">
        <v>491</v>
      </c>
      <c r="B97" s="10">
        <v>44561</v>
      </c>
      <c r="C97" s="11">
        <v>2</v>
      </c>
      <c r="D97" s="9" t="s">
        <v>63</v>
      </c>
      <c r="E97" s="11">
        <v>19771</v>
      </c>
      <c r="F97" s="9" t="s">
        <v>1608</v>
      </c>
      <c r="G97" s="9" t="s">
        <v>1529</v>
      </c>
      <c r="H97" s="9" t="s">
        <v>1530</v>
      </c>
      <c r="I97" s="9" t="s">
        <v>1612</v>
      </c>
      <c r="J97" s="10">
        <v>43831</v>
      </c>
      <c r="K97" s="10">
        <v>44196</v>
      </c>
      <c r="L97" s="9" t="s">
        <v>1609</v>
      </c>
      <c r="M97" s="9" t="s">
        <v>1610</v>
      </c>
      <c r="N97" s="12">
        <v>-48189000</v>
      </c>
      <c r="O97" s="9" t="s">
        <v>1533</v>
      </c>
    </row>
    <row r="98" spans="1:15" x14ac:dyDescent="0.25">
      <c r="A98" s="9" t="s">
        <v>492</v>
      </c>
      <c r="B98" s="10">
        <v>44561</v>
      </c>
      <c r="C98" s="11">
        <v>1</v>
      </c>
      <c r="D98" s="9" t="s">
        <v>203</v>
      </c>
      <c r="E98" s="11">
        <v>21431</v>
      </c>
      <c r="F98" s="9" t="s">
        <v>1608</v>
      </c>
      <c r="G98" s="9" t="s">
        <v>1529</v>
      </c>
      <c r="H98" s="9" t="s">
        <v>1530</v>
      </c>
      <c r="I98" s="9" t="s">
        <v>1612</v>
      </c>
      <c r="J98" s="10">
        <v>43831</v>
      </c>
      <c r="K98" s="10">
        <v>44196</v>
      </c>
      <c r="L98" s="9" t="s">
        <v>1609</v>
      </c>
      <c r="M98" s="9" t="s">
        <v>1610</v>
      </c>
      <c r="N98" s="12">
        <v>1295116000</v>
      </c>
      <c r="O98" s="9" t="s">
        <v>1533</v>
      </c>
    </row>
    <row r="99" spans="1:15" x14ac:dyDescent="0.25">
      <c r="A99" s="9" t="s">
        <v>493</v>
      </c>
      <c r="B99" s="10">
        <v>44561</v>
      </c>
      <c r="C99" s="11">
        <v>1</v>
      </c>
      <c r="D99" s="9" t="s">
        <v>494</v>
      </c>
      <c r="E99" s="11">
        <v>20478</v>
      </c>
      <c r="F99" s="9" t="s">
        <v>1608</v>
      </c>
      <c r="G99" s="9" t="s">
        <v>1529</v>
      </c>
      <c r="H99" s="9" t="s">
        <v>1530</v>
      </c>
      <c r="I99" s="9" t="s">
        <v>1612</v>
      </c>
      <c r="J99" s="10">
        <v>43831</v>
      </c>
      <c r="K99" s="10">
        <v>44196</v>
      </c>
      <c r="L99" s="9" t="s">
        <v>1609</v>
      </c>
      <c r="M99" s="9" t="s">
        <v>1610</v>
      </c>
      <c r="N99" s="12">
        <v>-454615000</v>
      </c>
      <c r="O99" s="9" t="s">
        <v>1533</v>
      </c>
    </row>
    <row r="100" spans="1:15" x14ac:dyDescent="0.25">
      <c r="A100" s="9" t="s">
        <v>495</v>
      </c>
      <c r="B100" s="10">
        <v>44561</v>
      </c>
      <c r="C100" s="11">
        <v>1</v>
      </c>
      <c r="D100" s="9" t="s">
        <v>277</v>
      </c>
      <c r="E100" s="11">
        <v>18333</v>
      </c>
      <c r="F100" s="9" t="s">
        <v>1608</v>
      </c>
      <c r="G100" s="9" t="s">
        <v>1529</v>
      </c>
      <c r="H100" s="9" t="s">
        <v>1536</v>
      </c>
      <c r="I100" s="9" t="s">
        <v>1612</v>
      </c>
      <c r="J100" s="10">
        <v>43831</v>
      </c>
      <c r="K100" s="10">
        <v>44196</v>
      </c>
      <c r="L100" s="9" t="s">
        <v>1609</v>
      </c>
      <c r="M100" s="9" t="s">
        <v>1610</v>
      </c>
      <c r="N100" s="12">
        <v>-125702000</v>
      </c>
      <c r="O100" s="9" t="s">
        <v>1533</v>
      </c>
    </row>
    <row r="101" spans="1:15" x14ac:dyDescent="0.25">
      <c r="A101" s="9" t="s">
        <v>496</v>
      </c>
      <c r="B101" s="10">
        <v>44561</v>
      </c>
      <c r="C101" s="11">
        <v>1</v>
      </c>
      <c r="D101" s="9" t="s">
        <v>286</v>
      </c>
      <c r="E101" s="11">
        <v>18368</v>
      </c>
      <c r="F101" s="9" t="s">
        <v>1608</v>
      </c>
      <c r="G101" s="9" t="s">
        <v>1529</v>
      </c>
      <c r="H101" s="9" t="s">
        <v>1530</v>
      </c>
      <c r="I101" s="9" t="s">
        <v>1612</v>
      </c>
      <c r="J101" s="10">
        <v>43831</v>
      </c>
      <c r="K101" s="10">
        <v>44196</v>
      </c>
      <c r="L101" s="9" t="s">
        <v>1609</v>
      </c>
      <c r="M101" s="9" t="s">
        <v>1610</v>
      </c>
      <c r="N101" s="12">
        <v>701868000</v>
      </c>
      <c r="O101" s="9" t="s">
        <v>1533</v>
      </c>
    </row>
    <row r="102" spans="1:15" x14ac:dyDescent="0.25">
      <c r="A102" s="9" t="s">
        <v>497</v>
      </c>
      <c r="B102" s="10">
        <v>44561</v>
      </c>
      <c r="C102" s="11">
        <v>1</v>
      </c>
      <c r="D102" s="9" t="s">
        <v>152</v>
      </c>
      <c r="E102" s="11">
        <v>18376</v>
      </c>
      <c r="F102" s="9" t="s">
        <v>1608</v>
      </c>
      <c r="G102" s="9" t="s">
        <v>1529</v>
      </c>
      <c r="H102" s="9" t="s">
        <v>1530</v>
      </c>
      <c r="I102" s="9" t="s">
        <v>1612</v>
      </c>
      <c r="J102" s="10">
        <v>43831</v>
      </c>
      <c r="K102" s="10">
        <v>44196</v>
      </c>
      <c r="L102" s="9" t="s">
        <v>1609</v>
      </c>
      <c r="M102" s="9" t="s">
        <v>1610</v>
      </c>
      <c r="N102" s="12">
        <v>3361503000</v>
      </c>
      <c r="O102" s="9" t="s">
        <v>1533</v>
      </c>
    </row>
    <row r="103" spans="1:15" x14ac:dyDescent="0.25">
      <c r="A103" s="9" t="s">
        <v>498</v>
      </c>
      <c r="B103" s="10">
        <v>44561</v>
      </c>
      <c r="C103" s="11">
        <v>1</v>
      </c>
      <c r="D103" s="9" t="s">
        <v>321</v>
      </c>
      <c r="E103" s="11">
        <v>19330</v>
      </c>
      <c r="F103" s="9" t="s">
        <v>1608</v>
      </c>
      <c r="G103" s="9" t="s">
        <v>1529</v>
      </c>
      <c r="H103" s="9" t="s">
        <v>1530</v>
      </c>
      <c r="I103" s="9" t="s">
        <v>1612</v>
      </c>
      <c r="J103" s="10">
        <v>43831</v>
      </c>
      <c r="K103" s="10">
        <v>44196</v>
      </c>
      <c r="L103" s="9" t="s">
        <v>1609</v>
      </c>
      <c r="M103" s="9" t="s">
        <v>1610</v>
      </c>
      <c r="N103" s="12">
        <v>189352000</v>
      </c>
      <c r="O103" s="9" t="s">
        <v>1533</v>
      </c>
    </row>
    <row r="104" spans="1:15" x14ac:dyDescent="0.25">
      <c r="A104" s="9" t="s">
        <v>499</v>
      </c>
      <c r="B104" s="10">
        <v>44561</v>
      </c>
      <c r="C104" s="11">
        <v>1</v>
      </c>
      <c r="D104" s="9" t="s">
        <v>500</v>
      </c>
      <c r="E104" s="11">
        <v>23167</v>
      </c>
      <c r="F104" s="9" t="s">
        <v>1608</v>
      </c>
      <c r="G104" s="9" t="s">
        <v>1529</v>
      </c>
      <c r="H104" s="9" t="s">
        <v>1530</v>
      </c>
      <c r="I104" s="9" t="s">
        <v>1612</v>
      </c>
      <c r="J104" s="10">
        <v>43831</v>
      </c>
      <c r="K104" s="10">
        <v>44196</v>
      </c>
      <c r="L104" s="9" t="s">
        <v>1609</v>
      </c>
      <c r="M104" s="9" t="s">
        <v>1610</v>
      </c>
      <c r="N104" s="12">
        <v>190056000</v>
      </c>
      <c r="O104" s="9" t="s">
        <v>1533</v>
      </c>
    </row>
    <row r="105" spans="1:15" x14ac:dyDescent="0.25">
      <c r="A105" s="9" t="s">
        <v>501</v>
      </c>
      <c r="B105" s="10">
        <v>44561</v>
      </c>
      <c r="C105" s="11">
        <v>1</v>
      </c>
      <c r="D105" s="9" t="s">
        <v>142</v>
      </c>
      <c r="E105" s="11">
        <v>21849</v>
      </c>
      <c r="F105" s="9" t="s">
        <v>1608</v>
      </c>
      <c r="G105" s="9" t="s">
        <v>1529</v>
      </c>
      <c r="H105" s="9" t="s">
        <v>1530</v>
      </c>
      <c r="I105" s="9" t="s">
        <v>1612</v>
      </c>
      <c r="J105" s="10">
        <v>43831</v>
      </c>
      <c r="K105" s="10">
        <v>44196</v>
      </c>
      <c r="L105" s="9" t="s">
        <v>1609</v>
      </c>
      <c r="M105" s="9" t="s">
        <v>1610</v>
      </c>
      <c r="N105" s="12">
        <v>141552000</v>
      </c>
      <c r="O105" s="9" t="s">
        <v>1533</v>
      </c>
    </row>
    <row r="106" spans="1:15" x14ac:dyDescent="0.25">
      <c r="A106" s="9" t="s">
        <v>502</v>
      </c>
      <c r="B106" s="10">
        <v>44561</v>
      </c>
      <c r="C106" s="11">
        <v>2</v>
      </c>
      <c r="D106" s="9" t="s">
        <v>180</v>
      </c>
      <c r="E106" s="11">
        <v>20010</v>
      </c>
      <c r="F106" s="9" t="s">
        <v>1608</v>
      </c>
      <c r="G106" s="9" t="s">
        <v>1529</v>
      </c>
      <c r="H106" s="9" t="s">
        <v>1530</v>
      </c>
      <c r="I106" s="9" t="s">
        <v>1612</v>
      </c>
      <c r="J106" s="10">
        <v>43831</v>
      </c>
      <c r="K106" s="10">
        <v>44196</v>
      </c>
      <c r="L106" s="9" t="s">
        <v>1609</v>
      </c>
      <c r="M106" s="9" t="s">
        <v>1610</v>
      </c>
      <c r="N106" s="12">
        <v>2975089000</v>
      </c>
      <c r="O106" s="9" t="s">
        <v>1533</v>
      </c>
    </row>
    <row r="107" spans="1:15" x14ac:dyDescent="0.25">
      <c r="A107" s="9" t="s">
        <v>503</v>
      </c>
      <c r="B107" s="10">
        <v>44561</v>
      </c>
      <c r="C107" s="11">
        <v>1</v>
      </c>
      <c r="D107" s="9" t="s">
        <v>159</v>
      </c>
      <c r="E107" s="11">
        <v>18597</v>
      </c>
      <c r="F107" s="9" t="s">
        <v>1608</v>
      </c>
      <c r="G107" s="9" t="s">
        <v>1529</v>
      </c>
      <c r="H107" s="9" t="s">
        <v>1530</v>
      </c>
      <c r="I107" s="9" t="s">
        <v>1612</v>
      </c>
      <c r="J107" s="10">
        <v>43831</v>
      </c>
      <c r="K107" s="10">
        <v>44196</v>
      </c>
      <c r="L107" s="9" t="s">
        <v>1609</v>
      </c>
      <c r="M107" s="9" t="s">
        <v>1610</v>
      </c>
      <c r="N107" s="12">
        <v>233000</v>
      </c>
      <c r="O107" s="9" t="s">
        <v>1533</v>
      </c>
    </row>
    <row r="108" spans="1:15" x14ac:dyDescent="0.25">
      <c r="A108" s="9" t="s">
        <v>504</v>
      </c>
      <c r="B108" s="10">
        <v>44561</v>
      </c>
      <c r="C108" s="11">
        <v>3</v>
      </c>
      <c r="D108" s="9" t="s">
        <v>505</v>
      </c>
      <c r="E108" s="11">
        <v>25780</v>
      </c>
      <c r="F108" s="9" t="s">
        <v>1608</v>
      </c>
      <c r="G108" s="9" t="s">
        <v>1529</v>
      </c>
      <c r="H108" s="9" t="s">
        <v>1530</v>
      </c>
      <c r="I108" s="9" t="s">
        <v>1612</v>
      </c>
      <c r="J108" s="10">
        <v>43831</v>
      </c>
      <c r="K108" s="10">
        <v>44196</v>
      </c>
      <c r="L108" s="9" t="s">
        <v>1609</v>
      </c>
      <c r="M108" s="9" t="s">
        <v>1610</v>
      </c>
      <c r="N108" s="12">
        <v>-80899000</v>
      </c>
      <c r="O108" s="9" t="s">
        <v>1533</v>
      </c>
    </row>
    <row r="109" spans="1:15" x14ac:dyDescent="0.25">
      <c r="A109" s="9" t="s">
        <v>506</v>
      </c>
      <c r="B109" s="10">
        <v>44561</v>
      </c>
      <c r="C109" s="11">
        <v>1</v>
      </c>
      <c r="D109" s="9" t="s">
        <v>223</v>
      </c>
      <c r="E109" s="11">
        <v>19879</v>
      </c>
      <c r="F109" s="9" t="s">
        <v>1608</v>
      </c>
      <c r="G109" s="9" t="s">
        <v>1529</v>
      </c>
      <c r="H109" s="9" t="s">
        <v>1530</v>
      </c>
      <c r="I109" s="9" t="s">
        <v>1612</v>
      </c>
      <c r="J109" s="10">
        <v>43831</v>
      </c>
      <c r="K109" s="10">
        <v>44196</v>
      </c>
      <c r="L109" s="9" t="s">
        <v>1609</v>
      </c>
      <c r="M109" s="9" t="s">
        <v>1610</v>
      </c>
      <c r="N109" s="12">
        <v>691922000</v>
      </c>
      <c r="O109" s="9" t="s">
        <v>1533</v>
      </c>
    </row>
    <row r="110" spans="1:15" x14ac:dyDescent="0.25">
      <c r="A110" s="9" t="s">
        <v>507</v>
      </c>
      <c r="B110" s="10">
        <v>44561</v>
      </c>
      <c r="C110" s="11">
        <v>2</v>
      </c>
      <c r="D110" s="9" t="s">
        <v>175</v>
      </c>
      <c r="E110" s="11">
        <v>14605</v>
      </c>
      <c r="F110" s="9" t="s">
        <v>1608</v>
      </c>
      <c r="G110" s="9" t="s">
        <v>1529</v>
      </c>
      <c r="H110" s="9" t="s">
        <v>1530</v>
      </c>
      <c r="I110" s="9" t="s">
        <v>1612</v>
      </c>
      <c r="J110" s="10">
        <v>43831</v>
      </c>
      <c r="K110" s="10">
        <v>44196</v>
      </c>
      <c r="L110" s="9" t="s">
        <v>1609</v>
      </c>
      <c r="M110" s="9" t="s">
        <v>1610</v>
      </c>
      <c r="N110" s="12">
        <v>677966000</v>
      </c>
      <c r="O110" s="9" t="s">
        <v>1533</v>
      </c>
    </row>
    <row r="111" spans="1:15" x14ac:dyDescent="0.25">
      <c r="A111" s="9" t="s">
        <v>508</v>
      </c>
      <c r="B111" s="10">
        <v>44561</v>
      </c>
      <c r="C111" s="11">
        <v>1</v>
      </c>
      <c r="D111" s="9" t="s">
        <v>509</v>
      </c>
      <c r="E111" s="11">
        <v>26476</v>
      </c>
      <c r="F111" s="9" t="s">
        <v>1608</v>
      </c>
      <c r="G111" s="9" t="s">
        <v>1529</v>
      </c>
      <c r="H111" s="9" t="s">
        <v>1530</v>
      </c>
      <c r="I111" s="9" t="s">
        <v>1612</v>
      </c>
      <c r="J111" s="10">
        <v>43831</v>
      </c>
      <c r="K111" s="10">
        <v>44196</v>
      </c>
      <c r="L111" s="9" t="s">
        <v>1609</v>
      </c>
      <c r="M111" s="9" t="s">
        <v>1610</v>
      </c>
      <c r="N111" s="12">
        <v>-46749000</v>
      </c>
      <c r="O111" s="9" t="s">
        <v>1533</v>
      </c>
    </row>
    <row r="112" spans="1:15" x14ac:dyDescent="0.25">
      <c r="A112" s="9" t="s">
        <v>510</v>
      </c>
      <c r="B112" s="10">
        <v>44561</v>
      </c>
      <c r="C112" s="11">
        <v>1</v>
      </c>
      <c r="D112" s="9" t="s">
        <v>511</v>
      </c>
      <c r="E112" s="11">
        <v>20001</v>
      </c>
      <c r="F112" s="9" t="s">
        <v>1608</v>
      </c>
      <c r="G112" s="9" t="s">
        <v>1529</v>
      </c>
      <c r="H112" s="9" t="s">
        <v>1530</v>
      </c>
      <c r="I112" s="9" t="s">
        <v>1612</v>
      </c>
      <c r="J112" s="10">
        <v>43831</v>
      </c>
      <c r="K112" s="10">
        <v>44196</v>
      </c>
      <c r="L112" s="9" t="s">
        <v>1609</v>
      </c>
      <c r="M112" s="9" t="s">
        <v>1610</v>
      </c>
      <c r="N112" s="12">
        <v>4000000</v>
      </c>
      <c r="O112" s="9" t="s">
        <v>1533</v>
      </c>
    </row>
    <row r="113" spans="1:15" x14ac:dyDescent="0.25">
      <c r="A113" s="9" t="s">
        <v>512</v>
      </c>
      <c r="B113" s="10">
        <v>44561</v>
      </c>
      <c r="C113" s="11">
        <v>1</v>
      </c>
      <c r="D113" s="9" t="s">
        <v>208</v>
      </c>
      <c r="E113" s="11">
        <v>18775</v>
      </c>
      <c r="F113" s="9" t="s">
        <v>1608</v>
      </c>
      <c r="G113" s="9" t="s">
        <v>1529</v>
      </c>
      <c r="H113" s="9" t="s">
        <v>1530</v>
      </c>
      <c r="I113" s="9" t="s">
        <v>1612</v>
      </c>
      <c r="J113" s="10">
        <v>43831</v>
      </c>
      <c r="K113" s="10">
        <v>44196</v>
      </c>
      <c r="L113" s="9" t="s">
        <v>1609</v>
      </c>
      <c r="M113" s="9" t="s">
        <v>1610</v>
      </c>
      <c r="N113" s="12">
        <v>-1339460000</v>
      </c>
      <c r="O113" s="9" t="s">
        <v>1533</v>
      </c>
    </row>
    <row r="114" spans="1:15" x14ac:dyDescent="0.25">
      <c r="A114" s="9" t="s">
        <v>513</v>
      </c>
      <c r="B114" s="10">
        <v>44561</v>
      </c>
      <c r="C114" s="11">
        <v>1</v>
      </c>
      <c r="D114" s="9" t="s">
        <v>514</v>
      </c>
      <c r="E114" s="11">
        <v>18759</v>
      </c>
      <c r="F114" s="9" t="s">
        <v>1608</v>
      </c>
      <c r="G114" s="9" t="s">
        <v>1529</v>
      </c>
      <c r="H114" s="9" t="s">
        <v>1530</v>
      </c>
      <c r="I114" s="9" t="s">
        <v>1612</v>
      </c>
      <c r="J114" s="10">
        <v>43831</v>
      </c>
      <c r="K114" s="10">
        <v>44196</v>
      </c>
      <c r="L114" s="9" t="s">
        <v>1609</v>
      </c>
      <c r="M114" s="9" t="s">
        <v>1610</v>
      </c>
      <c r="N114" s="12">
        <v>1411000</v>
      </c>
      <c r="O114" s="9" t="s">
        <v>1533</v>
      </c>
    </row>
    <row r="115" spans="1:15" x14ac:dyDescent="0.25">
      <c r="A115" s="9" t="s">
        <v>515</v>
      </c>
      <c r="B115" s="10">
        <v>44561</v>
      </c>
      <c r="C115" s="11">
        <v>1</v>
      </c>
      <c r="D115" s="9" t="s">
        <v>317</v>
      </c>
      <c r="E115" s="11">
        <v>19852</v>
      </c>
      <c r="F115" s="9" t="s">
        <v>1608</v>
      </c>
      <c r="G115" s="9" t="s">
        <v>1529</v>
      </c>
      <c r="H115" s="9" t="s">
        <v>1530</v>
      </c>
      <c r="I115" s="9" t="s">
        <v>1612</v>
      </c>
      <c r="J115" s="10">
        <v>43831</v>
      </c>
      <c r="K115" s="10">
        <v>44196</v>
      </c>
      <c r="L115" s="9" t="s">
        <v>1609</v>
      </c>
      <c r="M115" s="9" t="s">
        <v>1610</v>
      </c>
      <c r="N115" s="12">
        <v>218418000</v>
      </c>
      <c r="O115" s="9" t="s">
        <v>1533</v>
      </c>
    </row>
    <row r="116" spans="1:15" x14ac:dyDescent="0.25">
      <c r="A116" s="9" t="s">
        <v>516</v>
      </c>
      <c r="B116" s="10">
        <v>44561</v>
      </c>
      <c r="C116" s="11">
        <v>1</v>
      </c>
      <c r="D116" s="9" t="s">
        <v>517</v>
      </c>
      <c r="E116" s="11">
        <v>26093</v>
      </c>
      <c r="F116" s="9" t="s">
        <v>1608</v>
      </c>
      <c r="G116" s="9" t="s">
        <v>1529</v>
      </c>
      <c r="H116" s="9" t="s">
        <v>1530</v>
      </c>
      <c r="I116" s="9" t="s">
        <v>1612</v>
      </c>
      <c r="J116" s="10">
        <v>43831</v>
      </c>
      <c r="K116" s="10">
        <v>44196</v>
      </c>
      <c r="L116" s="9" t="s">
        <v>1609</v>
      </c>
      <c r="M116" s="9" t="s">
        <v>1610</v>
      </c>
      <c r="N116" s="12">
        <v>18717000</v>
      </c>
      <c r="O116" s="9" t="s">
        <v>1533</v>
      </c>
    </row>
    <row r="117" spans="1:15" x14ac:dyDescent="0.25">
      <c r="A117" s="9" t="s">
        <v>518</v>
      </c>
      <c r="B117" s="10">
        <v>44561</v>
      </c>
      <c r="C117" s="11">
        <v>1</v>
      </c>
      <c r="D117" s="9" t="s">
        <v>519</v>
      </c>
      <c r="E117" s="11">
        <v>24490</v>
      </c>
      <c r="F117" s="9" t="s">
        <v>1608</v>
      </c>
      <c r="G117" s="9" t="s">
        <v>1529</v>
      </c>
      <c r="H117" s="9" t="s">
        <v>1530</v>
      </c>
      <c r="I117" s="9" t="s">
        <v>1612</v>
      </c>
      <c r="J117" s="10">
        <v>43831</v>
      </c>
      <c r="K117" s="10">
        <v>44196</v>
      </c>
      <c r="L117" s="9" t="s">
        <v>1609</v>
      </c>
      <c r="M117" s="9" t="s">
        <v>1610</v>
      </c>
      <c r="N117" s="12">
        <v>-2902566000</v>
      </c>
      <c r="O117" s="9" t="s">
        <v>1533</v>
      </c>
    </row>
    <row r="118" spans="1:15" x14ac:dyDescent="0.25">
      <c r="A118" s="9" t="s">
        <v>520</v>
      </c>
      <c r="B118" s="10">
        <v>44561</v>
      </c>
      <c r="C118" s="11">
        <v>1</v>
      </c>
      <c r="D118" s="9" t="s">
        <v>521</v>
      </c>
      <c r="E118" s="11">
        <v>26883</v>
      </c>
      <c r="F118" s="9" t="s">
        <v>1608</v>
      </c>
      <c r="G118" s="9" t="s">
        <v>1529</v>
      </c>
      <c r="H118" s="9" t="s">
        <v>1530</v>
      </c>
      <c r="I118" s="9" t="s">
        <v>1612</v>
      </c>
      <c r="J118" s="10">
        <v>43831</v>
      </c>
      <c r="K118" s="10">
        <v>44196</v>
      </c>
      <c r="L118" s="9" t="s">
        <v>1609</v>
      </c>
      <c r="M118" s="9" t="s">
        <v>1610</v>
      </c>
      <c r="N118" s="12">
        <v>37895000</v>
      </c>
      <c r="O118" s="9" t="s">
        <v>1533</v>
      </c>
    </row>
    <row r="119" spans="1:15" x14ac:dyDescent="0.25">
      <c r="A119" s="9" t="s">
        <v>522</v>
      </c>
      <c r="B119" s="10">
        <v>44561</v>
      </c>
      <c r="C119" s="11">
        <v>1</v>
      </c>
      <c r="D119" s="9" t="s">
        <v>80</v>
      </c>
      <c r="E119" s="11">
        <v>18724</v>
      </c>
      <c r="F119" s="9" t="s">
        <v>1608</v>
      </c>
      <c r="G119" s="9" t="s">
        <v>1529</v>
      </c>
      <c r="H119" s="9" t="s">
        <v>1530</v>
      </c>
      <c r="I119" s="9" t="s">
        <v>1612</v>
      </c>
      <c r="J119" s="10">
        <v>43831</v>
      </c>
      <c r="K119" s="10">
        <v>44196</v>
      </c>
      <c r="L119" s="9" t="s">
        <v>1609</v>
      </c>
      <c r="M119" s="9" t="s">
        <v>1610</v>
      </c>
      <c r="N119" s="12">
        <v>1467052000</v>
      </c>
      <c r="O119" s="9" t="s">
        <v>1533</v>
      </c>
    </row>
    <row r="120" spans="1:15" x14ac:dyDescent="0.25">
      <c r="A120" s="9" t="s">
        <v>523</v>
      </c>
      <c r="B120" s="10">
        <v>44561</v>
      </c>
      <c r="C120" s="11">
        <v>1</v>
      </c>
      <c r="D120" s="9" t="s">
        <v>235</v>
      </c>
      <c r="E120" s="11">
        <v>20788</v>
      </c>
      <c r="F120" s="9" t="s">
        <v>1608</v>
      </c>
      <c r="G120" s="9" t="s">
        <v>1529</v>
      </c>
      <c r="H120" s="9" t="s">
        <v>1530</v>
      </c>
      <c r="I120" s="9" t="s">
        <v>1612</v>
      </c>
      <c r="J120" s="10">
        <v>43831</v>
      </c>
      <c r="K120" s="10">
        <v>44196</v>
      </c>
      <c r="L120" s="9" t="s">
        <v>1609</v>
      </c>
      <c r="M120" s="9" t="s">
        <v>1610</v>
      </c>
      <c r="N120" s="12">
        <v>3301755000</v>
      </c>
      <c r="O120" s="9" t="s">
        <v>1533</v>
      </c>
    </row>
    <row r="121" spans="1:15" x14ac:dyDescent="0.25">
      <c r="A121" s="9" t="s">
        <v>524</v>
      </c>
      <c r="B121" s="10">
        <v>44561</v>
      </c>
      <c r="C121" s="11">
        <v>1</v>
      </c>
      <c r="D121" s="9" t="s">
        <v>149</v>
      </c>
      <c r="E121" s="11">
        <v>18953</v>
      </c>
      <c r="F121" s="9" t="s">
        <v>1608</v>
      </c>
      <c r="G121" s="9" t="s">
        <v>1529</v>
      </c>
      <c r="H121" s="9" t="s">
        <v>1530</v>
      </c>
      <c r="I121" s="9" t="s">
        <v>1612</v>
      </c>
      <c r="J121" s="10">
        <v>43831</v>
      </c>
      <c r="K121" s="10">
        <v>44196</v>
      </c>
      <c r="L121" s="9" t="s">
        <v>1609</v>
      </c>
      <c r="M121" s="9" t="s">
        <v>1610</v>
      </c>
      <c r="N121" s="12">
        <v>1198337000</v>
      </c>
      <c r="O121" s="9" t="s">
        <v>1533</v>
      </c>
    </row>
    <row r="122" spans="1:15" x14ac:dyDescent="0.25">
      <c r="A122" s="9" t="s">
        <v>525</v>
      </c>
      <c r="B122" s="10">
        <v>44561</v>
      </c>
      <c r="C122" s="11">
        <v>1</v>
      </c>
      <c r="D122" s="9" t="s">
        <v>163</v>
      </c>
      <c r="E122" s="11">
        <v>19763</v>
      </c>
      <c r="F122" s="9" t="s">
        <v>1608</v>
      </c>
      <c r="G122" s="9" t="s">
        <v>1529</v>
      </c>
      <c r="H122" s="9" t="s">
        <v>1530</v>
      </c>
      <c r="I122" s="9" t="s">
        <v>1612</v>
      </c>
      <c r="J122" s="10">
        <v>43831</v>
      </c>
      <c r="K122" s="10">
        <v>44196</v>
      </c>
      <c r="L122" s="9" t="s">
        <v>1609</v>
      </c>
      <c r="M122" s="9" t="s">
        <v>1610</v>
      </c>
      <c r="N122" s="12">
        <v>1508017000</v>
      </c>
      <c r="O122" s="9" t="s">
        <v>1533</v>
      </c>
    </row>
    <row r="123" spans="1:15" x14ac:dyDescent="0.25">
      <c r="A123" s="9" t="s">
        <v>526</v>
      </c>
      <c r="B123" s="10">
        <v>44561</v>
      </c>
      <c r="C123" s="11">
        <v>1</v>
      </c>
      <c r="D123" s="9" t="s">
        <v>84</v>
      </c>
      <c r="E123" s="11">
        <v>19119</v>
      </c>
      <c r="F123" s="9" t="s">
        <v>1608</v>
      </c>
      <c r="G123" s="9" t="s">
        <v>1529</v>
      </c>
      <c r="H123" s="9" t="s">
        <v>1530</v>
      </c>
      <c r="I123" s="9" t="s">
        <v>1612</v>
      </c>
      <c r="J123" s="10">
        <v>43831</v>
      </c>
      <c r="K123" s="10">
        <v>44196</v>
      </c>
      <c r="L123" s="9" t="s">
        <v>1609</v>
      </c>
      <c r="M123" s="9" t="s">
        <v>1610</v>
      </c>
      <c r="N123" s="12">
        <v>-124000</v>
      </c>
      <c r="O123" s="9" t="s">
        <v>1533</v>
      </c>
    </row>
    <row r="124" spans="1:15" x14ac:dyDescent="0.25">
      <c r="A124" s="9" t="s">
        <v>527</v>
      </c>
      <c r="B124" s="10">
        <v>44561</v>
      </c>
      <c r="C124" s="11">
        <v>1</v>
      </c>
      <c r="D124" s="9" t="s">
        <v>85</v>
      </c>
      <c r="E124" s="11">
        <v>19135</v>
      </c>
      <c r="F124" s="9" t="s">
        <v>1608</v>
      </c>
      <c r="G124" s="9" t="s">
        <v>1529</v>
      </c>
      <c r="H124" s="9" t="s">
        <v>1530</v>
      </c>
      <c r="I124" s="9" t="s">
        <v>1612</v>
      </c>
      <c r="J124" s="10">
        <v>43831</v>
      </c>
      <c r="K124" s="10">
        <v>44196</v>
      </c>
      <c r="L124" s="9" t="s">
        <v>1609</v>
      </c>
      <c r="M124" s="9" t="s">
        <v>1610</v>
      </c>
      <c r="N124" s="12">
        <v>-124000</v>
      </c>
      <c r="O124" s="9" t="s">
        <v>1533</v>
      </c>
    </row>
    <row r="125" spans="1:15" x14ac:dyDescent="0.25">
      <c r="A125" s="9" t="s">
        <v>528</v>
      </c>
      <c r="B125" s="10">
        <v>44561</v>
      </c>
      <c r="C125" s="11">
        <v>1</v>
      </c>
      <c r="D125" s="9" t="s">
        <v>529</v>
      </c>
      <c r="E125" s="11">
        <v>19100</v>
      </c>
      <c r="F125" s="9" t="s">
        <v>1608</v>
      </c>
      <c r="G125" s="9" t="s">
        <v>1529</v>
      </c>
      <c r="H125" s="9" t="s">
        <v>1530</v>
      </c>
      <c r="I125" s="9" t="s">
        <v>1612</v>
      </c>
      <c r="J125" s="10">
        <v>43831</v>
      </c>
      <c r="K125" s="10">
        <v>44196</v>
      </c>
      <c r="L125" s="9" t="s">
        <v>1609</v>
      </c>
      <c r="M125" s="9" t="s">
        <v>1610</v>
      </c>
      <c r="N125" s="12">
        <v>-214692000</v>
      </c>
      <c r="O125" s="9" t="s">
        <v>1533</v>
      </c>
    </row>
    <row r="126" spans="1:15" x14ac:dyDescent="0.25">
      <c r="A126" s="9" t="s">
        <v>530</v>
      </c>
      <c r="B126" s="10">
        <v>44561</v>
      </c>
      <c r="C126" s="11">
        <v>1</v>
      </c>
      <c r="D126" s="9" t="s">
        <v>531</v>
      </c>
      <c r="E126" s="11">
        <v>19097</v>
      </c>
      <c r="F126" s="9" t="s">
        <v>1608</v>
      </c>
      <c r="G126" s="9" t="s">
        <v>1529</v>
      </c>
      <c r="H126" s="9" t="s">
        <v>1530</v>
      </c>
      <c r="I126" s="9" t="s">
        <v>1612</v>
      </c>
      <c r="J126" s="10">
        <v>43831</v>
      </c>
      <c r="K126" s="10">
        <v>44196</v>
      </c>
      <c r="L126" s="9" t="s">
        <v>1609</v>
      </c>
      <c r="M126" s="9" t="s">
        <v>1610</v>
      </c>
      <c r="N126" s="12">
        <v>-81000</v>
      </c>
      <c r="O126" s="9" t="s">
        <v>1533</v>
      </c>
    </row>
    <row r="127" spans="1:15" x14ac:dyDescent="0.25">
      <c r="A127" s="9" t="s">
        <v>532</v>
      </c>
      <c r="B127" s="10">
        <v>44561</v>
      </c>
      <c r="C127" s="11">
        <v>1</v>
      </c>
      <c r="D127" s="9" t="s">
        <v>533</v>
      </c>
      <c r="E127" s="11">
        <v>22799</v>
      </c>
      <c r="F127" s="9" t="s">
        <v>1608</v>
      </c>
      <c r="G127" s="9" t="s">
        <v>1529</v>
      </c>
      <c r="H127" s="9" t="s">
        <v>1530</v>
      </c>
      <c r="I127" s="9" t="s">
        <v>1612</v>
      </c>
      <c r="J127" s="10">
        <v>43831</v>
      </c>
      <c r="K127" s="10">
        <v>44196</v>
      </c>
      <c r="L127" s="9" t="s">
        <v>1609</v>
      </c>
      <c r="M127" s="9" t="s">
        <v>1610</v>
      </c>
      <c r="N127" s="12">
        <v>4956000</v>
      </c>
      <c r="O127" s="9" t="s">
        <v>1533</v>
      </c>
    </row>
    <row r="128" spans="1:15" x14ac:dyDescent="0.25">
      <c r="A128" s="9" t="s">
        <v>534</v>
      </c>
      <c r="B128" s="10">
        <v>44561</v>
      </c>
      <c r="C128" s="11">
        <v>1</v>
      </c>
      <c r="D128" s="9" t="s">
        <v>535</v>
      </c>
      <c r="E128" s="11">
        <v>25925</v>
      </c>
      <c r="F128" s="9" t="s">
        <v>1608</v>
      </c>
      <c r="G128" s="9" t="s">
        <v>1529</v>
      </c>
      <c r="H128" s="9" t="s">
        <v>1530</v>
      </c>
      <c r="I128" s="9" t="s">
        <v>1612</v>
      </c>
      <c r="J128" s="10">
        <v>43831</v>
      </c>
      <c r="K128" s="10">
        <v>44196</v>
      </c>
      <c r="L128" s="9" t="s">
        <v>1609</v>
      </c>
      <c r="M128" s="9" t="s">
        <v>1610</v>
      </c>
      <c r="N128" s="12">
        <v>-3066000</v>
      </c>
      <c r="O128" s="9" t="s">
        <v>1533</v>
      </c>
    </row>
    <row r="129" spans="1:15" x14ac:dyDescent="0.25">
      <c r="A129" s="9" t="s">
        <v>536</v>
      </c>
      <c r="B129" s="10">
        <v>44561</v>
      </c>
      <c r="C129" s="11">
        <v>1</v>
      </c>
      <c r="D129" s="9" t="s">
        <v>537</v>
      </c>
      <c r="E129" s="11">
        <v>23442</v>
      </c>
      <c r="F129" s="9" t="s">
        <v>1608</v>
      </c>
      <c r="G129" s="9" t="s">
        <v>1529</v>
      </c>
      <c r="H129" s="9" t="s">
        <v>1530</v>
      </c>
      <c r="I129" s="9" t="s">
        <v>1612</v>
      </c>
      <c r="J129" s="10">
        <v>43831</v>
      </c>
      <c r="K129" s="10">
        <v>44196</v>
      </c>
      <c r="L129" s="9" t="s">
        <v>1609</v>
      </c>
      <c r="M129" s="9" t="s">
        <v>1610</v>
      </c>
      <c r="N129" s="12">
        <v>208913000</v>
      </c>
      <c r="O129" s="9" t="s">
        <v>1533</v>
      </c>
    </row>
    <row r="130" spans="1:15" x14ac:dyDescent="0.25">
      <c r="A130" s="9" t="s">
        <v>538</v>
      </c>
      <c r="B130" s="10">
        <v>44561</v>
      </c>
      <c r="C130" s="11">
        <v>3</v>
      </c>
      <c r="D130" s="9" t="s">
        <v>162</v>
      </c>
      <c r="E130" s="11">
        <v>19453</v>
      </c>
      <c r="F130" s="9" t="s">
        <v>1608</v>
      </c>
      <c r="G130" s="9" t="s">
        <v>1529</v>
      </c>
      <c r="H130" s="9" t="s">
        <v>1530</v>
      </c>
      <c r="I130" s="9" t="s">
        <v>1612</v>
      </c>
      <c r="J130" s="10">
        <v>43831</v>
      </c>
      <c r="K130" s="10">
        <v>44196</v>
      </c>
      <c r="L130" s="9" t="s">
        <v>1609</v>
      </c>
      <c r="M130" s="9" t="s">
        <v>1610</v>
      </c>
      <c r="N130" s="12">
        <v>-423988000</v>
      </c>
      <c r="O130" s="9" t="s">
        <v>1533</v>
      </c>
    </row>
    <row r="131" spans="1:15" x14ac:dyDescent="0.25">
      <c r="A131" s="9" t="s">
        <v>539</v>
      </c>
      <c r="B131" s="10">
        <v>44561</v>
      </c>
      <c r="C131" s="11">
        <v>1</v>
      </c>
      <c r="D131" s="9" t="s">
        <v>122</v>
      </c>
      <c r="E131" s="11">
        <v>19275</v>
      </c>
      <c r="F131" s="9" t="s">
        <v>1608</v>
      </c>
      <c r="G131" s="9" t="s">
        <v>1529</v>
      </c>
      <c r="H131" s="9" t="s">
        <v>1530</v>
      </c>
      <c r="I131" s="9" t="s">
        <v>1612</v>
      </c>
      <c r="J131" s="10">
        <v>43831</v>
      </c>
      <c r="K131" s="10">
        <v>44196</v>
      </c>
      <c r="L131" s="9" t="s">
        <v>1609</v>
      </c>
      <c r="M131" s="9" t="s">
        <v>1610</v>
      </c>
      <c r="N131" s="12">
        <v>373487000</v>
      </c>
      <c r="O131" s="9" t="s">
        <v>1533</v>
      </c>
    </row>
    <row r="132" spans="1:15" x14ac:dyDescent="0.25">
      <c r="A132" s="9" t="s">
        <v>540</v>
      </c>
      <c r="B132" s="10">
        <v>44561</v>
      </c>
      <c r="C132" s="11">
        <v>1</v>
      </c>
      <c r="D132" s="9" t="s">
        <v>541</v>
      </c>
      <c r="E132" s="11">
        <v>19429</v>
      </c>
      <c r="F132" s="9" t="s">
        <v>1608</v>
      </c>
      <c r="G132" s="9" t="s">
        <v>1529</v>
      </c>
      <c r="H132" s="9" t="s">
        <v>1536</v>
      </c>
      <c r="I132" s="9" t="s">
        <v>1612</v>
      </c>
      <c r="J132" s="10">
        <v>43831</v>
      </c>
      <c r="K132" s="10">
        <v>44196</v>
      </c>
      <c r="L132" s="9" t="s">
        <v>1609</v>
      </c>
      <c r="M132" s="9" t="s">
        <v>1610</v>
      </c>
      <c r="N132" s="12">
        <v>801928000</v>
      </c>
      <c r="O132" s="9" t="s">
        <v>1533</v>
      </c>
    </row>
    <row r="133" spans="1:15" x14ac:dyDescent="0.25">
      <c r="A133" s="9" t="s">
        <v>542</v>
      </c>
      <c r="B133" s="10">
        <v>44561</v>
      </c>
      <c r="C133" s="11">
        <v>1</v>
      </c>
      <c r="D133" s="9" t="s">
        <v>543</v>
      </c>
      <c r="E133" s="11">
        <v>24015</v>
      </c>
      <c r="F133" s="9" t="s">
        <v>1608</v>
      </c>
      <c r="G133" s="9" t="s">
        <v>1529</v>
      </c>
      <c r="H133" s="9" t="s">
        <v>1530</v>
      </c>
      <c r="I133" s="9" t="s">
        <v>1612</v>
      </c>
      <c r="J133" s="10">
        <v>43831</v>
      </c>
      <c r="K133" s="10">
        <v>44196</v>
      </c>
      <c r="L133" s="9" t="s">
        <v>1609</v>
      </c>
      <c r="M133" s="9" t="s">
        <v>1610</v>
      </c>
      <c r="N133" s="12">
        <v>1012390000</v>
      </c>
      <c r="O133" s="9" t="s">
        <v>1533</v>
      </c>
    </row>
    <row r="134" spans="1:15" x14ac:dyDescent="0.25">
      <c r="A134" s="9" t="s">
        <v>544</v>
      </c>
      <c r="B134" s="10">
        <v>44561</v>
      </c>
      <c r="C134" s="11">
        <v>1</v>
      </c>
      <c r="D134" s="9" t="s">
        <v>545</v>
      </c>
      <c r="E134" s="11">
        <v>26808</v>
      </c>
      <c r="F134" s="9" t="s">
        <v>1608</v>
      </c>
      <c r="G134" s="9" t="s">
        <v>1529</v>
      </c>
      <c r="H134" s="9" t="s">
        <v>1530</v>
      </c>
      <c r="I134" s="9" t="s">
        <v>1612</v>
      </c>
      <c r="J134" s="10">
        <v>43831</v>
      </c>
      <c r="K134" s="10">
        <v>44196</v>
      </c>
      <c r="L134" s="9" t="s">
        <v>1609</v>
      </c>
      <c r="M134" s="9" t="s">
        <v>1610</v>
      </c>
      <c r="N134" s="12">
        <v>1854181000</v>
      </c>
      <c r="O134" s="9" t="s">
        <v>1533</v>
      </c>
    </row>
    <row r="135" spans="1:15" x14ac:dyDescent="0.25">
      <c r="A135" s="9" t="s">
        <v>546</v>
      </c>
      <c r="B135" s="10">
        <v>44561</v>
      </c>
      <c r="C135" s="11">
        <v>1</v>
      </c>
      <c r="D135" s="9" t="s">
        <v>547</v>
      </c>
      <c r="E135" s="11">
        <v>24740</v>
      </c>
      <c r="F135" s="9" t="s">
        <v>1608</v>
      </c>
      <c r="G135" s="9" t="s">
        <v>1529</v>
      </c>
      <c r="H135" s="9" t="s">
        <v>1530</v>
      </c>
      <c r="I135" s="9" t="s">
        <v>1612</v>
      </c>
      <c r="J135" s="10">
        <v>43831</v>
      </c>
      <c r="K135" s="10">
        <v>44196</v>
      </c>
      <c r="L135" s="9" t="s">
        <v>1609</v>
      </c>
      <c r="M135" s="9" t="s">
        <v>1610</v>
      </c>
      <c r="N135" s="12">
        <v>1649576000</v>
      </c>
      <c r="O135" s="9" t="s">
        <v>1533</v>
      </c>
    </row>
    <row r="136" spans="1:15" x14ac:dyDescent="0.25">
      <c r="A136" s="9" t="s">
        <v>548</v>
      </c>
      <c r="B136" s="10">
        <v>44561</v>
      </c>
      <c r="C136" s="11">
        <v>1</v>
      </c>
      <c r="D136" s="9" t="s">
        <v>178</v>
      </c>
      <c r="E136" s="11">
        <v>21237</v>
      </c>
      <c r="F136" s="9" t="s">
        <v>1608</v>
      </c>
      <c r="G136" s="9" t="s">
        <v>1529</v>
      </c>
      <c r="H136" s="9" t="s">
        <v>1530</v>
      </c>
      <c r="I136" s="9" t="s">
        <v>1612</v>
      </c>
      <c r="J136" s="10">
        <v>43831</v>
      </c>
      <c r="K136" s="10">
        <v>44196</v>
      </c>
      <c r="L136" s="9" t="s">
        <v>1609</v>
      </c>
      <c r="M136" s="9" t="s">
        <v>1610</v>
      </c>
      <c r="N136" s="12">
        <v>1007606000</v>
      </c>
      <c r="O136" s="9" t="s">
        <v>1533</v>
      </c>
    </row>
    <row r="137" spans="1:15" x14ac:dyDescent="0.25">
      <c r="A137" s="9" t="s">
        <v>549</v>
      </c>
      <c r="B137" s="10">
        <v>44561</v>
      </c>
      <c r="C137" s="11">
        <v>1</v>
      </c>
      <c r="D137" s="9" t="s">
        <v>550</v>
      </c>
      <c r="E137" s="11">
        <v>21555</v>
      </c>
      <c r="F137" s="9" t="s">
        <v>1608</v>
      </c>
      <c r="G137" s="9" t="s">
        <v>1529</v>
      </c>
      <c r="H137" s="9" t="s">
        <v>1530</v>
      </c>
      <c r="I137" s="9" t="s">
        <v>1612</v>
      </c>
      <c r="J137" s="10">
        <v>43831</v>
      </c>
      <c r="K137" s="10">
        <v>44196</v>
      </c>
      <c r="L137" s="9" t="s">
        <v>1609</v>
      </c>
      <c r="M137" s="9" t="s">
        <v>1610</v>
      </c>
      <c r="N137" s="12">
        <v>132698000</v>
      </c>
      <c r="O137" s="9" t="s">
        <v>1533</v>
      </c>
    </row>
    <row r="138" spans="1:15" x14ac:dyDescent="0.25">
      <c r="A138" s="9" t="s">
        <v>551</v>
      </c>
      <c r="B138" s="10">
        <v>44561</v>
      </c>
      <c r="C138" s="11">
        <v>1</v>
      </c>
      <c r="D138" s="9" t="s">
        <v>552</v>
      </c>
      <c r="E138" s="11">
        <v>24945</v>
      </c>
      <c r="F138" s="9" t="s">
        <v>1608</v>
      </c>
      <c r="G138" s="9" t="s">
        <v>1529</v>
      </c>
      <c r="H138" s="9" t="s">
        <v>1530</v>
      </c>
      <c r="I138" s="9" t="s">
        <v>1612</v>
      </c>
      <c r="J138" s="10">
        <v>43831</v>
      </c>
      <c r="K138" s="10">
        <v>44196</v>
      </c>
      <c r="L138" s="9" t="s">
        <v>1609</v>
      </c>
      <c r="M138" s="9" t="s">
        <v>1610</v>
      </c>
      <c r="N138" s="12">
        <v>22135000</v>
      </c>
      <c r="O138" s="9" t="s">
        <v>1533</v>
      </c>
    </row>
    <row r="139" spans="1:15" x14ac:dyDescent="0.25">
      <c r="A139" s="9" t="s">
        <v>553</v>
      </c>
      <c r="B139" s="10">
        <v>44561</v>
      </c>
      <c r="C139" s="11">
        <v>1</v>
      </c>
      <c r="D139" s="9" t="s">
        <v>77</v>
      </c>
      <c r="E139" s="11">
        <v>19305</v>
      </c>
      <c r="F139" s="9" t="s">
        <v>1608</v>
      </c>
      <c r="G139" s="9" t="s">
        <v>1529</v>
      </c>
      <c r="H139" s="9" t="s">
        <v>1530</v>
      </c>
      <c r="I139" s="9" t="s">
        <v>1612</v>
      </c>
      <c r="J139" s="10">
        <v>43831</v>
      </c>
      <c r="K139" s="10">
        <v>44196</v>
      </c>
      <c r="L139" s="9" t="s">
        <v>1609</v>
      </c>
      <c r="M139" s="9" t="s">
        <v>1610</v>
      </c>
      <c r="N139" s="12">
        <v>-70767000</v>
      </c>
      <c r="O139" s="9" t="s">
        <v>1533</v>
      </c>
    </row>
    <row r="140" spans="1:15" x14ac:dyDescent="0.25">
      <c r="A140" s="9" t="s">
        <v>554</v>
      </c>
      <c r="B140" s="10">
        <v>44561</v>
      </c>
      <c r="C140" s="11">
        <v>1</v>
      </c>
      <c r="D140" s="9" t="s">
        <v>239</v>
      </c>
      <c r="E140" s="11">
        <v>20613</v>
      </c>
      <c r="F140" s="9" t="s">
        <v>1608</v>
      </c>
      <c r="G140" s="9" t="s">
        <v>1529</v>
      </c>
      <c r="H140" s="9" t="s">
        <v>1530</v>
      </c>
      <c r="I140" s="9" t="s">
        <v>1612</v>
      </c>
      <c r="J140" s="10">
        <v>43831</v>
      </c>
      <c r="K140" s="10">
        <v>44196</v>
      </c>
      <c r="L140" s="9" t="s">
        <v>1609</v>
      </c>
      <c r="M140" s="9" t="s">
        <v>1610</v>
      </c>
      <c r="N140" s="12">
        <v>-152148000</v>
      </c>
      <c r="O140" s="9" t="s">
        <v>1533</v>
      </c>
    </row>
    <row r="141" spans="1:15" x14ac:dyDescent="0.25">
      <c r="A141" s="9" t="s">
        <v>555</v>
      </c>
      <c r="B141" s="10">
        <v>44561</v>
      </c>
      <c r="C141" s="11">
        <v>2</v>
      </c>
      <c r="D141" s="9" t="s">
        <v>182</v>
      </c>
      <c r="E141" s="11">
        <v>18309</v>
      </c>
      <c r="F141" s="9" t="s">
        <v>1608</v>
      </c>
      <c r="G141" s="9" t="s">
        <v>1529</v>
      </c>
      <c r="H141" s="9" t="s">
        <v>1530</v>
      </c>
      <c r="I141" s="9" t="s">
        <v>1612</v>
      </c>
      <c r="J141" s="10">
        <v>43831</v>
      </c>
      <c r="K141" s="10">
        <v>44196</v>
      </c>
      <c r="L141" s="9" t="s">
        <v>1609</v>
      </c>
      <c r="M141" s="9" t="s">
        <v>1610</v>
      </c>
      <c r="N141" s="12">
        <v>718544000</v>
      </c>
      <c r="O141" s="9" t="s">
        <v>1533</v>
      </c>
    </row>
    <row r="142" spans="1:15" x14ac:dyDescent="0.25">
      <c r="A142" s="9" t="s">
        <v>556</v>
      </c>
      <c r="B142" s="10">
        <v>44561</v>
      </c>
      <c r="C142" s="11">
        <v>1</v>
      </c>
      <c r="D142" s="9" t="s">
        <v>272</v>
      </c>
      <c r="E142" s="11">
        <v>9717</v>
      </c>
      <c r="F142" s="9" t="s">
        <v>1608</v>
      </c>
      <c r="G142" s="9" t="s">
        <v>1529</v>
      </c>
      <c r="H142" s="9" t="s">
        <v>1530</v>
      </c>
      <c r="I142" s="9" t="s">
        <v>1612</v>
      </c>
      <c r="J142" s="10">
        <v>43831</v>
      </c>
      <c r="K142" s="10">
        <v>44196</v>
      </c>
      <c r="L142" s="9" t="s">
        <v>1609</v>
      </c>
      <c r="M142" s="9" t="s">
        <v>1610</v>
      </c>
      <c r="N142" s="12">
        <v>-190000</v>
      </c>
      <c r="O142" s="9" t="s">
        <v>1533</v>
      </c>
    </row>
    <row r="143" spans="1:15" x14ac:dyDescent="0.25">
      <c r="A143" s="9" t="s">
        <v>557</v>
      </c>
      <c r="B143" s="10">
        <v>44561</v>
      </c>
      <c r="C143" s="11">
        <v>1</v>
      </c>
      <c r="D143" s="9" t="s">
        <v>558</v>
      </c>
      <c r="E143" s="11">
        <v>26166</v>
      </c>
      <c r="F143" s="9" t="s">
        <v>1608</v>
      </c>
      <c r="G143" s="9" t="s">
        <v>1529</v>
      </c>
      <c r="H143" s="9" t="s">
        <v>1530</v>
      </c>
      <c r="I143" s="9" t="s">
        <v>1612</v>
      </c>
      <c r="J143" s="10">
        <v>43831</v>
      </c>
      <c r="K143" s="10">
        <v>44196</v>
      </c>
      <c r="L143" s="9" t="s">
        <v>1609</v>
      </c>
      <c r="M143" s="9" t="s">
        <v>1610</v>
      </c>
      <c r="N143" s="12">
        <v>43929000</v>
      </c>
      <c r="O143" s="9" t="s">
        <v>1533</v>
      </c>
    </row>
    <row r="144" spans="1:15" x14ac:dyDescent="0.25">
      <c r="A144" s="9" t="s">
        <v>559</v>
      </c>
      <c r="B144" s="10">
        <v>44561</v>
      </c>
      <c r="C144" s="11">
        <v>1</v>
      </c>
      <c r="D144" s="9" t="s">
        <v>560</v>
      </c>
      <c r="E144" s="11">
        <v>23221</v>
      </c>
      <c r="F144" s="9" t="s">
        <v>1608</v>
      </c>
      <c r="G144" s="9" t="s">
        <v>1529</v>
      </c>
      <c r="H144" s="9" t="s">
        <v>1530</v>
      </c>
      <c r="I144" s="9" t="s">
        <v>1612</v>
      </c>
      <c r="J144" s="10">
        <v>43831</v>
      </c>
      <c r="K144" s="10">
        <v>44196</v>
      </c>
      <c r="L144" s="9" t="s">
        <v>1609</v>
      </c>
      <c r="M144" s="9" t="s">
        <v>1610</v>
      </c>
      <c r="N144" s="12">
        <v>165034000</v>
      </c>
      <c r="O144" s="9" t="s">
        <v>1533</v>
      </c>
    </row>
    <row r="145" spans="1:15" x14ac:dyDescent="0.25">
      <c r="A145" s="9" t="s">
        <v>561</v>
      </c>
      <c r="B145" s="10">
        <v>44561</v>
      </c>
      <c r="C145" s="11">
        <v>1</v>
      </c>
      <c r="D145" s="9" t="s">
        <v>562</v>
      </c>
      <c r="E145" s="11">
        <v>24708</v>
      </c>
      <c r="F145" s="9" t="s">
        <v>1608</v>
      </c>
      <c r="G145" s="9" t="s">
        <v>1529</v>
      </c>
      <c r="H145" s="9" t="s">
        <v>1536</v>
      </c>
      <c r="I145" s="9" t="s">
        <v>1612</v>
      </c>
      <c r="J145" s="10">
        <v>43831</v>
      </c>
      <c r="K145" s="10">
        <v>44196</v>
      </c>
      <c r="L145" s="9" t="s">
        <v>1609</v>
      </c>
      <c r="M145" s="9" t="s">
        <v>1610</v>
      </c>
      <c r="N145" s="12">
        <v>2527984000</v>
      </c>
      <c r="O145" s="9" t="s">
        <v>1533</v>
      </c>
    </row>
    <row r="146" spans="1:15" x14ac:dyDescent="0.25">
      <c r="A146" s="9" t="s">
        <v>563</v>
      </c>
      <c r="B146" s="10">
        <v>44561</v>
      </c>
      <c r="C146" s="11">
        <v>1</v>
      </c>
      <c r="D146" s="9" t="s">
        <v>564</v>
      </c>
      <c r="E146" s="11">
        <v>24392</v>
      </c>
      <c r="F146" s="9" t="s">
        <v>1608</v>
      </c>
      <c r="G146" s="9" t="s">
        <v>1529</v>
      </c>
      <c r="H146" s="9" t="s">
        <v>1530</v>
      </c>
      <c r="I146" s="9" t="s">
        <v>1612</v>
      </c>
      <c r="J146" s="10">
        <v>43831</v>
      </c>
      <c r="K146" s="10">
        <v>44196</v>
      </c>
      <c r="L146" s="9" t="s">
        <v>1609</v>
      </c>
      <c r="M146" s="9" t="s">
        <v>1610</v>
      </c>
      <c r="N146" s="12">
        <v>783464000</v>
      </c>
      <c r="O146" s="9" t="s">
        <v>1533</v>
      </c>
    </row>
    <row r="147" spans="1:15" x14ac:dyDescent="0.25">
      <c r="A147" s="9" t="s">
        <v>565</v>
      </c>
      <c r="B147" s="10">
        <v>44561</v>
      </c>
      <c r="C147" s="11">
        <v>1</v>
      </c>
      <c r="D147" s="9" t="s">
        <v>566</v>
      </c>
      <c r="E147" s="11">
        <v>26301</v>
      </c>
      <c r="F147" s="9" t="s">
        <v>1608</v>
      </c>
      <c r="G147" s="9" t="s">
        <v>1529</v>
      </c>
      <c r="H147" s="9" t="s">
        <v>1530</v>
      </c>
      <c r="I147" s="9" t="s">
        <v>1612</v>
      </c>
      <c r="J147" s="10">
        <v>43831</v>
      </c>
      <c r="K147" s="10">
        <v>44196</v>
      </c>
      <c r="L147" s="9" t="s">
        <v>1609</v>
      </c>
      <c r="M147" s="9" t="s">
        <v>1610</v>
      </c>
      <c r="N147" s="12">
        <v>-6985000</v>
      </c>
      <c r="O147" s="9" t="s">
        <v>1533</v>
      </c>
    </row>
    <row r="148" spans="1:15" x14ac:dyDescent="0.25">
      <c r="A148" s="9" t="s">
        <v>567</v>
      </c>
      <c r="B148" s="10">
        <v>44561</v>
      </c>
      <c r="C148" s="11">
        <v>1</v>
      </c>
      <c r="D148" s="9" t="s">
        <v>568</v>
      </c>
      <c r="E148" s="11">
        <v>22683</v>
      </c>
      <c r="F148" s="9" t="s">
        <v>1608</v>
      </c>
      <c r="G148" s="9" t="s">
        <v>1529</v>
      </c>
      <c r="H148" s="9" t="s">
        <v>1530</v>
      </c>
      <c r="I148" s="9" t="s">
        <v>1612</v>
      </c>
      <c r="J148" s="10">
        <v>43831</v>
      </c>
      <c r="K148" s="10">
        <v>44196</v>
      </c>
      <c r="L148" s="9" t="s">
        <v>1609</v>
      </c>
      <c r="M148" s="9" t="s">
        <v>1610</v>
      </c>
      <c r="N148" s="12">
        <v>39562000</v>
      </c>
      <c r="O148" s="9" t="s">
        <v>1533</v>
      </c>
    </row>
    <row r="149" spans="1:15" x14ac:dyDescent="0.25">
      <c r="A149" s="9" t="s">
        <v>569</v>
      </c>
      <c r="B149" s="10">
        <v>44561</v>
      </c>
      <c r="C149" s="11">
        <v>1</v>
      </c>
      <c r="D149" s="9" t="s">
        <v>570</v>
      </c>
      <c r="E149" s="11">
        <v>26387</v>
      </c>
      <c r="F149" s="9" t="s">
        <v>1608</v>
      </c>
      <c r="G149" s="9" t="s">
        <v>1529</v>
      </c>
      <c r="H149" s="9" t="s">
        <v>1530</v>
      </c>
      <c r="I149" s="9" t="s">
        <v>1612</v>
      </c>
      <c r="J149" s="10">
        <v>43831</v>
      </c>
      <c r="K149" s="10">
        <v>44196</v>
      </c>
      <c r="L149" s="9" t="s">
        <v>1609</v>
      </c>
      <c r="M149" s="9" t="s">
        <v>1610</v>
      </c>
      <c r="N149" s="12">
        <v>9935000</v>
      </c>
      <c r="O149" s="9" t="s">
        <v>1533</v>
      </c>
    </row>
    <row r="150" spans="1:15" x14ac:dyDescent="0.25">
      <c r="A150" s="9" t="s">
        <v>571</v>
      </c>
      <c r="B150" s="10">
        <v>44561</v>
      </c>
      <c r="C150" s="11">
        <v>1</v>
      </c>
      <c r="D150" s="9" t="s">
        <v>572</v>
      </c>
      <c r="E150" s="11">
        <v>22357</v>
      </c>
      <c r="F150" s="9" t="s">
        <v>1608</v>
      </c>
      <c r="G150" s="9" t="s">
        <v>1529</v>
      </c>
      <c r="H150" s="9" t="s">
        <v>1530</v>
      </c>
      <c r="I150" s="9" t="s">
        <v>1612</v>
      </c>
      <c r="J150" s="10">
        <v>43831</v>
      </c>
      <c r="K150" s="10">
        <v>44196</v>
      </c>
      <c r="L150" s="9" t="s">
        <v>1609</v>
      </c>
      <c r="M150" s="9" t="s">
        <v>1610</v>
      </c>
      <c r="N150" s="12">
        <v>169071000</v>
      </c>
      <c r="O150" s="9" t="s">
        <v>1533</v>
      </c>
    </row>
    <row r="151" spans="1:15" x14ac:dyDescent="0.25">
      <c r="A151" s="9" t="s">
        <v>573</v>
      </c>
      <c r="B151" s="10">
        <v>44561</v>
      </c>
      <c r="C151" s="11">
        <v>1</v>
      </c>
      <c r="D151" s="9" t="s">
        <v>574</v>
      </c>
      <c r="E151" s="11">
        <v>19470</v>
      </c>
      <c r="F151" s="9" t="s">
        <v>1608</v>
      </c>
      <c r="G151" s="9" t="s">
        <v>1529</v>
      </c>
      <c r="H151" s="9" t="s">
        <v>1536</v>
      </c>
      <c r="I151" s="9" t="s">
        <v>1612</v>
      </c>
      <c r="J151" s="10">
        <v>43831</v>
      </c>
      <c r="K151" s="10">
        <v>44196</v>
      </c>
      <c r="L151" s="9" t="s">
        <v>1609</v>
      </c>
      <c r="M151" s="9" t="s">
        <v>1610</v>
      </c>
      <c r="N151" s="12">
        <v>14838000</v>
      </c>
      <c r="O151" s="9" t="s">
        <v>1533</v>
      </c>
    </row>
    <row r="152" spans="1:15" x14ac:dyDescent="0.25">
      <c r="A152" s="9" t="s">
        <v>575</v>
      </c>
      <c r="B152" s="10">
        <v>44561</v>
      </c>
      <c r="C152" s="11">
        <v>1</v>
      </c>
      <c r="D152" s="9" t="s">
        <v>576</v>
      </c>
      <c r="E152" s="11">
        <v>25895</v>
      </c>
      <c r="F152" s="9" t="s">
        <v>1608</v>
      </c>
      <c r="G152" s="9" t="s">
        <v>1529</v>
      </c>
      <c r="H152" s="9" t="s">
        <v>1530</v>
      </c>
      <c r="I152" s="9" t="s">
        <v>1612</v>
      </c>
      <c r="J152" s="10">
        <v>43831</v>
      </c>
      <c r="K152" s="10">
        <v>44196</v>
      </c>
      <c r="L152" s="9" t="s">
        <v>1609</v>
      </c>
      <c r="M152" s="9" t="s">
        <v>1610</v>
      </c>
      <c r="N152" s="12">
        <v>70587000</v>
      </c>
      <c r="O152" s="9" t="s">
        <v>1533</v>
      </c>
    </row>
    <row r="153" spans="1:15" x14ac:dyDescent="0.25">
      <c r="A153" s="9" t="s">
        <v>577</v>
      </c>
      <c r="B153" s="10">
        <v>44561</v>
      </c>
      <c r="C153" s="11">
        <v>1</v>
      </c>
      <c r="D153" s="9" t="s">
        <v>578</v>
      </c>
      <c r="E153" s="11">
        <v>24767</v>
      </c>
      <c r="F153" s="9" t="s">
        <v>1608</v>
      </c>
      <c r="G153" s="9" t="s">
        <v>1529</v>
      </c>
      <c r="H153" s="9" t="s">
        <v>1530</v>
      </c>
      <c r="I153" s="9" t="s">
        <v>1612</v>
      </c>
      <c r="J153" s="10">
        <v>43831</v>
      </c>
      <c r="K153" s="10">
        <v>44196</v>
      </c>
      <c r="L153" s="9" t="s">
        <v>1609</v>
      </c>
      <c r="M153" s="9" t="s">
        <v>1610</v>
      </c>
      <c r="N153" s="12">
        <v>65781000</v>
      </c>
      <c r="O153" s="9" t="s">
        <v>1533</v>
      </c>
    </row>
    <row r="154" spans="1:15" x14ac:dyDescent="0.25">
      <c r="A154" s="9" t="s">
        <v>579</v>
      </c>
      <c r="B154" s="10">
        <v>44561</v>
      </c>
      <c r="C154" s="11">
        <v>1</v>
      </c>
      <c r="D154" s="9" t="s">
        <v>580</v>
      </c>
      <c r="E154" s="11">
        <v>24821</v>
      </c>
      <c r="F154" s="9" t="s">
        <v>1608</v>
      </c>
      <c r="G154" s="9" t="s">
        <v>1529</v>
      </c>
      <c r="H154" s="9" t="s">
        <v>1530</v>
      </c>
      <c r="I154" s="9" t="s">
        <v>1612</v>
      </c>
      <c r="J154" s="10">
        <v>43831</v>
      </c>
      <c r="K154" s="10">
        <v>44196</v>
      </c>
      <c r="L154" s="9" t="s">
        <v>1609</v>
      </c>
      <c r="M154" s="9" t="s">
        <v>1610</v>
      </c>
      <c r="N154" s="12">
        <v>428329000</v>
      </c>
      <c r="O154" s="9" t="s">
        <v>1533</v>
      </c>
    </row>
    <row r="155" spans="1:15" x14ac:dyDescent="0.25">
      <c r="A155" s="9" t="s">
        <v>581</v>
      </c>
      <c r="B155" s="10">
        <v>44561</v>
      </c>
      <c r="C155" s="11">
        <v>1</v>
      </c>
      <c r="D155" s="9" t="s">
        <v>582</v>
      </c>
      <c r="E155" s="11">
        <v>25372</v>
      </c>
      <c r="F155" s="9" t="s">
        <v>1608</v>
      </c>
      <c r="G155" s="9" t="s">
        <v>1529</v>
      </c>
      <c r="H155" s="9" t="s">
        <v>1530</v>
      </c>
      <c r="I155" s="9" t="s">
        <v>1612</v>
      </c>
      <c r="J155" s="10">
        <v>43831</v>
      </c>
      <c r="K155" s="10">
        <v>44196</v>
      </c>
      <c r="L155" s="9" t="s">
        <v>1609</v>
      </c>
      <c r="M155" s="9" t="s">
        <v>1610</v>
      </c>
      <c r="N155" s="12">
        <v>1398000000</v>
      </c>
      <c r="O155" s="9" t="s">
        <v>1533</v>
      </c>
    </row>
    <row r="156" spans="1:15" x14ac:dyDescent="0.25">
      <c r="A156" s="9" t="s">
        <v>583</v>
      </c>
      <c r="B156" s="10">
        <v>44561</v>
      </c>
      <c r="C156" s="11">
        <v>1</v>
      </c>
      <c r="D156" s="9" t="s">
        <v>195</v>
      </c>
      <c r="E156" s="11">
        <v>19569</v>
      </c>
      <c r="F156" s="9" t="s">
        <v>1608</v>
      </c>
      <c r="G156" s="9" t="s">
        <v>1529</v>
      </c>
      <c r="H156" s="9" t="s">
        <v>1530</v>
      </c>
      <c r="I156" s="9" t="s">
        <v>1612</v>
      </c>
      <c r="J156" s="10">
        <v>43831</v>
      </c>
      <c r="K156" s="10">
        <v>44196</v>
      </c>
      <c r="L156" s="9" t="s">
        <v>1609</v>
      </c>
      <c r="M156" s="9" t="s">
        <v>1610</v>
      </c>
      <c r="N156" s="12">
        <v>-5988128000</v>
      </c>
      <c r="O156" s="9" t="s">
        <v>1533</v>
      </c>
    </row>
    <row r="157" spans="1:15" x14ac:dyDescent="0.25">
      <c r="A157" s="9" t="s">
        <v>584</v>
      </c>
      <c r="B157" s="10">
        <v>44561</v>
      </c>
      <c r="C157" s="11">
        <v>3</v>
      </c>
      <c r="D157" s="9" t="s">
        <v>181</v>
      </c>
      <c r="E157" s="11">
        <v>16608</v>
      </c>
      <c r="F157" s="9" t="s">
        <v>1608</v>
      </c>
      <c r="G157" s="9" t="s">
        <v>1529</v>
      </c>
      <c r="H157" s="9" t="s">
        <v>1530</v>
      </c>
      <c r="I157" s="9" t="s">
        <v>1612</v>
      </c>
      <c r="J157" s="10">
        <v>43831</v>
      </c>
      <c r="K157" s="10">
        <v>44196</v>
      </c>
      <c r="L157" s="9" t="s">
        <v>1609</v>
      </c>
      <c r="M157" s="9" t="s">
        <v>1610</v>
      </c>
      <c r="N157" s="12">
        <v>700273000</v>
      </c>
      <c r="O157" s="9" t="s">
        <v>1533</v>
      </c>
    </row>
    <row r="158" spans="1:15" x14ac:dyDescent="0.25">
      <c r="A158" s="9" t="s">
        <v>585</v>
      </c>
      <c r="B158" s="10">
        <v>44561</v>
      </c>
      <c r="C158" s="11">
        <v>1</v>
      </c>
      <c r="D158" s="9" t="s">
        <v>586</v>
      </c>
      <c r="E158" s="11">
        <v>25410</v>
      </c>
      <c r="F158" s="9" t="s">
        <v>1608</v>
      </c>
      <c r="G158" s="9" t="s">
        <v>1529</v>
      </c>
      <c r="H158" s="9" t="s">
        <v>1530</v>
      </c>
      <c r="I158" s="9" t="s">
        <v>1612</v>
      </c>
      <c r="J158" s="10">
        <v>43831</v>
      </c>
      <c r="K158" s="10">
        <v>44196</v>
      </c>
      <c r="L158" s="9" t="s">
        <v>1609</v>
      </c>
      <c r="M158" s="9" t="s">
        <v>1610</v>
      </c>
      <c r="N158" s="12">
        <v>-140437000</v>
      </c>
      <c r="O158" s="9" t="s">
        <v>1533</v>
      </c>
    </row>
    <row r="159" spans="1:15" x14ac:dyDescent="0.25">
      <c r="A159" s="9" t="s">
        <v>587</v>
      </c>
      <c r="B159" s="10">
        <v>44561</v>
      </c>
      <c r="C159" s="11">
        <v>1</v>
      </c>
      <c r="D159" s="9" t="s">
        <v>588</v>
      </c>
      <c r="E159" s="11">
        <v>22608</v>
      </c>
      <c r="F159" s="9" t="s">
        <v>1608</v>
      </c>
      <c r="G159" s="9" t="s">
        <v>1529</v>
      </c>
      <c r="H159" s="9" t="s">
        <v>1530</v>
      </c>
      <c r="I159" s="9" t="s">
        <v>1612</v>
      </c>
      <c r="J159" s="10">
        <v>43831</v>
      </c>
      <c r="K159" s="10">
        <v>44196</v>
      </c>
      <c r="L159" s="9" t="s">
        <v>1609</v>
      </c>
      <c r="M159" s="9" t="s">
        <v>1610</v>
      </c>
      <c r="N159" s="12">
        <v>96033000</v>
      </c>
      <c r="O159" s="9" t="s">
        <v>1533</v>
      </c>
    </row>
    <row r="160" spans="1:15" x14ac:dyDescent="0.25">
      <c r="A160" s="9" t="s">
        <v>589</v>
      </c>
      <c r="B160" s="10">
        <v>44561</v>
      </c>
      <c r="C160" s="11">
        <v>2</v>
      </c>
      <c r="D160" s="9" t="s">
        <v>590</v>
      </c>
      <c r="E160" s="11">
        <v>19909</v>
      </c>
      <c r="F160" s="9" t="s">
        <v>1608</v>
      </c>
      <c r="G160" s="9" t="s">
        <v>1529</v>
      </c>
      <c r="H160" s="9" t="s">
        <v>1530</v>
      </c>
      <c r="I160" s="9" t="s">
        <v>1612</v>
      </c>
      <c r="J160" s="10">
        <v>43831</v>
      </c>
      <c r="K160" s="10">
        <v>44196</v>
      </c>
      <c r="L160" s="9" t="s">
        <v>1609</v>
      </c>
      <c r="M160" s="9" t="s">
        <v>1610</v>
      </c>
      <c r="N160" s="12">
        <v>-293879000</v>
      </c>
      <c r="O160" s="9" t="s">
        <v>1533</v>
      </c>
    </row>
    <row r="161" spans="1:15" x14ac:dyDescent="0.25">
      <c r="A161" s="9" t="s">
        <v>591</v>
      </c>
      <c r="B161" s="10">
        <v>44561</v>
      </c>
      <c r="C161" s="11">
        <v>2</v>
      </c>
      <c r="D161" s="9" t="s">
        <v>592</v>
      </c>
      <c r="E161" s="11">
        <v>19925</v>
      </c>
      <c r="F161" s="9" t="s">
        <v>1608</v>
      </c>
      <c r="G161" s="9" t="s">
        <v>1529</v>
      </c>
      <c r="H161" s="9" t="s">
        <v>1530</v>
      </c>
      <c r="I161" s="9" t="s">
        <v>1612</v>
      </c>
      <c r="J161" s="10">
        <v>43831</v>
      </c>
      <c r="K161" s="10">
        <v>44196</v>
      </c>
      <c r="L161" s="9" t="s">
        <v>1609</v>
      </c>
      <c r="M161" s="9" t="s">
        <v>1610</v>
      </c>
      <c r="N161" s="12">
        <v>206269000</v>
      </c>
      <c r="O161" s="9" t="s">
        <v>1533</v>
      </c>
    </row>
    <row r="162" spans="1:15" x14ac:dyDescent="0.25">
      <c r="A162" s="9" t="s">
        <v>593</v>
      </c>
      <c r="B162" s="10">
        <v>44561</v>
      </c>
      <c r="C162" s="11">
        <v>1</v>
      </c>
      <c r="D162" s="9" t="s">
        <v>94</v>
      </c>
      <c r="E162" s="11">
        <v>20320</v>
      </c>
      <c r="F162" s="9" t="s">
        <v>1608</v>
      </c>
      <c r="G162" s="9" t="s">
        <v>1529</v>
      </c>
      <c r="H162" s="9" t="s">
        <v>1530</v>
      </c>
      <c r="I162" s="9" t="s">
        <v>1612</v>
      </c>
      <c r="J162" s="10">
        <v>43831</v>
      </c>
      <c r="K162" s="10">
        <v>44196</v>
      </c>
      <c r="L162" s="9" t="s">
        <v>1609</v>
      </c>
      <c r="M162" s="9" t="s">
        <v>1610</v>
      </c>
      <c r="N162" s="12">
        <v>1055535000</v>
      </c>
      <c r="O162" s="9" t="s">
        <v>1533</v>
      </c>
    </row>
    <row r="163" spans="1:15" x14ac:dyDescent="0.25">
      <c r="A163" s="9" t="s">
        <v>594</v>
      </c>
      <c r="B163" s="10">
        <v>44561</v>
      </c>
      <c r="C163" s="11">
        <v>1</v>
      </c>
      <c r="D163" s="9" t="s">
        <v>93</v>
      </c>
      <c r="E163" s="11">
        <v>20303</v>
      </c>
      <c r="F163" s="9" t="s">
        <v>1608</v>
      </c>
      <c r="G163" s="9" t="s">
        <v>1529</v>
      </c>
      <c r="H163" s="9" t="s">
        <v>1530</v>
      </c>
      <c r="I163" s="9" t="s">
        <v>1612</v>
      </c>
      <c r="J163" s="10">
        <v>43831</v>
      </c>
      <c r="K163" s="10">
        <v>44196</v>
      </c>
      <c r="L163" s="9" t="s">
        <v>1609</v>
      </c>
      <c r="M163" s="9" t="s">
        <v>1610</v>
      </c>
      <c r="N163" s="12">
        <v>1201554000</v>
      </c>
      <c r="O163" s="9" t="s">
        <v>1533</v>
      </c>
    </row>
    <row r="164" spans="1:15" x14ac:dyDescent="0.25">
      <c r="A164" s="9" t="s">
        <v>595</v>
      </c>
      <c r="B164" s="10">
        <v>44286</v>
      </c>
      <c r="C164" s="11">
        <v>1</v>
      </c>
      <c r="D164" s="9" t="s">
        <v>596</v>
      </c>
      <c r="E164" s="11">
        <v>23981</v>
      </c>
      <c r="F164" s="9" t="s">
        <v>1608</v>
      </c>
      <c r="G164" s="9" t="s">
        <v>1529</v>
      </c>
      <c r="H164" s="9" t="s">
        <v>1530</v>
      </c>
      <c r="I164" s="9" t="s">
        <v>1612</v>
      </c>
      <c r="J164" s="10">
        <v>43556</v>
      </c>
      <c r="K164" s="10">
        <v>43921</v>
      </c>
      <c r="L164" s="9" t="s">
        <v>1609</v>
      </c>
      <c r="M164" s="9" t="s">
        <v>1610</v>
      </c>
      <c r="N164" s="12">
        <v>19391000</v>
      </c>
      <c r="O164" s="9" t="s">
        <v>1533</v>
      </c>
    </row>
    <row r="165" spans="1:15" x14ac:dyDescent="0.25">
      <c r="A165" s="9" t="s">
        <v>597</v>
      </c>
      <c r="B165" s="10">
        <v>44561</v>
      </c>
      <c r="C165" s="11">
        <v>1</v>
      </c>
      <c r="D165" s="9" t="s">
        <v>86</v>
      </c>
      <c r="E165" s="11">
        <v>18546</v>
      </c>
      <c r="F165" s="9" t="s">
        <v>1608</v>
      </c>
      <c r="G165" s="9" t="s">
        <v>1529</v>
      </c>
      <c r="H165" s="9" t="s">
        <v>1530</v>
      </c>
      <c r="I165" s="9" t="s">
        <v>1612</v>
      </c>
      <c r="J165" s="10">
        <v>43831</v>
      </c>
      <c r="K165" s="10">
        <v>44196</v>
      </c>
      <c r="L165" s="9" t="s">
        <v>1609</v>
      </c>
      <c r="M165" s="9" t="s">
        <v>1610</v>
      </c>
      <c r="N165" s="12">
        <v>134598000</v>
      </c>
      <c r="O165" s="9" t="s">
        <v>1533</v>
      </c>
    </row>
    <row r="166" spans="1:15" x14ac:dyDescent="0.25">
      <c r="A166" s="9" t="s">
        <v>598</v>
      </c>
      <c r="B166" s="10">
        <v>44561</v>
      </c>
      <c r="C166" s="11">
        <v>1</v>
      </c>
      <c r="D166" s="9" t="s">
        <v>599</v>
      </c>
      <c r="E166" s="11">
        <v>23531</v>
      </c>
      <c r="F166" s="9" t="s">
        <v>1608</v>
      </c>
      <c r="G166" s="9" t="s">
        <v>1529</v>
      </c>
      <c r="H166" s="9" t="s">
        <v>1530</v>
      </c>
      <c r="I166" s="9" t="s">
        <v>1612</v>
      </c>
      <c r="J166" s="10">
        <v>43831</v>
      </c>
      <c r="K166" s="10">
        <v>44196</v>
      </c>
      <c r="L166" s="9" t="s">
        <v>1609</v>
      </c>
      <c r="M166" s="9" t="s">
        <v>1610</v>
      </c>
      <c r="N166" s="12">
        <v>1612548000</v>
      </c>
      <c r="O166" s="9" t="s">
        <v>1533</v>
      </c>
    </row>
    <row r="167" spans="1:15" x14ac:dyDescent="0.25">
      <c r="A167" s="9" t="s">
        <v>600</v>
      </c>
      <c r="B167" s="10">
        <v>44561</v>
      </c>
      <c r="C167" s="11">
        <v>1</v>
      </c>
      <c r="D167" s="9" t="s">
        <v>106</v>
      </c>
      <c r="E167" s="11">
        <v>14869</v>
      </c>
      <c r="F167" s="9" t="s">
        <v>1608</v>
      </c>
      <c r="G167" s="9" t="s">
        <v>1529</v>
      </c>
      <c r="H167" s="9" t="s">
        <v>1530</v>
      </c>
      <c r="I167" s="9" t="s">
        <v>1612</v>
      </c>
      <c r="J167" s="10">
        <v>43831</v>
      </c>
      <c r="K167" s="10">
        <v>44196</v>
      </c>
      <c r="L167" s="9" t="s">
        <v>1609</v>
      </c>
      <c r="M167" s="9" t="s">
        <v>1610</v>
      </c>
      <c r="N167" s="12">
        <v>265181000</v>
      </c>
      <c r="O167" s="9" t="s">
        <v>1533</v>
      </c>
    </row>
    <row r="168" spans="1:15" x14ac:dyDescent="0.25">
      <c r="A168" s="9" t="s">
        <v>601</v>
      </c>
      <c r="B168" s="10">
        <v>44561</v>
      </c>
      <c r="C168" s="11">
        <v>1</v>
      </c>
      <c r="D168" s="9" t="s">
        <v>602</v>
      </c>
      <c r="E168" s="11">
        <v>19720</v>
      </c>
      <c r="F168" s="9" t="s">
        <v>1608</v>
      </c>
      <c r="G168" s="9" t="s">
        <v>1529</v>
      </c>
      <c r="H168" s="9" t="s">
        <v>1536</v>
      </c>
      <c r="I168" s="9" t="s">
        <v>1612</v>
      </c>
      <c r="J168" s="10">
        <v>43831</v>
      </c>
      <c r="K168" s="10">
        <v>44196</v>
      </c>
      <c r="L168" s="9" t="s">
        <v>1609</v>
      </c>
      <c r="M168" s="9" t="s">
        <v>1610</v>
      </c>
      <c r="N168" s="12">
        <v>-265682000</v>
      </c>
      <c r="O168" s="9" t="s">
        <v>1533</v>
      </c>
    </row>
    <row r="169" spans="1:15" x14ac:dyDescent="0.25">
      <c r="A169" s="9" t="s">
        <v>603</v>
      </c>
      <c r="B169" s="10">
        <v>44561</v>
      </c>
      <c r="C169" s="11">
        <v>1</v>
      </c>
      <c r="D169" s="9" t="s">
        <v>230</v>
      </c>
      <c r="E169" s="11">
        <v>20338</v>
      </c>
      <c r="F169" s="9" t="s">
        <v>1608</v>
      </c>
      <c r="G169" s="9" t="s">
        <v>1529</v>
      </c>
      <c r="H169" s="9" t="s">
        <v>1530</v>
      </c>
      <c r="I169" s="9" t="s">
        <v>1612</v>
      </c>
      <c r="J169" s="10">
        <v>43831</v>
      </c>
      <c r="K169" s="10">
        <v>44196</v>
      </c>
      <c r="L169" s="9" t="s">
        <v>1609</v>
      </c>
      <c r="M169" s="9" t="s">
        <v>1610</v>
      </c>
      <c r="N169" s="12">
        <v>763844000</v>
      </c>
      <c r="O169" s="9" t="s">
        <v>1533</v>
      </c>
    </row>
    <row r="170" spans="1:15" x14ac:dyDescent="0.25">
      <c r="A170" s="9" t="s">
        <v>604</v>
      </c>
      <c r="B170" s="10">
        <v>44561</v>
      </c>
      <c r="C170" s="11">
        <v>1</v>
      </c>
      <c r="D170" s="9" t="s">
        <v>88</v>
      </c>
      <c r="E170" s="11">
        <v>14168</v>
      </c>
      <c r="F170" s="9" t="s">
        <v>1608</v>
      </c>
      <c r="G170" s="9" t="s">
        <v>1529</v>
      </c>
      <c r="H170" s="9" t="s">
        <v>1530</v>
      </c>
      <c r="I170" s="9" t="s">
        <v>1612</v>
      </c>
      <c r="J170" s="10">
        <v>43831</v>
      </c>
      <c r="K170" s="10">
        <v>44196</v>
      </c>
      <c r="L170" s="9" t="s">
        <v>1609</v>
      </c>
      <c r="M170" s="9" t="s">
        <v>1610</v>
      </c>
      <c r="N170" s="12">
        <v>-3066000</v>
      </c>
      <c r="O170" s="9" t="s">
        <v>1533</v>
      </c>
    </row>
    <row r="171" spans="1:15" x14ac:dyDescent="0.25">
      <c r="A171" s="9" t="s">
        <v>605</v>
      </c>
      <c r="B171" s="10">
        <v>44561</v>
      </c>
      <c r="C171" s="11">
        <v>1</v>
      </c>
      <c r="D171" s="9" t="s">
        <v>268</v>
      </c>
      <c r="E171" s="11">
        <v>9520</v>
      </c>
      <c r="F171" s="9" t="s">
        <v>1608</v>
      </c>
      <c r="G171" s="9" t="s">
        <v>1529</v>
      </c>
      <c r="H171" s="9" t="s">
        <v>1530</v>
      </c>
      <c r="I171" s="9" t="s">
        <v>1612</v>
      </c>
      <c r="J171" s="10">
        <v>43831</v>
      </c>
      <c r="K171" s="10">
        <v>44196</v>
      </c>
      <c r="L171" s="9" t="s">
        <v>1609</v>
      </c>
      <c r="M171" s="9" t="s">
        <v>1610</v>
      </c>
      <c r="N171" s="12">
        <v>16000</v>
      </c>
      <c r="O171" s="9" t="s">
        <v>1533</v>
      </c>
    </row>
    <row r="172" spans="1:15" x14ac:dyDescent="0.25">
      <c r="A172" s="9" t="s">
        <v>606</v>
      </c>
      <c r="B172" s="10">
        <v>44561</v>
      </c>
      <c r="C172" s="11">
        <v>1</v>
      </c>
      <c r="D172" s="9" t="s">
        <v>607</v>
      </c>
      <c r="E172" s="11">
        <v>24864</v>
      </c>
      <c r="F172" s="9" t="s">
        <v>1608</v>
      </c>
      <c r="G172" s="9" t="s">
        <v>1529</v>
      </c>
      <c r="H172" s="9" t="s">
        <v>1530</v>
      </c>
      <c r="I172" s="9" t="s">
        <v>1612</v>
      </c>
      <c r="J172" s="10">
        <v>43831</v>
      </c>
      <c r="K172" s="10">
        <v>44196</v>
      </c>
      <c r="L172" s="9" t="s">
        <v>1609</v>
      </c>
      <c r="M172" s="9" t="s">
        <v>1610</v>
      </c>
      <c r="N172" s="12">
        <v>124308000</v>
      </c>
      <c r="O172" s="9" t="s">
        <v>1533</v>
      </c>
    </row>
    <row r="173" spans="1:15" x14ac:dyDescent="0.25">
      <c r="A173" s="9" t="s">
        <v>608</v>
      </c>
      <c r="B173" s="10">
        <v>44561</v>
      </c>
      <c r="C173" s="11">
        <v>1</v>
      </c>
      <c r="D173" s="9" t="s">
        <v>236</v>
      </c>
      <c r="E173" s="11">
        <v>16268</v>
      </c>
      <c r="F173" s="9" t="s">
        <v>1608</v>
      </c>
      <c r="G173" s="9" t="s">
        <v>1529</v>
      </c>
      <c r="H173" s="9" t="s">
        <v>1530</v>
      </c>
      <c r="I173" s="9" t="s">
        <v>1612</v>
      </c>
      <c r="J173" s="10">
        <v>43831</v>
      </c>
      <c r="K173" s="10">
        <v>44196</v>
      </c>
      <c r="L173" s="9" t="s">
        <v>1609</v>
      </c>
      <c r="M173" s="9" t="s">
        <v>1610</v>
      </c>
      <c r="N173" s="12">
        <v>-6294000</v>
      </c>
      <c r="O173" s="9" t="s">
        <v>1533</v>
      </c>
    </row>
    <row r="174" spans="1:15" x14ac:dyDescent="0.25">
      <c r="A174" s="9" t="s">
        <v>609</v>
      </c>
      <c r="B174" s="10">
        <v>44561</v>
      </c>
      <c r="C174" s="11">
        <v>1</v>
      </c>
      <c r="D174" s="9" t="s">
        <v>610</v>
      </c>
      <c r="E174" s="11">
        <v>22810</v>
      </c>
      <c r="F174" s="9" t="s">
        <v>1608</v>
      </c>
      <c r="G174" s="9" t="s">
        <v>1529</v>
      </c>
      <c r="H174" s="9" t="s">
        <v>1530</v>
      </c>
      <c r="I174" s="9" t="s">
        <v>1612</v>
      </c>
      <c r="J174" s="10">
        <v>43831</v>
      </c>
      <c r="K174" s="10">
        <v>44196</v>
      </c>
      <c r="L174" s="9" t="s">
        <v>1609</v>
      </c>
      <c r="M174" s="9" t="s">
        <v>1610</v>
      </c>
      <c r="N174" s="12">
        <v>-108411000</v>
      </c>
      <c r="O174" s="9" t="s">
        <v>1533</v>
      </c>
    </row>
    <row r="175" spans="1:15" x14ac:dyDescent="0.25">
      <c r="A175" s="9" t="s">
        <v>611</v>
      </c>
      <c r="B175" s="10">
        <v>44561</v>
      </c>
      <c r="C175" s="11">
        <v>3</v>
      </c>
      <c r="D175" s="9" t="s">
        <v>612</v>
      </c>
      <c r="E175" s="11">
        <v>25003</v>
      </c>
      <c r="F175" s="9" t="s">
        <v>1608</v>
      </c>
      <c r="G175" s="9" t="s">
        <v>1529</v>
      </c>
      <c r="H175" s="9" t="s">
        <v>1530</v>
      </c>
      <c r="I175" s="9" t="s">
        <v>1612</v>
      </c>
      <c r="J175" s="10">
        <v>43831</v>
      </c>
      <c r="K175" s="10">
        <v>44196</v>
      </c>
      <c r="L175" s="9" t="s">
        <v>1609</v>
      </c>
      <c r="M175" s="9" t="s">
        <v>1610</v>
      </c>
      <c r="N175" s="12">
        <v>276021000</v>
      </c>
      <c r="O175" s="9" t="s">
        <v>1533</v>
      </c>
    </row>
    <row r="176" spans="1:15" x14ac:dyDescent="0.25">
      <c r="A176" s="9" t="s">
        <v>613</v>
      </c>
      <c r="B176" s="10">
        <v>44561</v>
      </c>
      <c r="C176" s="11">
        <v>2</v>
      </c>
      <c r="D176" s="9" t="s">
        <v>614</v>
      </c>
      <c r="E176" s="11">
        <v>23965</v>
      </c>
      <c r="F176" s="9" t="s">
        <v>1608</v>
      </c>
      <c r="G176" s="9" t="s">
        <v>1529</v>
      </c>
      <c r="H176" s="9" t="s">
        <v>1530</v>
      </c>
      <c r="I176" s="9" t="s">
        <v>1612</v>
      </c>
      <c r="J176" s="10">
        <v>43831</v>
      </c>
      <c r="K176" s="10">
        <v>44196</v>
      </c>
      <c r="L176" s="9" t="s">
        <v>1609</v>
      </c>
      <c r="M176" s="9" t="s">
        <v>1610</v>
      </c>
      <c r="N176" s="12">
        <v>-44628000</v>
      </c>
      <c r="O176" s="9" t="s">
        <v>1533</v>
      </c>
    </row>
    <row r="177" spans="1:15" x14ac:dyDescent="0.25">
      <c r="A177" s="9" t="s">
        <v>615</v>
      </c>
      <c r="B177" s="10">
        <v>44561</v>
      </c>
      <c r="C177" s="11">
        <v>1</v>
      </c>
      <c r="D177" s="9" t="s">
        <v>616</v>
      </c>
      <c r="E177" s="11">
        <v>23264</v>
      </c>
      <c r="F177" s="9" t="s">
        <v>1608</v>
      </c>
      <c r="G177" s="9" t="s">
        <v>1529</v>
      </c>
      <c r="H177" s="9" t="s">
        <v>1530</v>
      </c>
      <c r="I177" s="9" t="s">
        <v>1612</v>
      </c>
      <c r="J177" s="10">
        <v>43831</v>
      </c>
      <c r="K177" s="10">
        <v>44196</v>
      </c>
      <c r="L177" s="9" t="s">
        <v>1609</v>
      </c>
      <c r="M177" s="9" t="s">
        <v>1610</v>
      </c>
      <c r="N177" s="12">
        <v>11379394000</v>
      </c>
      <c r="O177" s="9" t="s">
        <v>1533</v>
      </c>
    </row>
    <row r="178" spans="1:15" x14ac:dyDescent="0.25">
      <c r="A178" s="9" t="s">
        <v>617</v>
      </c>
      <c r="B178" s="10">
        <v>44561</v>
      </c>
      <c r="C178" s="11">
        <v>1</v>
      </c>
      <c r="D178" s="9" t="s">
        <v>618</v>
      </c>
      <c r="E178" s="11">
        <v>20222</v>
      </c>
      <c r="F178" s="9" t="s">
        <v>1608</v>
      </c>
      <c r="G178" s="9" t="s">
        <v>1529</v>
      </c>
      <c r="H178" s="9" t="s">
        <v>1530</v>
      </c>
      <c r="I178" s="9" t="s">
        <v>1612</v>
      </c>
      <c r="J178" s="10">
        <v>43831</v>
      </c>
      <c r="K178" s="10">
        <v>44196</v>
      </c>
      <c r="L178" s="9" t="s">
        <v>1609</v>
      </c>
      <c r="M178" s="9" t="s">
        <v>1610</v>
      </c>
      <c r="N178" s="12">
        <v>599000</v>
      </c>
      <c r="O178" s="9" t="s">
        <v>1533</v>
      </c>
    </row>
    <row r="179" spans="1:15" x14ac:dyDescent="0.25">
      <c r="A179" s="9" t="s">
        <v>619</v>
      </c>
      <c r="B179" s="10">
        <v>44561</v>
      </c>
      <c r="C179" s="11">
        <v>2</v>
      </c>
      <c r="D179" s="9" t="s">
        <v>620</v>
      </c>
      <c r="E179" s="11">
        <v>24260</v>
      </c>
      <c r="F179" s="9" t="s">
        <v>1608</v>
      </c>
      <c r="G179" s="9" t="s">
        <v>1529</v>
      </c>
      <c r="H179" s="9" t="s">
        <v>1530</v>
      </c>
      <c r="I179" s="9" t="s">
        <v>1612</v>
      </c>
      <c r="J179" s="10">
        <v>43831</v>
      </c>
      <c r="K179" s="10">
        <v>44196</v>
      </c>
      <c r="L179" s="9" t="s">
        <v>1609</v>
      </c>
      <c r="M179" s="9" t="s">
        <v>1610</v>
      </c>
      <c r="N179" s="12">
        <v>-598584000</v>
      </c>
      <c r="O179" s="9" t="s">
        <v>1533</v>
      </c>
    </row>
    <row r="180" spans="1:15" x14ac:dyDescent="0.25">
      <c r="A180" s="9" t="s">
        <v>621</v>
      </c>
      <c r="B180" s="10">
        <v>44377</v>
      </c>
      <c r="C180" s="11">
        <v>1</v>
      </c>
      <c r="D180" s="9" t="s">
        <v>622</v>
      </c>
      <c r="E180" s="11">
        <v>20036</v>
      </c>
      <c r="F180" s="9" t="s">
        <v>1608</v>
      </c>
      <c r="G180" s="9" t="s">
        <v>1529</v>
      </c>
      <c r="H180" s="9" t="s">
        <v>1530</v>
      </c>
      <c r="I180" s="9" t="s">
        <v>1612</v>
      </c>
      <c r="J180" s="10">
        <v>43647</v>
      </c>
      <c r="K180" s="10">
        <v>44012</v>
      </c>
      <c r="L180" s="9" t="s">
        <v>1609</v>
      </c>
      <c r="M180" s="9" t="s">
        <v>1610</v>
      </c>
      <c r="N180" s="12">
        <v>119554000</v>
      </c>
      <c r="O180" s="9" t="s">
        <v>1533</v>
      </c>
    </row>
    <row r="181" spans="1:15" x14ac:dyDescent="0.25">
      <c r="A181" s="9" t="s">
        <v>623</v>
      </c>
      <c r="B181" s="10">
        <v>44561</v>
      </c>
      <c r="C181" s="11">
        <v>1</v>
      </c>
      <c r="D181" s="9" t="s">
        <v>624</v>
      </c>
      <c r="E181" s="11">
        <v>26425</v>
      </c>
      <c r="F181" s="9" t="s">
        <v>1608</v>
      </c>
      <c r="G181" s="9" t="s">
        <v>1529</v>
      </c>
      <c r="H181" s="9" t="s">
        <v>1530</v>
      </c>
      <c r="I181" s="9" t="s">
        <v>1612</v>
      </c>
      <c r="J181" s="10">
        <v>43831</v>
      </c>
      <c r="K181" s="10">
        <v>44196</v>
      </c>
      <c r="L181" s="9" t="s">
        <v>1609</v>
      </c>
      <c r="M181" s="9" t="s">
        <v>1610</v>
      </c>
      <c r="N181" s="12">
        <v>99961000</v>
      </c>
      <c r="O181" s="9" t="s">
        <v>1533</v>
      </c>
    </row>
    <row r="182" spans="1:15" x14ac:dyDescent="0.25">
      <c r="A182" s="9" t="s">
        <v>625</v>
      </c>
      <c r="B182" s="10">
        <v>44561</v>
      </c>
      <c r="C182" s="11">
        <v>1</v>
      </c>
      <c r="D182" s="9" t="s">
        <v>626</v>
      </c>
      <c r="E182" s="11">
        <v>20052</v>
      </c>
      <c r="F182" s="9" t="s">
        <v>1608</v>
      </c>
      <c r="G182" s="9" t="s">
        <v>1529</v>
      </c>
      <c r="H182" s="9" t="s">
        <v>1530</v>
      </c>
      <c r="I182" s="9" t="s">
        <v>1612</v>
      </c>
      <c r="J182" s="10">
        <v>43831</v>
      </c>
      <c r="K182" s="10">
        <v>44196</v>
      </c>
      <c r="L182" s="9" t="s">
        <v>1609</v>
      </c>
      <c r="M182" s="9" t="s">
        <v>1610</v>
      </c>
      <c r="N182" s="12">
        <v>51000</v>
      </c>
      <c r="O182" s="9" t="s">
        <v>1533</v>
      </c>
    </row>
    <row r="183" spans="1:15" x14ac:dyDescent="0.25">
      <c r="A183" s="9" t="s">
        <v>627</v>
      </c>
      <c r="B183" s="10">
        <v>44561</v>
      </c>
      <c r="C183" s="11">
        <v>1</v>
      </c>
      <c r="D183" s="9" t="s">
        <v>171</v>
      </c>
      <c r="E183" s="11">
        <v>20087</v>
      </c>
      <c r="F183" s="9" t="s">
        <v>1608</v>
      </c>
      <c r="G183" s="9" t="s">
        <v>1529</v>
      </c>
      <c r="H183" s="9" t="s">
        <v>1530</v>
      </c>
      <c r="I183" s="9" t="s">
        <v>1612</v>
      </c>
      <c r="J183" s="10">
        <v>43831</v>
      </c>
      <c r="K183" s="10">
        <v>44196</v>
      </c>
      <c r="L183" s="9" t="s">
        <v>1609</v>
      </c>
      <c r="M183" s="9" t="s">
        <v>1610</v>
      </c>
      <c r="N183" s="12">
        <v>-3616014000</v>
      </c>
      <c r="O183" s="9" t="s">
        <v>1533</v>
      </c>
    </row>
    <row r="184" spans="1:15" x14ac:dyDescent="0.25">
      <c r="A184" s="9" t="s">
        <v>628</v>
      </c>
      <c r="B184" s="10">
        <v>44561</v>
      </c>
      <c r="C184" s="11">
        <v>2</v>
      </c>
      <c r="D184" s="9" t="s">
        <v>629</v>
      </c>
      <c r="E184" s="11">
        <v>26557</v>
      </c>
      <c r="F184" s="9" t="s">
        <v>1608</v>
      </c>
      <c r="G184" s="9" t="s">
        <v>1529</v>
      </c>
      <c r="H184" s="9" t="s">
        <v>1530</v>
      </c>
      <c r="I184" s="9" t="s">
        <v>1612</v>
      </c>
      <c r="J184" s="10">
        <v>43831</v>
      </c>
      <c r="K184" s="10">
        <v>44196</v>
      </c>
      <c r="L184" s="9" t="s">
        <v>1609</v>
      </c>
      <c r="M184" s="9" t="s">
        <v>1610</v>
      </c>
      <c r="N184" s="12">
        <v>31300000</v>
      </c>
      <c r="O184" s="9" t="s">
        <v>1533</v>
      </c>
    </row>
    <row r="185" spans="1:15" x14ac:dyDescent="0.25">
      <c r="A185" s="9" t="s">
        <v>630</v>
      </c>
      <c r="B185" s="10">
        <v>44561</v>
      </c>
      <c r="C185" s="11">
        <v>1</v>
      </c>
      <c r="D185" s="9" t="s">
        <v>304</v>
      </c>
      <c r="E185" s="11">
        <v>20966</v>
      </c>
      <c r="F185" s="9" t="s">
        <v>1608</v>
      </c>
      <c r="G185" s="9" t="s">
        <v>1529</v>
      </c>
      <c r="H185" s="9" t="s">
        <v>1530</v>
      </c>
      <c r="I185" s="9" t="s">
        <v>1612</v>
      </c>
      <c r="J185" s="10">
        <v>43831</v>
      </c>
      <c r="K185" s="10">
        <v>44196</v>
      </c>
      <c r="L185" s="9" t="s">
        <v>1609</v>
      </c>
      <c r="M185" s="9" t="s">
        <v>1610</v>
      </c>
      <c r="N185" s="12">
        <v>-320940000</v>
      </c>
      <c r="O185" s="9" t="s">
        <v>1533</v>
      </c>
    </row>
    <row r="186" spans="1:15" x14ac:dyDescent="0.25">
      <c r="A186" s="9" t="s">
        <v>631</v>
      </c>
      <c r="B186" s="10">
        <v>44561</v>
      </c>
      <c r="C186" s="11">
        <v>1</v>
      </c>
      <c r="D186" s="9" t="s">
        <v>632</v>
      </c>
      <c r="E186" s="11">
        <v>26158</v>
      </c>
      <c r="F186" s="9" t="s">
        <v>1608</v>
      </c>
      <c r="G186" s="9" t="s">
        <v>1529</v>
      </c>
      <c r="H186" s="9" t="s">
        <v>1530</v>
      </c>
      <c r="I186" s="9" t="s">
        <v>1612</v>
      </c>
      <c r="J186" s="10">
        <v>43831</v>
      </c>
      <c r="K186" s="10">
        <v>44196</v>
      </c>
      <c r="L186" s="9" t="s">
        <v>1609</v>
      </c>
      <c r="M186" s="9" t="s">
        <v>1610</v>
      </c>
      <c r="N186" s="12">
        <v>85587000</v>
      </c>
      <c r="O186" s="9" t="s">
        <v>1533</v>
      </c>
    </row>
    <row r="187" spans="1:15" x14ac:dyDescent="0.25">
      <c r="A187" s="9" t="s">
        <v>633</v>
      </c>
      <c r="B187" s="10">
        <v>44561</v>
      </c>
      <c r="C187" s="11">
        <v>1</v>
      </c>
      <c r="D187" s="9" t="s">
        <v>634</v>
      </c>
      <c r="E187" s="11">
        <v>20982</v>
      </c>
      <c r="F187" s="9" t="s">
        <v>1608</v>
      </c>
      <c r="G187" s="9" t="s">
        <v>1529</v>
      </c>
      <c r="H187" s="9" t="s">
        <v>1530</v>
      </c>
      <c r="I187" s="9" t="s">
        <v>1612</v>
      </c>
      <c r="J187" s="10">
        <v>43831</v>
      </c>
      <c r="K187" s="10">
        <v>44196</v>
      </c>
      <c r="L187" s="9" t="s">
        <v>1609</v>
      </c>
      <c r="M187" s="9" t="s">
        <v>1610</v>
      </c>
      <c r="N187" s="12">
        <v>965070000</v>
      </c>
      <c r="O187" s="9" t="s">
        <v>1533</v>
      </c>
    </row>
    <row r="188" spans="1:15" x14ac:dyDescent="0.25">
      <c r="A188" s="9" t="s">
        <v>635</v>
      </c>
      <c r="B188" s="10">
        <v>44561</v>
      </c>
      <c r="C188" s="11">
        <v>1</v>
      </c>
      <c r="D188" s="9" t="s">
        <v>150</v>
      </c>
      <c r="E188" s="11">
        <v>20630</v>
      </c>
      <c r="F188" s="9" t="s">
        <v>1608</v>
      </c>
      <c r="G188" s="9" t="s">
        <v>1529</v>
      </c>
      <c r="H188" s="9" t="s">
        <v>1530</v>
      </c>
      <c r="I188" s="9" t="s">
        <v>1612</v>
      </c>
      <c r="J188" s="10">
        <v>43831</v>
      </c>
      <c r="K188" s="10">
        <v>44196</v>
      </c>
      <c r="L188" s="9" t="s">
        <v>1609</v>
      </c>
      <c r="M188" s="9" t="s">
        <v>1610</v>
      </c>
      <c r="N188" s="12">
        <v>-15452000</v>
      </c>
      <c r="O188" s="9" t="s">
        <v>1533</v>
      </c>
    </row>
    <row r="189" spans="1:15" x14ac:dyDescent="0.25">
      <c r="A189" s="9" t="s">
        <v>636</v>
      </c>
      <c r="B189" s="10">
        <v>44561</v>
      </c>
      <c r="C189" s="11">
        <v>1</v>
      </c>
      <c r="D189" s="9" t="s">
        <v>637</v>
      </c>
      <c r="E189" s="11">
        <v>24473</v>
      </c>
      <c r="F189" s="9" t="s">
        <v>1608</v>
      </c>
      <c r="G189" s="9" t="s">
        <v>1529</v>
      </c>
      <c r="H189" s="9" t="s">
        <v>1530</v>
      </c>
      <c r="I189" s="9" t="s">
        <v>1612</v>
      </c>
      <c r="J189" s="10">
        <v>43831</v>
      </c>
      <c r="K189" s="10">
        <v>44196</v>
      </c>
      <c r="L189" s="9" t="s">
        <v>1609</v>
      </c>
      <c r="M189" s="9" t="s">
        <v>1610</v>
      </c>
      <c r="N189" s="12">
        <v>41808000</v>
      </c>
      <c r="O189" s="9" t="s">
        <v>1533</v>
      </c>
    </row>
    <row r="190" spans="1:15" x14ac:dyDescent="0.25">
      <c r="A190" s="9" t="s">
        <v>638</v>
      </c>
      <c r="B190" s="10">
        <v>44561</v>
      </c>
      <c r="C190" s="11">
        <v>2</v>
      </c>
      <c r="D190" s="9" t="s">
        <v>323</v>
      </c>
      <c r="E190" s="11">
        <v>20257</v>
      </c>
      <c r="F190" s="9" t="s">
        <v>1608</v>
      </c>
      <c r="G190" s="9" t="s">
        <v>1529</v>
      </c>
      <c r="H190" s="9" t="s">
        <v>1530</v>
      </c>
      <c r="I190" s="9" t="s">
        <v>1612</v>
      </c>
      <c r="J190" s="10">
        <v>43831</v>
      </c>
      <c r="K190" s="10">
        <v>44196</v>
      </c>
      <c r="L190" s="9" t="s">
        <v>1609</v>
      </c>
      <c r="M190" s="9" t="s">
        <v>1610</v>
      </c>
      <c r="N190" s="12">
        <v>2262927000</v>
      </c>
      <c r="O190" s="9" t="s">
        <v>1533</v>
      </c>
    </row>
    <row r="191" spans="1:15" x14ac:dyDescent="0.25">
      <c r="A191" s="9" t="s">
        <v>639</v>
      </c>
      <c r="B191" s="10">
        <v>44561</v>
      </c>
      <c r="C191" s="11">
        <v>1</v>
      </c>
      <c r="D191" s="9" t="s">
        <v>640</v>
      </c>
      <c r="E191" s="11">
        <v>24902</v>
      </c>
      <c r="F191" s="9" t="s">
        <v>1608</v>
      </c>
      <c r="G191" s="9" t="s">
        <v>1529</v>
      </c>
      <c r="H191" s="9" t="s">
        <v>1530</v>
      </c>
      <c r="I191" s="9" t="s">
        <v>1612</v>
      </c>
      <c r="J191" s="10">
        <v>43831</v>
      </c>
      <c r="K191" s="10">
        <v>44196</v>
      </c>
      <c r="L191" s="9" t="s">
        <v>1609</v>
      </c>
      <c r="M191" s="9" t="s">
        <v>1610</v>
      </c>
      <c r="N191" s="12">
        <v>48310000</v>
      </c>
      <c r="O191" s="9" t="s">
        <v>1533</v>
      </c>
    </row>
    <row r="192" spans="1:15" x14ac:dyDescent="0.25">
      <c r="A192" s="9" t="s">
        <v>641</v>
      </c>
      <c r="B192" s="10">
        <v>44561</v>
      </c>
      <c r="C192" s="11">
        <v>1</v>
      </c>
      <c r="D192" s="9" t="s">
        <v>90</v>
      </c>
      <c r="E192" s="11">
        <v>20184</v>
      </c>
      <c r="F192" s="9" t="s">
        <v>1608</v>
      </c>
      <c r="G192" s="9" t="s">
        <v>1529</v>
      </c>
      <c r="H192" s="9" t="s">
        <v>1530</v>
      </c>
      <c r="I192" s="9" t="s">
        <v>1612</v>
      </c>
      <c r="J192" s="10">
        <v>43831</v>
      </c>
      <c r="K192" s="10">
        <v>44196</v>
      </c>
      <c r="L192" s="9" t="s">
        <v>1609</v>
      </c>
      <c r="M192" s="9" t="s">
        <v>1610</v>
      </c>
      <c r="N192" s="12">
        <v>5647000</v>
      </c>
      <c r="O192" s="9" t="s">
        <v>1533</v>
      </c>
    </row>
    <row r="193" spans="1:15" x14ac:dyDescent="0.25">
      <c r="A193" s="9" t="s">
        <v>642</v>
      </c>
      <c r="B193" s="10">
        <v>44561</v>
      </c>
      <c r="C193" s="11">
        <v>1</v>
      </c>
      <c r="D193" s="9" t="s">
        <v>643</v>
      </c>
      <c r="E193" s="11">
        <v>25828</v>
      </c>
      <c r="F193" s="9" t="s">
        <v>1608</v>
      </c>
      <c r="G193" s="9" t="s">
        <v>1529</v>
      </c>
      <c r="H193" s="9" t="s">
        <v>1530</v>
      </c>
      <c r="I193" s="9" t="s">
        <v>1612</v>
      </c>
      <c r="J193" s="10">
        <v>43831</v>
      </c>
      <c r="K193" s="10">
        <v>44196</v>
      </c>
      <c r="L193" s="9" t="s">
        <v>1609</v>
      </c>
      <c r="M193" s="9" t="s">
        <v>1610</v>
      </c>
      <c r="N193" s="12">
        <v>105019000</v>
      </c>
      <c r="O193" s="9" t="s">
        <v>1533</v>
      </c>
    </row>
    <row r="194" spans="1:15" x14ac:dyDescent="0.25">
      <c r="A194" s="9" t="s">
        <v>644</v>
      </c>
      <c r="B194" s="10">
        <v>44561</v>
      </c>
      <c r="C194" s="11">
        <v>1</v>
      </c>
      <c r="D194" s="9" t="s">
        <v>310</v>
      </c>
      <c r="E194" s="11">
        <v>20435</v>
      </c>
      <c r="F194" s="9" t="s">
        <v>1608</v>
      </c>
      <c r="G194" s="9" t="s">
        <v>1529</v>
      </c>
      <c r="H194" s="9" t="s">
        <v>1530</v>
      </c>
      <c r="I194" s="9" t="s">
        <v>1612</v>
      </c>
      <c r="J194" s="10">
        <v>43831</v>
      </c>
      <c r="K194" s="10">
        <v>44196</v>
      </c>
      <c r="L194" s="9" t="s">
        <v>1609</v>
      </c>
      <c r="M194" s="9" t="s">
        <v>1610</v>
      </c>
      <c r="N194" s="12">
        <v>-164852000</v>
      </c>
      <c r="O194" s="9" t="s">
        <v>1533</v>
      </c>
    </row>
    <row r="195" spans="1:15" x14ac:dyDescent="0.25">
      <c r="A195" s="9" t="s">
        <v>645</v>
      </c>
      <c r="B195" s="10">
        <v>44286</v>
      </c>
      <c r="C195" s="11">
        <v>1</v>
      </c>
      <c r="D195" s="9" t="s">
        <v>646</v>
      </c>
      <c r="E195" s="11">
        <v>23230</v>
      </c>
      <c r="F195" s="9" t="s">
        <v>1608</v>
      </c>
      <c r="G195" s="9" t="s">
        <v>1529</v>
      </c>
      <c r="H195" s="9" t="s">
        <v>1530</v>
      </c>
      <c r="I195" s="9" t="s">
        <v>1612</v>
      </c>
      <c r="J195" s="10">
        <v>43556</v>
      </c>
      <c r="K195" s="10">
        <v>43921</v>
      </c>
      <c r="L195" s="9" t="s">
        <v>1609</v>
      </c>
      <c r="M195" s="9" t="s">
        <v>1610</v>
      </c>
      <c r="N195" s="12">
        <v>175828000</v>
      </c>
      <c r="O195" s="9" t="s">
        <v>1533</v>
      </c>
    </row>
    <row r="196" spans="1:15" x14ac:dyDescent="0.25">
      <c r="A196" s="9" t="s">
        <v>647</v>
      </c>
      <c r="B196" s="10">
        <v>44561</v>
      </c>
      <c r="C196" s="11">
        <v>1</v>
      </c>
      <c r="D196" s="9" t="s">
        <v>648</v>
      </c>
      <c r="E196" s="11">
        <v>20370</v>
      </c>
      <c r="F196" s="9" t="s">
        <v>1608</v>
      </c>
      <c r="G196" s="9" t="s">
        <v>1529</v>
      </c>
      <c r="H196" s="9" t="s">
        <v>1530</v>
      </c>
      <c r="I196" s="9" t="s">
        <v>1612</v>
      </c>
      <c r="J196" s="10">
        <v>43831</v>
      </c>
      <c r="K196" s="10">
        <v>44196</v>
      </c>
      <c r="L196" s="9" t="s">
        <v>1609</v>
      </c>
      <c r="M196" s="9" t="s">
        <v>1610</v>
      </c>
      <c r="N196" s="12">
        <v>-5125000</v>
      </c>
      <c r="O196" s="9" t="s">
        <v>1533</v>
      </c>
    </row>
    <row r="197" spans="1:15" x14ac:dyDescent="0.25">
      <c r="A197" s="9" t="s">
        <v>649</v>
      </c>
      <c r="B197" s="10">
        <v>44561</v>
      </c>
      <c r="C197" s="11">
        <v>1</v>
      </c>
      <c r="D197" s="9" t="s">
        <v>650</v>
      </c>
      <c r="E197" s="11">
        <v>23175</v>
      </c>
      <c r="F197" s="9" t="s">
        <v>1608</v>
      </c>
      <c r="G197" s="9" t="s">
        <v>1529</v>
      </c>
      <c r="H197" s="9" t="s">
        <v>1530</v>
      </c>
      <c r="I197" s="9" t="s">
        <v>1612</v>
      </c>
      <c r="J197" s="10">
        <v>43831</v>
      </c>
      <c r="K197" s="10">
        <v>44196</v>
      </c>
      <c r="L197" s="9" t="s">
        <v>1609</v>
      </c>
      <c r="M197" s="9" t="s">
        <v>1610</v>
      </c>
      <c r="N197" s="12">
        <v>-6119000</v>
      </c>
      <c r="O197" s="9" t="s">
        <v>1533</v>
      </c>
    </row>
    <row r="198" spans="1:15" x14ac:dyDescent="0.25">
      <c r="A198" s="9" t="s">
        <v>651</v>
      </c>
      <c r="B198" s="10">
        <v>44561</v>
      </c>
      <c r="C198" s="11">
        <v>1</v>
      </c>
      <c r="D198" s="9" t="s">
        <v>652</v>
      </c>
      <c r="E198" s="11">
        <v>26026</v>
      </c>
      <c r="F198" s="9" t="s">
        <v>1608</v>
      </c>
      <c r="G198" s="9" t="s">
        <v>1529</v>
      </c>
      <c r="H198" s="9" t="s">
        <v>1530</v>
      </c>
      <c r="I198" s="9" t="s">
        <v>1612</v>
      </c>
      <c r="J198" s="10">
        <v>43831</v>
      </c>
      <c r="K198" s="10">
        <v>44196</v>
      </c>
      <c r="L198" s="9" t="s">
        <v>1609</v>
      </c>
      <c r="M198" s="9" t="s">
        <v>1610</v>
      </c>
      <c r="N198" s="12">
        <v>26825000</v>
      </c>
      <c r="O198" s="9" t="s">
        <v>1533</v>
      </c>
    </row>
    <row r="199" spans="1:15" x14ac:dyDescent="0.25">
      <c r="A199" s="9" t="s">
        <v>653</v>
      </c>
      <c r="B199" s="10">
        <v>44561</v>
      </c>
      <c r="C199" s="11">
        <v>1</v>
      </c>
      <c r="D199" s="9" t="s">
        <v>654</v>
      </c>
      <c r="E199" s="11">
        <v>26590</v>
      </c>
      <c r="F199" s="9" t="s">
        <v>1608</v>
      </c>
      <c r="G199" s="9" t="s">
        <v>1529</v>
      </c>
      <c r="H199" s="9" t="s">
        <v>1530</v>
      </c>
      <c r="I199" s="9" t="s">
        <v>1612</v>
      </c>
      <c r="J199" s="10">
        <v>43831</v>
      </c>
      <c r="K199" s="10">
        <v>44196</v>
      </c>
      <c r="L199" s="9" t="s">
        <v>1609</v>
      </c>
      <c r="M199" s="9" t="s">
        <v>1610</v>
      </c>
      <c r="N199" s="12">
        <v>-4350000</v>
      </c>
      <c r="O199" s="9" t="s">
        <v>1533</v>
      </c>
    </row>
    <row r="200" spans="1:15" x14ac:dyDescent="0.25">
      <c r="A200" s="9" t="s">
        <v>655</v>
      </c>
      <c r="B200" s="10">
        <v>44561</v>
      </c>
      <c r="C200" s="11">
        <v>1</v>
      </c>
      <c r="D200" s="9" t="s">
        <v>215</v>
      </c>
      <c r="E200" s="11">
        <v>20605</v>
      </c>
      <c r="F200" s="9" t="s">
        <v>1608</v>
      </c>
      <c r="G200" s="9" t="s">
        <v>1529</v>
      </c>
      <c r="H200" s="9" t="s">
        <v>1530</v>
      </c>
      <c r="I200" s="9" t="s">
        <v>1612</v>
      </c>
      <c r="J200" s="10">
        <v>43831</v>
      </c>
      <c r="K200" s="10">
        <v>44196</v>
      </c>
      <c r="L200" s="9" t="s">
        <v>1609</v>
      </c>
      <c r="M200" s="9" t="s">
        <v>1610</v>
      </c>
      <c r="N200" s="12">
        <v>643709000</v>
      </c>
      <c r="O200" s="9" t="s">
        <v>1533</v>
      </c>
    </row>
    <row r="201" spans="1:15" x14ac:dyDescent="0.25">
      <c r="A201" s="9" t="s">
        <v>656</v>
      </c>
      <c r="B201" s="10">
        <v>44561</v>
      </c>
      <c r="C201" s="11">
        <v>1</v>
      </c>
      <c r="D201" s="9" t="s">
        <v>187</v>
      </c>
      <c r="E201" s="11">
        <v>20770</v>
      </c>
      <c r="F201" s="9" t="s">
        <v>1608</v>
      </c>
      <c r="G201" s="9" t="s">
        <v>1529</v>
      </c>
      <c r="H201" s="9" t="s">
        <v>1530</v>
      </c>
      <c r="I201" s="9" t="s">
        <v>1612</v>
      </c>
      <c r="J201" s="10">
        <v>43831</v>
      </c>
      <c r="K201" s="10">
        <v>44196</v>
      </c>
      <c r="L201" s="9" t="s">
        <v>1609</v>
      </c>
      <c r="M201" s="9" t="s">
        <v>1610</v>
      </c>
      <c r="N201" s="12">
        <v>405212000</v>
      </c>
      <c r="O201" s="9" t="s">
        <v>1533</v>
      </c>
    </row>
    <row r="202" spans="1:15" x14ac:dyDescent="0.25">
      <c r="A202" s="9" t="s">
        <v>657</v>
      </c>
      <c r="B202" s="10">
        <v>44286</v>
      </c>
      <c r="C202" s="11">
        <v>1</v>
      </c>
      <c r="D202" s="9" t="s">
        <v>658</v>
      </c>
      <c r="E202" s="11">
        <v>26522</v>
      </c>
      <c r="F202" s="9" t="s">
        <v>1608</v>
      </c>
      <c r="G202" s="9" t="s">
        <v>1529</v>
      </c>
      <c r="H202" s="9" t="s">
        <v>1530</v>
      </c>
      <c r="I202" s="9" t="s">
        <v>1612</v>
      </c>
      <c r="J202" s="10">
        <v>43556</v>
      </c>
      <c r="K202" s="10">
        <v>43921</v>
      </c>
      <c r="L202" s="9" t="s">
        <v>1609</v>
      </c>
      <c r="M202" s="9" t="s">
        <v>1610</v>
      </c>
      <c r="N202" s="12">
        <v>108363000</v>
      </c>
      <c r="O202" s="9" t="s">
        <v>1533</v>
      </c>
    </row>
    <row r="203" spans="1:15" x14ac:dyDescent="0.25">
      <c r="A203" s="9" t="s">
        <v>659</v>
      </c>
      <c r="B203" s="10">
        <v>44561</v>
      </c>
      <c r="C203" s="11">
        <v>1</v>
      </c>
      <c r="D203" s="9" t="s">
        <v>107</v>
      </c>
      <c r="E203" s="11">
        <v>18139</v>
      </c>
      <c r="F203" s="9" t="s">
        <v>1608</v>
      </c>
      <c r="G203" s="9" t="s">
        <v>1529</v>
      </c>
      <c r="H203" s="9" t="s">
        <v>1530</v>
      </c>
      <c r="I203" s="9" t="s">
        <v>1612</v>
      </c>
      <c r="J203" s="10">
        <v>43831</v>
      </c>
      <c r="K203" s="10">
        <v>44196</v>
      </c>
      <c r="L203" s="9" t="s">
        <v>1609</v>
      </c>
      <c r="M203" s="9" t="s">
        <v>1610</v>
      </c>
      <c r="N203" s="12">
        <v>342000000</v>
      </c>
      <c r="O203" s="9" t="s">
        <v>1533</v>
      </c>
    </row>
    <row r="204" spans="1:15" x14ac:dyDescent="0.25">
      <c r="A204" s="9" t="s">
        <v>660</v>
      </c>
      <c r="B204" s="10">
        <v>44561</v>
      </c>
      <c r="C204" s="11">
        <v>1</v>
      </c>
      <c r="D204" s="9" t="s">
        <v>250</v>
      </c>
      <c r="E204" s="11">
        <v>20915</v>
      </c>
      <c r="F204" s="9" t="s">
        <v>1608</v>
      </c>
      <c r="G204" s="9" t="s">
        <v>1529</v>
      </c>
      <c r="H204" s="9" t="s">
        <v>1530</v>
      </c>
      <c r="I204" s="9" t="s">
        <v>1612</v>
      </c>
      <c r="J204" s="10">
        <v>43831</v>
      </c>
      <c r="K204" s="10">
        <v>44196</v>
      </c>
      <c r="L204" s="9" t="s">
        <v>1609</v>
      </c>
      <c r="M204" s="9" t="s">
        <v>1610</v>
      </c>
      <c r="N204" s="12">
        <v>550140000</v>
      </c>
      <c r="O204" s="9" t="s">
        <v>1533</v>
      </c>
    </row>
    <row r="205" spans="1:15" x14ac:dyDescent="0.25">
      <c r="A205" s="9" t="s">
        <v>661</v>
      </c>
      <c r="B205" s="10">
        <v>44561</v>
      </c>
      <c r="C205" s="11">
        <v>1</v>
      </c>
      <c r="D205" s="9" t="s">
        <v>59</v>
      </c>
      <c r="E205" s="11">
        <v>21490</v>
      </c>
      <c r="F205" s="9" t="s">
        <v>1608</v>
      </c>
      <c r="G205" s="9" t="s">
        <v>1529</v>
      </c>
      <c r="H205" s="9" t="s">
        <v>1530</v>
      </c>
      <c r="I205" s="9" t="s">
        <v>1612</v>
      </c>
      <c r="J205" s="10">
        <v>43831</v>
      </c>
      <c r="K205" s="10">
        <v>44196</v>
      </c>
      <c r="L205" s="9" t="s">
        <v>1609</v>
      </c>
      <c r="M205" s="9" t="s">
        <v>1610</v>
      </c>
      <c r="N205" s="12">
        <v>942088000</v>
      </c>
      <c r="O205" s="9" t="s">
        <v>1533</v>
      </c>
    </row>
    <row r="206" spans="1:15" x14ac:dyDescent="0.25">
      <c r="A206" s="9" t="s">
        <v>662</v>
      </c>
      <c r="B206" s="10">
        <v>44561</v>
      </c>
      <c r="C206" s="11">
        <v>1</v>
      </c>
      <c r="D206" s="9" t="s">
        <v>663</v>
      </c>
      <c r="E206" s="11">
        <v>26603</v>
      </c>
      <c r="F206" s="9" t="s">
        <v>1608</v>
      </c>
      <c r="G206" s="9" t="s">
        <v>1529</v>
      </c>
      <c r="H206" s="9" t="s">
        <v>1530</v>
      </c>
      <c r="I206" s="9" t="s">
        <v>1612</v>
      </c>
      <c r="J206" s="10">
        <v>43831</v>
      </c>
      <c r="K206" s="10">
        <v>44196</v>
      </c>
      <c r="L206" s="9" t="s">
        <v>1609</v>
      </c>
      <c r="M206" s="9" t="s">
        <v>1610</v>
      </c>
      <c r="N206" s="12">
        <v>29257000</v>
      </c>
      <c r="O206" s="9" t="s">
        <v>1533</v>
      </c>
    </row>
    <row r="207" spans="1:15" x14ac:dyDescent="0.25">
      <c r="A207" s="9" t="s">
        <v>664</v>
      </c>
      <c r="B207" s="10">
        <v>44561</v>
      </c>
      <c r="C207" s="11">
        <v>1</v>
      </c>
      <c r="D207" s="9" t="s">
        <v>198</v>
      </c>
      <c r="E207" s="11">
        <v>4669</v>
      </c>
      <c r="F207" s="9" t="s">
        <v>1608</v>
      </c>
      <c r="G207" s="9" t="s">
        <v>1529</v>
      </c>
      <c r="H207" s="9" t="s">
        <v>1530</v>
      </c>
      <c r="I207" s="9" t="s">
        <v>1612</v>
      </c>
      <c r="J207" s="10">
        <v>43831</v>
      </c>
      <c r="K207" s="10">
        <v>44196</v>
      </c>
      <c r="L207" s="9" t="s">
        <v>1609</v>
      </c>
      <c r="M207" s="9" t="s">
        <v>1610</v>
      </c>
      <c r="N207" s="12">
        <v>-27154000</v>
      </c>
      <c r="O207" s="9" t="s">
        <v>1533</v>
      </c>
    </row>
    <row r="208" spans="1:15" x14ac:dyDescent="0.25">
      <c r="A208" s="9" t="s">
        <v>665</v>
      </c>
      <c r="B208" s="10">
        <v>44561</v>
      </c>
      <c r="C208" s="11">
        <v>2</v>
      </c>
      <c r="D208" s="9" t="s">
        <v>309</v>
      </c>
      <c r="E208" s="11">
        <v>11215</v>
      </c>
      <c r="F208" s="9" t="s">
        <v>1608</v>
      </c>
      <c r="G208" s="9" t="s">
        <v>1529</v>
      </c>
      <c r="H208" s="9" t="s">
        <v>1530</v>
      </c>
      <c r="I208" s="9" t="s">
        <v>1612</v>
      </c>
      <c r="J208" s="10">
        <v>43831</v>
      </c>
      <c r="K208" s="10">
        <v>44196</v>
      </c>
      <c r="L208" s="9" t="s">
        <v>1609</v>
      </c>
      <c r="M208" s="9" t="s">
        <v>1610</v>
      </c>
      <c r="N208" s="12">
        <v>-9051000</v>
      </c>
      <c r="O208" s="9" t="s">
        <v>1533</v>
      </c>
    </row>
    <row r="209" spans="1:15" x14ac:dyDescent="0.25">
      <c r="A209" s="9" t="s">
        <v>666</v>
      </c>
      <c r="B209" s="10">
        <v>44561</v>
      </c>
      <c r="C209" s="11">
        <v>1</v>
      </c>
      <c r="D209" s="9" t="s">
        <v>148</v>
      </c>
      <c r="E209" s="11">
        <v>20540</v>
      </c>
      <c r="F209" s="9" t="s">
        <v>1608</v>
      </c>
      <c r="G209" s="9" t="s">
        <v>1529</v>
      </c>
      <c r="H209" s="9" t="s">
        <v>1530</v>
      </c>
      <c r="I209" s="9" t="s">
        <v>1612</v>
      </c>
      <c r="J209" s="10">
        <v>43831</v>
      </c>
      <c r="K209" s="10">
        <v>44196</v>
      </c>
      <c r="L209" s="9" t="s">
        <v>1609</v>
      </c>
      <c r="M209" s="9" t="s">
        <v>1610</v>
      </c>
      <c r="N209" s="12">
        <v>792496000</v>
      </c>
      <c r="O209" s="9" t="s">
        <v>1533</v>
      </c>
    </row>
    <row r="210" spans="1:15" x14ac:dyDescent="0.25">
      <c r="A210" s="9" t="s">
        <v>667</v>
      </c>
      <c r="B210" s="10">
        <v>44561</v>
      </c>
      <c r="C210" s="11">
        <v>2</v>
      </c>
      <c r="D210" s="9" t="s">
        <v>109</v>
      </c>
      <c r="E210" s="11">
        <v>20648</v>
      </c>
      <c r="F210" s="9" t="s">
        <v>1608</v>
      </c>
      <c r="G210" s="9" t="s">
        <v>1529</v>
      </c>
      <c r="H210" s="9" t="s">
        <v>1530</v>
      </c>
      <c r="I210" s="9" t="s">
        <v>1612</v>
      </c>
      <c r="J210" s="10">
        <v>43831</v>
      </c>
      <c r="K210" s="10">
        <v>44196</v>
      </c>
      <c r="L210" s="9" t="s">
        <v>1609</v>
      </c>
      <c r="M210" s="9" t="s">
        <v>1610</v>
      </c>
      <c r="N210" s="12">
        <v>-1622898000</v>
      </c>
      <c r="O210" s="9" t="s">
        <v>1533</v>
      </c>
    </row>
    <row r="211" spans="1:15" x14ac:dyDescent="0.25">
      <c r="A211" s="9" t="s">
        <v>668</v>
      </c>
      <c r="B211" s="10">
        <v>44286</v>
      </c>
      <c r="C211" s="11">
        <v>1</v>
      </c>
      <c r="D211" s="9" t="s">
        <v>119</v>
      </c>
      <c r="E211" s="11">
        <v>21709</v>
      </c>
      <c r="F211" s="9" t="s">
        <v>1608</v>
      </c>
      <c r="G211" s="9" t="s">
        <v>1529</v>
      </c>
      <c r="H211" s="9" t="s">
        <v>1530</v>
      </c>
      <c r="I211" s="9" t="s">
        <v>1612</v>
      </c>
      <c r="J211" s="10">
        <v>43556</v>
      </c>
      <c r="K211" s="10">
        <v>43921</v>
      </c>
      <c r="L211" s="9" t="s">
        <v>1609</v>
      </c>
      <c r="M211" s="9" t="s">
        <v>1610</v>
      </c>
      <c r="N211" s="12">
        <v>57738000</v>
      </c>
      <c r="O211" s="9" t="s">
        <v>1533</v>
      </c>
    </row>
    <row r="212" spans="1:15" x14ac:dyDescent="0.25">
      <c r="A212" s="9" t="s">
        <v>669</v>
      </c>
      <c r="B212" s="10">
        <v>44561</v>
      </c>
      <c r="C212" s="11">
        <v>1</v>
      </c>
      <c r="D212" s="9" t="s">
        <v>283</v>
      </c>
      <c r="E212" s="11">
        <v>21636</v>
      </c>
      <c r="F212" s="9" t="s">
        <v>1608</v>
      </c>
      <c r="G212" s="9" t="s">
        <v>1529</v>
      </c>
      <c r="H212" s="9" t="s">
        <v>1530</v>
      </c>
      <c r="I212" s="9" t="s">
        <v>1612</v>
      </c>
      <c r="J212" s="10">
        <v>43831</v>
      </c>
      <c r="K212" s="10">
        <v>44196</v>
      </c>
      <c r="L212" s="9" t="s">
        <v>1609</v>
      </c>
      <c r="M212" s="9" t="s">
        <v>1610</v>
      </c>
      <c r="N212" s="12">
        <v>22434000</v>
      </c>
      <c r="O212" s="9" t="s">
        <v>1533</v>
      </c>
    </row>
    <row r="213" spans="1:15" x14ac:dyDescent="0.25">
      <c r="A213" s="9" t="s">
        <v>670</v>
      </c>
      <c r="B213" s="10">
        <v>44561</v>
      </c>
      <c r="C213" s="11">
        <v>2</v>
      </c>
      <c r="D213" s="9" t="s">
        <v>100</v>
      </c>
      <c r="E213" s="11">
        <v>21393</v>
      </c>
      <c r="F213" s="9" t="s">
        <v>1608</v>
      </c>
      <c r="G213" s="9" t="s">
        <v>1529</v>
      </c>
      <c r="H213" s="9" t="s">
        <v>1530</v>
      </c>
      <c r="I213" s="9" t="s">
        <v>1612</v>
      </c>
      <c r="J213" s="10">
        <v>43831</v>
      </c>
      <c r="K213" s="10">
        <v>44196</v>
      </c>
      <c r="L213" s="9" t="s">
        <v>1609</v>
      </c>
      <c r="M213" s="9" t="s">
        <v>1610</v>
      </c>
      <c r="N213" s="12">
        <v>166436000</v>
      </c>
      <c r="O213" s="9" t="s">
        <v>1533</v>
      </c>
    </row>
    <row r="214" spans="1:15" x14ac:dyDescent="0.25">
      <c r="A214" s="9" t="s">
        <v>671</v>
      </c>
      <c r="B214" s="10">
        <v>44561</v>
      </c>
      <c r="C214" s="11">
        <v>1</v>
      </c>
      <c r="D214" s="9" t="s">
        <v>672</v>
      </c>
      <c r="E214" s="11">
        <v>24546</v>
      </c>
      <c r="F214" s="9" t="s">
        <v>1608</v>
      </c>
      <c r="G214" s="9" t="s">
        <v>1529</v>
      </c>
      <c r="H214" s="9" t="s">
        <v>1530</v>
      </c>
      <c r="I214" s="9" t="s">
        <v>1612</v>
      </c>
      <c r="J214" s="10">
        <v>43831</v>
      </c>
      <c r="K214" s="10">
        <v>44196</v>
      </c>
      <c r="L214" s="9" t="s">
        <v>1609</v>
      </c>
      <c r="M214" s="9" t="s">
        <v>1610</v>
      </c>
      <c r="N214" s="12">
        <v>4870000</v>
      </c>
      <c r="O214" s="9" t="s">
        <v>1533</v>
      </c>
    </row>
    <row r="215" spans="1:15" x14ac:dyDescent="0.25">
      <c r="A215" s="9" t="s">
        <v>673</v>
      </c>
      <c r="B215" s="10">
        <v>44561</v>
      </c>
      <c r="C215" s="11">
        <v>2</v>
      </c>
      <c r="D215" s="9" t="s">
        <v>674</v>
      </c>
      <c r="E215" s="11">
        <v>21180</v>
      </c>
      <c r="F215" s="9" t="s">
        <v>1608</v>
      </c>
      <c r="G215" s="9" t="s">
        <v>1529</v>
      </c>
      <c r="H215" s="9" t="s">
        <v>1530</v>
      </c>
      <c r="I215" s="9" t="s">
        <v>1612</v>
      </c>
      <c r="J215" s="10">
        <v>43831</v>
      </c>
      <c r="K215" s="10">
        <v>44196</v>
      </c>
      <c r="L215" s="9" t="s">
        <v>1609</v>
      </c>
      <c r="M215" s="9" t="s">
        <v>1610</v>
      </c>
      <c r="N215" s="12">
        <v>-178125000</v>
      </c>
      <c r="O215" s="9" t="s">
        <v>1533</v>
      </c>
    </row>
    <row r="216" spans="1:15" x14ac:dyDescent="0.25">
      <c r="A216" s="9" t="s">
        <v>675</v>
      </c>
      <c r="B216" s="10">
        <v>44561</v>
      </c>
      <c r="C216" s="11">
        <v>1</v>
      </c>
      <c r="D216" s="9" t="s">
        <v>676</v>
      </c>
      <c r="E216" s="11">
        <v>21008</v>
      </c>
      <c r="F216" s="9" t="s">
        <v>1608</v>
      </c>
      <c r="G216" s="9" t="s">
        <v>1529</v>
      </c>
      <c r="H216" s="9" t="s">
        <v>1530</v>
      </c>
      <c r="I216" s="9" t="s">
        <v>1612</v>
      </c>
      <c r="J216" s="10">
        <v>43831</v>
      </c>
      <c r="K216" s="10">
        <v>44196</v>
      </c>
      <c r="L216" s="9" t="s">
        <v>1609</v>
      </c>
      <c r="M216" s="9" t="s">
        <v>1610</v>
      </c>
      <c r="N216" s="12">
        <v>-472942000</v>
      </c>
      <c r="O216" s="9" t="s">
        <v>1533</v>
      </c>
    </row>
    <row r="217" spans="1:15" x14ac:dyDescent="0.25">
      <c r="A217" s="9" t="s">
        <v>677</v>
      </c>
      <c r="B217" s="10">
        <v>44561</v>
      </c>
      <c r="C217" s="11">
        <v>1</v>
      </c>
      <c r="D217" s="9" t="s">
        <v>678</v>
      </c>
      <c r="E217" s="11">
        <v>20818</v>
      </c>
      <c r="F217" s="9" t="s">
        <v>1608</v>
      </c>
      <c r="G217" s="9" t="s">
        <v>1529</v>
      </c>
      <c r="H217" s="9" t="s">
        <v>1530</v>
      </c>
      <c r="I217" s="9" t="s">
        <v>1612</v>
      </c>
      <c r="J217" s="10">
        <v>43831</v>
      </c>
      <c r="K217" s="10">
        <v>44196</v>
      </c>
      <c r="L217" s="9" t="s">
        <v>1609</v>
      </c>
      <c r="M217" s="9" t="s">
        <v>1610</v>
      </c>
      <c r="N217" s="12">
        <v>-424000</v>
      </c>
      <c r="O217" s="9" t="s">
        <v>1533</v>
      </c>
    </row>
    <row r="218" spans="1:15" x14ac:dyDescent="0.25">
      <c r="A218" s="9" t="s">
        <v>679</v>
      </c>
      <c r="B218" s="10">
        <v>44561</v>
      </c>
      <c r="C218" s="11">
        <v>1</v>
      </c>
      <c r="D218" s="9" t="s">
        <v>680</v>
      </c>
      <c r="E218" s="11">
        <v>25224</v>
      </c>
      <c r="F218" s="9" t="s">
        <v>1608</v>
      </c>
      <c r="G218" s="9" t="s">
        <v>1529</v>
      </c>
      <c r="H218" s="9" t="s">
        <v>1530</v>
      </c>
      <c r="I218" s="9" t="s">
        <v>1612</v>
      </c>
      <c r="J218" s="10">
        <v>43831</v>
      </c>
      <c r="K218" s="10">
        <v>44196</v>
      </c>
      <c r="L218" s="9" t="s">
        <v>1609</v>
      </c>
      <c r="M218" s="9" t="s">
        <v>1610</v>
      </c>
      <c r="N218" s="12">
        <v>55064000</v>
      </c>
      <c r="O218" s="9" t="s">
        <v>1533</v>
      </c>
    </row>
    <row r="219" spans="1:15" x14ac:dyDescent="0.25">
      <c r="A219" s="9" t="s">
        <v>681</v>
      </c>
      <c r="B219" s="10">
        <v>44561</v>
      </c>
      <c r="C219" s="11">
        <v>2</v>
      </c>
      <c r="D219" s="9" t="s">
        <v>682</v>
      </c>
      <c r="E219" s="11">
        <v>23930</v>
      </c>
      <c r="F219" s="9" t="s">
        <v>1608</v>
      </c>
      <c r="G219" s="9" t="s">
        <v>1529</v>
      </c>
      <c r="H219" s="9" t="s">
        <v>1530</v>
      </c>
      <c r="I219" s="9" t="s">
        <v>1612</v>
      </c>
      <c r="J219" s="10">
        <v>43831</v>
      </c>
      <c r="K219" s="10">
        <v>44196</v>
      </c>
      <c r="L219" s="9" t="s">
        <v>1609</v>
      </c>
      <c r="M219" s="9" t="s">
        <v>1610</v>
      </c>
      <c r="N219" s="12">
        <v>-81752000</v>
      </c>
      <c r="O219" s="9" t="s">
        <v>1533</v>
      </c>
    </row>
    <row r="220" spans="1:15" x14ac:dyDescent="0.25">
      <c r="A220" s="9" t="s">
        <v>683</v>
      </c>
      <c r="B220" s="10">
        <v>44561</v>
      </c>
      <c r="C220" s="11">
        <v>1</v>
      </c>
      <c r="D220" s="9" t="s">
        <v>684</v>
      </c>
      <c r="E220" s="11">
        <v>23612</v>
      </c>
      <c r="F220" s="9" t="s">
        <v>1608</v>
      </c>
      <c r="G220" s="9" t="s">
        <v>1529</v>
      </c>
      <c r="H220" s="9" t="s">
        <v>1530</v>
      </c>
      <c r="I220" s="9" t="s">
        <v>1612</v>
      </c>
      <c r="J220" s="10">
        <v>43831</v>
      </c>
      <c r="K220" s="10">
        <v>44196</v>
      </c>
      <c r="L220" s="9" t="s">
        <v>1609</v>
      </c>
      <c r="M220" s="9" t="s">
        <v>1610</v>
      </c>
      <c r="N220" s="12">
        <v>1070000</v>
      </c>
      <c r="O220" s="9" t="s">
        <v>1533</v>
      </c>
    </row>
    <row r="221" spans="1:15" x14ac:dyDescent="0.25">
      <c r="A221" s="9" t="s">
        <v>685</v>
      </c>
      <c r="B221" s="10">
        <v>44561</v>
      </c>
      <c r="C221" s="11">
        <v>2</v>
      </c>
      <c r="D221" s="9" t="s">
        <v>686</v>
      </c>
      <c r="E221" s="11">
        <v>25100</v>
      </c>
      <c r="F221" s="9" t="s">
        <v>1608</v>
      </c>
      <c r="G221" s="9" t="s">
        <v>1529</v>
      </c>
      <c r="H221" s="9" t="s">
        <v>1530</v>
      </c>
      <c r="I221" s="9" t="s">
        <v>1612</v>
      </c>
      <c r="J221" s="10">
        <v>43831</v>
      </c>
      <c r="K221" s="10">
        <v>44196</v>
      </c>
      <c r="L221" s="9" t="s">
        <v>1609</v>
      </c>
      <c r="M221" s="9" t="s">
        <v>1610</v>
      </c>
      <c r="N221" s="12">
        <v>160812000</v>
      </c>
      <c r="O221" s="9" t="s">
        <v>1533</v>
      </c>
    </row>
    <row r="222" spans="1:15" x14ac:dyDescent="0.25">
      <c r="A222" s="9" t="s">
        <v>687</v>
      </c>
      <c r="B222" s="10">
        <v>44561</v>
      </c>
      <c r="C222" s="11">
        <v>2</v>
      </c>
      <c r="D222" s="9" t="s">
        <v>688</v>
      </c>
      <c r="E222" s="11">
        <v>21040</v>
      </c>
      <c r="F222" s="9" t="s">
        <v>1608</v>
      </c>
      <c r="G222" s="9" t="s">
        <v>1529</v>
      </c>
      <c r="H222" s="9" t="s">
        <v>1530</v>
      </c>
      <c r="I222" s="9" t="s">
        <v>1612</v>
      </c>
      <c r="J222" s="10">
        <v>43831</v>
      </c>
      <c r="K222" s="10">
        <v>44196</v>
      </c>
      <c r="L222" s="9" t="s">
        <v>1609</v>
      </c>
      <c r="M222" s="9" t="s">
        <v>1610</v>
      </c>
      <c r="N222" s="12">
        <v>50658000</v>
      </c>
      <c r="O222" s="9" t="s">
        <v>1533</v>
      </c>
    </row>
    <row r="223" spans="1:15" x14ac:dyDescent="0.25">
      <c r="A223" s="9" t="s">
        <v>689</v>
      </c>
      <c r="B223" s="10">
        <v>44561</v>
      </c>
      <c r="C223" s="11">
        <v>1</v>
      </c>
      <c r="D223" s="9" t="s">
        <v>345</v>
      </c>
      <c r="E223" s="11">
        <v>21016</v>
      </c>
      <c r="F223" s="9" t="s">
        <v>1608</v>
      </c>
      <c r="G223" s="9" t="s">
        <v>1529</v>
      </c>
      <c r="H223" s="9" t="s">
        <v>1530</v>
      </c>
      <c r="I223" s="9" t="s">
        <v>1612</v>
      </c>
      <c r="J223" s="10">
        <v>43831</v>
      </c>
      <c r="K223" s="10">
        <v>44196</v>
      </c>
      <c r="L223" s="9" t="s">
        <v>1609</v>
      </c>
      <c r="M223" s="9" t="s">
        <v>1610</v>
      </c>
      <c r="N223" s="12">
        <v>98181000</v>
      </c>
      <c r="O223" s="9" t="s">
        <v>1533</v>
      </c>
    </row>
    <row r="224" spans="1:15" x14ac:dyDescent="0.25">
      <c r="A224" s="9" t="s">
        <v>690</v>
      </c>
      <c r="B224" s="10">
        <v>44561</v>
      </c>
      <c r="C224" s="11">
        <v>1</v>
      </c>
      <c r="D224" s="9" t="s">
        <v>326</v>
      </c>
      <c r="E224" s="11">
        <v>21130</v>
      </c>
      <c r="F224" s="9" t="s">
        <v>1608</v>
      </c>
      <c r="G224" s="9" t="s">
        <v>1529</v>
      </c>
      <c r="H224" s="9" t="s">
        <v>1530</v>
      </c>
      <c r="I224" s="9" t="s">
        <v>1612</v>
      </c>
      <c r="J224" s="10">
        <v>43831</v>
      </c>
      <c r="K224" s="10">
        <v>44196</v>
      </c>
      <c r="L224" s="9" t="s">
        <v>1609</v>
      </c>
      <c r="M224" s="9" t="s">
        <v>1610</v>
      </c>
      <c r="N224" s="12">
        <v>170092000</v>
      </c>
      <c r="O224" s="9" t="s">
        <v>1533</v>
      </c>
    </row>
    <row r="225" spans="1:15" x14ac:dyDescent="0.25">
      <c r="A225" s="9" t="s">
        <v>691</v>
      </c>
      <c r="B225" s="10">
        <v>44561</v>
      </c>
      <c r="C225" s="11">
        <v>1</v>
      </c>
      <c r="D225" s="9" t="s">
        <v>692</v>
      </c>
      <c r="E225" s="11">
        <v>24104</v>
      </c>
      <c r="F225" s="9" t="s">
        <v>1608</v>
      </c>
      <c r="G225" s="9" t="s">
        <v>1529</v>
      </c>
      <c r="H225" s="9" t="s">
        <v>1530</v>
      </c>
      <c r="I225" s="9" t="s">
        <v>1612</v>
      </c>
      <c r="J225" s="10">
        <v>43831</v>
      </c>
      <c r="K225" s="10">
        <v>44196</v>
      </c>
      <c r="L225" s="9" t="s">
        <v>1609</v>
      </c>
      <c r="M225" s="9" t="s">
        <v>1610</v>
      </c>
      <c r="N225" s="12">
        <v>-82069000</v>
      </c>
      <c r="O225" s="9" t="s">
        <v>1533</v>
      </c>
    </row>
    <row r="226" spans="1:15" x14ac:dyDescent="0.25">
      <c r="A226" s="9" t="s">
        <v>693</v>
      </c>
      <c r="B226" s="10">
        <v>44561</v>
      </c>
      <c r="C226" s="11">
        <v>1</v>
      </c>
      <c r="D226" s="9" t="s">
        <v>694</v>
      </c>
      <c r="E226" s="11">
        <v>23396</v>
      </c>
      <c r="F226" s="9" t="s">
        <v>1608</v>
      </c>
      <c r="G226" s="9" t="s">
        <v>1529</v>
      </c>
      <c r="H226" s="9" t="s">
        <v>1530</v>
      </c>
      <c r="I226" s="9" t="s">
        <v>1612</v>
      </c>
      <c r="J226" s="10">
        <v>43831</v>
      </c>
      <c r="K226" s="10">
        <v>44196</v>
      </c>
      <c r="L226" s="9" t="s">
        <v>1609</v>
      </c>
      <c r="M226" s="9" t="s">
        <v>1610</v>
      </c>
      <c r="N226" s="12">
        <v>532290000</v>
      </c>
      <c r="O226" s="9" t="s">
        <v>1533</v>
      </c>
    </row>
    <row r="227" spans="1:15" x14ac:dyDescent="0.25">
      <c r="A227" s="9" t="s">
        <v>695</v>
      </c>
      <c r="B227" s="10">
        <v>44561</v>
      </c>
      <c r="C227" s="11">
        <v>1</v>
      </c>
      <c r="D227" s="9" t="s">
        <v>161</v>
      </c>
      <c r="E227" s="11">
        <v>21903</v>
      </c>
      <c r="F227" s="9" t="s">
        <v>1608</v>
      </c>
      <c r="G227" s="9" t="s">
        <v>1529</v>
      </c>
      <c r="H227" s="9" t="s">
        <v>1530</v>
      </c>
      <c r="I227" s="9" t="s">
        <v>1612</v>
      </c>
      <c r="J227" s="10">
        <v>43831</v>
      </c>
      <c r="K227" s="10">
        <v>44196</v>
      </c>
      <c r="L227" s="9" t="s">
        <v>1609</v>
      </c>
      <c r="M227" s="9" t="s">
        <v>1610</v>
      </c>
      <c r="N227" s="12">
        <v>415589000</v>
      </c>
      <c r="O227" s="9" t="s">
        <v>1533</v>
      </c>
    </row>
    <row r="228" spans="1:15" x14ac:dyDescent="0.25">
      <c r="A228" s="9" t="s">
        <v>696</v>
      </c>
      <c r="B228" s="10">
        <v>44561</v>
      </c>
      <c r="C228" s="11">
        <v>1</v>
      </c>
      <c r="D228" s="9" t="s">
        <v>697</v>
      </c>
      <c r="E228" s="11">
        <v>25585</v>
      </c>
      <c r="F228" s="9" t="s">
        <v>1608</v>
      </c>
      <c r="G228" s="9" t="s">
        <v>1529</v>
      </c>
      <c r="H228" s="9" t="s">
        <v>1530</v>
      </c>
      <c r="I228" s="9" t="s">
        <v>1612</v>
      </c>
      <c r="J228" s="10">
        <v>43831</v>
      </c>
      <c r="K228" s="10">
        <v>44196</v>
      </c>
      <c r="L228" s="9" t="s">
        <v>1609</v>
      </c>
      <c r="M228" s="9" t="s">
        <v>1610</v>
      </c>
      <c r="N228" s="12">
        <v>4030710000</v>
      </c>
      <c r="O228" s="9" t="s">
        <v>1533</v>
      </c>
    </row>
    <row r="229" spans="1:15" x14ac:dyDescent="0.25">
      <c r="A229" s="9" t="s">
        <v>698</v>
      </c>
      <c r="B229" s="10">
        <v>44561</v>
      </c>
      <c r="C229" s="11">
        <v>2</v>
      </c>
      <c r="D229" s="9" t="s">
        <v>699</v>
      </c>
      <c r="E229" s="11">
        <v>23493</v>
      </c>
      <c r="F229" s="9" t="s">
        <v>1608</v>
      </c>
      <c r="G229" s="9" t="s">
        <v>1529</v>
      </c>
      <c r="H229" s="9" t="s">
        <v>1530</v>
      </c>
      <c r="I229" s="9" t="s">
        <v>1612</v>
      </c>
      <c r="J229" s="10">
        <v>43831</v>
      </c>
      <c r="K229" s="10">
        <v>44196</v>
      </c>
      <c r="L229" s="9" t="s">
        <v>1609</v>
      </c>
      <c r="M229" s="9" t="s">
        <v>1610</v>
      </c>
      <c r="N229" s="12">
        <v>-328572000</v>
      </c>
      <c r="O229" s="9" t="s">
        <v>1533</v>
      </c>
    </row>
    <row r="230" spans="1:15" x14ac:dyDescent="0.25">
      <c r="A230" s="9" t="s">
        <v>700</v>
      </c>
      <c r="B230" s="10">
        <v>44561</v>
      </c>
      <c r="C230" s="11">
        <v>1</v>
      </c>
      <c r="D230" s="9" t="s">
        <v>251</v>
      </c>
      <c r="E230" s="11">
        <v>21520</v>
      </c>
      <c r="F230" s="9" t="s">
        <v>1608</v>
      </c>
      <c r="G230" s="9" t="s">
        <v>1529</v>
      </c>
      <c r="H230" s="9" t="s">
        <v>1530</v>
      </c>
      <c r="I230" s="9" t="s">
        <v>1612</v>
      </c>
      <c r="J230" s="10">
        <v>43831</v>
      </c>
      <c r="K230" s="10">
        <v>44196</v>
      </c>
      <c r="L230" s="9" t="s">
        <v>1609</v>
      </c>
      <c r="M230" s="9" t="s">
        <v>1610</v>
      </c>
      <c r="N230" s="12">
        <v>-91275000</v>
      </c>
      <c r="O230" s="9" t="s">
        <v>1533</v>
      </c>
    </row>
    <row r="231" spans="1:15" x14ac:dyDescent="0.25">
      <c r="A231" s="9" t="s">
        <v>701</v>
      </c>
      <c r="B231" s="10">
        <v>44561</v>
      </c>
      <c r="C231" s="11">
        <v>1</v>
      </c>
      <c r="D231" s="9" t="s">
        <v>702</v>
      </c>
      <c r="E231" s="11">
        <v>21075</v>
      </c>
      <c r="F231" s="9" t="s">
        <v>1608</v>
      </c>
      <c r="G231" s="9" t="s">
        <v>1529</v>
      </c>
      <c r="H231" s="9" t="s">
        <v>1536</v>
      </c>
      <c r="I231" s="9" t="s">
        <v>1612</v>
      </c>
      <c r="J231" s="10">
        <v>43831</v>
      </c>
      <c r="K231" s="10">
        <v>44196</v>
      </c>
      <c r="L231" s="9" t="s">
        <v>1609</v>
      </c>
      <c r="M231" s="9" t="s">
        <v>1610</v>
      </c>
      <c r="N231" s="12">
        <v>-188434000</v>
      </c>
      <c r="O231" s="9" t="s">
        <v>1533</v>
      </c>
    </row>
    <row r="232" spans="1:15" x14ac:dyDescent="0.25">
      <c r="A232" s="9" t="s">
        <v>703</v>
      </c>
      <c r="B232" s="10">
        <v>44561</v>
      </c>
      <c r="C232" s="11">
        <v>1</v>
      </c>
      <c r="D232" s="9" t="s">
        <v>704</v>
      </c>
      <c r="E232" s="11">
        <v>23272</v>
      </c>
      <c r="F232" s="9" t="s">
        <v>1608</v>
      </c>
      <c r="G232" s="9" t="s">
        <v>1529</v>
      </c>
      <c r="H232" s="9" t="s">
        <v>1530</v>
      </c>
      <c r="I232" s="9" t="s">
        <v>1612</v>
      </c>
      <c r="J232" s="10">
        <v>43831</v>
      </c>
      <c r="K232" s="10">
        <v>44196</v>
      </c>
      <c r="L232" s="9" t="s">
        <v>1609</v>
      </c>
      <c r="M232" s="9" t="s">
        <v>1610</v>
      </c>
      <c r="N232" s="12">
        <v>139959000</v>
      </c>
      <c r="O232" s="9" t="s">
        <v>1533</v>
      </c>
    </row>
    <row r="233" spans="1:15" x14ac:dyDescent="0.25">
      <c r="A233" s="9" t="s">
        <v>705</v>
      </c>
      <c r="B233" s="10">
        <v>44561</v>
      </c>
      <c r="C233" s="11">
        <v>1</v>
      </c>
      <c r="D233" s="9" t="s">
        <v>706</v>
      </c>
      <c r="E233" s="11">
        <v>25500</v>
      </c>
      <c r="F233" s="9" t="s">
        <v>1608</v>
      </c>
      <c r="G233" s="9" t="s">
        <v>1529</v>
      </c>
      <c r="H233" s="9" t="s">
        <v>1530</v>
      </c>
      <c r="I233" s="9" t="s">
        <v>1612</v>
      </c>
      <c r="J233" s="10">
        <v>43831</v>
      </c>
      <c r="K233" s="10">
        <v>44196</v>
      </c>
      <c r="L233" s="9" t="s">
        <v>1609</v>
      </c>
      <c r="M233" s="9" t="s">
        <v>1610</v>
      </c>
      <c r="N233" s="12">
        <v>35730000</v>
      </c>
      <c r="O233" s="9" t="s">
        <v>1533</v>
      </c>
    </row>
    <row r="234" spans="1:15" x14ac:dyDescent="0.25">
      <c r="A234" s="9" t="s">
        <v>707</v>
      </c>
      <c r="B234" s="10">
        <v>44561</v>
      </c>
      <c r="C234" s="11">
        <v>1</v>
      </c>
      <c r="D234" s="9" t="s">
        <v>708</v>
      </c>
      <c r="E234" s="11">
        <v>25348</v>
      </c>
      <c r="F234" s="9" t="s">
        <v>1608</v>
      </c>
      <c r="G234" s="9" t="s">
        <v>1529</v>
      </c>
      <c r="H234" s="9" t="s">
        <v>1530</v>
      </c>
      <c r="I234" s="9" t="s">
        <v>1612</v>
      </c>
      <c r="J234" s="10">
        <v>43831</v>
      </c>
      <c r="K234" s="10">
        <v>44196</v>
      </c>
      <c r="L234" s="9" t="s">
        <v>1609</v>
      </c>
      <c r="M234" s="9" t="s">
        <v>1610</v>
      </c>
      <c r="N234" s="12">
        <v>40339000</v>
      </c>
      <c r="O234" s="9" t="s">
        <v>1533</v>
      </c>
    </row>
    <row r="235" spans="1:15" x14ac:dyDescent="0.25">
      <c r="A235" s="9" t="s">
        <v>709</v>
      </c>
      <c r="B235" s="10">
        <v>44561</v>
      </c>
      <c r="C235" s="11">
        <v>1</v>
      </c>
      <c r="D235" s="9" t="s">
        <v>710</v>
      </c>
      <c r="E235" s="11">
        <v>22560</v>
      </c>
      <c r="F235" s="9" t="s">
        <v>1608</v>
      </c>
      <c r="G235" s="9" t="s">
        <v>1529</v>
      </c>
      <c r="H235" s="9" t="s">
        <v>1530</v>
      </c>
      <c r="I235" s="9" t="s">
        <v>1612</v>
      </c>
      <c r="J235" s="10">
        <v>43831</v>
      </c>
      <c r="K235" s="10">
        <v>44196</v>
      </c>
      <c r="L235" s="9" t="s">
        <v>1609</v>
      </c>
      <c r="M235" s="9" t="s">
        <v>1610</v>
      </c>
      <c r="N235" s="12">
        <v>-109575000</v>
      </c>
      <c r="O235" s="9" t="s">
        <v>1533</v>
      </c>
    </row>
    <row r="236" spans="1:15" x14ac:dyDescent="0.25">
      <c r="A236" s="9" t="s">
        <v>711</v>
      </c>
      <c r="B236" s="10">
        <v>44561</v>
      </c>
      <c r="C236" s="11">
        <v>1</v>
      </c>
      <c r="D236" s="9" t="s">
        <v>322</v>
      </c>
      <c r="E236" s="11">
        <v>22225</v>
      </c>
      <c r="F236" s="9" t="s">
        <v>1608</v>
      </c>
      <c r="G236" s="9" t="s">
        <v>1529</v>
      </c>
      <c r="H236" s="9" t="s">
        <v>1530</v>
      </c>
      <c r="I236" s="9" t="s">
        <v>1612</v>
      </c>
      <c r="J236" s="10">
        <v>43831</v>
      </c>
      <c r="K236" s="10">
        <v>44196</v>
      </c>
      <c r="L236" s="9" t="s">
        <v>1609</v>
      </c>
      <c r="M236" s="9" t="s">
        <v>1610</v>
      </c>
      <c r="N236" s="12">
        <v>-1007000</v>
      </c>
      <c r="O236" s="9" t="s">
        <v>1533</v>
      </c>
    </row>
    <row r="237" spans="1:15" x14ac:dyDescent="0.25">
      <c r="A237" s="9" t="s">
        <v>712</v>
      </c>
      <c r="B237" s="10">
        <v>44561</v>
      </c>
      <c r="C237" s="11">
        <v>1</v>
      </c>
      <c r="D237" s="9" t="s">
        <v>176</v>
      </c>
      <c r="E237" s="11">
        <v>21938</v>
      </c>
      <c r="F237" s="9" t="s">
        <v>1608</v>
      </c>
      <c r="G237" s="9" t="s">
        <v>1529</v>
      </c>
      <c r="H237" s="9" t="s">
        <v>1530</v>
      </c>
      <c r="I237" s="9" t="s">
        <v>1612</v>
      </c>
      <c r="J237" s="10">
        <v>43831</v>
      </c>
      <c r="K237" s="10">
        <v>44196</v>
      </c>
      <c r="L237" s="9" t="s">
        <v>1609</v>
      </c>
      <c r="M237" s="9" t="s">
        <v>1610</v>
      </c>
      <c r="N237" s="12">
        <v>366935000</v>
      </c>
      <c r="O237" s="9" t="s">
        <v>1533</v>
      </c>
    </row>
    <row r="238" spans="1:15" x14ac:dyDescent="0.25">
      <c r="A238" s="9" t="s">
        <v>713</v>
      </c>
      <c r="B238" s="10">
        <v>44561</v>
      </c>
      <c r="C238" s="11">
        <v>1</v>
      </c>
      <c r="D238" s="9" t="s">
        <v>261</v>
      </c>
      <c r="E238" s="11">
        <v>21342</v>
      </c>
      <c r="F238" s="9" t="s">
        <v>1608</v>
      </c>
      <c r="G238" s="9" t="s">
        <v>1529</v>
      </c>
      <c r="H238" s="9" t="s">
        <v>1530</v>
      </c>
      <c r="I238" s="9" t="s">
        <v>1612</v>
      </c>
      <c r="J238" s="10">
        <v>43831</v>
      </c>
      <c r="K238" s="10">
        <v>44196</v>
      </c>
      <c r="L238" s="9" t="s">
        <v>1609</v>
      </c>
      <c r="M238" s="9" t="s">
        <v>1610</v>
      </c>
      <c r="N238" s="12">
        <v>-870235000</v>
      </c>
      <c r="O238" s="9" t="s">
        <v>1533</v>
      </c>
    </row>
    <row r="239" spans="1:15" x14ac:dyDescent="0.25">
      <c r="A239" s="9" t="s">
        <v>714</v>
      </c>
      <c r="B239" s="10">
        <v>44561</v>
      </c>
      <c r="C239" s="11">
        <v>2</v>
      </c>
      <c r="D239" s="9" t="s">
        <v>715</v>
      </c>
      <c r="E239" s="11">
        <v>25534</v>
      </c>
      <c r="F239" s="9" t="s">
        <v>1608</v>
      </c>
      <c r="G239" s="9" t="s">
        <v>1529</v>
      </c>
      <c r="H239" s="9" t="s">
        <v>1530</v>
      </c>
      <c r="I239" s="9" t="s">
        <v>1612</v>
      </c>
      <c r="J239" s="10">
        <v>43831</v>
      </c>
      <c r="K239" s="10">
        <v>44196</v>
      </c>
      <c r="L239" s="9" t="s">
        <v>1609</v>
      </c>
      <c r="M239" s="9" t="s">
        <v>1610</v>
      </c>
      <c r="N239" s="12">
        <v>-22810000</v>
      </c>
      <c r="O239" s="9" t="s">
        <v>1533</v>
      </c>
    </row>
    <row r="240" spans="1:15" x14ac:dyDescent="0.25">
      <c r="A240" s="9" t="s">
        <v>716</v>
      </c>
      <c r="B240" s="10">
        <v>44561</v>
      </c>
      <c r="C240" s="11">
        <v>1</v>
      </c>
      <c r="D240" s="9" t="s">
        <v>143</v>
      </c>
      <c r="E240" s="11">
        <v>4685</v>
      </c>
      <c r="F240" s="9" t="s">
        <v>1608</v>
      </c>
      <c r="G240" s="9" t="s">
        <v>1529</v>
      </c>
      <c r="H240" s="9" t="s">
        <v>1536</v>
      </c>
      <c r="I240" s="9" t="s">
        <v>1612</v>
      </c>
      <c r="J240" s="10">
        <v>43831</v>
      </c>
      <c r="K240" s="10">
        <v>44196</v>
      </c>
      <c r="L240" s="9" t="s">
        <v>1609</v>
      </c>
      <c r="M240" s="9" t="s">
        <v>1610</v>
      </c>
      <c r="N240" s="12">
        <v>-12031000</v>
      </c>
      <c r="O240" s="9" t="s">
        <v>1533</v>
      </c>
    </row>
    <row r="241" spans="1:15" x14ac:dyDescent="0.25">
      <c r="A241" s="9" t="s">
        <v>717</v>
      </c>
      <c r="B241" s="10">
        <v>44561</v>
      </c>
      <c r="C241" s="11">
        <v>1</v>
      </c>
      <c r="D241" s="9" t="s">
        <v>718</v>
      </c>
      <c r="E241" s="11">
        <v>25798</v>
      </c>
      <c r="F241" s="9" t="s">
        <v>1608</v>
      </c>
      <c r="G241" s="9" t="s">
        <v>1529</v>
      </c>
      <c r="H241" s="9" t="s">
        <v>1530</v>
      </c>
      <c r="I241" s="9" t="s">
        <v>1612</v>
      </c>
      <c r="J241" s="10">
        <v>43831</v>
      </c>
      <c r="K241" s="10">
        <v>44196</v>
      </c>
      <c r="L241" s="9" t="s">
        <v>1609</v>
      </c>
      <c r="M241" s="9" t="s">
        <v>1610</v>
      </c>
      <c r="N241" s="12">
        <v>64830000</v>
      </c>
      <c r="O241" s="9" t="s">
        <v>1533</v>
      </c>
    </row>
    <row r="242" spans="1:15" x14ac:dyDescent="0.25">
      <c r="A242" s="9" t="s">
        <v>719</v>
      </c>
      <c r="B242" s="10">
        <v>44561</v>
      </c>
      <c r="C242" s="11">
        <v>1</v>
      </c>
      <c r="D242" s="9" t="s">
        <v>720</v>
      </c>
      <c r="E242" s="11">
        <v>23426</v>
      </c>
      <c r="F242" s="9" t="s">
        <v>1608</v>
      </c>
      <c r="G242" s="9" t="s">
        <v>1529</v>
      </c>
      <c r="H242" s="9" t="s">
        <v>1530</v>
      </c>
      <c r="I242" s="9" t="s">
        <v>1612</v>
      </c>
      <c r="J242" s="10">
        <v>43831</v>
      </c>
      <c r="K242" s="10">
        <v>44196</v>
      </c>
      <c r="L242" s="9" t="s">
        <v>1609</v>
      </c>
      <c r="M242" s="9" t="s">
        <v>1610</v>
      </c>
      <c r="N242" s="12">
        <v>59161000</v>
      </c>
      <c r="O242" s="9" t="s">
        <v>1533</v>
      </c>
    </row>
    <row r="243" spans="1:15" x14ac:dyDescent="0.25">
      <c r="A243" s="9" t="s">
        <v>721</v>
      </c>
      <c r="B243" s="10">
        <v>44561</v>
      </c>
      <c r="C243" s="11">
        <v>1</v>
      </c>
      <c r="D243" s="9" t="s">
        <v>722</v>
      </c>
      <c r="E243" s="11">
        <v>25712</v>
      </c>
      <c r="F243" s="9" t="s">
        <v>1608</v>
      </c>
      <c r="G243" s="9" t="s">
        <v>1529</v>
      </c>
      <c r="H243" s="9" t="s">
        <v>1530</v>
      </c>
      <c r="I243" s="9" t="s">
        <v>1612</v>
      </c>
      <c r="J243" s="10">
        <v>43831</v>
      </c>
      <c r="K243" s="10">
        <v>44196</v>
      </c>
      <c r="L243" s="9" t="s">
        <v>1609</v>
      </c>
      <c r="M243" s="9" t="s">
        <v>1610</v>
      </c>
      <c r="N243" s="12">
        <v>282646000</v>
      </c>
      <c r="O243" s="9" t="s">
        <v>1533</v>
      </c>
    </row>
    <row r="244" spans="1:15" x14ac:dyDescent="0.25">
      <c r="A244" s="9" t="s">
        <v>723</v>
      </c>
      <c r="B244" s="10">
        <v>44561</v>
      </c>
      <c r="C244" s="11">
        <v>1</v>
      </c>
      <c r="D244" s="9" t="s">
        <v>189</v>
      </c>
      <c r="E244" s="11">
        <v>21814</v>
      </c>
      <c r="F244" s="9" t="s">
        <v>1608</v>
      </c>
      <c r="G244" s="9" t="s">
        <v>1529</v>
      </c>
      <c r="H244" s="9" t="s">
        <v>1530</v>
      </c>
      <c r="I244" s="9" t="s">
        <v>1612</v>
      </c>
      <c r="J244" s="10">
        <v>43831</v>
      </c>
      <c r="K244" s="10">
        <v>44196</v>
      </c>
      <c r="L244" s="9" t="s">
        <v>1609</v>
      </c>
      <c r="M244" s="9" t="s">
        <v>1610</v>
      </c>
      <c r="N244" s="12">
        <v>290996000</v>
      </c>
      <c r="O244" s="9" t="s">
        <v>1533</v>
      </c>
    </row>
    <row r="245" spans="1:15" x14ac:dyDescent="0.25">
      <c r="A245" s="9" t="s">
        <v>724</v>
      </c>
      <c r="B245" s="10">
        <v>44561</v>
      </c>
      <c r="C245" s="11">
        <v>1</v>
      </c>
      <c r="D245" s="9" t="s">
        <v>725</v>
      </c>
      <c r="E245" s="11">
        <v>25976</v>
      </c>
      <c r="F245" s="9" t="s">
        <v>1608</v>
      </c>
      <c r="G245" s="9" t="s">
        <v>1529</v>
      </c>
      <c r="H245" s="9" t="s">
        <v>1530</v>
      </c>
      <c r="I245" s="9" t="s">
        <v>1612</v>
      </c>
      <c r="J245" s="10">
        <v>43831</v>
      </c>
      <c r="K245" s="10">
        <v>44196</v>
      </c>
      <c r="L245" s="9" t="s">
        <v>1609</v>
      </c>
      <c r="M245" s="9" t="s">
        <v>1610</v>
      </c>
      <c r="N245" s="12">
        <v>-10854000</v>
      </c>
      <c r="O245" s="9" t="s">
        <v>1533</v>
      </c>
    </row>
    <row r="246" spans="1:15" x14ac:dyDescent="0.25">
      <c r="A246" s="9" t="s">
        <v>726</v>
      </c>
      <c r="B246" s="10">
        <v>44561</v>
      </c>
      <c r="C246" s="11">
        <v>1</v>
      </c>
      <c r="D246" s="9" t="s">
        <v>727</v>
      </c>
      <c r="E246" s="11">
        <v>23248</v>
      </c>
      <c r="F246" s="9" t="s">
        <v>1608</v>
      </c>
      <c r="G246" s="9" t="s">
        <v>1529</v>
      </c>
      <c r="H246" s="9" t="s">
        <v>1530</v>
      </c>
      <c r="I246" s="9" t="s">
        <v>1612</v>
      </c>
      <c r="J246" s="10">
        <v>43831</v>
      </c>
      <c r="K246" s="10">
        <v>44196</v>
      </c>
      <c r="L246" s="9" t="s">
        <v>1609</v>
      </c>
      <c r="M246" s="9" t="s">
        <v>1610</v>
      </c>
      <c r="N246" s="12">
        <v>-41108000</v>
      </c>
      <c r="O246" s="9" t="s">
        <v>1533</v>
      </c>
    </row>
    <row r="247" spans="1:15" x14ac:dyDescent="0.25">
      <c r="A247" s="9" t="s">
        <v>728</v>
      </c>
      <c r="B247" s="10">
        <v>44561</v>
      </c>
      <c r="C247" s="11">
        <v>1</v>
      </c>
      <c r="D247" s="9" t="s">
        <v>729</v>
      </c>
      <c r="E247" s="11">
        <v>22519</v>
      </c>
      <c r="F247" s="9" t="s">
        <v>1608</v>
      </c>
      <c r="G247" s="9" t="s">
        <v>1529</v>
      </c>
      <c r="H247" s="9" t="s">
        <v>1530</v>
      </c>
      <c r="I247" s="9" t="s">
        <v>1612</v>
      </c>
      <c r="J247" s="10">
        <v>43831</v>
      </c>
      <c r="K247" s="10">
        <v>44196</v>
      </c>
      <c r="L247" s="9" t="s">
        <v>1609</v>
      </c>
      <c r="M247" s="9" t="s">
        <v>1610</v>
      </c>
      <c r="N247" s="12">
        <v>-28163000</v>
      </c>
      <c r="O247" s="9" t="s">
        <v>1533</v>
      </c>
    </row>
    <row r="248" spans="1:15" x14ac:dyDescent="0.25">
      <c r="A248" s="9" t="s">
        <v>730</v>
      </c>
      <c r="B248" s="10">
        <v>44561</v>
      </c>
      <c r="C248" s="11">
        <v>1</v>
      </c>
      <c r="D248" s="9" t="s">
        <v>731</v>
      </c>
      <c r="E248" s="11">
        <v>21628</v>
      </c>
      <c r="F248" s="9" t="s">
        <v>1608</v>
      </c>
      <c r="G248" s="9" t="s">
        <v>1529</v>
      </c>
      <c r="H248" s="9" t="s">
        <v>1536</v>
      </c>
      <c r="I248" s="9" t="s">
        <v>1612</v>
      </c>
      <c r="J248" s="10">
        <v>43831</v>
      </c>
      <c r="K248" s="10">
        <v>44196</v>
      </c>
      <c r="L248" s="9" t="s">
        <v>1609</v>
      </c>
      <c r="M248" s="9" t="s">
        <v>1610</v>
      </c>
      <c r="N248" s="12">
        <v>1419926000</v>
      </c>
      <c r="O248" s="9" t="s">
        <v>1533</v>
      </c>
    </row>
    <row r="249" spans="1:15" x14ac:dyDescent="0.25">
      <c r="A249" s="9" t="s">
        <v>732</v>
      </c>
      <c r="B249" s="10">
        <v>44561</v>
      </c>
      <c r="C249" s="11">
        <v>1</v>
      </c>
      <c r="D249" s="9" t="s">
        <v>733</v>
      </c>
      <c r="E249" s="11">
        <v>24112</v>
      </c>
      <c r="F249" s="9" t="s">
        <v>1608</v>
      </c>
      <c r="G249" s="9" t="s">
        <v>1529</v>
      </c>
      <c r="H249" s="9" t="s">
        <v>1530</v>
      </c>
      <c r="I249" s="9" t="s">
        <v>1612</v>
      </c>
      <c r="J249" s="10">
        <v>43831</v>
      </c>
      <c r="K249" s="10">
        <v>44196</v>
      </c>
      <c r="L249" s="9" t="s">
        <v>1609</v>
      </c>
      <c r="M249" s="9" t="s">
        <v>1610</v>
      </c>
      <c r="N249" s="12">
        <v>-10834709000</v>
      </c>
      <c r="O249" s="9" t="s">
        <v>1533</v>
      </c>
    </row>
    <row r="250" spans="1:15" x14ac:dyDescent="0.25">
      <c r="A250" s="9" t="s">
        <v>734</v>
      </c>
      <c r="B250" s="10">
        <v>44561</v>
      </c>
      <c r="C250" s="11">
        <v>1</v>
      </c>
      <c r="D250" s="9" t="s">
        <v>67</v>
      </c>
      <c r="E250" s="11">
        <v>21997</v>
      </c>
      <c r="F250" s="9" t="s">
        <v>1608</v>
      </c>
      <c r="G250" s="9" t="s">
        <v>1529</v>
      </c>
      <c r="H250" s="9" t="s">
        <v>1530</v>
      </c>
      <c r="I250" s="9" t="s">
        <v>1612</v>
      </c>
      <c r="J250" s="10">
        <v>43831</v>
      </c>
      <c r="K250" s="10">
        <v>44196</v>
      </c>
      <c r="L250" s="9" t="s">
        <v>1609</v>
      </c>
      <c r="M250" s="9" t="s">
        <v>1610</v>
      </c>
      <c r="N250" s="12">
        <v>-14715000</v>
      </c>
      <c r="O250" s="9" t="s">
        <v>1533</v>
      </c>
    </row>
    <row r="251" spans="1:15" x14ac:dyDescent="0.25">
      <c r="A251" s="9" t="s">
        <v>735</v>
      </c>
      <c r="B251" s="10">
        <v>44561</v>
      </c>
      <c r="C251" s="11">
        <v>1</v>
      </c>
      <c r="D251" s="9" t="s">
        <v>66</v>
      </c>
      <c r="E251" s="11">
        <v>22004</v>
      </c>
      <c r="F251" s="9" t="s">
        <v>1608</v>
      </c>
      <c r="G251" s="9" t="s">
        <v>1529</v>
      </c>
      <c r="H251" s="9" t="s">
        <v>1530</v>
      </c>
      <c r="I251" s="9" t="s">
        <v>1612</v>
      </c>
      <c r="J251" s="10">
        <v>43831</v>
      </c>
      <c r="K251" s="10">
        <v>44196</v>
      </c>
      <c r="L251" s="9" t="s">
        <v>1609</v>
      </c>
      <c r="M251" s="9" t="s">
        <v>1610</v>
      </c>
      <c r="N251" s="12">
        <v>-66991000</v>
      </c>
      <c r="O251" s="9" t="s">
        <v>1533</v>
      </c>
    </row>
    <row r="252" spans="1:15" x14ac:dyDescent="0.25">
      <c r="A252" s="9" t="s">
        <v>736</v>
      </c>
      <c r="B252" s="10">
        <v>44561</v>
      </c>
      <c r="C252" s="11">
        <v>1</v>
      </c>
      <c r="D252" s="9" t="s">
        <v>68</v>
      </c>
      <c r="E252" s="11">
        <v>21970</v>
      </c>
      <c r="F252" s="9" t="s">
        <v>1608</v>
      </c>
      <c r="G252" s="9" t="s">
        <v>1529</v>
      </c>
      <c r="H252" s="9" t="s">
        <v>1530</v>
      </c>
      <c r="I252" s="9" t="s">
        <v>1612</v>
      </c>
      <c r="J252" s="10">
        <v>43831</v>
      </c>
      <c r="K252" s="10">
        <v>44196</v>
      </c>
      <c r="L252" s="9" t="s">
        <v>1609</v>
      </c>
      <c r="M252" s="9" t="s">
        <v>1610</v>
      </c>
      <c r="N252" s="12">
        <v>-48702000</v>
      </c>
      <c r="O252" s="9" t="s">
        <v>1533</v>
      </c>
    </row>
    <row r="253" spans="1:15" x14ac:dyDescent="0.25">
      <c r="A253" s="9" t="s">
        <v>737</v>
      </c>
      <c r="B253" s="10">
        <v>44561</v>
      </c>
      <c r="C253" s="11">
        <v>1</v>
      </c>
      <c r="D253" s="9" t="s">
        <v>65</v>
      </c>
      <c r="E253" s="11">
        <v>21989</v>
      </c>
      <c r="F253" s="9" t="s">
        <v>1608</v>
      </c>
      <c r="G253" s="9" t="s">
        <v>1529</v>
      </c>
      <c r="H253" s="9" t="s">
        <v>1530</v>
      </c>
      <c r="I253" s="9" t="s">
        <v>1612</v>
      </c>
      <c r="J253" s="10">
        <v>43831</v>
      </c>
      <c r="K253" s="10">
        <v>44196</v>
      </c>
      <c r="L253" s="9" t="s">
        <v>1609</v>
      </c>
      <c r="M253" s="9" t="s">
        <v>1610</v>
      </c>
      <c r="N253" s="12">
        <v>-60999000</v>
      </c>
      <c r="O253" s="9" t="s">
        <v>1533</v>
      </c>
    </row>
    <row r="254" spans="1:15" x14ac:dyDescent="0.25">
      <c r="A254" s="9" t="s">
        <v>738</v>
      </c>
      <c r="B254" s="10">
        <v>44561</v>
      </c>
      <c r="C254" s="11">
        <v>1</v>
      </c>
      <c r="D254" s="9" t="s">
        <v>69</v>
      </c>
      <c r="E254" s="11">
        <v>21962</v>
      </c>
      <c r="F254" s="9" t="s">
        <v>1608</v>
      </c>
      <c r="G254" s="9" t="s">
        <v>1529</v>
      </c>
      <c r="H254" s="9" t="s">
        <v>1530</v>
      </c>
      <c r="I254" s="9" t="s">
        <v>1612</v>
      </c>
      <c r="J254" s="10">
        <v>43831</v>
      </c>
      <c r="K254" s="10">
        <v>44196</v>
      </c>
      <c r="L254" s="9" t="s">
        <v>1609</v>
      </c>
      <c r="M254" s="9" t="s">
        <v>1610</v>
      </c>
      <c r="N254" s="12">
        <v>-62397000</v>
      </c>
      <c r="O254" s="9" t="s">
        <v>1533</v>
      </c>
    </row>
    <row r="255" spans="1:15" x14ac:dyDescent="0.25">
      <c r="A255" s="9" t="s">
        <v>739</v>
      </c>
      <c r="B255" s="10">
        <v>44561</v>
      </c>
      <c r="C255" s="11">
        <v>1</v>
      </c>
      <c r="D255" s="9" t="s">
        <v>740</v>
      </c>
      <c r="E255" s="11">
        <v>21610</v>
      </c>
      <c r="F255" s="9" t="s">
        <v>1608</v>
      </c>
      <c r="G255" s="9" t="s">
        <v>1529</v>
      </c>
      <c r="H255" s="9" t="s">
        <v>1530</v>
      </c>
      <c r="I255" s="9" t="s">
        <v>1612</v>
      </c>
      <c r="J255" s="10">
        <v>43831</v>
      </c>
      <c r="K255" s="10">
        <v>44196</v>
      </c>
      <c r="L255" s="9" t="s">
        <v>1609</v>
      </c>
      <c r="M255" s="9" t="s">
        <v>1610</v>
      </c>
      <c r="N255" s="12">
        <v>4152304000</v>
      </c>
      <c r="O255" s="9" t="s">
        <v>1533</v>
      </c>
    </row>
    <row r="256" spans="1:15" x14ac:dyDescent="0.25">
      <c r="A256" s="9" t="s">
        <v>741</v>
      </c>
      <c r="B256" s="10">
        <v>44561</v>
      </c>
      <c r="C256" s="11">
        <v>1</v>
      </c>
      <c r="D256" s="9" t="s">
        <v>742</v>
      </c>
      <c r="E256" s="11">
        <v>25569</v>
      </c>
      <c r="F256" s="9" t="s">
        <v>1608</v>
      </c>
      <c r="G256" s="9" t="s">
        <v>1529</v>
      </c>
      <c r="H256" s="9" t="s">
        <v>1530</v>
      </c>
      <c r="I256" s="9" t="s">
        <v>1612</v>
      </c>
      <c r="J256" s="10">
        <v>43831</v>
      </c>
      <c r="K256" s="10">
        <v>44196</v>
      </c>
      <c r="L256" s="9" t="s">
        <v>1609</v>
      </c>
      <c r="M256" s="9" t="s">
        <v>1610</v>
      </c>
      <c r="N256" s="12">
        <v>-68154000</v>
      </c>
      <c r="O256" s="9" t="s">
        <v>1533</v>
      </c>
    </row>
    <row r="257" spans="1:15" x14ac:dyDescent="0.25">
      <c r="A257" s="9" t="s">
        <v>743</v>
      </c>
      <c r="B257" s="10">
        <v>44561</v>
      </c>
      <c r="C257" s="11">
        <v>1</v>
      </c>
      <c r="D257" s="9" t="s">
        <v>744</v>
      </c>
      <c r="E257" s="11">
        <v>26514</v>
      </c>
      <c r="F257" s="9" t="s">
        <v>1608</v>
      </c>
      <c r="G257" s="9" t="s">
        <v>1529</v>
      </c>
      <c r="H257" s="9" t="s">
        <v>1530</v>
      </c>
      <c r="I257" s="9" t="s">
        <v>1612</v>
      </c>
      <c r="J257" s="10">
        <v>43831</v>
      </c>
      <c r="K257" s="10">
        <v>44196</v>
      </c>
      <c r="L257" s="9" t="s">
        <v>1609</v>
      </c>
      <c r="M257" s="9" t="s">
        <v>1610</v>
      </c>
      <c r="N257" s="12">
        <v>2772000</v>
      </c>
      <c r="O257" s="9" t="s">
        <v>1533</v>
      </c>
    </row>
    <row r="258" spans="1:15" x14ac:dyDescent="0.25">
      <c r="A258" s="9" t="s">
        <v>745</v>
      </c>
      <c r="B258" s="10">
        <v>44561</v>
      </c>
      <c r="C258" s="11">
        <v>1</v>
      </c>
      <c r="D258" s="9" t="s">
        <v>746</v>
      </c>
      <c r="E258" s="11">
        <v>23388</v>
      </c>
      <c r="F258" s="9" t="s">
        <v>1608</v>
      </c>
      <c r="G258" s="9" t="s">
        <v>1529</v>
      </c>
      <c r="H258" s="9" t="s">
        <v>1530</v>
      </c>
      <c r="I258" s="9" t="s">
        <v>1612</v>
      </c>
      <c r="J258" s="10">
        <v>43831</v>
      </c>
      <c r="K258" s="10">
        <v>44196</v>
      </c>
      <c r="L258" s="9" t="s">
        <v>1609</v>
      </c>
      <c r="M258" s="9" t="s">
        <v>1610</v>
      </c>
      <c r="N258" s="12">
        <v>-1425925000</v>
      </c>
      <c r="O258" s="9" t="s">
        <v>1533</v>
      </c>
    </row>
    <row r="259" spans="1:15" x14ac:dyDescent="0.25">
      <c r="A259" s="9" t="s">
        <v>747</v>
      </c>
      <c r="B259" s="10">
        <v>44561</v>
      </c>
      <c r="C259" s="11">
        <v>2</v>
      </c>
      <c r="D259" s="9" t="s">
        <v>748</v>
      </c>
      <c r="E259" s="11">
        <v>22446</v>
      </c>
      <c r="F259" s="9" t="s">
        <v>1608</v>
      </c>
      <c r="G259" s="9" t="s">
        <v>1529</v>
      </c>
      <c r="H259" s="9" t="s">
        <v>1530</v>
      </c>
      <c r="I259" s="9" t="s">
        <v>1612</v>
      </c>
      <c r="J259" s="10">
        <v>43831</v>
      </c>
      <c r="K259" s="10">
        <v>44196</v>
      </c>
      <c r="L259" s="9" t="s">
        <v>1609</v>
      </c>
      <c r="M259" s="9" t="s">
        <v>1610</v>
      </c>
      <c r="N259" s="12">
        <v>-3340000</v>
      </c>
      <c r="O259" s="9" t="s">
        <v>1533</v>
      </c>
    </row>
    <row r="260" spans="1:15" x14ac:dyDescent="0.25">
      <c r="A260" s="9" t="s">
        <v>749</v>
      </c>
      <c r="B260" s="10">
        <v>44561</v>
      </c>
      <c r="C260" s="11">
        <v>1</v>
      </c>
      <c r="D260" s="9" t="s">
        <v>750</v>
      </c>
      <c r="E260" s="11">
        <v>26271</v>
      </c>
      <c r="F260" s="9" t="s">
        <v>1608</v>
      </c>
      <c r="G260" s="9" t="s">
        <v>1529</v>
      </c>
      <c r="H260" s="9" t="s">
        <v>1530</v>
      </c>
      <c r="I260" s="9" t="s">
        <v>1612</v>
      </c>
      <c r="J260" s="10">
        <v>43831</v>
      </c>
      <c r="K260" s="10">
        <v>44196</v>
      </c>
      <c r="L260" s="9" t="s">
        <v>1609</v>
      </c>
      <c r="M260" s="9" t="s">
        <v>1610</v>
      </c>
      <c r="N260" s="12">
        <v>-565000</v>
      </c>
      <c r="O260" s="9" t="s">
        <v>1533</v>
      </c>
    </row>
    <row r="261" spans="1:15" x14ac:dyDescent="0.25">
      <c r="A261" s="9" t="s">
        <v>751</v>
      </c>
      <c r="B261" s="10">
        <v>44561</v>
      </c>
      <c r="C261" s="11">
        <v>1</v>
      </c>
      <c r="D261" s="9" t="s">
        <v>752</v>
      </c>
      <c r="E261" s="11">
        <v>21644</v>
      </c>
      <c r="F261" s="9" t="s">
        <v>1608</v>
      </c>
      <c r="G261" s="9" t="s">
        <v>1529</v>
      </c>
      <c r="H261" s="9" t="s">
        <v>1530</v>
      </c>
      <c r="I261" s="9" t="s">
        <v>1612</v>
      </c>
      <c r="J261" s="10">
        <v>43831</v>
      </c>
      <c r="K261" s="10">
        <v>44196</v>
      </c>
      <c r="L261" s="9" t="s">
        <v>1609</v>
      </c>
      <c r="M261" s="9" t="s">
        <v>1610</v>
      </c>
      <c r="N261" s="12">
        <v>-17000</v>
      </c>
      <c r="O261" s="9" t="s">
        <v>1533</v>
      </c>
    </row>
    <row r="262" spans="1:15" x14ac:dyDescent="0.25">
      <c r="A262" s="9" t="s">
        <v>753</v>
      </c>
      <c r="B262" s="10">
        <v>44561</v>
      </c>
      <c r="C262" s="11">
        <v>1</v>
      </c>
      <c r="D262" s="9" t="s">
        <v>754</v>
      </c>
      <c r="E262" s="11">
        <v>26719</v>
      </c>
      <c r="F262" s="9" t="s">
        <v>1608</v>
      </c>
      <c r="G262" s="9" t="s">
        <v>1529</v>
      </c>
      <c r="H262" s="9" t="s">
        <v>1530</v>
      </c>
      <c r="I262" s="9" t="s">
        <v>1612</v>
      </c>
      <c r="J262" s="10">
        <v>43831</v>
      </c>
      <c r="K262" s="10">
        <v>44196</v>
      </c>
      <c r="L262" s="9" t="s">
        <v>1609</v>
      </c>
      <c r="M262" s="9" t="s">
        <v>1610</v>
      </c>
      <c r="N262" s="12">
        <v>67358000</v>
      </c>
      <c r="O262" s="9" t="s">
        <v>1533</v>
      </c>
    </row>
    <row r="263" spans="1:15" x14ac:dyDescent="0.25">
      <c r="A263" s="9" t="s">
        <v>755</v>
      </c>
      <c r="B263" s="10">
        <v>44561</v>
      </c>
      <c r="C263" s="11">
        <v>1</v>
      </c>
      <c r="D263" s="9" t="s">
        <v>756</v>
      </c>
      <c r="E263" s="11">
        <v>24279</v>
      </c>
      <c r="F263" s="9" t="s">
        <v>1608</v>
      </c>
      <c r="G263" s="9" t="s">
        <v>1529</v>
      </c>
      <c r="H263" s="9" t="s">
        <v>1530</v>
      </c>
      <c r="I263" s="9" t="s">
        <v>1612</v>
      </c>
      <c r="J263" s="10">
        <v>43831</v>
      </c>
      <c r="K263" s="10">
        <v>44196</v>
      </c>
      <c r="L263" s="9" t="s">
        <v>1609</v>
      </c>
      <c r="M263" s="9" t="s">
        <v>1610</v>
      </c>
      <c r="N263" s="12">
        <v>-40035000</v>
      </c>
      <c r="O263" s="9" t="s">
        <v>1533</v>
      </c>
    </row>
    <row r="264" spans="1:15" x14ac:dyDescent="0.25">
      <c r="A264" s="9" t="s">
        <v>757</v>
      </c>
      <c r="B264" s="10">
        <v>44561</v>
      </c>
      <c r="C264" s="11">
        <v>1</v>
      </c>
      <c r="D264" s="9" t="s">
        <v>758</v>
      </c>
      <c r="E264" s="11">
        <v>24988</v>
      </c>
      <c r="F264" s="9" t="s">
        <v>1608</v>
      </c>
      <c r="G264" s="9" t="s">
        <v>1529</v>
      </c>
      <c r="H264" s="9" t="s">
        <v>1530</v>
      </c>
      <c r="I264" s="9" t="s">
        <v>1612</v>
      </c>
      <c r="J264" s="10">
        <v>43831</v>
      </c>
      <c r="K264" s="10">
        <v>44196</v>
      </c>
      <c r="L264" s="9" t="s">
        <v>1609</v>
      </c>
      <c r="M264" s="9" t="s">
        <v>1610</v>
      </c>
      <c r="N264" s="12">
        <v>142924000</v>
      </c>
      <c r="O264" s="9" t="s">
        <v>1533</v>
      </c>
    </row>
    <row r="265" spans="1:15" x14ac:dyDescent="0.25">
      <c r="A265" s="9" t="s">
        <v>759</v>
      </c>
      <c r="B265" s="10">
        <v>44561</v>
      </c>
      <c r="C265" s="11">
        <v>1</v>
      </c>
      <c r="D265" s="9" t="s">
        <v>760</v>
      </c>
      <c r="E265" s="11">
        <v>25852</v>
      </c>
      <c r="F265" s="9" t="s">
        <v>1608</v>
      </c>
      <c r="G265" s="9" t="s">
        <v>1529</v>
      </c>
      <c r="H265" s="9" t="s">
        <v>1530</v>
      </c>
      <c r="I265" s="9" t="s">
        <v>1612</v>
      </c>
      <c r="J265" s="10">
        <v>43831</v>
      </c>
      <c r="K265" s="10">
        <v>44196</v>
      </c>
      <c r="L265" s="9" t="s">
        <v>1609</v>
      </c>
      <c r="M265" s="9" t="s">
        <v>1610</v>
      </c>
      <c r="N265" s="12">
        <v>-6611000</v>
      </c>
      <c r="O265" s="9" t="s">
        <v>1533</v>
      </c>
    </row>
    <row r="266" spans="1:15" x14ac:dyDescent="0.25">
      <c r="A266" s="9" t="s">
        <v>761</v>
      </c>
      <c r="B266" s="10">
        <v>44561</v>
      </c>
      <c r="C266" s="11">
        <v>1</v>
      </c>
      <c r="D266" s="9" t="s">
        <v>762</v>
      </c>
      <c r="E266" s="11">
        <v>25399</v>
      </c>
      <c r="F266" s="9" t="s">
        <v>1608</v>
      </c>
      <c r="G266" s="9" t="s">
        <v>1529</v>
      </c>
      <c r="H266" s="9" t="s">
        <v>1530</v>
      </c>
      <c r="I266" s="9" t="s">
        <v>1612</v>
      </c>
      <c r="J266" s="10">
        <v>43831</v>
      </c>
      <c r="K266" s="10">
        <v>44196</v>
      </c>
      <c r="L266" s="9" t="s">
        <v>1609</v>
      </c>
      <c r="M266" s="9" t="s">
        <v>1610</v>
      </c>
      <c r="N266" s="12">
        <v>12359000</v>
      </c>
      <c r="O266" s="9" t="s">
        <v>1533</v>
      </c>
    </row>
    <row r="267" spans="1:15" x14ac:dyDescent="0.25">
      <c r="A267" s="9" t="s">
        <v>763</v>
      </c>
      <c r="B267" s="10">
        <v>44561</v>
      </c>
      <c r="C267" s="11">
        <v>1</v>
      </c>
      <c r="D267" s="9" t="s">
        <v>764</v>
      </c>
      <c r="E267" s="11">
        <v>22691</v>
      </c>
      <c r="F267" s="9" t="s">
        <v>1608</v>
      </c>
      <c r="G267" s="9" t="s">
        <v>1529</v>
      </c>
      <c r="H267" s="9" t="s">
        <v>1530</v>
      </c>
      <c r="I267" s="9" t="s">
        <v>1612</v>
      </c>
      <c r="J267" s="10">
        <v>43831</v>
      </c>
      <c r="K267" s="10">
        <v>44196</v>
      </c>
      <c r="L267" s="9" t="s">
        <v>1609</v>
      </c>
      <c r="M267" s="9" t="s">
        <v>1610</v>
      </c>
      <c r="N267" s="12">
        <v>385648000</v>
      </c>
      <c r="O267" s="9" t="s">
        <v>1533</v>
      </c>
    </row>
    <row r="268" spans="1:15" x14ac:dyDescent="0.25">
      <c r="A268" s="9" t="s">
        <v>765</v>
      </c>
      <c r="B268" s="10">
        <v>44561</v>
      </c>
      <c r="C268" s="11">
        <v>1</v>
      </c>
      <c r="D268" s="9" t="s">
        <v>766</v>
      </c>
      <c r="E268" s="11">
        <v>23680</v>
      </c>
      <c r="F268" s="9" t="s">
        <v>1608</v>
      </c>
      <c r="G268" s="9" t="s">
        <v>1529</v>
      </c>
      <c r="H268" s="9" t="s">
        <v>1530</v>
      </c>
      <c r="I268" s="9" t="s">
        <v>1612</v>
      </c>
      <c r="J268" s="10">
        <v>43831</v>
      </c>
      <c r="K268" s="10">
        <v>44196</v>
      </c>
      <c r="L268" s="9" t="s">
        <v>1609</v>
      </c>
      <c r="M268" s="9" t="s">
        <v>1610</v>
      </c>
      <c r="N268" s="12">
        <v>4354000</v>
      </c>
      <c r="O268" s="9" t="s">
        <v>1533</v>
      </c>
    </row>
    <row r="269" spans="1:15" x14ac:dyDescent="0.25">
      <c r="A269" s="9" t="s">
        <v>767</v>
      </c>
      <c r="B269" s="10">
        <v>44561</v>
      </c>
      <c r="C269" s="11">
        <v>1</v>
      </c>
      <c r="D269" s="9" t="s">
        <v>768</v>
      </c>
      <c r="E269" s="11">
        <v>23671</v>
      </c>
      <c r="F269" s="9" t="s">
        <v>1608</v>
      </c>
      <c r="G269" s="9" t="s">
        <v>1529</v>
      </c>
      <c r="H269" s="9" t="s">
        <v>1530</v>
      </c>
      <c r="I269" s="9" t="s">
        <v>1612</v>
      </c>
      <c r="J269" s="10">
        <v>43831</v>
      </c>
      <c r="K269" s="10">
        <v>44196</v>
      </c>
      <c r="L269" s="9" t="s">
        <v>1609</v>
      </c>
      <c r="M269" s="9" t="s">
        <v>1610</v>
      </c>
      <c r="N269" s="12">
        <v>-628000</v>
      </c>
      <c r="O269" s="9" t="s">
        <v>1533</v>
      </c>
    </row>
    <row r="270" spans="1:15" x14ac:dyDescent="0.25">
      <c r="A270" s="9" t="s">
        <v>769</v>
      </c>
      <c r="B270" s="10">
        <v>44561</v>
      </c>
      <c r="C270" s="11">
        <v>1</v>
      </c>
      <c r="D270" s="9" t="s">
        <v>770</v>
      </c>
      <c r="E270" s="11">
        <v>25011</v>
      </c>
      <c r="F270" s="9" t="s">
        <v>1608</v>
      </c>
      <c r="G270" s="9" t="s">
        <v>1529</v>
      </c>
      <c r="H270" s="9" t="s">
        <v>1530</v>
      </c>
      <c r="I270" s="9" t="s">
        <v>1612</v>
      </c>
      <c r="J270" s="10">
        <v>43831</v>
      </c>
      <c r="K270" s="10">
        <v>44196</v>
      </c>
      <c r="L270" s="9" t="s">
        <v>1609</v>
      </c>
      <c r="M270" s="9" t="s">
        <v>1610</v>
      </c>
      <c r="N270" s="12">
        <v>-69716000</v>
      </c>
      <c r="O270" s="9" t="s">
        <v>1533</v>
      </c>
    </row>
    <row r="271" spans="1:15" x14ac:dyDescent="0.25">
      <c r="A271" s="9" t="s">
        <v>771</v>
      </c>
      <c r="B271" s="10">
        <v>44561</v>
      </c>
      <c r="C271" s="11">
        <v>1</v>
      </c>
      <c r="D271" s="9" t="s">
        <v>772</v>
      </c>
      <c r="E271" s="11">
        <v>26921</v>
      </c>
      <c r="F271" s="9" t="s">
        <v>1608</v>
      </c>
      <c r="G271" s="9" t="s">
        <v>1529</v>
      </c>
      <c r="H271" s="9" t="s">
        <v>1530</v>
      </c>
      <c r="I271" s="9" t="s">
        <v>1612</v>
      </c>
      <c r="J271" s="10">
        <v>43831</v>
      </c>
      <c r="K271" s="10">
        <v>44196</v>
      </c>
      <c r="L271" s="9" t="s">
        <v>1609</v>
      </c>
      <c r="M271" s="9" t="s">
        <v>1610</v>
      </c>
      <c r="N271" s="12">
        <v>15032000</v>
      </c>
      <c r="O271" s="9" t="s">
        <v>1533</v>
      </c>
    </row>
    <row r="272" spans="1:15" x14ac:dyDescent="0.25">
      <c r="A272" s="9" t="s">
        <v>773</v>
      </c>
      <c r="B272" s="10">
        <v>44561</v>
      </c>
      <c r="C272" s="11">
        <v>1</v>
      </c>
      <c r="D272" s="9" t="s">
        <v>141</v>
      </c>
      <c r="E272" s="11">
        <v>22144</v>
      </c>
      <c r="F272" s="9" t="s">
        <v>1608</v>
      </c>
      <c r="G272" s="9" t="s">
        <v>1529</v>
      </c>
      <c r="H272" s="9" t="s">
        <v>1530</v>
      </c>
      <c r="I272" s="9" t="s">
        <v>1612</v>
      </c>
      <c r="J272" s="10">
        <v>43831</v>
      </c>
      <c r="K272" s="10">
        <v>44196</v>
      </c>
      <c r="L272" s="9" t="s">
        <v>1609</v>
      </c>
      <c r="M272" s="9" t="s">
        <v>1610</v>
      </c>
      <c r="N272" s="12">
        <v>-231560000</v>
      </c>
      <c r="O272" s="9" t="s">
        <v>1533</v>
      </c>
    </row>
    <row r="273" spans="1:15" x14ac:dyDescent="0.25">
      <c r="A273" s="9" t="s">
        <v>774</v>
      </c>
      <c r="B273" s="10">
        <v>44561</v>
      </c>
      <c r="C273" s="11">
        <v>1</v>
      </c>
      <c r="D273" s="9" t="s">
        <v>51</v>
      </c>
      <c r="E273" s="11">
        <v>22179</v>
      </c>
      <c r="F273" s="9" t="s">
        <v>1608</v>
      </c>
      <c r="G273" s="9" t="s">
        <v>1529</v>
      </c>
      <c r="H273" s="9" t="s">
        <v>1530</v>
      </c>
      <c r="I273" s="9" t="s">
        <v>1612</v>
      </c>
      <c r="J273" s="10">
        <v>43831</v>
      </c>
      <c r="K273" s="10">
        <v>44196</v>
      </c>
      <c r="L273" s="9" t="s">
        <v>1609</v>
      </c>
      <c r="M273" s="9" t="s">
        <v>1610</v>
      </c>
      <c r="N273" s="12">
        <v>18709000</v>
      </c>
      <c r="O273" s="9" t="s">
        <v>1533</v>
      </c>
    </row>
    <row r="274" spans="1:15" x14ac:dyDescent="0.25">
      <c r="A274" s="9" t="s">
        <v>775</v>
      </c>
      <c r="B274" s="10">
        <v>44561</v>
      </c>
      <c r="C274" s="11">
        <v>1</v>
      </c>
      <c r="D274" s="9" t="s">
        <v>776</v>
      </c>
      <c r="E274" s="11">
        <v>26140</v>
      </c>
      <c r="F274" s="9" t="s">
        <v>1608</v>
      </c>
      <c r="G274" s="9" t="s">
        <v>1529</v>
      </c>
      <c r="H274" s="9" t="s">
        <v>1530</v>
      </c>
      <c r="I274" s="9" t="s">
        <v>1612</v>
      </c>
      <c r="J274" s="10">
        <v>43831</v>
      </c>
      <c r="K274" s="10">
        <v>44196</v>
      </c>
      <c r="L274" s="9" t="s">
        <v>1609</v>
      </c>
      <c r="M274" s="9" t="s">
        <v>1610</v>
      </c>
      <c r="N274" s="12">
        <v>361013000</v>
      </c>
      <c r="O274" s="9" t="s">
        <v>1533</v>
      </c>
    </row>
    <row r="275" spans="1:15" x14ac:dyDescent="0.25">
      <c r="A275" s="9" t="s">
        <v>777</v>
      </c>
      <c r="B275" s="10">
        <v>44561</v>
      </c>
      <c r="C275" s="11">
        <v>1</v>
      </c>
      <c r="D275" s="9" t="s">
        <v>778</v>
      </c>
      <c r="E275" s="11">
        <v>26964</v>
      </c>
      <c r="F275" s="9" t="s">
        <v>1608</v>
      </c>
      <c r="G275" s="9" t="s">
        <v>1529</v>
      </c>
      <c r="H275" s="9" t="s">
        <v>1530</v>
      </c>
      <c r="I275" s="9" t="s">
        <v>1612</v>
      </c>
      <c r="J275" s="10">
        <v>43831</v>
      </c>
      <c r="K275" s="10">
        <v>44196</v>
      </c>
      <c r="L275" s="9" t="s">
        <v>1609</v>
      </c>
      <c r="M275" s="9" t="s">
        <v>1610</v>
      </c>
      <c r="N275" s="12">
        <v>366000</v>
      </c>
      <c r="O275" s="9" t="s">
        <v>1533</v>
      </c>
    </row>
    <row r="276" spans="1:15" x14ac:dyDescent="0.25">
      <c r="A276" s="9" t="s">
        <v>779</v>
      </c>
      <c r="B276" s="10">
        <v>44561</v>
      </c>
      <c r="C276" s="11">
        <v>1</v>
      </c>
      <c r="D276" s="9" t="s">
        <v>780</v>
      </c>
      <c r="E276" s="11">
        <v>25941</v>
      </c>
      <c r="F276" s="9" t="s">
        <v>1608</v>
      </c>
      <c r="G276" s="9" t="s">
        <v>1529</v>
      </c>
      <c r="H276" s="9" t="s">
        <v>1530</v>
      </c>
      <c r="I276" s="9" t="s">
        <v>1612</v>
      </c>
      <c r="J276" s="10">
        <v>43831</v>
      </c>
      <c r="K276" s="10">
        <v>44196</v>
      </c>
      <c r="L276" s="9" t="s">
        <v>1609</v>
      </c>
      <c r="M276" s="9" t="s">
        <v>1610</v>
      </c>
      <c r="N276" s="12">
        <v>-14374000</v>
      </c>
      <c r="O276" s="9" t="s">
        <v>1533</v>
      </c>
    </row>
    <row r="277" spans="1:15" x14ac:dyDescent="0.25">
      <c r="A277" s="9" t="s">
        <v>781</v>
      </c>
      <c r="B277" s="10">
        <v>44561</v>
      </c>
      <c r="C277" s="11">
        <v>1</v>
      </c>
      <c r="D277" s="9" t="s">
        <v>782</v>
      </c>
      <c r="E277" s="11">
        <v>21750</v>
      </c>
      <c r="F277" s="9" t="s">
        <v>1608</v>
      </c>
      <c r="G277" s="9" t="s">
        <v>1529</v>
      </c>
      <c r="H277" s="9" t="s">
        <v>1536</v>
      </c>
      <c r="I277" s="9" t="s">
        <v>1612</v>
      </c>
      <c r="J277" s="10">
        <v>43831</v>
      </c>
      <c r="K277" s="10">
        <v>44196</v>
      </c>
      <c r="L277" s="9" t="s">
        <v>1609</v>
      </c>
      <c r="M277" s="9" t="s">
        <v>1610</v>
      </c>
      <c r="N277" s="12">
        <v>307923000</v>
      </c>
      <c r="O277" s="9" t="s">
        <v>1533</v>
      </c>
    </row>
    <row r="278" spans="1:15" x14ac:dyDescent="0.25">
      <c r="A278" s="9" t="s">
        <v>783</v>
      </c>
      <c r="B278" s="10">
        <v>44561</v>
      </c>
      <c r="C278" s="11">
        <v>1</v>
      </c>
      <c r="D278" s="9" t="s">
        <v>784</v>
      </c>
      <c r="E278" s="11">
        <v>23329</v>
      </c>
      <c r="F278" s="9" t="s">
        <v>1608</v>
      </c>
      <c r="G278" s="9" t="s">
        <v>1529</v>
      </c>
      <c r="H278" s="9" t="s">
        <v>1536</v>
      </c>
      <c r="I278" s="9" t="s">
        <v>1612</v>
      </c>
      <c r="J278" s="10">
        <v>43831</v>
      </c>
      <c r="K278" s="10">
        <v>44196</v>
      </c>
      <c r="L278" s="9" t="s">
        <v>1609</v>
      </c>
      <c r="M278" s="9" t="s">
        <v>1610</v>
      </c>
      <c r="N278" s="12">
        <v>-84468000</v>
      </c>
      <c r="O278" s="9" t="s">
        <v>1533</v>
      </c>
    </row>
    <row r="279" spans="1:15" x14ac:dyDescent="0.25">
      <c r="A279" s="9" t="s">
        <v>785</v>
      </c>
      <c r="B279" s="10">
        <v>44561</v>
      </c>
      <c r="C279" s="11">
        <v>1</v>
      </c>
      <c r="D279" s="9" t="s">
        <v>133</v>
      </c>
      <c r="E279" s="11">
        <v>22268</v>
      </c>
      <c r="F279" s="9" t="s">
        <v>1608</v>
      </c>
      <c r="G279" s="9" t="s">
        <v>1529</v>
      </c>
      <c r="H279" s="9" t="s">
        <v>1530</v>
      </c>
      <c r="I279" s="9" t="s">
        <v>1612</v>
      </c>
      <c r="J279" s="10">
        <v>43831</v>
      </c>
      <c r="K279" s="10">
        <v>44196</v>
      </c>
      <c r="L279" s="9" t="s">
        <v>1609</v>
      </c>
      <c r="M279" s="9" t="s">
        <v>1610</v>
      </c>
      <c r="N279" s="12">
        <v>203093000</v>
      </c>
      <c r="O279" s="9" t="s">
        <v>1533</v>
      </c>
    </row>
    <row r="280" spans="1:15" x14ac:dyDescent="0.25">
      <c r="A280" s="9" t="s">
        <v>786</v>
      </c>
      <c r="B280" s="10">
        <v>44561</v>
      </c>
      <c r="C280" s="11">
        <v>1</v>
      </c>
      <c r="D280" s="9" t="s">
        <v>787</v>
      </c>
      <c r="E280" s="11">
        <v>25437</v>
      </c>
      <c r="F280" s="9" t="s">
        <v>1608</v>
      </c>
      <c r="G280" s="9" t="s">
        <v>1529</v>
      </c>
      <c r="H280" s="9" t="s">
        <v>1530</v>
      </c>
      <c r="I280" s="9" t="s">
        <v>1612</v>
      </c>
      <c r="J280" s="10">
        <v>43831</v>
      </c>
      <c r="K280" s="10">
        <v>44196</v>
      </c>
      <c r="L280" s="9" t="s">
        <v>1609</v>
      </c>
      <c r="M280" s="9" t="s">
        <v>1610</v>
      </c>
      <c r="N280" s="12">
        <v>11515000</v>
      </c>
      <c r="O280" s="9" t="s">
        <v>1533</v>
      </c>
    </row>
    <row r="281" spans="1:15" x14ac:dyDescent="0.25">
      <c r="A281" s="9" t="s">
        <v>788</v>
      </c>
      <c r="B281" s="10">
        <v>44561</v>
      </c>
      <c r="C281" s="11">
        <v>1</v>
      </c>
      <c r="D281" s="9" t="s">
        <v>789</v>
      </c>
      <c r="E281" s="11">
        <v>21920</v>
      </c>
      <c r="F281" s="9" t="s">
        <v>1608</v>
      </c>
      <c r="G281" s="9" t="s">
        <v>1529</v>
      </c>
      <c r="H281" s="9" t="s">
        <v>1530</v>
      </c>
      <c r="I281" s="9" t="s">
        <v>1612</v>
      </c>
      <c r="J281" s="10">
        <v>43831</v>
      </c>
      <c r="K281" s="10">
        <v>44196</v>
      </c>
      <c r="L281" s="9" t="s">
        <v>1609</v>
      </c>
      <c r="M281" s="9" t="s">
        <v>1610</v>
      </c>
      <c r="N281" s="12">
        <v>186000</v>
      </c>
      <c r="O281" s="9" t="s">
        <v>1533</v>
      </c>
    </row>
    <row r="282" spans="1:15" x14ac:dyDescent="0.25">
      <c r="A282" s="9" t="s">
        <v>790</v>
      </c>
      <c r="B282" s="10">
        <v>44561</v>
      </c>
      <c r="C282" s="11">
        <v>1</v>
      </c>
      <c r="D282" s="9" t="s">
        <v>266</v>
      </c>
      <c r="E282" s="11">
        <v>22187</v>
      </c>
      <c r="F282" s="9" t="s">
        <v>1608</v>
      </c>
      <c r="G282" s="9" t="s">
        <v>1529</v>
      </c>
      <c r="H282" s="9" t="s">
        <v>1530</v>
      </c>
      <c r="I282" s="9" t="s">
        <v>1612</v>
      </c>
      <c r="J282" s="10">
        <v>43831</v>
      </c>
      <c r="K282" s="10">
        <v>44196</v>
      </c>
      <c r="L282" s="9" t="s">
        <v>1609</v>
      </c>
      <c r="M282" s="9" t="s">
        <v>1610</v>
      </c>
      <c r="N282" s="12">
        <v>452766000</v>
      </c>
      <c r="O282" s="9" t="s">
        <v>1533</v>
      </c>
    </row>
    <row r="283" spans="1:15" x14ac:dyDescent="0.25">
      <c r="A283" s="9" t="s">
        <v>791</v>
      </c>
      <c r="B283" s="10">
        <v>44561</v>
      </c>
      <c r="C283" s="11">
        <v>1</v>
      </c>
      <c r="D283" s="9" t="s">
        <v>792</v>
      </c>
      <c r="E283" s="11">
        <v>22543</v>
      </c>
      <c r="F283" s="9" t="s">
        <v>1608</v>
      </c>
      <c r="G283" s="9" t="s">
        <v>1529</v>
      </c>
      <c r="H283" s="9" t="s">
        <v>1530</v>
      </c>
      <c r="I283" s="9" t="s">
        <v>1612</v>
      </c>
      <c r="J283" s="10">
        <v>43831</v>
      </c>
      <c r="K283" s="10">
        <v>44196</v>
      </c>
      <c r="L283" s="9" t="s">
        <v>1609</v>
      </c>
      <c r="M283" s="9" t="s">
        <v>1610</v>
      </c>
      <c r="N283" s="12">
        <v>-41807000</v>
      </c>
      <c r="O283" s="9" t="s">
        <v>1533</v>
      </c>
    </row>
    <row r="284" spans="1:15" x14ac:dyDescent="0.25">
      <c r="A284" s="9" t="s">
        <v>793</v>
      </c>
      <c r="B284" s="10">
        <v>44561</v>
      </c>
      <c r="C284" s="11">
        <v>1</v>
      </c>
      <c r="D284" s="9" t="s">
        <v>139</v>
      </c>
      <c r="E284" s="11">
        <v>22071</v>
      </c>
      <c r="F284" s="9" t="s">
        <v>1608</v>
      </c>
      <c r="G284" s="9" t="s">
        <v>1529</v>
      </c>
      <c r="H284" s="9" t="s">
        <v>1530</v>
      </c>
      <c r="I284" s="9" t="s">
        <v>1612</v>
      </c>
      <c r="J284" s="10">
        <v>43831</v>
      </c>
      <c r="K284" s="10">
        <v>44196</v>
      </c>
      <c r="L284" s="9" t="s">
        <v>1609</v>
      </c>
      <c r="M284" s="9" t="s">
        <v>1610</v>
      </c>
      <c r="N284" s="12">
        <v>25746000</v>
      </c>
      <c r="O284" s="9" t="s">
        <v>1533</v>
      </c>
    </row>
    <row r="285" spans="1:15" x14ac:dyDescent="0.25">
      <c r="A285" s="9" t="s">
        <v>794</v>
      </c>
      <c r="B285" s="10">
        <v>44561</v>
      </c>
      <c r="C285" s="11">
        <v>2</v>
      </c>
      <c r="D285" s="9" t="s">
        <v>795</v>
      </c>
      <c r="E285" s="11">
        <v>22926</v>
      </c>
      <c r="F285" s="9" t="s">
        <v>1608</v>
      </c>
      <c r="G285" s="9" t="s">
        <v>1529</v>
      </c>
      <c r="H285" s="9" t="s">
        <v>1530</v>
      </c>
      <c r="I285" s="9" t="s">
        <v>1612</v>
      </c>
      <c r="J285" s="10">
        <v>43831</v>
      </c>
      <c r="K285" s="10">
        <v>44196</v>
      </c>
      <c r="L285" s="9" t="s">
        <v>1609</v>
      </c>
      <c r="M285" s="9" t="s">
        <v>1610</v>
      </c>
      <c r="N285" s="12">
        <v>-37108000</v>
      </c>
      <c r="O285" s="9" t="s">
        <v>1533</v>
      </c>
    </row>
    <row r="286" spans="1:15" x14ac:dyDescent="0.25">
      <c r="A286" s="9" t="s">
        <v>796</v>
      </c>
      <c r="B286" s="10">
        <v>44561</v>
      </c>
      <c r="C286" s="11">
        <v>1</v>
      </c>
      <c r="D286" s="9" t="s">
        <v>797</v>
      </c>
      <c r="E286" s="11">
        <v>22721</v>
      </c>
      <c r="F286" s="9" t="s">
        <v>1608</v>
      </c>
      <c r="G286" s="9" t="s">
        <v>1529</v>
      </c>
      <c r="H286" s="9" t="s">
        <v>1530</v>
      </c>
      <c r="I286" s="9" t="s">
        <v>1612</v>
      </c>
      <c r="J286" s="10">
        <v>43831</v>
      </c>
      <c r="K286" s="10">
        <v>44196</v>
      </c>
      <c r="L286" s="9" t="s">
        <v>1609</v>
      </c>
      <c r="M286" s="9" t="s">
        <v>1610</v>
      </c>
      <c r="N286" s="12">
        <v>-158252000</v>
      </c>
      <c r="O286" s="9" t="s">
        <v>1533</v>
      </c>
    </row>
    <row r="287" spans="1:15" x14ac:dyDescent="0.25">
      <c r="A287" s="9" t="s">
        <v>798</v>
      </c>
      <c r="B287" s="10">
        <v>44561</v>
      </c>
      <c r="C287" s="11">
        <v>2</v>
      </c>
      <c r="D287" s="9" t="s">
        <v>799</v>
      </c>
      <c r="E287" s="11">
        <v>25860</v>
      </c>
      <c r="F287" s="9" t="s">
        <v>1608</v>
      </c>
      <c r="G287" s="9" t="s">
        <v>1529</v>
      </c>
      <c r="H287" s="9" t="s">
        <v>1530</v>
      </c>
      <c r="I287" s="9" t="s">
        <v>1612</v>
      </c>
      <c r="J287" s="10">
        <v>43831</v>
      </c>
      <c r="K287" s="10">
        <v>44196</v>
      </c>
      <c r="L287" s="9" t="s">
        <v>1609</v>
      </c>
      <c r="M287" s="9" t="s">
        <v>1610</v>
      </c>
      <c r="N287" s="12">
        <v>88735000</v>
      </c>
      <c r="O287" s="9" t="s">
        <v>1533</v>
      </c>
    </row>
    <row r="288" spans="1:15" x14ac:dyDescent="0.25">
      <c r="A288" s="9" t="s">
        <v>800</v>
      </c>
      <c r="B288" s="10">
        <v>44561</v>
      </c>
      <c r="C288" s="11">
        <v>1</v>
      </c>
      <c r="D288" s="9" t="s">
        <v>801</v>
      </c>
      <c r="E288" s="11">
        <v>21741</v>
      </c>
      <c r="F288" s="9" t="s">
        <v>1608</v>
      </c>
      <c r="G288" s="9" t="s">
        <v>1529</v>
      </c>
      <c r="H288" s="9" t="s">
        <v>1530</v>
      </c>
      <c r="I288" s="9" t="s">
        <v>1612</v>
      </c>
      <c r="J288" s="10">
        <v>43831</v>
      </c>
      <c r="K288" s="10">
        <v>44196</v>
      </c>
      <c r="L288" s="9" t="s">
        <v>1609</v>
      </c>
      <c r="M288" s="9" t="s">
        <v>1610</v>
      </c>
      <c r="N288" s="12">
        <v>1592000</v>
      </c>
      <c r="O288" s="9" t="s">
        <v>1533</v>
      </c>
    </row>
    <row r="289" spans="1:15" x14ac:dyDescent="0.25">
      <c r="A289" s="9" t="s">
        <v>802</v>
      </c>
      <c r="B289" s="10">
        <v>44561</v>
      </c>
      <c r="C289" s="11">
        <v>1</v>
      </c>
      <c r="D289" s="9" t="s">
        <v>803</v>
      </c>
      <c r="E289" s="11">
        <v>23310</v>
      </c>
      <c r="F289" s="9" t="s">
        <v>1608</v>
      </c>
      <c r="G289" s="9" t="s">
        <v>1529</v>
      </c>
      <c r="H289" s="9" t="s">
        <v>1530</v>
      </c>
      <c r="I289" s="9" t="s">
        <v>1612</v>
      </c>
      <c r="J289" s="10">
        <v>43831</v>
      </c>
      <c r="K289" s="10">
        <v>44196</v>
      </c>
      <c r="L289" s="9" t="s">
        <v>1609</v>
      </c>
      <c r="M289" s="9" t="s">
        <v>1610</v>
      </c>
      <c r="N289" s="12">
        <v>-1196627000</v>
      </c>
      <c r="O289" s="9" t="s">
        <v>1533</v>
      </c>
    </row>
    <row r="290" spans="1:15" x14ac:dyDescent="0.25">
      <c r="A290" s="9" t="s">
        <v>804</v>
      </c>
      <c r="B290" s="10">
        <v>44561</v>
      </c>
      <c r="C290" s="11">
        <v>2</v>
      </c>
      <c r="D290" s="9" t="s">
        <v>805</v>
      </c>
      <c r="E290" s="11">
        <v>25704</v>
      </c>
      <c r="F290" s="9" t="s">
        <v>1608</v>
      </c>
      <c r="G290" s="9" t="s">
        <v>1529</v>
      </c>
      <c r="H290" s="9" t="s">
        <v>1530</v>
      </c>
      <c r="I290" s="9" t="s">
        <v>1612</v>
      </c>
      <c r="J290" s="10">
        <v>43831</v>
      </c>
      <c r="K290" s="10">
        <v>44196</v>
      </c>
      <c r="L290" s="9" t="s">
        <v>1609</v>
      </c>
      <c r="M290" s="9" t="s">
        <v>1610</v>
      </c>
      <c r="N290" s="12">
        <v>70207000</v>
      </c>
      <c r="O290" s="9" t="s">
        <v>1533</v>
      </c>
    </row>
    <row r="291" spans="1:15" x14ac:dyDescent="0.25">
      <c r="A291" s="9" t="s">
        <v>806</v>
      </c>
      <c r="B291" s="10">
        <v>44561</v>
      </c>
      <c r="C291" s="11">
        <v>1</v>
      </c>
      <c r="D291" s="9" t="s">
        <v>105</v>
      </c>
      <c r="E291" s="11">
        <v>14362</v>
      </c>
      <c r="F291" s="9" t="s">
        <v>1608</v>
      </c>
      <c r="G291" s="9" t="s">
        <v>1529</v>
      </c>
      <c r="H291" s="9" t="s">
        <v>1530</v>
      </c>
      <c r="I291" s="9" t="s">
        <v>1612</v>
      </c>
      <c r="J291" s="10">
        <v>43831</v>
      </c>
      <c r="K291" s="10">
        <v>44196</v>
      </c>
      <c r="L291" s="9" t="s">
        <v>1609</v>
      </c>
      <c r="M291" s="9" t="s">
        <v>1610</v>
      </c>
      <c r="N291" s="12">
        <v>217000000</v>
      </c>
      <c r="O291" s="9" t="s">
        <v>1533</v>
      </c>
    </row>
    <row r="292" spans="1:15" x14ac:dyDescent="0.25">
      <c r="A292" s="9" t="s">
        <v>807</v>
      </c>
      <c r="B292" s="10">
        <v>44561</v>
      </c>
      <c r="C292" s="11">
        <v>1</v>
      </c>
      <c r="D292" s="9" t="s">
        <v>137</v>
      </c>
      <c r="E292" s="11">
        <v>22411</v>
      </c>
      <c r="F292" s="9" t="s">
        <v>1608</v>
      </c>
      <c r="G292" s="9" t="s">
        <v>1529</v>
      </c>
      <c r="H292" s="9" t="s">
        <v>1530</v>
      </c>
      <c r="I292" s="9" t="s">
        <v>1612</v>
      </c>
      <c r="J292" s="10">
        <v>43831</v>
      </c>
      <c r="K292" s="10">
        <v>44196</v>
      </c>
      <c r="L292" s="9" t="s">
        <v>1609</v>
      </c>
      <c r="M292" s="9" t="s">
        <v>1610</v>
      </c>
      <c r="N292" s="12">
        <v>38320000</v>
      </c>
      <c r="O292" s="9" t="s">
        <v>1533</v>
      </c>
    </row>
    <row r="293" spans="1:15" x14ac:dyDescent="0.25">
      <c r="A293" s="9" t="s">
        <v>808</v>
      </c>
      <c r="B293" s="10">
        <v>44561</v>
      </c>
      <c r="C293" s="11">
        <v>1</v>
      </c>
      <c r="D293" s="9" t="s">
        <v>809</v>
      </c>
      <c r="E293" s="11">
        <v>24350</v>
      </c>
      <c r="F293" s="9" t="s">
        <v>1608</v>
      </c>
      <c r="G293" s="9" t="s">
        <v>1529</v>
      </c>
      <c r="H293" s="9" t="s">
        <v>1530</v>
      </c>
      <c r="I293" s="9" t="s">
        <v>1612</v>
      </c>
      <c r="J293" s="10">
        <v>43831</v>
      </c>
      <c r="K293" s="10">
        <v>44196</v>
      </c>
      <c r="L293" s="9" t="s">
        <v>1609</v>
      </c>
      <c r="M293" s="9" t="s">
        <v>1610</v>
      </c>
      <c r="N293" s="12">
        <v>-23631000</v>
      </c>
      <c r="O293" s="9" t="s">
        <v>1533</v>
      </c>
    </row>
    <row r="294" spans="1:15" x14ac:dyDescent="0.25">
      <c r="A294" s="9" t="s">
        <v>810</v>
      </c>
      <c r="B294" s="10">
        <v>44561</v>
      </c>
      <c r="C294" s="11">
        <v>1</v>
      </c>
      <c r="D294" s="9" t="s">
        <v>811</v>
      </c>
      <c r="E294" s="11">
        <v>23132</v>
      </c>
      <c r="F294" s="9" t="s">
        <v>1608</v>
      </c>
      <c r="G294" s="9" t="s">
        <v>1529</v>
      </c>
      <c r="H294" s="9" t="s">
        <v>1536</v>
      </c>
      <c r="I294" s="9" t="s">
        <v>1612</v>
      </c>
      <c r="J294" s="10">
        <v>43831</v>
      </c>
      <c r="K294" s="10">
        <v>44196</v>
      </c>
      <c r="L294" s="9" t="s">
        <v>1609</v>
      </c>
      <c r="M294" s="9" t="s">
        <v>1610</v>
      </c>
      <c r="N294" s="12">
        <v>168359000</v>
      </c>
      <c r="O294" s="9" t="s">
        <v>1533</v>
      </c>
    </row>
    <row r="295" spans="1:15" x14ac:dyDescent="0.25">
      <c r="A295" s="9" t="s">
        <v>812</v>
      </c>
      <c r="B295" s="10">
        <v>44561</v>
      </c>
      <c r="C295" s="11">
        <v>1</v>
      </c>
      <c r="D295" s="9" t="s">
        <v>813</v>
      </c>
      <c r="E295" s="11">
        <v>22080</v>
      </c>
      <c r="F295" s="9" t="s">
        <v>1608</v>
      </c>
      <c r="G295" s="9" t="s">
        <v>1529</v>
      </c>
      <c r="H295" s="9" t="s">
        <v>1530</v>
      </c>
      <c r="I295" s="9" t="s">
        <v>1612</v>
      </c>
      <c r="J295" s="10">
        <v>43831</v>
      </c>
      <c r="K295" s="10">
        <v>44196</v>
      </c>
      <c r="L295" s="9" t="s">
        <v>1609</v>
      </c>
      <c r="M295" s="9" t="s">
        <v>1610</v>
      </c>
      <c r="N295" s="12">
        <v>6529000</v>
      </c>
      <c r="O295" s="9" t="s">
        <v>1533</v>
      </c>
    </row>
    <row r="296" spans="1:15" x14ac:dyDescent="0.25">
      <c r="A296" s="9" t="s">
        <v>814</v>
      </c>
      <c r="B296" s="10">
        <v>44561</v>
      </c>
      <c r="C296" s="11">
        <v>1</v>
      </c>
      <c r="D296" s="9" t="s">
        <v>815</v>
      </c>
      <c r="E296" s="11">
        <v>23604</v>
      </c>
      <c r="F296" s="9" t="s">
        <v>1608</v>
      </c>
      <c r="G296" s="9" t="s">
        <v>1529</v>
      </c>
      <c r="H296" s="9" t="s">
        <v>1530</v>
      </c>
      <c r="I296" s="9" t="s">
        <v>1612</v>
      </c>
      <c r="J296" s="10">
        <v>43831</v>
      </c>
      <c r="K296" s="10">
        <v>44196</v>
      </c>
      <c r="L296" s="9" t="s">
        <v>1609</v>
      </c>
      <c r="M296" s="9" t="s">
        <v>1610</v>
      </c>
      <c r="N296" s="12">
        <v>8971000</v>
      </c>
      <c r="O296" s="9" t="s">
        <v>1533</v>
      </c>
    </row>
    <row r="297" spans="1:15" x14ac:dyDescent="0.25">
      <c r="A297" s="9" t="s">
        <v>816</v>
      </c>
      <c r="B297" s="10">
        <v>44561</v>
      </c>
      <c r="C297" s="11">
        <v>2</v>
      </c>
      <c r="D297" s="9" t="s">
        <v>817</v>
      </c>
      <c r="E297" s="11">
        <v>25550</v>
      </c>
      <c r="F297" s="9" t="s">
        <v>1608</v>
      </c>
      <c r="G297" s="9" t="s">
        <v>1529</v>
      </c>
      <c r="H297" s="9" t="s">
        <v>1530</v>
      </c>
      <c r="I297" s="9" t="s">
        <v>1612</v>
      </c>
      <c r="J297" s="10">
        <v>43831</v>
      </c>
      <c r="K297" s="10">
        <v>44196</v>
      </c>
      <c r="L297" s="9" t="s">
        <v>1609</v>
      </c>
      <c r="M297" s="9" t="s">
        <v>1610</v>
      </c>
      <c r="N297" s="12">
        <v>20065000</v>
      </c>
      <c r="O297" s="9" t="s">
        <v>1533</v>
      </c>
    </row>
    <row r="298" spans="1:15" x14ac:dyDescent="0.25">
      <c r="A298" s="9" t="s">
        <v>818</v>
      </c>
      <c r="B298" s="10">
        <v>44561</v>
      </c>
      <c r="C298" s="11">
        <v>2</v>
      </c>
      <c r="D298" s="9" t="s">
        <v>172</v>
      </c>
      <c r="E298" s="11">
        <v>22365</v>
      </c>
      <c r="F298" s="9" t="s">
        <v>1608</v>
      </c>
      <c r="G298" s="9" t="s">
        <v>1529</v>
      </c>
      <c r="H298" s="9" t="s">
        <v>1530</v>
      </c>
      <c r="I298" s="9" t="s">
        <v>1612</v>
      </c>
      <c r="J298" s="10">
        <v>43831</v>
      </c>
      <c r="K298" s="10">
        <v>44196</v>
      </c>
      <c r="L298" s="9" t="s">
        <v>1609</v>
      </c>
      <c r="M298" s="9" t="s">
        <v>1610</v>
      </c>
      <c r="N298" s="12">
        <v>123953000</v>
      </c>
      <c r="O298" s="9" t="s">
        <v>1533</v>
      </c>
    </row>
    <row r="299" spans="1:15" x14ac:dyDescent="0.25">
      <c r="A299" s="9" t="s">
        <v>819</v>
      </c>
      <c r="B299" s="10">
        <v>44561</v>
      </c>
      <c r="C299" s="11">
        <v>1</v>
      </c>
      <c r="D299" s="9" t="s">
        <v>820</v>
      </c>
      <c r="E299" s="11">
        <v>22420</v>
      </c>
      <c r="F299" s="9" t="s">
        <v>1608</v>
      </c>
      <c r="G299" s="9" t="s">
        <v>1529</v>
      </c>
      <c r="H299" s="9" t="s">
        <v>1536</v>
      </c>
      <c r="I299" s="9" t="s">
        <v>1612</v>
      </c>
      <c r="J299" s="10">
        <v>43831</v>
      </c>
      <c r="K299" s="10">
        <v>44196</v>
      </c>
      <c r="L299" s="9" t="s">
        <v>1609</v>
      </c>
      <c r="M299" s="9" t="s">
        <v>1610</v>
      </c>
      <c r="N299" s="12">
        <v>135845000</v>
      </c>
      <c r="O299" s="9" t="s">
        <v>1533</v>
      </c>
    </row>
    <row r="300" spans="1:15" x14ac:dyDescent="0.25">
      <c r="A300" s="9" t="s">
        <v>821</v>
      </c>
      <c r="B300" s="10">
        <v>44561</v>
      </c>
      <c r="C300" s="11">
        <v>1</v>
      </c>
      <c r="D300" s="9" t="s">
        <v>822</v>
      </c>
      <c r="E300" s="11">
        <v>22217</v>
      </c>
      <c r="F300" s="9" t="s">
        <v>1608</v>
      </c>
      <c r="G300" s="9" t="s">
        <v>1529</v>
      </c>
      <c r="H300" s="9" t="s">
        <v>1530</v>
      </c>
      <c r="I300" s="9" t="s">
        <v>1612</v>
      </c>
      <c r="J300" s="10">
        <v>43831</v>
      </c>
      <c r="K300" s="10">
        <v>44196</v>
      </c>
      <c r="L300" s="9" t="s">
        <v>1609</v>
      </c>
      <c r="M300" s="9" t="s">
        <v>1610</v>
      </c>
      <c r="N300" s="12">
        <v>-694000</v>
      </c>
      <c r="O300" s="9" t="s">
        <v>1533</v>
      </c>
    </row>
    <row r="301" spans="1:15" x14ac:dyDescent="0.25">
      <c r="A301" s="9" t="s">
        <v>823</v>
      </c>
      <c r="B301" s="10">
        <v>44561</v>
      </c>
      <c r="C301" s="11">
        <v>1</v>
      </c>
      <c r="D301" s="9" t="s">
        <v>824</v>
      </c>
      <c r="E301" s="11">
        <v>25135</v>
      </c>
      <c r="F301" s="9" t="s">
        <v>1608</v>
      </c>
      <c r="G301" s="9" t="s">
        <v>1529</v>
      </c>
      <c r="H301" s="9" t="s">
        <v>1530</v>
      </c>
      <c r="I301" s="9" t="s">
        <v>1612</v>
      </c>
      <c r="J301" s="10">
        <v>43831</v>
      </c>
      <c r="K301" s="10">
        <v>44196</v>
      </c>
      <c r="L301" s="9" t="s">
        <v>1609</v>
      </c>
      <c r="M301" s="9" t="s">
        <v>1610</v>
      </c>
      <c r="N301" s="12">
        <v>46677000</v>
      </c>
      <c r="O301" s="9" t="s">
        <v>1533</v>
      </c>
    </row>
    <row r="302" spans="1:15" x14ac:dyDescent="0.25">
      <c r="A302" s="9" t="s">
        <v>825</v>
      </c>
      <c r="B302" s="10">
        <v>44561</v>
      </c>
      <c r="C302" s="11">
        <v>1</v>
      </c>
      <c r="D302" s="9" t="s">
        <v>826</v>
      </c>
      <c r="E302" s="11">
        <v>22497</v>
      </c>
      <c r="F302" s="9" t="s">
        <v>1608</v>
      </c>
      <c r="G302" s="9" t="s">
        <v>1529</v>
      </c>
      <c r="H302" s="9" t="s">
        <v>1530</v>
      </c>
      <c r="I302" s="9" t="s">
        <v>1612</v>
      </c>
      <c r="J302" s="10">
        <v>43831</v>
      </c>
      <c r="K302" s="10">
        <v>44196</v>
      </c>
      <c r="L302" s="9" t="s">
        <v>1609</v>
      </c>
      <c r="M302" s="9" t="s">
        <v>1610</v>
      </c>
      <c r="N302" s="12">
        <v>392101000</v>
      </c>
      <c r="O302" s="9" t="s">
        <v>1533</v>
      </c>
    </row>
    <row r="303" spans="1:15" x14ac:dyDescent="0.25">
      <c r="A303" s="9" t="s">
        <v>827</v>
      </c>
      <c r="B303" s="10">
        <v>44561</v>
      </c>
      <c r="C303" s="11">
        <v>1</v>
      </c>
      <c r="D303" s="9" t="s">
        <v>248</v>
      </c>
      <c r="E303" s="11">
        <v>21067</v>
      </c>
      <c r="F303" s="9" t="s">
        <v>1608</v>
      </c>
      <c r="G303" s="9" t="s">
        <v>1529</v>
      </c>
      <c r="H303" s="9" t="s">
        <v>1530</v>
      </c>
      <c r="I303" s="9" t="s">
        <v>1612</v>
      </c>
      <c r="J303" s="10">
        <v>43831</v>
      </c>
      <c r="K303" s="10">
        <v>44196</v>
      </c>
      <c r="L303" s="9" t="s">
        <v>1609</v>
      </c>
      <c r="M303" s="9" t="s">
        <v>1610</v>
      </c>
      <c r="N303" s="12">
        <v>-100115000</v>
      </c>
      <c r="O303" s="9" t="s">
        <v>1533</v>
      </c>
    </row>
    <row r="304" spans="1:15" x14ac:dyDescent="0.25">
      <c r="A304" s="9" t="s">
        <v>828</v>
      </c>
      <c r="B304" s="10">
        <v>44561</v>
      </c>
      <c r="C304" s="11">
        <v>1</v>
      </c>
      <c r="D304" s="9" t="s">
        <v>829</v>
      </c>
      <c r="E304" s="11">
        <v>25291</v>
      </c>
      <c r="F304" s="9" t="s">
        <v>1608</v>
      </c>
      <c r="G304" s="9" t="s">
        <v>1529</v>
      </c>
      <c r="H304" s="9" t="s">
        <v>1530</v>
      </c>
      <c r="I304" s="9" t="s">
        <v>1612</v>
      </c>
      <c r="J304" s="10">
        <v>43831</v>
      </c>
      <c r="K304" s="10">
        <v>44196</v>
      </c>
      <c r="L304" s="9" t="s">
        <v>1609</v>
      </c>
      <c r="M304" s="9" t="s">
        <v>1610</v>
      </c>
      <c r="N304" s="12">
        <v>-223652000</v>
      </c>
      <c r="O304" s="9" t="s">
        <v>1533</v>
      </c>
    </row>
    <row r="305" spans="1:15" x14ac:dyDescent="0.25">
      <c r="A305" s="9" t="s">
        <v>830</v>
      </c>
      <c r="B305" s="10">
        <v>44561</v>
      </c>
      <c r="C305" s="11">
        <v>1</v>
      </c>
      <c r="D305" s="9" t="s">
        <v>831</v>
      </c>
      <c r="E305" s="11">
        <v>26123</v>
      </c>
      <c r="F305" s="9" t="s">
        <v>1608</v>
      </c>
      <c r="G305" s="9" t="s">
        <v>1529</v>
      </c>
      <c r="H305" s="9" t="s">
        <v>1530</v>
      </c>
      <c r="I305" s="9" t="s">
        <v>1612</v>
      </c>
      <c r="J305" s="10">
        <v>43831</v>
      </c>
      <c r="K305" s="10">
        <v>44196</v>
      </c>
      <c r="L305" s="9" t="s">
        <v>1609</v>
      </c>
      <c r="M305" s="9" t="s">
        <v>1610</v>
      </c>
      <c r="N305" s="12">
        <v>-157687000</v>
      </c>
      <c r="O305" s="9" t="s">
        <v>1533</v>
      </c>
    </row>
    <row r="306" spans="1:15" x14ac:dyDescent="0.25">
      <c r="A306" s="9" t="s">
        <v>832</v>
      </c>
      <c r="B306" s="10">
        <v>44561</v>
      </c>
      <c r="C306" s="11">
        <v>2</v>
      </c>
      <c r="D306" s="9" t="s">
        <v>833</v>
      </c>
      <c r="E306" s="11">
        <v>25046</v>
      </c>
      <c r="F306" s="9" t="s">
        <v>1608</v>
      </c>
      <c r="G306" s="9" t="s">
        <v>1529</v>
      </c>
      <c r="H306" s="9" t="s">
        <v>1530</v>
      </c>
      <c r="I306" s="9" t="s">
        <v>1612</v>
      </c>
      <c r="J306" s="10">
        <v>43831</v>
      </c>
      <c r="K306" s="10">
        <v>44196</v>
      </c>
      <c r="L306" s="9" t="s">
        <v>1609</v>
      </c>
      <c r="M306" s="9" t="s">
        <v>1610</v>
      </c>
      <c r="N306" s="12">
        <v>123000</v>
      </c>
      <c r="O306" s="9" t="s">
        <v>1533</v>
      </c>
    </row>
    <row r="307" spans="1:15" x14ac:dyDescent="0.25">
      <c r="A307" s="9" t="s">
        <v>834</v>
      </c>
      <c r="B307" s="10">
        <v>44561</v>
      </c>
      <c r="C307" s="11">
        <v>1</v>
      </c>
      <c r="D307" s="9" t="s">
        <v>835</v>
      </c>
      <c r="E307" s="11">
        <v>22276</v>
      </c>
      <c r="F307" s="9" t="s">
        <v>1608</v>
      </c>
      <c r="G307" s="9" t="s">
        <v>1529</v>
      </c>
      <c r="H307" s="9" t="s">
        <v>1530</v>
      </c>
      <c r="I307" s="9" t="s">
        <v>1612</v>
      </c>
      <c r="J307" s="10">
        <v>43831</v>
      </c>
      <c r="K307" s="10">
        <v>44196</v>
      </c>
      <c r="L307" s="9" t="s">
        <v>1609</v>
      </c>
      <c r="M307" s="9" t="s">
        <v>1610</v>
      </c>
      <c r="N307" s="12">
        <v>5156000</v>
      </c>
      <c r="O307" s="9" t="s">
        <v>1533</v>
      </c>
    </row>
    <row r="308" spans="1:15" x14ac:dyDescent="0.25">
      <c r="A308" s="9" t="s">
        <v>836</v>
      </c>
      <c r="B308" s="10">
        <v>44561</v>
      </c>
      <c r="C308" s="11">
        <v>1</v>
      </c>
      <c r="D308" s="9" t="s">
        <v>837</v>
      </c>
      <c r="E308" s="11">
        <v>22390</v>
      </c>
      <c r="F308" s="9" t="s">
        <v>1608</v>
      </c>
      <c r="G308" s="9" t="s">
        <v>1529</v>
      </c>
      <c r="H308" s="9" t="s">
        <v>1530</v>
      </c>
      <c r="I308" s="9" t="s">
        <v>1612</v>
      </c>
      <c r="J308" s="10">
        <v>43831</v>
      </c>
      <c r="K308" s="10">
        <v>44196</v>
      </c>
      <c r="L308" s="9" t="s">
        <v>1609</v>
      </c>
      <c r="M308" s="9" t="s">
        <v>1610</v>
      </c>
      <c r="N308" s="12">
        <v>198000</v>
      </c>
      <c r="O308" s="9" t="s">
        <v>1533</v>
      </c>
    </row>
    <row r="309" spans="1:15" x14ac:dyDescent="0.25">
      <c r="A309" s="9" t="s">
        <v>838</v>
      </c>
      <c r="B309" s="10">
        <v>44561</v>
      </c>
      <c r="C309" s="11">
        <v>1</v>
      </c>
      <c r="D309" s="9" t="s">
        <v>839</v>
      </c>
      <c r="E309" s="11">
        <v>25119</v>
      </c>
      <c r="F309" s="9" t="s">
        <v>1608</v>
      </c>
      <c r="G309" s="9" t="s">
        <v>1529</v>
      </c>
      <c r="H309" s="9" t="s">
        <v>1530</v>
      </c>
      <c r="I309" s="9" t="s">
        <v>1612</v>
      </c>
      <c r="J309" s="10">
        <v>43831</v>
      </c>
      <c r="K309" s="10">
        <v>44196</v>
      </c>
      <c r="L309" s="9" t="s">
        <v>1609</v>
      </c>
      <c r="M309" s="9" t="s">
        <v>1610</v>
      </c>
      <c r="N309" s="12">
        <v>42513000</v>
      </c>
      <c r="O309" s="9" t="s">
        <v>1533</v>
      </c>
    </row>
    <row r="310" spans="1:15" x14ac:dyDescent="0.25">
      <c r="A310" s="9" t="s">
        <v>840</v>
      </c>
      <c r="B310" s="10">
        <v>44561</v>
      </c>
      <c r="C310" s="11">
        <v>1</v>
      </c>
      <c r="D310" s="9" t="s">
        <v>841</v>
      </c>
      <c r="E310" s="11">
        <v>22160</v>
      </c>
      <c r="F310" s="9" t="s">
        <v>1608</v>
      </c>
      <c r="G310" s="9" t="s">
        <v>1529</v>
      </c>
      <c r="H310" s="9" t="s">
        <v>1530</v>
      </c>
      <c r="I310" s="9" t="s">
        <v>1612</v>
      </c>
      <c r="J310" s="10">
        <v>43831</v>
      </c>
      <c r="K310" s="10">
        <v>44196</v>
      </c>
      <c r="L310" s="9" t="s">
        <v>1609</v>
      </c>
      <c r="M310" s="9" t="s">
        <v>1610</v>
      </c>
      <c r="N310" s="12">
        <v>-16000</v>
      </c>
      <c r="O310" s="9" t="s">
        <v>1533</v>
      </c>
    </row>
    <row r="311" spans="1:15" x14ac:dyDescent="0.25">
      <c r="A311" s="9" t="s">
        <v>842</v>
      </c>
      <c r="B311" s="10">
        <v>44561</v>
      </c>
      <c r="C311" s="11">
        <v>1</v>
      </c>
      <c r="D311" s="9" t="s">
        <v>843</v>
      </c>
      <c r="E311" s="11">
        <v>25097</v>
      </c>
      <c r="F311" s="9" t="s">
        <v>1608</v>
      </c>
      <c r="G311" s="9" t="s">
        <v>1529</v>
      </c>
      <c r="H311" s="9" t="s">
        <v>1530</v>
      </c>
      <c r="I311" s="9" t="s">
        <v>1612</v>
      </c>
      <c r="J311" s="10">
        <v>43831</v>
      </c>
      <c r="K311" s="10">
        <v>44196</v>
      </c>
      <c r="L311" s="9" t="s">
        <v>1609</v>
      </c>
      <c r="M311" s="9" t="s">
        <v>1610</v>
      </c>
      <c r="N311" s="12">
        <v>-860393000</v>
      </c>
      <c r="O311" s="9" t="s">
        <v>1533</v>
      </c>
    </row>
    <row r="312" spans="1:15" x14ac:dyDescent="0.25">
      <c r="A312" s="9" t="s">
        <v>844</v>
      </c>
      <c r="B312" s="10">
        <v>44561</v>
      </c>
      <c r="C312" s="11">
        <v>1</v>
      </c>
      <c r="D312" s="9" t="s">
        <v>845</v>
      </c>
      <c r="E312" s="11">
        <v>22250</v>
      </c>
      <c r="F312" s="9" t="s">
        <v>1608</v>
      </c>
      <c r="G312" s="9" t="s">
        <v>1529</v>
      </c>
      <c r="H312" s="9" t="s">
        <v>1530</v>
      </c>
      <c r="I312" s="9" t="s">
        <v>1612</v>
      </c>
      <c r="J312" s="10">
        <v>43831</v>
      </c>
      <c r="K312" s="10">
        <v>44196</v>
      </c>
      <c r="L312" s="9" t="s">
        <v>1609</v>
      </c>
      <c r="M312" s="9" t="s">
        <v>1610</v>
      </c>
      <c r="N312" s="12">
        <v>2756000</v>
      </c>
      <c r="O312" s="9" t="s">
        <v>1533</v>
      </c>
    </row>
    <row r="313" spans="1:15" x14ac:dyDescent="0.25">
      <c r="A313" s="9" t="s">
        <v>846</v>
      </c>
      <c r="B313" s="10">
        <v>44561</v>
      </c>
      <c r="C313" s="11">
        <v>2</v>
      </c>
      <c r="D313" s="9" t="s">
        <v>847</v>
      </c>
      <c r="E313" s="11">
        <v>25682</v>
      </c>
      <c r="F313" s="9" t="s">
        <v>1608</v>
      </c>
      <c r="G313" s="9" t="s">
        <v>1529</v>
      </c>
      <c r="H313" s="9" t="s">
        <v>1530</v>
      </c>
      <c r="I313" s="9" t="s">
        <v>1612</v>
      </c>
      <c r="J313" s="10">
        <v>43831</v>
      </c>
      <c r="K313" s="10">
        <v>44196</v>
      </c>
      <c r="L313" s="9" t="s">
        <v>1609</v>
      </c>
      <c r="M313" s="9" t="s">
        <v>1610</v>
      </c>
      <c r="N313" s="12">
        <v>121766000</v>
      </c>
      <c r="O313" s="9" t="s">
        <v>1533</v>
      </c>
    </row>
    <row r="314" spans="1:15" x14ac:dyDescent="0.25">
      <c r="A314" s="9" t="s">
        <v>848</v>
      </c>
      <c r="B314" s="10">
        <v>44561</v>
      </c>
      <c r="C314" s="11">
        <v>1</v>
      </c>
      <c r="D314" s="9" t="s">
        <v>849</v>
      </c>
      <c r="E314" s="11">
        <v>22977</v>
      </c>
      <c r="F314" s="9" t="s">
        <v>1608</v>
      </c>
      <c r="G314" s="9" t="s">
        <v>1529</v>
      </c>
      <c r="H314" s="9" t="s">
        <v>1530</v>
      </c>
      <c r="I314" s="9" t="s">
        <v>1612</v>
      </c>
      <c r="J314" s="10">
        <v>44166</v>
      </c>
      <c r="K314" s="10">
        <v>44196</v>
      </c>
      <c r="L314" s="9" t="s">
        <v>1609</v>
      </c>
      <c r="M314" s="9" t="s">
        <v>1610</v>
      </c>
      <c r="N314" s="12">
        <v>24476000</v>
      </c>
      <c r="O314" s="9" t="s">
        <v>1533</v>
      </c>
    </row>
    <row r="315" spans="1:15" x14ac:dyDescent="0.25">
      <c r="A315" s="9" t="s">
        <v>850</v>
      </c>
      <c r="B315" s="10">
        <v>44561</v>
      </c>
      <c r="C315" s="11">
        <v>1</v>
      </c>
      <c r="D315" s="9" t="s">
        <v>851</v>
      </c>
      <c r="E315" s="11">
        <v>25283</v>
      </c>
      <c r="F315" s="9" t="s">
        <v>1608</v>
      </c>
      <c r="G315" s="9" t="s">
        <v>1529</v>
      </c>
      <c r="H315" s="9" t="s">
        <v>1530</v>
      </c>
      <c r="I315" s="9" t="s">
        <v>1612</v>
      </c>
      <c r="J315" s="10">
        <v>43831</v>
      </c>
      <c r="K315" s="10">
        <v>44196</v>
      </c>
      <c r="L315" s="9" t="s">
        <v>1609</v>
      </c>
      <c r="M315" s="9" t="s">
        <v>1610</v>
      </c>
      <c r="N315" s="12">
        <v>113199000</v>
      </c>
      <c r="O315" s="9" t="s">
        <v>1533</v>
      </c>
    </row>
    <row r="316" spans="1:15" x14ac:dyDescent="0.25">
      <c r="A316" s="9" t="s">
        <v>852</v>
      </c>
      <c r="B316" s="10">
        <v>44561</v>
      </c>
      <c r="C316" s="11">
        <v>1</v>
      </c>
      <c r="D316" s="9" t="s">
        <v>853</v>
      </c>
      <c r="E316" s="11">
        <v>26611</v>
      </c>
      <c r="F316" s="9" t="s">
        <v>1608</v>
      </c>
      <c r="G316" s="9" t="s">
        <v>1529</v>
      </c>
      <c r="H316" s="9" t="s">
        <v>1530</v>
      </c>
      <c r="I316" s="9" t="s">
        <v>1612</v>
      </c>
      <c r="J316" s="10">
        <v>43831</v>
      </c>
      <c r="K316" s="10">
        <v>44196</v>
      </c>
      <c r="L316" s="9" t="s">
        <v>1609</v>
      </c>
      <c r="M316" s="9" t="s">
        <v>1610</v>
      </c>
      <c r="N316" s="12">
        <v>191813000</v>
      </c>
      <c r="O316" s="9" t="s">
        <v>1533</v>
      </c>
    </row>
    <row r="317" spans="1:15" x14ac:dyDescent="0.25">
      <c r="A317" s="9" t="s">
        <v>854</v>
      </c>
      <c r="B317" s="10">
        <v>44561</v>
      </c>
      <c r="C317" s="11">
        <v>1</v>
      </c>
      <c r="D317" s="9" t="s">
        <v>855</v>
      </c>
      <c r="E317" s="11">
        <v>24961</v>
      </c>
      <c r="F317" s="9" t="s">
        <v>1608</v>
      </c>
      <c r="G317" s="9" t="s">
        <v>1529</v>
      </c>
      <c r="H317" s="9" t="s">
        <v>1530</v>
      </c>
      <c r="I317" s="9" t="s">
        <v>1612</v>
      </c>
      <c r="J317" s="10">
        <v>43831</v>
      </c>
      <c r="K317" s="10">
        <v>44196</v>
      </c>
      <c r="L317" s="9" t="s">
        <v>1609</v>
      </c>
      <c r="M317" s="9" t="s">
        <v>1610</v>
      </c>
      <c r="N317" s="12">
        <v>44824000</v>
      </c>
      <c r="O317" s="9" t="s">
        <v>1533</v>
      </c>
    </row>
    <row r="318" spans="1:15" x14ac:dyDescent="0.25">
      <c r="A318" s="9" t="s">
        <v>856</v>
      </c>
      <c r="B318" s="10">
        <v>44561</v>
      </c>
      <c r="C318" s="11">
        <v>1</v>
      </c>
      <c r="D318" s="9" t="s">
        <v>857</v>
      </c>
      <c r="E318" s="11">
        <v>22675</v>
      </c>
      <c r="F318" s="9" t="s">
        <v>1608</v>
      </c>
      <c r="G318" s="9" t="s">
        <v>1529</v>
      </c>
      <c r="H318" s="9" t="s">
        <v>1530</v>
      </c>
      <c r="I318" s="9" t="s">
        <v>1612</v>
      </c>
      <c r="J318" s="10">
        <v>43831</v>
      </c>
      <c r="K318" s="10">
        <v>44196</v>
      </c>
      <c r="L318" s="9" t="s">
        <v>1609</v>
      </c>
      <c r="M318" s="9" t="s">
        <v>1610</v>
      </c>
      <c r="N318" s="12">
        <v>-105545000</v>
      </c>
      <c r="O318" s="9" t="s">
        <v>1533</v>
      </c>
    </row>
    <row r="319" spans="1:15" x14ac:dyDescent="0.25">
      <c r="A319" s="9" t="s">
        <v>858</v>
      </c>
      <c r="B319" s="10">
        <v>44561</v>
      </c>
      <c r="C319" s="11">
        <v>1</v>
      </c>
      <c r="D319" s="9" t="s">
        <v>859</v>
      </c>
      <c r="E319" s="11">
        <v>24066</v>
      </c>
      <c r="F319" s="9" t="s">
        <v>1608</v>
      </c>
      <c r="G319" s="9" t="s">
        <v>1529</v>
      </c>
      <c r="H319" s="9" t="s">
        <v>1530</v>
      </c>
      <c r="I319" s="9" t="s">
        <v>1612</v>
      </c>
      <c r="J319" s="10">
        <v>43831</v>
      </c>
      <c r="K319" s="10">
        <v>44196</v>
      </c>
      <c r="L319" s="9" t="s">
        <v>1609</v>
      </c>
      <c r="M319" s="9" t="s">
        <v>1610</v>
      </c>
      <c r="N319" s="12">
        <v>-96845000</v>
      </c>
      <c r="O319" s="9" t="s">
        <v>1533</v>
      </c>
    </row>
    <row r="320" spans="1:15" x14ac:dyDescent="0.25">
      <c r="A320" s="9" t="s">
        <v>860</v>
      </c>
      <c r="B320" s="10">
        <v>44561</v>
      </c>
      <c r="C320" s="11">
        <v>1</v>
      </c>
      <c r="D320" s="9" t="s">
        <v>861</v>
      </c>
      <c r="E320" s="11">
        <v>22489</v>
      </c>
      <c r="F320" s="9" t="s">
        <v>1608</v>
      </c>
      <c r="G320" s="9" t="s">
        <v>1529</v>
      </c>
      <c r="H320" s="9" t="s">
        <v>1536</v>
      </c>
      <c r="I320" s="9" t="s">
        <v>1612</v>
      </c>
      <c r="J320" s="10">
        <v>43831</v>
      </c>
      <c r="K320" s="10">
        <v>44196</v>
      </c>
      <c r="L320" s="9" t="s">
        <v>1609</v>
      </c>
      <c r="M320" s="9" t="s">
        <v>1610</v>
      </c>
      <c r="N320" s="12">
        <v>1246610000</v>
      </c>
      <c r="O320" s="9" t="s">
        <v>1533</v>
      </c>
    </row>
    <row r="321" spans="1:15" x14ac:dyDescent="0.25">
      <c r="A321" s="9" t="s">
        <v>862</v>
      </c>
      <c r="B321" s="10">
        <v>44561</v>
      </c>
      <c r="C321" s="11">
        <v>1</v>
      </c>
      <c r="D321" s="9" t="s">
        <v>863</v>
      </c>
      <c r="E321" s="11">
        <v>1120</v>
      </c>
      <c r="F321" s="9" t="s">
        <v>1608</v>
      </c>
      <c r="G321" s="9" t="s">
        <v>1529</v>
      </c>
      <c r="H321" s="9" t="s">
        <v>1530</v>
      </c>
      <c r="I321" s="9" t="s">
        <v>1612</v>
      </c>
      <c r="J321" s="10">
        <v>43831</v>
      </c>
      <c r="K321" s="10">
        <v>44196</v>
      </c>
      <c r="L321" s="9" t="s">
        <v>1611</v>
      </c>
      <c r="M321" s="9" t="s">
        <v>1610</v>
      </c>
      <c r="N321" s="12">
        <v>48903000</v>
      </c>
      <c r="O321" s="9" t="s">
        <v>1533</v>
      </c>
    </row>
    <row r="322" spans="1:15" x14ac:dyDescent="0.25">
      <c r="A322" s="9" t="s">
        <v>864</v>
      </c>
      <c r="B322" s="10">
        <v>44561</v>
      </c>
      <c r="C322" s="11">
        <v>1</v>
      </c>
      <c r="D322" s="9" t="s">
        <v>865</v>
      </c>
      <c r="E322" s="11">
        <v>18996</v>
      </c>
      <c r="F322" s="9" t="s">
        <v>1608</v>
      </c>
      <c r="G322" s="9" t="s">
        <v>1529</v>
      </c>
      <c r="H322" s="9" t="s">
        <v>1530</v>
      </c>
      <c r="I322" s="9" t="s">
        <v>1612</v>
      </c>
      <c r="J322" s="10">
        <v>43831</v>
      </c>
      <c r="K322" s="10">
        <v>44196</v>
      </c>
      <c r="L322" s="9" t="s">
        <v>1609</v>
      </c>
      <c r="M322" s="9" t="s">
        <v>1610</v>
      </c>
      <c r="N322" s="12">
        <v>163477000</v>
      </c>
      <c r="O322" s="9" t="s">
        <v>1533</v>
      </c>
    </row>
    <row r="323" spans="1:15" x14ac:dyDescent="0.25">
      <c r="A323" s="9" t="s">
        <v>866</v>
      </c>
      <c r="B323" s="10">
        <v>44561</v>
      </c>
      <c r="C323" s="11">
        <v>1</v>
      </c>
      <c r="D323" s="9" t="s">
        <v>867</v>
      </c>
      <c r="E323" s="11">
        <v>24694</v>
      </c>
      <c r="F323" s="9" t="s">
        <v>1608</v>
      </c>
      <c r="G323" s="9" t="s">
        <v>1529</v>
      </c>
      <c r="H323" s="9" t="s">
        <v>1530</v>
      </c>
      <c r="I323" s="9" t="s">
        <v>1612</v>
      </c>
      <c r="J323" s="10">
        <v>43831</v>
      </c>
      <c r="K323" s="10">
        <v>44196</v>
      </c>
      <c r="L323" s="9" t="s">
        <v>1609</v>
      </c>
      <c r="M323" s="9" t="s">
        <v>1610</v>
      </c>
      <c r="N323" s="12">
        <v>-131863000</v>
      </c>
      <c r="O323" s="9" t="s">
        <v>1533</v>
      </c>
    </row>
    <row r="324" spans="1:15" x14ac:dyDescent="0.25">
      <c r="A324" s="9" t="s">
        <v>868</v>
      </c>
      <c r="B324" s="10">
        <v>44561</v>
      </c>
      <c r="C324" s="11">
        <v>1</v>
      </c>
      <c r="D324" s="9" t="s">
        <v>869</v>
      </c>
      <c r="E324" s="11">
        <v>25879</v>
      </c>
      <c r="F324" s="9" t="s">
        <v>1608</v>
      </c>
      <c r="G324" s="9" t="s">
        <v>1529</v>
      </c>
      <c r="H324" s="9" t="s">
        <v>1530</v>
      </c>
      <c r="I324" s="9" t="s">
        <v>1612</v>
      </c>
      <c r="J324" s="10">
        <v>43831</v>
      </c>
      <c r="K324" s="10">
        <v>44196</v>
      </c>
      <c r="L324" s="9" t="s">
        <v>1609</v>
      </c>
      <c r="M324" s="9" t="s">
        <v>1610</v>
      </c>
      <c r="N324" s="12">
        <v>15871000</v>
      </c>
      <c r="O324" s="9" t="s">
        <v>1533</v>
      </c>
    </row>
    <row r="325" spans="1:15" x14ac:dyDescent="0.25">
      <c r="A325" s="9" t="s">
        <v>870</v>
      </c>
      <c r="B325" s="10">
        <v>44561</v>
      </c>
      <c r="C325" s="11">
        <v>1</v>
      </c>
      <c r="D325" s="9" t="s">
        <v>871</v>
      </c>
      <c r="E325" s="11">
        <v>22802</v>
      </c>
      <c r="F325" s="9" t="s">
        <v>1608</v>
      </c>
      <c r="G325" s="9" t="s">
        <v>1529</v>
      </c>
      <c r="H325" s="9" t="s">
        <v>1536</v>
      </c>
      <c r="I325" s="9" t="s">
        <v>1612</v>
      </c>
      <c r="J325" s="10">
        <v>43831</v>
      </c>
      <c r="K325" s="10">
        <v>44196</v>
      </c>
      <c r="L325" s="9" t="s">
        <v>1609</v>
      </c>
      <c r="M325" s="9" t="s">
        <v>1610</v>
      </c>
      <c r="N325" s="12">
        <v>-77000</v>
      </c>
      <c r="O325" s="9" t="s">
        <v>1533</v>
      </c>
    </row>
    <row r="326" spans="1:15" x14ac:dyDescent="0.25">
      <c r="A326" s="9" t="s">
        <v>872</v>
      </c>
      <c r="B326" s="10">
        <v>44561</v>
      </c>
      <c r="C326" s="11">
        <v>1</v>
      </c>
      <c r="D326" s="9" t="s">
        <v>873</v>
      </c>
      <c r="E326" s="11">
        <v>22586</v>
      </c>
      <c r="F326" s="9" t="s">
        <v>1608</v>
      </c>
      <c r="G326" s="9" t="s">
        <v>1529</v>
      </c>
      <c r="H326" s="9" t="s">
        <v>1530</v>
      </c>
      <c r="I326" s="9" t="s">
        <v>1612</v>
      </c>
      <c r="J326" s="10">
        <v>44166</v>
      </c>
      <c r="K326" s="10">
        <v>44196</v>
      </c>
      <c r="L326" s="9" t="s">
        <v>1609</v>
      </c>
      <c r="M326" s="9" t="s">
        <v>1610</v>
      </c>
      <c r="N326" s="12">
        <v>41366000</v>
      </c>
      <c r="O326" s="9" t="s">
        <v>1533</v>
      </c>
    </row>
    <row r="327" spans="1:15" x14ac:dyDescent="0.25">
      <c r="A327" s="9" t="s">
        <v>874</v>
      </c>
      <c r="B327" s="10">
        <v>44561</v>
      </c>
      <c r="C327" s="11">
        <v>1</v>
      </c>
      <c r="D327" s="9" t="s">
        <v>875</v>
      </c>
      <c r="E327" s="11">
        <v>24996</v>
      </c>
      <c r="F327" s="9" t="s">
        <v>1608</v>
      </c>
      <c r="G327" s="9" t="s">
        <v>1529</v>
      </c>
      <c r="H327" s="9" t="s">
        <v>1530</v>
      </c>
      <c r="I327" s="9" t="s">
        <v>1612</v>
      </c>
      <c r="J327" s="10">
        <v>43831</v>
      </c>
      <c r="K327" s="10">
        <v>44196</v>
      </c>
      <c r="L327" s="9" t="s">
        <v>1609</v>
      </c>
      <c r="M327" s="9" t="s">
        <v>1610</v>
      </c>
      <c r="N327" s="12">
        <v>-3321000</v>
      </c>
      <c r="O327" s="9" t="s">
        <v>1533</v>
      </c>
    </row>
    <row r="328" spans="1:15" x14ac:dyDescent="0.25">
      <c r="A328" s="9" t="s">
        <v>876</v>
      </c>
      <c r="B328" s="10">
        <v>44561</v>
      </c>
      <c r="C328" s="11">
        <v>1</v>
      </c>
      <c r="D328" s="9" t="s">
        <v>877</v>
      </c>
      <c r="E328" s="11">
        <v>24317</v>
      </c>
      <c r="F328" s="9" t="s">
        <v>1608</v>
      </c>
      <c r="G328" s="9" t="s">
        <v>1529</v>
      </c>
      <c r="H328" s="9" t="s">
        <v>1530</v>
      </c>
      <c r="I328" s="9" t="s">
        <v>1612</v>
      </c>
      <c r="J328" s="10">
        <v>43831</v>
      </c>
      <c r="K328" s="10">
        <v>44196</v>
      </c>
      <c r="L328" s="9" t="s">
        <v>1609</v>
      </c>
      <c r="M328" s="9" t="s">
        <v>1610</v>
      </c>
      <c r="N328" s="12">
        <v>-445607000</v>
      </c>
      <c r="O328" s="9" t="s">
        <v>1533</v>
      </c>
    </row>
    <row r="329" spans="1:15" x14ac:dyDescent="0.25">
      <c r="A329" s="9" t="s">
        <v>878</v>
      </c>
      <c r="B329" s="10">
        <v>44561</v>
      </c>
      <c r="C329" s="11">
        <v>1</v>
      </c>
      <c r="D329" s="9" t="s">
        <v>879</v>
      </c>
      <c r="E329" s="11">
        <v>23957</v>
      </c>
      <c r="F329" s="9" t="s">
        <v>1608</v>
      </c>
      <c r="G329" s="9" t="s">
        <v>1529</v>
      </c>
      <c r="H329" s="9" t="s">
        <v>1530</v>
      </c>
      <c r="I329" s="9" t="s">
        <v>1612</v>
      </c>
      <c r="J329" s="10">
        <v>43831</v>
      </c>
      <c r="K329" s="10">
        <v>44196</v>
      </c>
      <c r="L329" s="9" t="s">
        <v>1609</v>
      </c>
      <c r="M329" s="9" t="s">
        <v>1610</v>
      </c>
      <c r="N329" s="12">
        <v>16665000</v>
      </c>
      <c r="O329" s="9" t="s">
        <v>1533</v>
      </c>
    </row>
    <row r="330" spans="1:15" x14ac:dyDescent="0.25">
      <c r="A330" s="9" t="s">
        <v>880</v>
      </c>
      <c r="B330" s="10">
        <v>44561</v>
      </c>
      <c r="C330" s="11">
        <v>1</v>
      </c>
      <c r="D330" s="9" t="s">
        <v>881</v>
      </c>
      <c r="E330" s="11">
        <v>26379</v>
      </c>
      <c r="F330" s="9" t="s">
        <v>1608</v>
      </c>
      <c r="G330" s="9" t="s">
        <v>1529</v>
      </c>
      <c r="H330" s="9" t="s">
        <v>1530</v>
      </c>
      <c r="I330" s="9" t="s">
        <v>1612</v>
      </c>
      <c r="J330" s="10">
        <v>43831</v>
      </c>
      <c r="K330" s="10">
        <v>44196</v>
      </c>
      <c r="L330" s="9" t="s">
        <v>1609</v>
      </c>
      <c r="M330" s="9" t="s">
        <v>1610</v>
      </c>
      <c r="N330" s="12">
        <v>-248990000</v>
      </c>
      <c r="O330" s="9" t="s">
        <v>1533</v>
      </c>
    </row>
    <row r="331" spans="1:15" x14ac:dyDescent="0.25">
      <c r="A331" s="9" t="s">
        <v>882</v>
      </c>
      <c r="B331" s="10">
        <v>44561</v>
      </c>
      <c r="C331" s="11">
        <v>1</v>
      </c>
      <c r="D331" s="9" t="s">
        <v>883</v>
      </c>
      <c r="E331" s="11">
        <v>25232</v>
      </c>
      <c r="F331" s="9" t="s">
        <v>1608</v>
      </c>
      <c r="G331" s="9" t="s">
        <v>1529</v>
      </c>
      <c r="H331" s="9" t="s">
        <v>1530</v>
      </c>
      <c r="I331" s="9" t="s">
        <v>1612</v>
      </c>
      <c r="J331" s="10">
        <v>43831</v>
      </c>
      <c r="K331" s="10">
        <v>44196</v>
      </c>
      <c r="L331" s="9" t="s">
        <v>1609</v>
      </c>
      <c r="M331" s="9" t="s">
        <v>1610</v>
      </c>
      <c r="N331" s="12">
        <v>19729000</v>
      </c>
      <c r="O331" s="9" t="s">
        <v>1533</v>
      </c>
    </row>
    <row r="332" spans="1:15" x14ac:dyDescent="0.25">
      <c r="A332" s="9" t="s">
        <v>884</v>
      </c>
      <c r="B332" s="10">
        <v>44561</v>
      </c>
      <c r="C332" s="11">
        <v>1</v>
      </c>
      <c r="D332" s="9" t="s">
        <v>885</v>
      </c>
      <c r="E332" s="11">
        <v>25887</v>
      </c>
      <c r="F332" s="9" t="s">
        <v>1608</v>
      </c>
      <c r="G332" s="9" t="s">
        <v>1529</v>
      </c>
      <c r="H332" s="9" t="s">
        <v>1530</v>
      </c>
      <c r="I332" s="9" t="s">
        <v>1612</v>
      </c>
      <c r="J332" s="10">
        <v>43831</v>
      </c>
      <c r="K332" s="10">
        <v>44196</v>
      </c>
      <c r="L332" s="9" t="s">
        <v>1609</v>
      </c>
      <c r="M332" s="9" t="s">
        <v>1610</v>
      </c>
      <c r="N332" s="12">
        <v>-890000</v>
      </c>
      <c r="O332" s="9" t="s">
        <v>1533</v>
      </c>
    </row>
    <row r="333" spans="1:15" x14ac:dyDescent="0.25">
      <c r="A333" s="9" t="s">
        <v>886</v>
      </c>
      <c r="B333" s="10">
        <v>44561</v>
      </c>
      <c r="C333" s="11">
        <v>1</v>
      </c>
      <c r="D333" s="9" t="s">
        <v>887</v>
      </c>
      <c r="E333" s="11">
        <v>25321</v>
      </c>
      <c r="F333" s="9" t="s">
        <v>1608</v>
      </c>
      <c r="G333" s="9" t="s">
        <v>1529</v>
      </c>
      <c r="H333" s="9" t="s">
        <v>1530</v>
      </c>
      <c r="I333" s="9" t="s">
        <v>1612</v>
      </c>
      <c r="J333" s="10">
        <v>43831</v>
      </c>
      <c r="K333" s="10">
        <v>44196</v>
      </c>
      <c r="L333" s="9" t="s">
        <v>1609</v>
      </c>
      <c r="M333" s="9" t="s">
        <v>1610</v>
      </c>
      <c r="N333" s="12">
        <v>-169142000</v>
      </c>
      <c r="O333" s="9" t="s">
        <v>1533</v>
      </c>
    </row>
    <row r="334" spans="1:15" x14ac:dyDescent="0.25">
      <c r="A334" s="9" t="s">
        <v>888</v>
      </c>
      <c r="B334" s="10">
        <v>44561</v>
      </c>
      <c r="C334" s="11">
        <v>1</v>
      </c>
      <c r="D334" s="9" t="s">
        <v>889</v>
      </c>
      <c r="E334" s="11">
        <v>20729</v>
      </c>
      <c r="F334" s="9" t="s">
        <v>1608</v>
      </c>
      <c r="G334" s="9" t="s">
        <v>1529</v>
      </c>
      <c r="H334" s="9" t="s">
        <v>1530</v>
      </c>
      <c r="I334" s="9" t="s">
        <v>1612</v>
      </c>
      <c r="J334" s="10">
        <v>43831</v>
      </c>
      <c r="K334" s="10">
        <v>44196</v>
      </c>
      <c r="L334" s="9" t="s">
        <v>1611</v>
      </c>
      <c r="M334" s="9" t="s">
        <v>1610</v>
      </c>
      <c r="N334" s="12">
        <v>58597000</v>
      </c>
      <c r="O334" s="9" t="s">
        <v>1533</v>
      </c>
    </row>
    <row r="335" spans="1:15" x14ac:dyDescent="0.25">
      <c r="A335" s="9" t="s">
        <v>890</v>
      </c>
      <c r="B335" s="10">
        <v>44561</v>
      </c>
      <c r="C335" s="11">
        <v>1</v>
      </c>
      <c r="D335" s="9" t="s">
        <v>891</v>
      </c>
      <c r="E335" s="11">
        <v>25518</v>
      </c>
      <c r="F335" s="9" t="s">
        <v>1608</v>
      </c>
      <c r="G335" s="9" t="s">
        <v>1529</v>
      </c>
      <c r="H335" s="9" t="s">
        <v>1530</v>
      </c>
      <c r="I335" s="9" t="s">
        <v>1612</v>
      </c>
      <c r="J335" s="10">
        <v>43831</v>
      </c>
      <c r="K335" s="10">
        <v>44196</v>
      </c>
      <c r="L335" s="9" t="s">
        <v>1609</v>
      </c>
      <c r="M335" s="9" t="s">
        <v>1610</v>
      </c>
      <c r="N335" s="12">
        <v>11701000</v>
      </c>
      <c r="O335" s="9" t="s">
        <v>1533</v>
      </c>
    </row>
    <row r="336" spans="1:15" x14ac:dyDescent="0.25">
      <c r="A336" s="9" t="s">
        <v>892</v>
      </c>
      <c r="B336" s="10">
        <v>44561</v>
      </c>
      <c r="C336" s="11">
        <v>1</v>
      </c>
      <c r="D336" s="9" t="s">
        <v>893</v>
      </c>
      <c r="E336" s="11">
        <v>25402</v>
      </c>
      <c r="F336" s="9" t="s">
        <v>1608</v>
      </c>
      <c r="G336" s="9" t="s">
        <v>1529</v>
      </c>
      <c r="H336" s="9" t="s">
        <v>1530</v>
      </c>
      <c r="I336" s="9" t="s">
        <v>1612</v>
      </c>
      <c r="J336" s="10">
        <v>43831</v>
      </c>
      <c r="K336" s="10">
        <v>44196</v>
      </c>
      <c r="L336" s="9" t="s">
        <v>1609</v>
      </c>
      <c r="M336" s="9" t="s">
        <v>1610</v>
      </c>
      <c r="N336" s="12">
        <v>-20796000</v>
      </c>
      <c r="O336" s="9" t="s">
        <v>1533</v>
      </c>
    </row>
    <row r="337" spans="1:15" x14ac:dyDescent="0.25">
      <c r="A337" s="9" t="s">
        <v>894</v>
      </c>
      <c r="B337" s="10">
        <v>44561</v>
      </c>
      <c r="C337" s="11">
        <v>1</v>
      </c>
      <c r="D337" s="9" t="s">
        <v>895</v>
      </c>
      <c r="E337" s="11">
        <v>12696</v>
      </c>
      <c r="F337" s="9" t="s">
        <v>1608</v>
      </c>
      <c r="G337" s="9" t="s">
        <v>1529</v>
      </c>
      <c r="H337" s="9" t="s">
        <v>1530</v>
      </c>
      <c r="I337" s="9" t="s">
        <v>1612</v>
      </c>
      <c r="J337" s="10">
        <v>43831</v>
      </c>
      <c r="K337" s="10">
        <v>44196</v>
      </c>
      <c r="L337" s="9" t="s">
        <v>1609</v>
      </c>
      <c r="M337" s="9" t="s">
        <v>1610</v>
      </c>
      <c r="N337" s="12">
        <v>-139786000</v>
      </c>
      <c r="O337" s="9" t="s">
        <v>1533</v>
      </c>
    </row>
    <row r="338" spans="1:15" x14ac:dyDescent="0.25">
      <c r="A338" s="9" t="s">
        <v>896</v>
      </c>
      <c r="B338" s="10">
        <v>44561</v>
      </c>
      <c r="C338" s="11">
        <v>1</v>
      </c>
      <c r="D338" s="9" t="s">
        <v>897</v>
      </c>
      <c r="E338" s="11">
        <v>22764</v>
      </c>
      <c r="F338" s="9" t="s">
        <v>1608</v>
      </c>
      <c r="G338" s="9" t="s">
        <v>1529</v>
      </c>
      <c r="H338" s="9" t="s">
        <v>1530</v>
      </c>
      <c r="I338" s="9" t="s">
        <v>1612</v>
      </c>
      <c r="J338" s="10">
        <v>43831</v>
      </c>
      <c r="K338" s="10">
        <v>44196</v>
      </c>
      <c r="L338" s="9" t="s">
        <v>1609</v>
      </c>
      <c r="M338" s="9" t="s">
        <v>1610</v>
      </c>
      <c r="N338" s="12">
        <v>-293000</v>
      </c>
      <c r="O338" s="9" t="s">
        <v>1533</v>
      </c>
    </row>
    <row r="339" spans="1:15" x14ac:dyDescent="0.25">
      <c r="A339" s="9" t="s">
        <v>898</v>
      </c>
      <c r="B339" s="10">
        <v>44561</v>
      </c>
      <c r="C339" s="11">
        <v>2</v>
      </c>
      <c r="D339" s="9" t="s">
        <v>899</v>
      </c>
      <c r="E339" s="11">
        <v>23620</v>
      </c>
      <c r="F339" s="9" t="s">
        <v>1608</v>
      </c>
      <c r="G339" s="9" t="s">
        <v>1529</v>
      </c>
      <c r="H339" s="9" t="s">
        <v>1530</v>
      </c>
      <c r="I339" s="9" t="s">
        <v>1612</v>
      </c>
      <c r="J339" s="10">
        <v>43831</v>
      </c>
      <c r="K339" s="10">
        <v>44196</v>
      </c>
      <c r="L339" s="9" t="s">
        <v>1609</v>
      </c>
      <c r="M339" s="9" t="s">
        <v>1610</v>
      </c>
      <c r="N339" s="12">
        <v>158911000</v>
      </c>
      <c r="O339" s="9" t="s">
        <v>1533</v>
      </c>
    </row>
    <row r="340" spans="1:15" x14ac:dyDescent="0.25">
      <c r="A340" s="9" t="s">
        <v>900</v>
      </c>
      <c r="B340" s="10">
        <v>44561</v>
      </c>
      <c r="C340" s="11">
        <v>1</v>
      </c>
      <c r="D340" s="9" t="s">
        <v>212</v>
      </c>
      <c r="E340" s="11">
        <v>21156</v>
      </c>
      <c r="F340" s="9" t="s">
        <v>1608</v>
      </c>
      <c r="G340" s="9" t="s">
        <v>1529</v>
      </c>
      <c r="H340" s="9" t="s">
        <v>1530</v>
      </c>
      <c r="I340" s="9" t="s">
        <v>1612</v>
      </c>
      <c r="J340" s="10">
        <v>43831</v>
      </c>
      <c r="K340" s="10">
        <v>44196</v>
      </c>
      <c r="L340" s="9" t="s">
        <v>1609</v>
      </c>
      <c r="M340" s="9" t="s">
        <v>1610</v>
      </c>
      <c r="N340" s="12">
        <v>102462000</v>
      </c>
      <c r="O340" s="9" t="s">
        <v>1533</v>
      </c>
    </row>
    <row r="341" spans="1:15" x14ac:dyDescent="0.25">
      <c r="A341" s="9" t="s">
        <v>901</v>
      </c>
      <c r="B341" s="10">
        <v>44561</v>
      </c>
      <c r="C341" s="11">
        <v>1</v>
      </c>
      <c r="D341" s="9" t="s">
        <v>902</v>
      </c>
      <c r="E341" s="11">
        <v>26638</v>
      </c>
      <c r="F341" s="9" t="s">
        <v>1608</v>
      </c>
      <c r="G341" s="9" t="s">
        <v>1529</v>
      </c>
      <c r="H341" s="9" t="s">
        <v>1530</v>
      </c>
      <c r="I341" s="9" t="s">
        <v>1612</v>
      </c>
      <c r="J341" s="10">
        <v>43831</v>
      </c>
      <c r="K341" s="10">
        <v>44196</v>
      </c>
      <c r="L341" s="9" t="s">
        <v>1609</v>
      </c>
      <c r="M341" s="9" t="s">
        <v>1610</v>
      </c>
      <c r="N341" s="12">
        <v>0</v>
      </c>
      <c r="O341" s="9" t="s">
        <v>1533</v>
      </c>
    </row>
    <row r="342" spans="1:15" x14ac:dyDescent="0.25">
      <c r="A342" s="9" t="s">
        <v>903</v>
      </c>
      <c r="B342" s="10">
        <v>44561</v>
      </c>
      <c r="C342" s="11">
        <v>1</v>
      </c>
      <c r="D342" s="9" t="s">
        <v>904</v>
      </c>
      <c r="E342" s="11">
        <v>4863</v>
      </c>
      <c r="F342" s="9" t="s">
        <v>1608</v>
      </c>
      <c r="G342" s="9" t="s">
        <v>1529</v>
      </c>
      <c r="H342" s="9" t="s">
        <v>1530</v>
      </c>
      <c r="I342" s="9" t="s">
        <v>1612</v>
      </c>
      <c r="J342" s="10">
        <v>43831</v>
      </c>
      <c r="K342" s="10">
        <v>44196</v>
      </c>
      <c r="L342" s="9" t="s">
        <v>1609</v>
      </c>
      <c r="M342" s="9" t="s">
        <v>1610</v>
      </c>
      <c r="N342" s="12">
        <v>5184000</v>
      </c>
      <c r="O342" s="9" t="s">
        <v>1533</v>
      </c>
    </row>
    <row r="343" spans="1:15" x14ac:dyDescent="0.25">
      <c r="A343" s="9" t="s">
        <v>905</v>
      </c>
      <c r="B343" s="10">
        <v>44561</v>
      </c>
      <c r="C343" s="11">
        <v>1</v>
      </c>
      <c r="D343" s="9" t="s">
        <v>327</v>
      </c>
      <c r="E343" s="11">
        <v>11398</v>
      </c>
      <c r="F343" s="9" t="s">
        <v>1608</v>
      </c>
      <c r="G343" s="9" t="s">
        <v>1529</v>
      </c>
      <c r="H343" s="9" t="s">
        <v>1530</v>
      </c>
      <c r="I343" s="9" t="s">
        <v>1612</v>
      </c>
      <c r="J343" s="10">
        <v>43831</v>
      </c>
      <c r="K343" s="10">
        <v>44196</v>
      </c>
      <c r="L343" s="9" t="s">
        <v>1609</v>
      </c>
      <c r="M343" s="9" t="s">
        <v>1610</v>
      </c>
      <c r="N343" s="12">
        <v>184422000</v>
      </c>
      <c r="O343" s="9" t="s">
        <v>1533</v>
      </c>
    </row>
    <row r="344" spans="1:15" x14ac:dyDescent="0.25">
      <c r="A344" s="9" t="s">
        <v>906</v>
      </c>
      <c r="B344" s="10">
        <v>44561</v>
      </c>
      <c r="C344" s="11">
        <v>1</v>
      </c>
      <c r="D344" s="9" t="s">
        <v>102</v>
      </c>
      <c r="E344" s="11">
        <v>14524</v>
      </c>
      <c r="F344" s="9" t="s">
        <v>1608</v>
      </c>
      <c r="G344" s="9" t="s">
        <v>1529</v>
      </c>
      <c r="H344" s="9" t="s">
        <v>1530</v>
      </c>
      <c r="I344" s="9" t="s">
        <v>1612</v>
      </c>
      <c r="J344" s="10">
        <v>43831</v>
      </c>
      <c r="K344" s="10">
        <v>44196</v>
      </c>
      <c r="L344" s="9" t="s">
        <v>1609</v>
      </c>
      <c r="M344" s="9" t="s">
        <v>1610</v>
      </c>
      <c r="N344" s="12">
        <v>1219000000</v>
      </c>
      <c r="O344" s="9" t="s">
        <v>1533</v>
      </c>
    </row>
    <row r="345" spans="1:15" x14ac:dyDescent="0.25">
      <c r="A345" s="9" t="s">
        <v>907</v>
      </c>
      <c r="B345" s="10">
        <v>44561</v>
      </c>
      <c r="C345" s="11">
        <v>1</v>
      </c>
      <c r="D345" s="9" t="s">
        <v>111</v>
      </c>
      <c r="E345" s="11">
        <v>3069</v>
      </c>
      <c r="F345" s="9" t="s">
        <v>1608</v>
      </c>
      <c r="G345" s="9" t="s">
        <v>1529</v>
      </c>
      <c r="H345" s="9" t="s">
        <v>1530</v>
      </c>
      <c r="I345" s="9" t="s">
        <v>1612</v>
      </c>
      <c r="J345" s="10">
        <v>43831</v>
      </c>
      <c r="K345" s="10">
        <v>44196</v>
      </c>
      <c r="L345" s="9" t="s">
        <v>1609</v>
      </c>
      <c r="M345" s="9" t="s">
        <v>1610</v>
      </c>
      <c r="N345" s="12">
        <v>69772000</v>
      </c>
      <c r="O345" s="9" t="s">
        <v>1533</v>
      </c>
    </row>
    <row r="346" spans="1:15" x14ac:dyDescent="0.25">
      <c r="A346" s="9" t="s">
        <v>908</v>
      </c>
      <c r="B346" s="10">
        <v>44561</v>
      </c>
      <c r="C346" s="11">
        <v>2</v>
      </c>
      <c r="D346" s="9" t="s">
        <v>909</v>
      </c>
      <c r="E346" s="11">
        <v>3115</v>
      </c>
      <c r="F346" s="9" t="s">
        <v>1608</v>
      </c>
      <c r="G346" s="9" t="s">
        <v>1529</v>
      </c>
      <c r="H346" s="9" t="s">
        <v>1530</v>
      </c>
      <c r="I346" s="9" t="s">
        <v>1612</v>
      </c>
      <c r="J346" s="10">
        <v>43831</v>
      </c>
      <c r="K346" s="10">
        <v>44196</v>
      </c>
      <c r="L346" s="9" t="s">
        <v>1611</v>
      </c>
      <c r="M346" s="9" t="s">
        <v>1610</v>
      </c>
      <c r="N346" s="12">
        <v>51040000</v>
      </c>
      <c r="O346" s="9" t="s">
        <v>1533</v>
      </c>
    </row>
    <row r="347" spans="1:15" x14ac:dyDescent="0.25">
      <c r="A347" s="9" t="s">
        <v>910</v>
      </c>
      <c r="B347" s="10">
        <v>44561</v>
      </c>
      <c r="C347" s="11">
        <v>1</v>
      </c>
      <c r="D347" s="9" t="s">
        <v>911</v>
      </c>
      <c r="E347" s="11">
        <v>23353</v>
      </c>
      <c r="F347" s="9" t="s">
        <v>1608</v>
      </c>
      <c r="G347" s="9" t="s">
        <v>1529</v>
      </c>
      <c r="H347" s="9" t="s">
        <v>1536</v>
      </c>
      <c r="I347" s="9" t="s">
        <v>1612</v>
      </c>
      <c r="J347" s="10">
        <v>43831</v>
      </c>
      <c r="K347" s="10">
        <v>44196</v>
      </c>
      <c r="L347" s="9" t="s">
        <v>1609</v>
      </c>
      <c r="M347" s="9" t="s">
        <v>1610</v>
      </c>
      <c r="N347" s="12">
        <v>-117742000</v>
      </c>
      <c r="O347" s="9" t="s">
        <v>1533</v>
      </c>
    </row>
    <row r="348" spans="1:15" x14ac:dyDescent="0.25">
      <c r="A348" s="9" t="s">
        <v>912</v>
      </c>
      <c r="B348" s="10">
        <v>44561</v>
      </c>
      <c r="C348" s="11">
        <v>1</v>
      </c>
      <c r="D348" s="9" t="s">
        <v>913</v>
      </c>
      <c r="E348" s="11">
        <v>23906</v>
      </c>
      <c r="F348" s="9" t="s">
        <v>1608</v>
      </c>
      <c r="G348" s="9" t="s">
        <v>1529</v>
      </c>
      <c r="H348" s="9" t="s">
        <v>1536</v>
      </c>
      <c r="I348" s="9" t="s">
        <v>1612</v>
      </c>
      <c r="J348" s="10">
        <v>43831</v>
      </c>
      <c r="K348" s="10">
        <v>44196</v>
      </c>
      <c r="L348" s="9" t="s">
        <v>1609</v>
      </c>
      <c r="M348" s="9" t="s">
        <v>1610</v>
      </c>
      <c r="N348" s="12">
        <v>53392000</v>
      </c>
      <c r="O348" s="9" t="s">
        <v>1533</v>
      </c>
    </row>
    <row r="349" spans="1:15" x14ac:dyDescent="0.25">
      <c r="A349" s="9" t="s">
        <v>914</v>
      </c>
      <c r="B349" s="10">
        <v>44561</v>
      </c>
      <c r="C349" s="11">
        <v>1</v>
      </c>
      <c r="D349" s="9" t="s">
        <v>174</v>
      </c>
      <c r="E349" s="11">
        <v>5576</v>
      </c>
      <c r="F349" s="9" t="s">
        <v>1608</v>
      </c>
      <c r="G349" s="9" t="s">
        <v>1529</v>
      </c>
      <c r="H349" s="9" t="s">
        <v>1530</v>
      </c>
      <c r="I349" s="9" t="s">
        <v>1612</v>
      </c>
      <c r="J349" s="10">
        <v>43831</v>
      </c>
      <c r="K349" s="10">
        <v>44196</v>
      </c>
      <c r="L349" s="9" t="s">
        <v>1609</v>
      </c>
      <c r="M349" s="9" t="s">
        <v>1610</v>
      </c>
      <c r="N349" s="12">
        <v>342366000</v>
      </c>
      <c r="O349" s="9" t="s">
        <v>1533</v>
      </c>
    </row>
    <row r="350" spans="1:15" x14ac:dyDescent="0.25">
      <c r="A350" s="9" t="s">
        <v>915</v>
      </c>
      <c r="B350" s="10">
        <v>44561</v>
      </c>
      <c r="C350" s="11">
        <v>1</v>
      </c>
      <c r="D350" s="9" t="s">
        <v>916</v>
      </c>
      <c r="E350" s="11">
        <v>23582</v>
      </c>
      <c r="F350" s="9" t="s">
        <v>1608</v>
      </c>
      <c r="G350" s="9" t="s">
        <v>1529</v>
      </c>
      <c r="H350" s="9" t="s">
        <v>1530</v>
      </c>
      <c r="I350" s="9" t="s">
        <v>1612</v>
      </c>
      <c r="J350" s="10">
        <v>43831</v>
      </c>
      <c r="K350" s="10">
        <v>44196</v>
      </c>
      <c r="L350" s="9" t="s">
        <v>1609</v>
      </c>
      <c r="M350" s="9" t="s">
        <v>1610</v>
      </c>
      <c r="N350" s="12">
        <v>-55138000</v>
      </c>
      <c r="O350" s="9" t="s">
        <v>1533</v>
      </c>
    </row>
    <row r="351" spans="1:15" x14ac:dyDescent="0.25">
      <c r="A351" s="9" t="s">
        <v>917</v>
      </c>
      <c r="B351" s="10">
        <v>44561</v>
      </c>
      <c r="C351" s="11">
        <v>1</v>
      </c>
      <c r="D351" s="9" t="s">
        <v>918</v>
      </c>
      <c r="E351" s="11">
        <v>23540</v>
      </c>
      <c r="F351" s="9" t="s">
        <v>1608</v>
      </c>
      <c r="G351" s="9" t="s">
        <v>1529</v>
      </c>
      <c r="H351" s="9" t="s">
        <v>1530</v>
      </c>
      <c r="I351" s="9" t="s">
        <v>1612</v>
      </c>
      <c r="J351" s="10">
        <v>43831</v>
      </c>
      <c r="K351" s="10">
        <v>44196</v>
      </c>
      <c r="L351" s="9" t="s">
        <v>1609</v>
      </c>
      <c r="M351" s="9" t="s">
        <v>1610</v>
      </c>
      <c r="N351" s="12">
        <v>-7572000</v>
      </c>
      <c r="O351" s="9" t="s">
        <v>1533</v>
      </c>
    </row>
    <row r="352" spans="1:15" x14ac:dyDescent="0.25">
      <c r="A352" s="9" t="s">
        <v>919</v>
      </c>
      <c r="B352" s="10">
        <v>44286</v>
      </c>
      <c r="C352" s="11">
        <v>2</v>
      </c>
      <c r="D352" s="9" t="s">
        <v>920</v>
      </c>
      <c r="E352" s="11">
        <v>22845</v>
      </c>
      <c r="F352" s="9" t="s">
        <v>1608</v>
      </c>
      <c r="G352" s="9" t="s">
        <v>1529</v>
      </c>
      <c r="H352" s="9" t="s">
        <v>1530</v>
      </c>
      <c r="I352" s="9" t="s">
        <v>1612</v>
      </c>
      <c r="J352" s="10">
        <v>43556</v>
      </c>
      <c r="K352" s="10">
        <v>43921</v>
      </c>
      <c r="L352" s="9" t="s">
        <v>1609</v>
      </c>
      <c r="M352" s="9" t="s">
        <v>1610</v>
      </c>
      <c r="N352" s="12">
        <v>-1551090000</v>
      </c>
      <c r="O352" s="9" t="s">
        <v>1533</v>
      </c>
    </row>
    <row r="353" spans="1:15" x14ac:dyDescent="0.25">
      <c r="A353" s="9" t="s">
        <v>921</v>
      </c>
      <c r="B353" s="10">
        <v>44561</v>
      </c>
      <c r="C353" s="11">
        <v>1</v>
      </c>
      <c r="D353" s="9" t="s">
        <v>922</v>
      </c>
      <c r="E353" s="11">
        <v>23515</v>
      </c>
      <c r="F353" s="9" t="s">
        <v>1608</v>
      </c>
      <c r="G353" s="9" t="s">
        <v>1529</v>
      </c>
      <c r="H353" s="9" t="s">
        <v>1530</v>
      </c>
      <c r="I353" s="9" t="s">
        <v>1612</v>
      </c>
      <c r="J353" s="10">
        <v>43831</v>
      </c>
      <c r="K353" s="10">
        <v>44196</v>
      </c>
      <c r="L353" s="9" t="s">
        <v>1609</v>
      </c>
      <c r="M353" s="9" t="s">
        <v>1610</v>
      </c>
      <c r="N353" s="12">
        <v>-124030000</v>
      </c>
      <c r="O353" s="9" t="s">
        <v>1533</v>
      </c>
    </row>
    <row r="354" spans="1:15" x14ac:dyDescent="0.25">
      <c r="A354" s="9" t="s">
        <v>923</v>
      </c>
      <c r="B354" s="10">
        <v>44561</v>
      </c>
      <c r="C354" s="11">
        <v>1</v>
      </c>
      <c r="D354" s="9" t="s">
        <v>924</v>
      </c>
      <c r="E354" s="11">
        <v>25313</v>
      </c>
      <c r="F354" s="9" t="s">
        <v>1608</v>
      </c>
      <c r="G354" s="9" t="s">
        <v>1529</v>
      </c>
      <c r="H354" s="9" t="s">
        <v>1530</v>
      </c>
      <c r="I354" s="9" t="s">
        <v>1612</v>
      </c>
      <c r="J354" s="10">
        <v>43831</v>
      </c>
      <c r="K354" s="10">
        <v>44196</v>
      </c>
      <c r="L354" s="9" t="s">
        <v>1609</v>
      </c>
      <c r="M354" s="9" t="s">
        <v>1610</v>
      </c>
      <c r="N354" s="12">
        <v>1158000</v>
      </c>
      <c r="O354" s="9" t="s">
        <v>1533</v>
      </c>
    </row>
    <row r="355" spans="1:15" x14ac:dyDescent="0.25">
      <c r="A355" s="9" t="s">
        <v>925</v>
      </c>
      <c r="B355" s="10">
        <v>44561</v>
      </c>
      <c r="C355" s="11">
        <v>1</v>
      </c>
      <c r="D355" s="9" t="s">
        <v>926</v>
      </c>
      <c r="E355" s="11">
        <v>22861</v>
      </c>
      <c r="F355" s="9" t="s">
        <v>1608</v>
      </c>
      <c r="G355" s="9" t="s">
        <v>1529</v>
      </c>
      <c r="H355" s="9" t="s">
        <v>1536</v>
      </c>
      <c r="I355" s="9" t="s">
        <v>1612</v>
      </c>
      <c r="J355" s="10">
        <v>43831</v>
      </c>
      <c r="K355" s="10">
        <v>44196</v>
      </c>
      <c r="L355" s="9" t="s">
        <v>1609</v>
      </c>
      <c r="M355" s="9" t="s">
        <v>1610</v>
      </c>
      <c r="N355" s="12">
        <v>-68820000</v>
      </c>
      <c r="O355" s="9" t="s">
        <v>1533</v>
      </c>
    </row>
    <row r="356" spans="1:15" x14ac:dyDescent="0.25">
      <c r="A356" s="9" t="s">
        <v>927</v>
      </c>
      <c r="B356" s="10">
        <v>44561</v>
      </c>
      <c r="C356" s="11">
        <v>1</v>
      </c>
      <c r="D356" s="9" t="s">
        <v>928</v>
      </c>
      <c r="E356" s="11">
        <v>25542</v>
      </c>
      <c r="F356" s="9" t="s">
        <v>1608</v>
      </c>
      <c r="G356" s="9" t="s">
        <v>1529</v>
      </c>
      <c r="H356" s="9" t="s">
        <v>1530</v>
      </c>
      <c r="I356" s="9" t="s">
        <v>1612</v>
      </c>
      <c r="J356" s="10">
        <v>43831</v>
      </c>
      <c r="K356" s="10">
        <v>44196</v>
      </c>
      <c r="L356" s="9" t="s">
        <v>1609</v>
      </c>
      <c r="M356" s="9" t="s">
        <v>1610</v>
      </c>
      <c r="N356" s="12">
        <v>-55533000</v>
      </c>
      <c r="O356" s="9" t="s">
        <v>1533</v>
      </c>
    </row>
    <row r="357" spans="1:15" x14ac:dyDescent="0.25">
      <c r="A357" s="9" t="s">
        <v>929</v>
      </c>
      <c r="B357" s="10">
        <v>44561</v>
      </c>
      <c r="C357" s="11">
        <v>1</v>
      </c>
      <c r="D357" s="9" t="s">
        <v>243</v>
      </c>
      <c r="E357" s="11">
        <v>8745</v>
      </c>
      <c r="F357" s="9" t="s">
        <v>1608</v>
      </c>
      <c r="G357" s="9" t="s">
        <v>1529</v>
      </c>
      <c r="H357" s="9" t="s">
        <v>1530</v>
      </c>
      <c r="I357" s="9" t="s">
        <v>1612</v>
      </c>
      <c r="J357" s="10">
        <v>43831</v>
      </c>
      <c r="K357" s="10">
        <v>44196</v>
      </c>
      <c r="L357" s="9" t="s">
        <v>1609</v>
      </c>
      <c r="M357" s="9" t="s">
        <v>1610</v>
      </c>
      <c r="N357" s="12">
        <v>18420000</v>
      </c>
      <c r="O357" s="9" t="s">
        <v>1533</v>
      </c>
    </row>
    <row r="358" spans="1:15" x14ac:dyDescent="0.25">
      <c r="A358" s="9" t="s">
        <v>930</v>
      </c>
      <c r="B358" s="10">
        <v>44561</v>
      </c>
      <c r="C358" s="11">
        <v>1</v>
      </c>
      <c r="D358" s="9" t="s">
        <v>307</v>
      </c>
      <c r="E358" s="11">
        <v>13986</v>
      </c>
      <c r="F358" s="9" t="s">
        <v>1608</v>
      </c>
      <c r="G358" s="9" t="s">
        <v>1529</v>
      </c>
      <c r="H358" s="9" t="s">
        <v>1530</v>
      </c>
      <c r="I358" s="9" t="s">
        <v>1612</v>
      </c>
      <c r="J358" s="10">
        <v>43831</v>
      </c>
      <c r="K358" s="10">
        <v>44196</v>
      </c>
      <c r="L358" s="9" t="s">
        <v>1609</v>
      </c>
      <c r="M358" s="9" t="s">
        <v>1610</v>
      </c>
      <c r="N358" s="12">
        <v>-10724828000</v>
      </c>
      <c r="O358" s="9" t="s">
        <v>1533</v>
      </c>
    </row>
    <row r="359" spans="1:15" x14ac:dyDescent="0.25">
      <c r="A359" s="9" t="s">
        <v>931</v>
      </c>
      <c r="B359" s="10">
        <v>44561</v>
      </c>
      <c r="C359" s="11">
        <v>2</v>
      </c>
      <c r="D359" s="9" t="s">
        <v>62</v>
      </c>
      <c r="E359" s="11">
        <v>22349</v>
      </c>
      <c r="F359" s="9" t="s">
        <v>1608</v>
      </c>
      <c r="G359" s="9" t="s">
        <v>1529</v>
      </c>
      <c r="H359" s="9" t="s">
        <v>1530</v>
      </c>
      <c r="I359" s="9" t="s">
        <v>1612</v>
      </c>
      <c r="J359" s="10">
        <v>43831</v>
      </c>
      <c r="K359" s="10">
        <v>44196</v>
      </c>
      <c r="L359" s="9" t="s">
        <v>1609</v>
      </c>
      <c r="M359" s="9" t="s">
        <v>1610</v>
      </c>
      <c r="N359" s="12">
        <v>48584000</v>
      </c>
      <c r="O359" s="9" t="s">
        <v>1533</v>
      </c>
    </row>
    <row r="360" spans="1:15" x14ac:dyDescent="0.25">
      <c r="A360" s="9" t="s">
        <v>932</v>
      </c>
      <c r="B360" s="10">
        <v>44561</v>
      </c>
      <c r="C360" s="11">
        <v>1</v>
      </c>
      <c r="D360" s="9" t="s">
        <v>157</v>
      </c>
      <c r="E360" s="11">
        <v>21350</v>
      </c>
      <c r="F360" s="9" t="s">
        <v>1608</v>
      </c>
      <c r="G360" s="9" t="s">
        <v>1529</v>
      </c>
      <c r="H360" s="9" t="s">
        <v>1530</v>
      </c>
      <c r="I360" s="9" t="s">
        <v>1612</v>
      </c>
      <c r="J360" s="10">
        <v>43831</v>
      </c>
      <c r="K360" s="10">
        <v>44196</v>
      </c>
      <c r="L360" s="9" t="s">
        <v>1609</v>
      </c>
      <c r="M360" s="9" t="s">
        <v>1610</v>
      </c>
      <c r="N360" s="12">
        <v>113073000</v>
      </c>
      <c r="O360" s="9" t="s">
        <v>1533</v>
      </c>
    </row>
    <row r="361" spans="1:15" x14ac:dyDescent="0.25">
      <c r="A361" s="9" t="s">
        <v>933</v>
      </c>
      <c r="B361" s="10">
        <v>44561</v>
      </c>
      <c r="C361" s="11">
        <v>1</v>
      </c>
      <c r="D361" s="9" t="s">
        <v>225</v>
      </c>
      <c r="E361" s="11">
        <v>19739</v>
      </c>
      <c r="F361" s="9" t="s">
        <v>1608</v>
      </c>
      <c r="G361" s="9" t="s">
        <v>1529</v>
      </c>
      <c r="H361" s="9" t="s">
        <v>1530</v>
      </c>
      <c r="I361" s="9" t="s">
        <v>1612</v>
      </c>
      <c r="J361" s="10">
        <v>43831</v>
      </c>
      <c r="K361" s="10">
        <v>44196</v>
      </c>
      <c r="L361" s="9" t="s">
        <v>1609</v>
      </c>
      <c r="M361" s="9" t="s">
        <v>1610</v>
      </c>
      <c r="N361" s="12">
        <v>1048180000</v>
      </c>
      <c r="O361" s="9" t="s">
        <v>1533</v>
      </c>
    </row>
    <row r="362" spans="1:15" x14ac:dyDescent="0.25">
      <c r="A362" s="9" t="s">
        <v>934</v>
      </c>
      <c r="B362" s="10">
        <v>44561</v>
      </c>
      <c r="C362" s="11">
        <v>1</v>
      </c>
      <c r="D362" s="9" t="s">
        <v>935</v>
      </c>
      <c r="E362" s="11">
        <v>25690</v>
      </c>
      <c r="F362" s="9" t="s">
        <v>1608</v>
      </c>
      <c r="G362" s="9" t="s">
        <v>1529</v>
      </c>
      <c r="H362" s="9" t="s">
        <v>1530</v>
      </c>
      <c r="I362" s="9" t="s">
        <v>1612</v>
      </c>
      <c r="J362" s="10">
        <v>43831</v>
      </c>
      <c r="K362" s="10">
        <v>44196</v>
      </c>
      <c r="L362" s="9" t="s">
        <v>1609</v>
      </c>
      <c r="M362" s="9" t="s">
        <v>1610</v>
      </c>
      <c r="N362" s="12">
        <v>72643000</v>
      </c>
      <c r="O362" s="9" t="s">
        <v>1533</v>
      </c>
    </row>
    <row r="363" spans="1:15" x14ac:dyDescent="0.25">
      <c r="A363" s="9" t="s">
        <v>936</v>
      </c>
      <c r="B363" s="10">
        <v>44561</v>
      </c>
      <c r="C363" s="11">
        <v>2</v>
      </c>
      <c r="D363" s="9" t="s">
        <v>937</v>
      </c>
      <c r="E363" s="11">
        <v>25275</v>
      </c>
      <c r="F363" s="9" t="s">
        <v>1608</v>
      </c>
      <c r="G363" s="9" t="s">
        <v>1529</v>
      </c>
      <c r="H363" s="9" t="s">
        <v>1530</v>
      </c>
      <c r="I363" s="9" t="s">
        <v>1612</v>
      </c>
      <c r="J363" s="10">
        <v>43831</v>
      </c>
      <c r="K363" s="10">
        <v>44196</v>
      </c>
      <c r="L363" s="9" t="s">
        <v>1609</v>
      </c>
      <c r="M363" s="9" t="s">
        <v>1610</v>
      </c>
      <c r="N363" s="12">
        <v>-306709000</v>
      </c>
      <c r="O363" s="9" t="s">
        <v>1533</v>
      </c>
    </row>
    <row r="364" spans="1:15" x14ac:dyDescent="0.25">
      <c r="A364" s="9" t="s">
        <v>938</v>
      </c>
      <c r="B364" s="10">
        <v>44561</v>
      </c>
      <c r="C364" s="11">
        <v>1</v>
      </c>
      <c r="D364" s="9" t="s">
        <v>939</v>
      </c>
      <c r="E364" s="11">
        <v>25259</v>
      </c>
      <c r="F364" s="9" t="s">
        <v>1608</v>
      </c>
      <c r="G364" s="9" t="s">
        <v>1529</v>
      </c>
      <c r="H364" s="9" t="s">
        <v>1530</v>
      </c>
      <c r="I364" s="9" t="s">
        <v>1612</v>
      </c>
      <c r="J364" s="10">
        <v>43831</v>
      </c>
      <c r="K364" s="10">
        <v>44196</v>
      </c>
      <c r="L364" s="9" t="s">
        <v>1609</v>
      </c>
      <c r="M364" s="9" t="s">
        <v>1610</v>
      </c>
      <c r="N364" s="12">
        <v>-31125000</v>
      </c>
      <c r="O364" s="9" t="s">
        <v>1533</v>
      </c>
    </row>
    <row r="365" spans="1:15" x14ac:dyDescent="0.25">
      <c r="A365" s="9" t="s">
        <v>940</v>
      </c>
      <c r="B365" s="10">
        <v>44561</v>
      </c>
      <c r="C365" s="11">
        <v>1</v>
      </c>
      <c r="D365" s="9" t="s">
        <v>104</v>
      </c>
      <c r="E365" s="11">
        <v>2453</v>
      </c>
      <c r="F365" s="9" t="s">
        <v>1608</v>
      </c>
      <c r="G365" s="9" t="s">
        <v>1529</v>
      </c>
      <c r="H365" s="9" t="s">
        <v>1530</v>
      </c>
      <c r="I365" s="9" t="s">
        <v>1612</v>
      </c>
      <c r="J365" s="10">
        <v>43831</v>
      </c>
      <c r="K365" s="10">
        <v>44196</v>
      </c>
      <c r="L365" s="9" t="s">
        <v>1609</v>
      </c>
      <c r="M365" s="9" t="s">
        <v>1610</v>
      </c>
      <c r="N365" s="12">
        <v>2864110000</v>
      </c>
      <c r="O365" s="9" t="s">
        <v>1533</v>
      </c>
    </row>
    <row r="366" spans="1:15" x14ac:dyDescent="0.25">
      <c r="A366" s="9" t="s">
        <v>941</v>
      </c>
      <c r="B366" s="10">
        <v>44561</v>
      </c>
      <c r="C366" s="11">
        <v>1</v>
      </c>
      <c r="D366" s="9" t="s">
        <v>942</v>
      </c>
      <c r="E366" s="11">
        <v>5983</v>
      </c>
      <c r="F366" s="9" t="s">
        <v>1608</v>
      </c>
      <c r="G366" s="9" t="s">
        <v>1529</v>
      </c>
      <c r="H366" s="9" t="s">
        <v>1530</v>
      </c>
      <c r="I366" s="9" t="s">
        <v>1612</v>
      </c>
      <c r="J366" s="10">
        <v>43831</v>
      </c>
      <c r="K366" s="10">
        <v>44196</v>
      </c>
      <c r="L366" s="9" t="s">
        <v>1609</v>
      </c>
      <c r="M366" s="9" t="s">
        <v>1610</v>
      </c>
      <c r="N366" s="12">
        <v>-3004000</v>
      </c>
      <c r="O366" s="9" t="s">
        <v>1533</v>
      </c>
    </row>
    <row r="367" spans="1:15" x14ac:dyDescent="0.25">
      <c r="A367" s="9" t="s">
        <v>943</v>
      </c>
      <c r="B367" s="10">
        <v>44561</v>
      </c>
      <c r="C367" s="11">
        <v>2</v>
      </c>
      <c r="D367" s="9" t="s">
        <v>944</v>
      </c>
      <c r="E367" s="11">
        <v>26182</v>
      </c>
      <c r="F367" s="9" t="s">
        <v>1608</v>
      </c>
      <c r="G367" s="9" t="s">
        <v>1529</v>
      </c>
      <c r="H367" s="9" t="s">
        <v>1530</v>
      </c>
      <c r="I367" s="9" t="s">
        <v>1612</v>
      </c>
      <c r="J367" s="10">
        <v>43831</v>
      </c>
      <c r="K367" s="10">
        <v>44196</v>
      </c>
      <c r="L367" s="9" t="s">
        <v>1609</v>
      </c>
      <c r="M367" s="9" t="s">
        <v>1610</v>
      </c>
      <c r="N367" s="12">
        <v>143987000</v>
      </c>
      <c r="O367" s="9" t="s">
        <v>1533</v>
      </c>
    </row>
    <row r="368" spans="1:15" x14ac:dyDescent="0.25">
      <c r="A368" s="9" t="s">
        <v>945</v>
      </c>
      <c r="B368" s="10">
        <v>44561</v>
      </c>
      <c r="C368" s="11">
        <v>1</v>
      </c>
      <c r="D368" s="9" t="s">
        <v>245</v>
      </c>
      <c r="E368" s="11">
        <v>8818</v>
      </c>
      <c r="F368" s="9" t="s">
        <v>1608</v>
      </c>
      <c r="G368" s="9" t="s">
        <v>1529</v>
      </c>
      <c r="H368" s="9" t="s">
        <v>1530</v>
      </c>
      <c r="I368" s="9" t="s">
        <v>1612</v>
      </c>
      <c r="J368" s="10">
        <v>43831</v>
      </c>
      <c r="K368" s="10">
        <v>44196</v>
      </c>
      <c r="L368" s="9" t="s">
        <v>1609</v>
      </c>
      <c r="M368" s="9" t="s">
        <v>1610</v>
      </c>
      <c r="N368" s="12">
        <v>20015000</v>
      </c>
      <c r="O368" s="9" t="s">
        <v>1533</v>
      </c>
    </row>
    <row r="369" spans="1:15" x14ac:dyDescent="0.25">
      <c r="A369" s="9" t="s">
        <v>946</v>
      </c>
      <c r="B369" s="10">
        <v>44561</v>
      </c>
      <c r="C369" s="11">
        <v>1</v>
      </c>
      <c r="D369" s="9" t="s">
        <v>238</v>
      </c>
      <c r="E369" s="11">
        <v>4782</v>
      </c>
      <c r="F369" s="9" t="s">
        <v>1608</v>
      </c>
      <c r="G369" s="9" t="s">
        <v>1529</v>
      </c>
      <c r="H369" s="9" t="s">
        <v>1530</v>
      </c>
      <c r="I369" s="9" t="s">
        <v>1612</v>
      </c>
      <c r="J369" s="10">
        <v>43831</v>
      </c>
      <c r="K369" s="10">
        <v>44196</v>
      </c>
      <c r="L369" s="9" t="s">
        <v>1609</v>
      </c>
      <c r="M369" s="9" t="s">
        <v>1610</v>
      </c>
      <c r="N369" s="12">
        <v>-1132355000</v>
      </c>
      <c r="O369" s="9" t="s">
        <v>1533</v>
      </c>
    </row>
    <row r="370" spans="1:15" x14ac:dyDescent="0.25">
      <c r="A370" s="9" t="s">
        <v>947</v>
      </c>
      <c r="B370" s="10">
        <v>44561</v>
      </c>
      <c r="C370" s="11">
        <v>1</v>
      </c>
      <c r="D370" s="9" t="s">
        <v>948</v>
      </c>
      <c r="E370" s="11">
        <v>9954</v>
      </c>
      <c r="F370" s="9" t="s">
        <v>1608</v>
      </c>
      <c r="G370" s="9" t="s">
        <v>1529</v>
      </c>
      <c r="H370" s="9" t="s">
        <v>1530</v>
      </c>
      <c r="I370" s="9" t="s">
        <v>1612</v>
      </c>
      <c r="J370" s="10">
        <v>43831</v>
      </c>
      <c r="K370" s="10">
        <v>44196</v>
      </c>
      <c r="L370" s="9" t="s">
        <v>1609</v>
      </c>
      <c r="M370" s="9" t="s">
        <v>1610</v>
      </c>
      <c r="N370" s="12">
        <v>33953000</v>
      </c>
      <c r="O370" s="9" t="s">
        <v>1533</v>
      </c>
    </row>
    <row r="371" spans="1:15" x14ac:dyDescent="0.25">
      <c r="A371" s="9" t="s">
        <v>949</v>
      </c>
      <c r="B371" s="10">
        <v>44561</v>
      </c>
      <c r="C371" s="11">
        <v>3</v>
      </c>
      <c r="D371" s="9" t="s">
        <v>950</v>
      </c>
      <c r="E371" s="11">
        <v>1325</v>
      </c>
      <c r="F371" s="9" t="s">
        <v>1608</v>
      </c>
      <c r="G371" s="9" t="s">
        <v>1529</v>
      </c>
      <c r="H371" s="9" t="s">
        <v>1530</v>
      </c>
      <c r="I371" s="9" t="s">
        <v>1612</v>
      </c>
      <c r="J371" s="10">
        <v>43831</v>
      </c>
      <c r="K371" s="10">
        <v>44196</v>
      </c>
      <c r="L371" s="9" t="s">
        <v>1611</v>
      </c>
      <c r="M371" s="9" t="s">
        <v>1610</v>
      </c>
      <c r="N371" s="12">
        <v>151048000</v>
      </c>
      <c r="O371" s="9" t="s">
        <v>1533</v>
      </c>
    </row>
    <row r="372" spans="1:15" x14ac:dyDescent="0.25">
      <c r="A372" s="9" t="s">
        <v>951</v>
      </c>
      <c r="B372" s="10">
        <v>44561</v>
      </c>
      <c r="C372" s="11">
        <v>1</v>
      </c>
      <c r="D372" s="9" t="s">
        <v>952</v>
      </c>
      <c r="E372" s="11">
        <v>4707</v>
      </c>
      <c r="F372" s="9" t="s">
        <v>1608</v>
      </c>
      <c r="G372" s="9" t="s">
        <v>1529</v>
      </c>
      <c r="H372" s="9" t="s">
        <v>1530</v>
      </c>
      <c r="I372" s="9" t="s">
        <v>1612</v>
      </c>
      <c r="J372" s="10">
        <v>43831</v>
      </c>
      <c r="K372" s="10">
        <v>44196</v>
      </c>
      <c r="L372" s="9" t="s">
        <v>1609</v>
      </c>
      <c r="M372" s="9" t="s">
        <v>1610</v>
      </c>
      <c r="N372" s="12">
        <v>41099000</v>
      </c>
      <c r="O372" s="9" t="s">
        <v>1533</v>
      </c>
    </row>
    <row r="373" spans="1:15" x14ac:dyDescent="0.25">
      <c r="A373" s="9" t="s">
        <v>953</v>
      </c>
      <c r="B373" s="10">
        <v>44561</v>
      </c>
      <c r="C373" s="11">
        <v>1</v>
      </c>
      <c r="D373" s="9" t="s">
        <v>954</v>
      </c>
      <c r="E373" s="11">
        <v>23370</v>
      </c>
      <c r="F373" s="9" t="s">
        <v>1608</v>
      </c>
      <c r="G373" s="9" t="s">
        <v>1529</v>
      </c>
      <c r="H373" s="9" t="s">
        <v>1530</v>
      </c>
      <c r="I373" s="9" t="s">
        <v>1612</v>
      </c>
      <c r="J373" s="10">
        <v>43831</v>
      </c>
      <c r="K373" s="10">
        <v>44196</v>
      </c>
      <c r="L373" s="9" t="s">
        <v>1609</v>
      </c>
      <c r="M373" s="9" t="s">
        <v>1610</v>
      </c>
      <c r="N373" s="12">
        <v>-38711000</v>
      </c>
      <c r="O373" s="9" t="s">
        <v>1533</v>
      </c>
    </row>
    <row r="374" spans="1:15" x14ac:dyDescent="0.25">
      <c r="A374" s="9" t="s">
        <v>955</v>
      </c>
      <c r="B374" s="10">
        <v>44561</v>
      </c>
      <c r="C374" s="11">
        <v>2</v>
      </c>
      <c r="D374" s="9" t="s">
        <v>112</v>
      </c>
      <c r="E374" s="11">
        <v>3077</v>
      </c>
      <c r="F374" s="9" t="s">
        <v>1608</v>
      </c>
      <c r="G374" s="9" t="s">
        <v>1529</v>
      </c>
      <c r="H374" s="9" t="s">
        <v>1530</v>
      </c>
      <c r="I374" s="9" t="s">
        <v>1612</v>
      </c>
      <c r="J374" s="10">
        <v>43831</v>
      </c>
      <c r="K374" s="10">
        <v>44196</v>
      </c>
      <c r="L374" s="9" t="s">
        <v>1609</v>
      </c>
      <c r="M374" s="9" t="s">
        <v>1610</v>
      </c>
      <c r="N374" s="12">
        <v>-41486000</v>
      </c>
      <c r="O374" s="9" t="s">
        <v>1533</v>
      </c>
    </row>
    <row r="375" spans="1:15" x14ac:dyDescent="0.25">
      <c r="A375" s="9" t="s">
        <v>956</v>
      </c>
      <c r="B375" s="10">
        <v>44561</v>
      </c>
      <c r="C375" s="11">
        <v>3</v>
      </c>
      <c r="D375" s="9" t="s">
        <v>125</v>
      </c>
      <c r="E375" s="11">
        <v>19445</v>
      </c>
      <c r="F375" s="9" t="s">
        <v>1608</v>
      </c>
      <c r="G375" s="9" t="s">
        <v>1529</v>
      </c>
      <c r="H375" s="9" t="s">
        <v>1530</v>
      </c>
      <c r="I375" s="9" t="s">
        <v>1612</v>
      </c>
      <c r="J375" s="10">
        <v>43831</v>
      </c>
      <c r="K375" s="10">
        <v>44196</v>
      </c>
      <c r="L375" s="9" t="s">
        <v>1609</v>
      </c>
      <c r="M375" s="9" t="s">
        <v>1610</v>
      </c>
      <c r="N375" s="12">
        <v>816477000</v>
      </c>
      <c r="O375" s="9" t="s">
        <v>1533</v>
      </c>
    </row>
    <row r="376" spans="1:15" x14ac:dyDescent="0.25">
      <c r="A376" s="9" t="s">
        <v>957</v>
      </c>
      <c r="B376" s="10">
        <v>44561</v>
      </c>
      <c r="C376" s="11">
        <v>1</v>
      </c>
      <c r="D376" s="9" t="s">
        <v>958</v>
      </c>
      <c r="E376" s="11">
        <v>23574</v>
      </c>
      <c r="F376" s="9" t="s">
        <v>1608</v>
      </c>
      <c r="G376" s="9" t="s">
        <v>1529</v>
      </c>
      <c r="H376" s="9" t="s">
        <v>1530</v>
      </c>
      <c r="I376" s="9" t="s">
        <v>1612</v>
      </c>
      <c r="J376" s="10">
        <v>43831</v>
      </c>
      <c r="K376" s="10">
        <v>44196</v>
      </c>
      <c r="L376" s="9" t="s">
        <v>1609</v>
      </c>
      <c r="M376" s="9" t="s">
        <v>1610</v>
      </c>
      <c r="N376" s="12">
        <v>-473578000</v>
      </c>
      <c r="O376" s="9" t="s">
        <v>1533</v>
      </c>
    </row>
    <row r="377" spans="1:15" x14ac:dyDescent="0.25">
      <c r="A377" s="9" t="s">
        <v>959</v>
      </c>
      <c r="B377" s="10">
        <v>44561</v>
      </c>
      <c r="C377" s="11">
        <v>1</v>
      </c>
      <c r="D377" s="9" t="s">
        <v>960</v>
      </c>
      <c r="E377" s="11">
        <v>23159</v>
      </c>
      <c r="F377" s="9" t="s">
        <v>1608</v>
      </c>
      <c r="G377" s="9" t="s">
        <v>1529</v>
      </c>
      <c r="H377" s="9" t="s">
        <v>1530</v>
      </c>
      <c r="I377" s="9" t="s">
        <v>1612</v>
      </c>
      <c r="J377" s="10">
        <v>43831</v>
      </c>
      <c r="K377" s="10">
        <v>44196</v>
      </c>
      <c r="L377" s="9" t="s">
        <v>1611</v>
      </c>
      <c r="M377" s="9" t="s">
        <v>1610</v>
      </c>
      <c r="N377" s="12">
        <v>3850771000</v>
      </c>
      <c r="O377" s="9" t="s">
        <v>1533</v>
      </c>
    </row>
    <row r="378" spans="1:15" x14ac:dyDescent="0.25">
      <c r="A378" s="9" t="s">
        <v>961</v>
      </c>
      <c r="B378" s="10">
        <v>44561</v>
      </c>
      <c r="C378" s="11">
        <v>1</v>
      </c>
      <c r="D378" s="9" t="s">
        <v>962</v>
      </c>
      <c r="E378" s="11">
        <v>26760</v>
      </c>
      <c r="F378" s="9" t="s">
        <v>1608</v>
      </c>
      <c r="G378" s="9" t="s">
        <v>1529</v>
      </c>
      <c r="H378" s="9" t="s">
        <v>1530</v>
      </c>
      <c r="I378" s="9" t="s">
        <v>1612</v>
      </c>
      <c r="J378" s="10">
        <v>43831</v>
      </c>
      <c r="K378" s="10">
        <v>44196</v>
      </c>
      <c r="L378" s="9" t="s">
        <v>1609</v>
      </c>
      <c r="M378" s="9" t="s">
        <v>1610</v>
      </c>
      <c r="N378" s="12">
        <v>364572000</v>
      </c>
      <c r="O378" s="9" t="s">
        <v>1533</v>
      </c>
    </row>
    <row r="379" spans="1:15" x14ac:dyDescent="0.25">
      <c r="A379" s="9" t="s">
        <v>963</v>
      </c>
      <c r="B379" s="10">
        <v>44561</v>
      </c>
      <c r="C379" s="11">
        <v>1</v>
      </c>
      <c r="D379" s="9" t="s">
        <v>964</v>
      </c>
      <c r="E379" s="11">
        <v>26336</v>
      </c>
      <c r="F379" s="9" t="s">
        <v>1608</v>
      </c>
      <c r="G379" s="9" t="s">
        <v>1529</v>
      </c>
      <c r="H379" s="9" t="s">
        <v>1530</v>
      </c>
      <c r="I379" s="9" t="s">
        <v>1612</v>
      </c>
      <c r="J379" s="10">
        <v>43831</v>
      </c>
      <c r="K379" s="10">
        <v>44196</v>
      </c>
      <c r="L379" s="9" t="s">
        <v>1609</v>
      </c>
      <c r="M379" s="9" t="s">
        <v>1610</v>
      </c>
      <c r="N379" s="12">
        <v>97160000</v>
      </c>
      <c r="O379" s="9" t="s">
        <v>1533</v>
      </c>
    </row>
    <row r="380" spans="1:15" x14ac:dyDescent="0.25">
      <c r="A380" s="9" t="s">
        <v>965</v>
      </c>
      <c r="B380" s="10">
        <v>44561</v>
      </c>
      <c r="C380" s="11">
        <v>2</v>
      </c>
      <c r="D380" s="9" t="s">
        <v>966</v>
      </c>
      <c r="E380" s="11">
        <v>25836</v>
      </c>
      <c r="F380" s="9" t="s">
        <v>1608</v>
      </c>
      <c r="G380" s="9" t="s">
        <v>1529</v>
      </c>
      <c r="H380" s="9" t="s">
        <v>1530</v>
      </c>
      <c r="I380" s="9" t="s">
        <v>1612</v>
      </c>
      <c r="J380" s="10">
        <v>43831</v>
      </c>
      <c r="K380" s="10">
        <v>44196</v>
      </c>
      <c r="L380" s="9" t="s">
        <v>1609</v>
      </c>
      <c r="M380" s="9" t="s">
        <v>1610</v>
      </c>
      <c r="N380" s="12">
        <v>-63414000</v>
      </c>
      <c r="O380" s="9" t="s">
        <v>1533</v>
      </c>
    </row>
    <row r="381" spans="1:15" x14ac:dyDescent="0.25">
      <c r="A381" s="9" t="s">
        <v>967</v>
      </c>
      <c r="B381" s="10">
        <v>44561</v>
      </c>
      <c r="C381" s="11">
        <v>2</v>
      </c>
      <c r="D381" s="9" t="s">
        <v>968</v>
      </c>
      <c r="E381" s="11">
        <v>25089</v>
      </c>
      <c r="F381" s="9" t="s">
        <v>1608</v>
      </c>
      <c r="G381" s="9" t="s">
        <v>1529</v>
      </c>
      <c r="H381" s="9" t="s">
        <v>1530</v>
      </c>
      <c r="I381" s="9" t="s">
        <v>1612</v>
      </c>
      <c r="J381" s="10">
        <v>43831</v>
      </c>
      <c r="K381" s="10">
        <v>44196</v>
      </c>
      <c r="L381" s="9" t="s">
        <v>1609</v>
      </c>
      <c r="M381" s="9" t="s">
        <v>1610</v>
      </c>
      <c r="N381" s="12">
        <v>58387000</v>
      </c>
      <c r="O381" s="9" t="s">
        <v>1533</v>
      </c>
    </row>
    <row r="382" spans="1:15" x14ac:dyDescent="0.25">
      <c r="A382" s="9" t="s">
        <v>969</v>
      </c>
      <c r="B382" s="10">
        <v>44561</v>
      </c>
      <c r="C382" s="11">
        <v>1</v>
      </c>
      <c r="D382" s="9" t="s">
        <v>970</v>
      </c>
      <c r="E382" s="11">
        <v>25933</v>
      </c>
      <c r="F382" s="9" t="s">
        <v>1608</v>
      </c>
      <c r="G382" s="9" t="s">
        <v>1529</v>
      </c>
      <c r="H382" s="9" t="s">
        <v>1530</v>
      </c>
      <c r="I382" s="9" t="s">
        <v>1612</v>
      </c>
      <c r="J382" s="10">
        <v>43831</v>
      </c>
      <c r="K382" s="10">
        <v>44196</v>
      </c>
      <c r="L382" s="9" t="s">
        <v>1609</v>
      </c>
      <c r="M382" s="9" t="s">
        <v>1610</v>
      </c>
      <c r="N382" s="12">
        <v>23177000</v>
      </c>
      <c r="O382" s="9" t="s">
        <v>1533</v>
      </c>
    </row>
    <row r="383" spans="1:15" x14ac:dyDescent="0.25">
      <c r="A383" s="9" t="s">
        <v>971</v>
      </c>
      <c r="B383" s="10">
        <v>44561</v>
      </c>
      <c r="C383" s="11">
        <v>1</v>
      </c>
      <c r="D383" s="9" t="s">
        <v>972</v>
      </c>
      <c r="E383" s="11">
        <v>23523</v>
      </c>
      <c r="F383" s="9" t="s">
        <v>1608</v>
      </c>
      <c r="G383" s="9" t="s">
        <v>1529</v>
      </c>
      <c r="H383" s="9" t="s">
        <v>1536</v>
      </c>
      <c r="I383" s="9" t="s">
        <v>1612</v>
      </c>
      <c r="J383" s="10">
        <v>43831</v>
      </c>
      <c r="K383" s="10">
        <v>44196</v>
      </c>
      <c r="L383" s="9" t="s">
        <v>1609</v>
      </c>
      <c r="M383" s="9" t="s">
        <v>1610</v>
      </c>
      <c r="N383" s="12">
        <v>-252687000</v>
      </c>
      <c r="O383" s="9" t="s">
        <v>1533</v>
      </c>
    </row>
    <row r="384" spans="1:15" x14ac:dyDescent="0.25">
      <c r="A384" s="9" t="s">
        <v>973</v>
      </c>
      <c r="B384" s="10">
        <v>44561</v>
      </c>
      <c r="C384" s="11">
        <v>1</v>
      </c>
      <c r="D384" s="9" t="s">
        <v>974</v>
      </c>
      <c r="E384" s="11">
        <v>23868</v>
      </c>
      <c r="F384" s="9" t="s">
        <v>1608</v>
      </c>
      <c r="G384" s="9" t="s">
        <v>1529</v>
      </c>
      <c r="H384" s="9" t="s">
        <v>1536</v>
      </c>
      <c r="I384" s="9" t="s">
        <v>1612</v>
      </c>
      <c r="J384" s="10">
        <v>43831</v>
      </c>
      <c r="K384" s="10">
        <v>44196</v>
      </c>
      <c r="L384" s="9" t="s">
        <v>1609</v>
      </c>
      <c r="M384" s="9" t="s">
        <v>1610</v>
      </c>
      <c r="N384" s="12">
        <v>104007000</v>
      </c>
      <c r="O384" s="9" t="s">
        <v>1533</v>
      </c>
    </row>
    <row r="385" spans="1:15" x14ac:dyDescent="0.25">
      <c r="A385" s="9" t="s">
        <v>975</v>
      </c>
      <c r="B385" s="10">
        <v>44561</v>
      </c>
      <c r="C385" s="11">
        <v>1</v>
      </c>
      <c r="D385" s="9" t="s">
        <v>976</v>
      </c>
      <c r="E385" s="11">
        <v>24236</v>
      </c>
      <c r="F385" s="9" t="s">
        <v>1608</v>
      </c>
      <c r="G385" s="9" t="s">
        <v>1529</v>
      </c>
      <c r="H385" s="9" t="s">
        <v>1530</v>
      </c>
      <c r="I385" s="9" t="s">
        <v>1612</v>
      </c>
      <c r="J385" s="10">
        <v>43831</v>
      </c>
      <c r="K385" s="10">
        <v>44196</v>
      </c>
      <c r="L385" s="9" t="s">
        <v>1609</v>
      </c>
      <c r="M385" s="9" t="s">
        <v>1610</v>
      </c>
      <c r="N385" s="12">
        <v>-2136000</v>
      </c>
      <c r="O385" s="9" t="s">
        <v>1533</v>
      </c>
    </row>
    <row r="386" spans="1:15" x14ac:dyDescent="0.25">
      <c r="A386" s="9" t="s">
        <v>977</v>
      </c>
      <c r="B386" s="10">
        <v>44561</v>
      </c>
      <c r="C386" s="11">
        <v>1</v>
      </c>
      <c r="D386" s="9" t="s">
        <v>978</v>
      </c>
      <c r="E386" s="11">
        <v>26565</v>
      </c>
      <c r="F386" s="9" t="s">
        <v>1608</v>
      </c>
      <c r="G386" s="9" t="s">
        <v>1529</v>
      </c>
      <c r="H386" s="9" t="s">
        <v>1530</v>
      </c>
      <c r="I386" s="9" t="s">
        <v>1612</v>
      </c>
      <c r="J386" s="10">
        <v>43831</v>
      </c>
      <c r="K386" s="10">
        <v>44196</v>
      </c>
      <c r="L386" s="9" t="s">
        <v>1609</v>
      </c>
      <c r="M386" s="9" t="s">
        <v>1610</v>
      </c>
      <c r="N386" s="12">
        <v>-347000</v>
      </c>
      <c r="O386" s="9" t="s">
        <v>1533</v>
      </c>
    </row>
    <row r="387" spans="1:15" x14ac:dyDescent="0.25">
      <c r="A387" s="9" t="s">
        <v>979</v>
      </c>
      <c r="B387" s="10">
        <v>44561</v>
      </c>
      <c r="C387" s="11">
        <v>1</v>
      </c>
      <c r="D387" s="9" t="s">
        <v>980</v>
      </c>
      <c r="E387" s="11">
        <v>23884</v>
      </c>
      <c r="F387" s="9" t="s">
        <v>1608</v>
      </c>
      <c r="G387" s="9" t="s">
        <v>1529</v>
      </c>
      <c r="H387" s="9" t="s">
        <v>1530</v>
      </c>
      <c r="I387" s="9" t="s">
        <v>1612</v>
      </c>
      <c r="J387" s="10">
        <v>43831</v>
      </c>
      <c r="K387" s="10">
        <v>44196</v>
      </c>
      <c r="L387" s="9" t="s">
        <v>1609</v>
      </c>
      <c r="M387" s="9" t="s">
        <v>1610</v>
      </c>
      <c r="N387" s="12">
        <v>-7632000</v>
      </c>
      <c r="O387" s="9" t="s">
        <v>1533</v>
      </c>
    </row>
    <row r="388" spans="1:15" x14ac:dyDescent="0.25">
      <c r="A388" s="9" t="s">
        <v>981</v>
      </c>
      <c r="B388" s="10">
        <v>44561</v>
      </c>
      <c r="C388" s="11">
        <v>1</v>
      </c>
      <c r="D388" s="9" t="s">
        <v>982</v>
      </c>
      <c r="E388" s="11">
        <v>24775</v>
      </c>
      <c r="F388" s="9" t="s">
        <v>1608</v>
      </c>
      <c r="G388" s="9" t="s">
        <v>1529</v>
      </c>
      <c r="H388" s="9" t="s">
        <v>1530</v>
      </c>
      <c r="I388" s="9" t="s">
        <v>1612</v>
      </c>
      <c r="J388" s="10">
        <v>43831</v>
      </c>
      <c r="K388" s="10">
        <v>44196</v>
      </c>
      <c r="L388" s="9" t="s">
        <v>1609</v>
      </c>
      <c r="M388" s="9" t="s">
        <v>1610</v>
      </c>
      <c r="N388" s="12">
        <v>840622000</v>
      </c>
      <c r="O388" s="9" t="s">
        <v>1533</v>
      </c>
    </row>
    <row r="389" spans="1:15" x14ac:dyDescent="0.25">
      <c r="A389" s="9" t="s">
        <v>983</v>
      </c>
      <c r="B389" s="10">
        <v>44561</v>
      </c>
      <c r="C389" s="11">
        <v>1</v>
      </c>
      <c r="D389" s="9" t="s">
        <v>984</v>
      </c>
      <c r="E389" s="11">
        <v>22942</v>
      </c>
      <c r="F389" s="9" t="s">
        <v>1608</v>
      </c>
      <c r="G389" s="9" t="s">
        <v>1529</v>
      </c>
      <c r="H389" s="9" t="s">
        <v>1530</v>
      </c>
      <c r="I389" s="9" t="s">
        <v>1612</v>
      </c>
      <c r="J389" s="10">
        <v>43831</v>
      </c>
      <c r="K389" s="10">
        <v>44196</v>
      </c>
      <c r="L389" s="9" t="s">
        <v>1609</v>
      </c>
      <c r="M389" s="9" t="s">
        <v>1610</v>
      </c>
      <c r="N389" s="12">
        <v>36555000</v>
      </c>
      <c r="O389" s="9" t="s">
        <v>1533</v>
      </c>
    </row>
    <row r="390" spans="1:15" x14ac:dyDescent="0.25">
      <c r="A390" s="9" t="s">
        <v>985</v>
      </c>
      <c r="B390" s="10">
        <v>44561</v>
      </c>
      <c r="C390" s="11">
        <v>1</v>
      </c>
      <c r="D390" s="9" t="s">
        <v>986</v>
      </c>
      <c r="E390" s="11">
        <v>24090</v>
      </c>
      <c r="F390" s="9" t="s">
        <v>1608</v>
      </c>
      <c r="G390" s="9" t="s">
        <v>1529</v>
      </c>
      <c r="H390" s="9" t="s">
        <v>1530</v>
      </c>
      <c r="I390" s="9" t="s">
        <v>1612</v>
      </c>
      <c r="J390" s="10">
        <v>43831</v>
      </c>
      <c r="K390" s="10">
        <v>44196</v>
      </c>
      <c r="L390" s="9" t="s">
        <v>1609</v>
      </c>
      <c r="M390" s="9" t="s">
        <v>1610</v>
      </c>
      <c r="N390" s="12">
        <v>126527000</v>
      </c>
      <c r="O390" s="9" t="s">
        <v>1533</v>
      </c>
    </row>
    <row r="391" spans="1:15" x14ac:dyDescent="0.25">
      <c r="A391" s="9" t="s">
        <v>987</v>
      </c>
      <c r="B391" s="10">
        <v>44561</v>
      </c>
      <c r="C391" s="11">
        <v>1</v>
      </c>
      <c r="D391" s="9" t="s">
        <v>988</v>
      </c>
      <c r="E391" s="11">
        <v>25909</v>
      </c>
      <c r="F391" s="9" t="s">
        <v>1608</v>
      </c>
      <c r="G391" s="9" t="s">
        <v>1529</v>
      </c>
      <c r="H391" s="9" t="s">
        <v>1530</v>
      </c>
      <c r="I391" s="9" t="s">
        <v>1612</v>
      </c>
      <c r="J391" s="10">
        <v>43831</v>
      </c>
      <c r="K391" s="10">
        <v>44196</v>
      </c>
      <c r="L391" s="9" t="s">
        <v>1609</v>
      </c>
      <c r="M391" s="9" t="s">
        <v>1610</v>
      </c>
      <c r="N391" s="12">
        <v>40960000</v>
      </c>
      <c r="O391" s="9" t="s">
        <v>1533</v>
      </c>
    </row>
    <row r="392" spans="1:15" x14ac:dyDescent="0.25">
      <c r="A392" s="9" t="s">
        <v>989</v>
      </c>
      <c r="B392" s="10">
        <v>44561</v>
      </c>
      <c r="C392" s="11">
        <v>1</v>
      </c>
      <c r="D392" s="9" t="s">
        <v>990</v>
      </c>
      <c r="E392" s="11">
        <v>23922</v>
      </c>
      <c r="F392" s="9" t="s">
        <v>1608</v>
      </c>
      <c r="G392" s="9" t="s">
        <v>1529</v>
      </c>
      <c r="H392" s="9" t="s">
        <v>1530</v>
      </c>
      <c r="I392" s="9" t="s">
        <v>1612</v>
      </c>
      <c r="J392" s="10">
        <v>43831</v>
      </c>
      <c r="K392" s="10">
        <v>44196</v>
      </c>
      <c r="L392" s="9" t="s">
        <v>1609</v>
      </c>
      <c r="M392" s="9" t="s">
        <v>1610</v>
      </c>
      <c r="N392" s="12">
        <v>47955000</v>
      </c>
      <c r="O392" s="9" t="s">
        <v>1533</v>
      </c>
    </row>
    <row r="393" spans="1:15" x14ac:dyDescent="0.25">
      <c r="A393" s="9" t="s">
        <v>991</v>
      </c>
      <c r="B393" s="10">
        <v>44561</v>
      </c>
      <c r="C393" s="11">
        <v>1</v>
      </c>
      <c r="D393" s="9" t="s">
        <v>116</v>
      </c>
      <c r="E393" s="11">
        <v>3395</v>
      </c>
      <c r="F393" s="9" t="s">
        <v>1608</v>
      </c>
      <c r="G393" s="9" t="s">
        <v>1529</v>
      </c>
      <c r="H393" s="9" t="s">
        <v>1530</v>
      </c>
      <c r="I393" s="9" t="s">
        <v>1612</v>
      </c>
      <c r="J393" s="10">
        <v>43831</v>
      </c>
      <c r="K393" s="10">
        <v>44196</v>
      </c>
      <c r="L393" s="9" t="s">
        <v>1609</v>
      </c>
      <c r="M393" s="9" t="s">
        <v>1610</v>
      </c>
      <c r="N393" s="12">
        <v>-7077000</v>
      </c>
      <c r="O393" s="9" t="s">
        <v>1533</v>
      </c>
    </row>
    <row r="394" spans="1:15" x14ac:dyDescent="0.25">
      <c r="A394" s="9" t="s">
        <v>992</v>
      </c>
      <c r="B394" s="10">
        <v>44561</v>
      </c>
      <c r="C394" s="11">
        <v>1</v>
      </c>
      <c r="D394" s="9" t="s">
        <v>993</v>
      </c>
      <c r="E394" s="11">
        <v>24155</v>
      </c>
      <c r="F394" s="9" t="s">
        <v>1608</v>
      </c>
      <c r="G394" s="9" t="s">
        <v>1529</v>
      </c>
      <c r="H394" s="9" t="s">
        <v>1530</v>
      </c>
      <c r="I394" s="9" t="s">
        <v>1612</v>
      </c>
      <c r="J394" s="10">
        <v>43831</v>
      </c>
      <c r="K394" s="10">
        <v>44196</v>
      </c>
      <c r="L394" s="9" t="s">
        <v>1609</v>
      </c>
      <c r="M394" s="9" t="s">
        <v>1610</v>
      </c>
      <c r="N394" s="12">
        <v>105647000</v>
      </c>
      <c r="O394" s="9" t="s">
        <v>1533</v>
      </c>
    </row>
    <row r="395" spans="1:15" x14ac:dyDescent="0.25">
      <c r="A395" s="9" t="s">
        <v>994</v>
      </c>
      <c r="B395" s="10">
        <v>44561</v>
      </c>
      <c r="C395" s="11">
        <v>1</v>
      </c>
      <c r="D395" s="9" t="s">
        <v>995</v>
      </c>
      <c r="E395" s="11">
        <v>3271</v>
      </c>
      <c r="F395" s="9" t="s">
        <v>1608</v>
      </c>
      <c r="G395" s="9" t="s">
        <v>1529</v>
      </c>
      <c r="H395" s="9" t="s">
        <v>1530</v>
      </c>
      <c r="I395" s="9" t="s">
        <v>1612</v>
      </c>
      <c r="J395" s="10">
        <v>43831</v>
      </c>
      <c r="K395" s="10">
        <v>44196</v>
      </c>
      <c r="L395" s="9" t="s">
        <v>1609</v>
      </c>
      <c r="M395" s="9" t="s">
        <v>1610</v>
      </c>
      <c r="N395" s="12">
        <v>45725000</v>
      </c>
      <c r="O395" s="9" t="s">
        <v>1533</v>
      </c>
    </row>
    <row r="396" spans="1:15" x14ac:dyDescent="0.25">
      <c r="A396" s="9" t="s">
        <v>996</v>
      </c>
      <c r="B396" s="10">
        <v>44561</v>
      </c>
      <c r="C396" s="11">
        <v>1</v>
      </c>
      <c r="D396" s="9" t="s">
        <v>997</v>
      </c>
      <c r="E396" s="11">
        <v>23833</v>
      </c>
      <c r="F396" s="9" t="s">
        <v>1608</v>
      </c>
      <c r="G396" s="9" t="s">
        <v>1529</v>
      </c>
      <c r="H396" s="9" t="s">
        <v>1530</v>
      </c>
      <c r="I396" s="9" t="s">
        <v>1612</v>
      </c>
      <c r="J396" s="10">
        <v>43831</v>
      </c>
      <c r="K396" s="10">
        <v>44196</v>
      </c>
      <c r="L396" s="9" t="s">
        <v>1609</v>
      </c>
      <c r="M396" s="9" t="s">
        <v>1610</v>
      </c>
      <c r="N396" s="12">
        <v>-279542000</v>
      </c>
      <c r="O396" s="9" t="s">
        <v>1533</v>
      </c>
    </row>
    <row r="397" spans="1:15" x14ac:dyDescent="0.25">
      <c r="A397" s="9" t="s">
        <v>998</v>
      </c>
      <c r="B397" s="10">
        <v>44561</v>
      </c>
      <c r="C397" s="11">
        <v>1</v>
      </c>
      <c r="D397" s="9" t="s">
        <v>999</v>
      </c>
      <c r="E397" s="11">
        <v>23892</v>
      </c>
      <c r="F397" s="9" t="s">
        <v>1608</v>
      </c>
      <c r="G397" s="9" t="s">
        <v>1529</v>
      </c>
      <c r="H397" s="9" t="s">
        <v>1530</v>
      </c>
      <c r="I397" s="9" t="s">
        <v>1612</v>
      </c>
      <c r="J397" s="10">
        <v>43831</v>
      </c>
      <c r="K397" s="10">
        <v>44196</v>
      </c>
      <c r="L397" s="9" t="s">
        <v>1609</v>
      </c>
      <c r="M397" s="9" t="s">
        <v>1610</v>
      </c>
      <c r="N397" s="12">
        <v>-378693000</v>
      </c>
      <c r="O397" s="9" t="s">
        <v>1533</v>
      </c>
    </row>
    <row r="398" spans="1:15" x14ac:dyDescent="0.25">
      <c r="A398" s="9" t="s">
        <v>1000</v>
      </c>
      <c r="B398" s="10">
        <v>44561</v>
      </c>
      <c r="C398" s="11">
        <v>1</v>
      </c>
      <c r="D398" s="9" t="s">
        <v>1001</v>
      </c>
      <c r="E398" s="11">
        <v>26085</v>
      </c>
      <c r="F398" s="9" t="s">
        <v>1608</v>
      </c>
      <c r="G398" s="9" t="s">
        <v>1529</v>
      </c>
      <c r="H398" s="9" t="s">
        <v>1530</v>
      </c>
      <c r="I398" s="9" t="s">
        <v>1612</v>
      </c>
      <c r="J398" s="10">
        <v>43831</v>
      </c>
      <c r="K398" s="10">
        <v>44196</v>
      </c>
      <c r="L398" s="9" t="s">
        <v>1609</v>
      </c>
      <c r="M398" s="9" t="s">
        <v>1610</v>
      </c>
      <c r="N398" s="12">
        <v>29127000</v>
      </c>
      <c r="O398" s="9" t="s">
        <v>1533</v>
      </c>
    </row>
    <row r="399" spans="1:15" x14ac:dyDescent="0.25">
      <c r="A399" s="9" t="s">
        <v>1002</v>
      </c>
      <c r="B399" s="10">
        <v>44561</v>
      </c>
      <c r="C399" s="11">
        <v>2</v>
      </c>
      <c r="D399" s="9" t="s">
        <v>1003</v>
      </c>
      <c r="E399" s="11">
        <v>23477</v>
      </c>
      <c r="F399" s="9" t="s">
        <v>1608</v>
      </c>
      <c r="G399" s="9" t="s">
        <v>1529</v>
      </c>
      <c r="H399" s="9" t="s">
        <v>1536</v>
      </c>
      <c r="I399" s="9" t="s">
        <v>1612</v>
      </c>
      <c r="J399" s="10">
        <v>43831</v>
      </c>
      <c r="K399" s="10">
        <v>44196</v>
      </c>
      <c r="L399" s="9" t="s">
        <v>1609</v>
      </c>
      <c r="M399" s="9" t="s">
        <v>1610</v>
      </c>
      <c r="N399" s="12">
        <v>299276000</v>
      </c>
      <c r="O399" s="9" t="s">
        <v>1533</v>
      </c>
    </row>
    <row r="400" spans="1:15" x14ac:dyDescent="0.25">
      <c r="A400" s="9" t="s">
        <v>1004</v>
      </c>
      <c r="B400" s="10">
        <v>44561</v>
      </c>
      <c r="C400" s="11">
        <v>2</v>
      </c>
      <c r="D400" s="9" t="s">
        <v>1005</v>
      </c>
      <c r="E400" s="11">
        <v>25330</v>
      </c>
      <c r="F400" s="9" t="s">
        <v>1608</v>
      </c>
      <c r="G400" s="9" t="s">
        <v>1529</v>
      </c>
      <c r="H400" s="9" t="s">
        <v>1530</v>
      </c>
      <c r="I400" s="9" t="s">
        <v>1612</v>
      </c>
      <c r="J400" s="10">
        <v>43831</v>
      </c>
      <c r="K400" s="10">
        <v>44196</v>
      </c>
      <c r="L400" s="9" t="s">
        <v>1609</v>
      </c>
      <c r="M400" s="9" t="s">
        <v>1610</v>
      </c>
      <c r="N400" s="12">
        <v>167645000</v>
      </c>
      <c r="O400" s="9" t="s">
        <v>1533</v>
      </c>
    </row>
    <row r="401" spans="1:15" x14ac:dyDescent="0.25">
      <c r="A401" s="9" t="s">
        <v>1006</v>
      </c>
      <c r="B401" s="10">
        <v>44561</v>
      </c>
      <c r="C401" s="11">
        <v>1</v>
      </c>
      <c r="D401" s="9" t="s">
        <v>1007</v>
      </c>
      <c r="E401" s="11">
        <v>23507</v>
      </c>
      <c r="F401" s="9" t="s">
        <v>1608</v>
      </c>
      <c r="G401" s="9" t="s">
        <v>1529</v>
      </c>
      <c r="H401" s="9" t="s">
        <v>1530</v>
      </c>
      <c r="I401" s="9" t="s">
        <v>1612</v>
      </c>
      <c r="J401" s="10">
        <v>43831</v>
      </c>
      <c r="K401" s="10">
        <v>44196</v>
      </c>
      <c r="L401" s="9" t="s">
        <v>1609</v>
      </c>
      <c r="M401" s="9" t="s">
        <v>1610</v>
      </c>
      <c r="N401" s="12">
        <v>89720000</v>
      </c>
      <c r="O401" s="9" t="s">
        <v>1533</v>
      </c>
    </row>
    <row r="402" spans="1:15" x14ac:dyDescent="0.25">
      <c r="A402" s="9" t="s">
        <v>1008</v>
      </c>
      <c r="B402" s="10">
        <v>44561</v>
      </c>
      <c r="C402" s="11">
        <v>1</v>
      </c>
      <c r="D402" s="9" t="s">
        <v>1009</v>
      </c>
      <c r="E402" s="11">
        <v>23760</v>
      </c>
      <c r="F402" s="9" t="s">
        <v>1608</v>
      </c>
      <c r="G402" s="9" t="s">
        <v>1529</v>
      </c>
      <c r="H402" s="9" t="s">
        <v>1530</v>
      </c>
      <c r="I402" s="9" t="s">
        <v>1612</v>
      </c>
      <c r="J402" s="10">
        <v>43831</v>
      </c>
      <c r="K402" s="10">
        <v>44196</v>
      </c>
      <c r="L402" s="9" t="s">
        <v>1609</v>
      </c>
      <c r="M402" s="9" t="s">
        <v>1610</v>
      </c>
      <c r="N402" s="12">
        <v>-217000</v>
      </c>
      <c r="O402" s="9" t="s">
        <v>1533</v>
      </c>
    </row>
    <row r="403" spans="1:15" x14ac:dyDescent="0.25">
      <c r="A403" s="9" t="s">
        <v>1010</v>
      </c>
      <c r="B403" s="10">
        <v>44561</v>
      </c>
      <c r="C403" s="11">
        <v>1</v>
      </c>
      <c r="D403" s="9" t="s">
        <v>1011</v>
      </c>
      <c r="E403" s="11">
        <v>26670</v>
      </c>
      <c r="F403" s="9" t="s">
        <v>1608</v>
      </c>
      <c r="G403" s="9" t="s">
        <v>1529</v>
      </c>
      <c r="H403" s="9" t="s">
        <v>1530</v>
      </c>
      <c r="I403" s="9" t="s">
        <v>1612</v>
      </c>
      <c r="J403" s="10">
        <v>43831</v>
      </c>
      <c r="K403" s="10">
        <v>44196</v>
      </c>
      <c r="L403" s="9" t="s">
        <v>1609</v>
      </c>
      <c r="M403" s="9" t="s">
        <v>1610</v>
      </c>
      <c r="N403" s="12">
        <v>38094000</v>
      </c>
      <c r="O403" s="9" t="s">
        <v>1533</v>
      </c>
    </row>
    <row r="404" spans="1:15" x14ac:dyDescent="0.25">
      <c r="A404" s="9" t="s">
        <v>1012</v>
      </c>
      <c r="B404" s="10">
        <v>44561</v>
      </c>
      <c r="C404" s="11">
        <v>1</v>
      </c>
      <c r="D404" s="9" t="s">
        <v>1013</v>
      </c>
      <c r="E404" s="11">
        <v>26662</v>
      </c>
      <c r="F404" s="9" t="s">
        <v>1608</v>
      </c>
      <c r="G404" s="9" t="s">
        <v>1529</v>
      </c>
      <c r="H404" s="9" t="s">
        <v>1530</v>
      </c>
      <c r="I404" s="9" t="s">
        <v>1612</v>
      </c>
      <c r="J404" s="10">
        <v>43831</v>
      </c>
      <c r="K404" s="10">
        <v>44196</v>
      </c>
      <c r="L404" s="9" t="s">
        <v>1609</v>
      </c>
      <c r="M404" s="9" t="s">
        <v>1610</v>
      </c>
      <c r="N404" s="12">
        <v>30856000</v>
      </c>
      <c r="O404" s="9" t="s">
        <v>1533</v>
      </c>
    </row>
    <row r="405" spans="1:15" x14ac:dyDescent="0.25">
      <c r="A405" s="9" t="s">
        <v>1014</v>
      </c>
      <c r="B405" s="10">
        <v>44561</v>
      </c>
      <c r="C405" s="11">
        <v>1</v>
      </c>
      <c r="D405" s="9" t="s">
        <v>1015</v>
      </c>
      <c r="E405" s="11">
        <v>26417</v>
      </c>
      <c r="F405" s="9" t="s">
        <v>1608</v>
      </c>
      <c r="G405" s="9" t="s">
        <v>1529</v>
      </c>
      <c r="H405" s="9" t="s">
        <v>1530</v>
      </c>
      <c r="I405" s="9" t="s">
        <v>1612</v>
      </c>
      <c r="J405" s="10">
        <v>43831</v>
      </c>
      <c r="K405" s="10">
        <v>44196</v>
      </c>
      <c r="L405" s="9" t="s">
        <v>1609</v>
      </c>
      <c r="M405" s="9" t="s">
        <v>1610</v>
      </c>
      <c r="N405" s="12">
        <v>30915000</v>
      </c>
      <c r="O405" s="9" t="s">
        <v>1533</v>
      </c>
    </row>
    <row r="406" spans="1:15" x14ac:dyDescent="0.25">
      <c r="A406" s="9" t="s">
        <v>1016</v>
      </c>
      <c r="B406" s="10">
        <v>44561</v>
      </c>
      <c r="C406" s="11">
        <v>1</v>
      </c>
      <c r="D406" s="9" t="s">
        <v>1017</v>
      </c>
      <c r="E406" s="11">
        <v>25658</v>
      </c>
      <c r="F406" s="9" t="s">
        <v>1608</v>
      </c>
      <c r="G406" s="9" t="s">
        <v>1529</v>
      </c>
      <c r="H406" s="9" t="s">
        <v>1530</v>
      </c>
      <c r="I406" s="9" t="s">
        <v>1612</v>
      </c>
      <c r="J406" s="10">
        <v>43831</v>
      </c>
      <c r="K406" s="10">
        <v>44196</v>
      </c>
      <c r="L406" s="9" t="s">
        <v>1609</v>
      </c>
      <c r="M406" s="9" t="s">
        <v>1610</v>
      </c>
      <c r="N406" s="12">
        <v>81492000</v>
      </c>
      <c r="O406" s="9" t="s">
        <v>1533</v>
      </c>
    </row>
    <row r="407" spans="1:15" x14ac:dyDescent="0.25">
      <c r="A407" s="9" t="s">
        <v>1018</v>
      </c>
      <c r="B407" s="10">
        <v>44561</v>
      </c>
      <c r="C407" s="11">
        <v>1</v>
      </c>
      <c r="D407" s="9" t="s">
        <v>1019</v>
      </c>
      <c r="E407" s="11">
        <v>3450</v>
      </c>
      <c r="F407" s="9" t="s">
        <v>1608</v>
      </c>
      <c r="G407" s="9" t="s">
        <v>1529</v>
      </c>
      <c r="H407" s="9" t="s">
        <v>1530</v>
      </c>
      <c r="I407" s="9" t="s">
        <v>1612</v>
      </c>
      <c r="J407" s="10">
        <v>43831</v>
      </c>
      <c r="K407" s="10">
        <v>44196</v>
      </c>
      <c r="L407" s="9" t="s">
        <v>1609</v>
      </c>
      <c r="M407" s="9" t="s">
        <v>1610</v>
      </c>
      <c r="N407" s="12">
        <v>89427000</v>
      </c>
      <c r="O407" s="9" t="s">
        <v>1533</v>
      </c>
    </row>
    <row r="408" spans="1:15" x14ac:dyDescent="0.25">
      <c r="A408" s="9" t="s">
        <v>1020</v>
      </c>
      <c r="B408" s="10">
        <v>44561</v>
      </c>
      <c r="C408" s="11">
        <v>1</v>
      </c>
      <c r="D408" s="9" t="s">
        <v>129</v>
      </c>
      <c r="E408" s="11">
        <v>4081</v>
      </c>
      <c r="F408" s="9" t="s">
        <v>1608</v>
      </c>
      <c r="G408" s="9" t="s">
        <v>1529</v>
      </c>
      <c r="H408" s="9" t="s">
        <v>1530</v>
      </c>
      <c r="I408" s="9" t="s">
        <v>1612</v>
      </c>
      <c r="J408" s="10">
        <v>43831</v>
      </c>
      <c r="K408" s="10">
        <v>44196</v>
      </c>
      <c r="L408" s="9" t="s">
        <v>1609</v>
      </c>
      <c r="M408" s="9" t="s">
        <v>1610</v>
      </c>
      <c r="N408" s="12">
        <v>-3755000</v>
      </c>
      <c r="O408" s="9" t="s">
        <v>1533</v>
      </c>
    </row>
    <row r="409" spans="1:15" x14ac:dyDescent="0.25">
      <c r="A409" s="9" t="s">
        <v>1021</v>
      </c>
      <c r="B409" s="10">
        <v>44561</v>
      </c>
      <c r="C409" s="11">
        <v>2</v>
      </c>
      <c r="D409" s="9" t="s">
        <v>1022</v>
      </c>
      <c r="E409" s="11">
        <v>23701</v>
      </c>
      <c r="F409" s="9" t="s">
        <v>1608</v>
      </c>
      <c r="G409" s="9" t="s">
        <v>1529</v>
      </c>
      <c r="H409" s="9" t="s">
        <v>1530</v>
      </c>
      <c r="I409" s="9" t="s">
        <v>1612</v>
      </c>
      <c r="J409" s="10">
        <v>43831</v>
      </c>
      <c r="K409" s="10">
        <v>44196</v>
      </c>
      <c r="L409" s="9" t="s">
        <v>1609</v>
      </c>
      <c r="M409" s="9" t="s">
        <v>1610</v>
      </c>
      <c r="N409" s="12">
        <v>58662000</v>
      </c>
      <c r="O409" s="9" t="s">
        <v>1533</v>
      </c>
    </row>
    <row r="410" spans="1:15" x14ac:dyDescent="0.25">
      <c r="A410" s="9" t="s">
        <v>1023</v>
      </c>
      <c r="B410" s="10">
        <v>44561</v>
      </c>
      <c r="C410" s="11">
        <v>2</v>
      </c>
      <c r="D410" s="9" t="s">
        <v>1024</v>
      </c>
      <c r="E410" s="11">
        <v>23825</v>
      </c>
      <c r="F410" s="9" t="s">
        <v>1608</v>
      </c>
      <c r="G410" s="9" t="s">
        <v>1529</v>
      </c>
      <c r="H410" s="9" t="s">
        <v>1530</v>
      </c>
      <c r="I410" s="9" t="s">
        <v>1612</v>
      </c>
      <c r="J410" s="10">
        <v>43831</v>
      </c>
      <c r="K410" s="10">
        <v>44196</v>
      </c>
      <c r="L410" s="9" t="s">
        <v>1609</v>
      </c>
      <c r="M410" s="9" t="s">
        <v>1610</v>
      </c>
      <c r="N410" s="12">
        <v>109027000</v>
      </c>
      <c r="O410" s="9" t="s">
        <v>1533</v>
      </c>
    </row>
    <row r="411" spans="1:15" x14ac:dyDescent="0.25">
      <c r="A411" s="9" t="s">
        <v>1025</v>
      </c>
      <c r="B411" s="10">
        <v>44561</v>
      </c>
      <c r="C411" s="11">
        <v>1</v>
      </c>
      <c r="D411" s="9" t="s">
        <v>1026</v>
      </c>
      <c r="E411" s="11">
        <v>26972</v>
      </c>
      <c r="F411" s="9" t="s">
        <v>1608</v>
      </c>
      <c r="G411" s="9" t="s">
        <v>1529</v>
      </c>
      <c r="H411" s="9" t="s">
        <v>1530</v>
      </c>
      <c r="I411" s="9" t="s">
        <v>1612</v>
      </c>
      <c r="J411" s="10">
        <v>43831</v>
      </c>
      <c r="K411" s="10">
        <v>44196</v>
      </c>
      <c r="L411" s="9" t="s">
        <v>1609</v>
      </c>
      <c r="M411" s="9" t="s">
        <v>1610</v>
      </c>
      <c r="N411" s="12">
        <v>-4000</v>
      </c>
      <c r="O411" s="9" t="s">
        <v>1533</v>
      </c>
    </row>
    <row r="412" spans="1:15" x14ac:dyDescent="0.25">
      <c r="A412" s="9" t="s">
        <v>1025</v>
      </c>
      <c r="B412" s="10">
        <v>44561</v>
      </c>
      <c r="C412" s="11">
        <v>1</v>
      </c>
      <c r="D412" s="9" t="s">
        <v>1026</v>
      </c>
      <c r="E412" s="11">
        <v>26972</v>
      </c>
      <c r="F412" s="9" t="s">
        <v>1608</v>
      </c>
      <c r="G412" s="9" t="s">
        <v>1529</v>
      </c>
      <c r="H412" s="9" t="s">
        <v>1530</v>
      </c>
      <c r="I412" s="9" t="s">
        <v>1612</v>
      </c>
      <c r="J412" s="10">
        <v>43831</v>
      </c>
      <c r="K412" s="10">
        <v>44196</v>
      </c>
      <c r="L412" s="9" t="s">
        <v>1609</v>
      </c>
      <c r="M412" s="9" t="s">
        <v>1610</v>
      </c>
      <c r="N412" s="12">
        <v>-4000</v>
      </c>
      <c r="O412" s="9" t="s">
        <v>1533</v>
      </c>
    </row>
    <row r="413" spans="1:15" x14ac:dyDescent="0.25">
      <c r="A413" s="9" t="s">
        <v>1027</v>
      </c>
      <c r="B413" s="10">
        <v>44561</v>
      </c>
      <c r="C413" s="11">
        <v>1</v>
      </c>
      <c r="D413" s="9" t="s">
        <v>1028</v>
      </c>
      <c r="E413" s="11">
        <v>25127</v>
      </c>
      <c r="F413" s="9" t="s">
        <v>1608</v>
      </c>
      <c r="G413" s="9" t="s">
        <v>1529</v>
      </c>
      <c r="H413" s="9" t="s">
        <v>1530</v>
      </c>
      <c r="I413" s="9" t="s">
        <v>1612</v>
      </c>
      <c r="J413" s="10">
        <v>43831</v>
      </c>
      <c r="K413" s="10">
        <v>44196</v>
      </c>
      <c r="L413" s="9" t="s">
        <v>1609</v>
      </c>
      <c r="M413" s="9" t="s">
        <v>1610</v>
      </c>
      <c r="N413" s="12">
        <v>931265000</v>
      </c>
      <c r="O413" s="9" t="s">
        <v>1533</v>
      </c>
    </row>
    <row r="414" spans="1:15" x14ac:dyDescent="0.25">
      <c r="A414" s="9" t="s">
        <v>1029</v>
      </c>
      <c r="B414" s="10">
        <v>44561</v>
      </c>
      <c r="C414" s="11">
        <v>1</v>
      </c>
      <c r="D414" s="9" t="s">
        <v>1030</v>
      </c>
      <c r="E414" s="11">
        <v>23558</v>
      </c>
      <c r="F414" s="9" t="s">
        <v>1608</v>
      </c>
      <c r="G414" s="9" t="s">
        <v>1529</v>
      </c>
      <c r="H414" s="9" t="s">
        <v>1536</v>
      </c>
      <c r="I414" s="9" t="s">
        <v>1612</v>
      </c>
      <c r="J414" s="10">
        <v>43831</v>
      </c>
      <c r="K414" s="10">
        <v>44196</v>
      </c>
      <c r="L414" s="9" t="s">
        <v>1609</v>
      </c>
      <c r="M414" s="9" t="s">
        <v>1610</v>
      </c>
      <c r="N414" s="12">
        <v>-361090000</v>
      </c>
      <c r="O414" s="9" t="s">
        <v>1533</v>
      </c>
    </row>
    <row r="415" spans="1:15" x14ac:dyDescent="0.25">
      <c r="A415" s="9" t="s">
        <v>1031</v>
      </c>
      <c r="B415" s="10">
        <v>44561</v>
      </c>
      <c r="C415" s="11">
        <v>1</v>
      </c>
      <c r="D415" s="9" t="s">
        <v>1032</v>
      </c>
      <c r="E415" s="11">
        <v>23566</v>
      </c>
      <c r="F415" s="9" t="s">
        <v>1608</v>
      </c>
      <c r="G415" s="9" t="s">
        <v>1529</v>
      </c>
      <c r="H415" s="9" t="s">
        <v>1536</v>
      </c>
      <c r="I415" s="9" t="s">
        <v>1612</v>
      </c>
      <c r="J415" s="10">
        <v>43831</v>
      </c>
      <c r="K415" s="10">
        <v>44196</v>
      </c>
      <c r="L415" s="9" t="s">
        <v>1609</v>
      </c>
      <c r="M415" s="9" t="s">
        <v>1610</v>
      </c>
      <c r="N415" s="12">
        <v>37051000</v>
      </c>
      <c r="O415" s="9" t="s">
        <v>1533</v>
      </c>
    </row>
    <row r="416" spans="1:15" x14ac:dyDescent="0.25">
      <c r="A416" s="9" t="s">
        <v>1033</v>
      </c>
      <c r="B416" s="10">
        <v>44561</v>
      </c>
      <c r="C416" s="11">
        <v>1</v>
      </c>
      <c r="D416" s="9" t="s">
        <v>1034</v>
      </c>
      <c r="E416" s="11">
        <v>26654</v>
      </c>
      <c r="F416" s="9" t="s">
        <v>1608</v>
      </c>
      <c r="G416" s="9" t="s">
        <v>1529</v>
      </c>
      <c r="H416" s="9" t="s">
        <v>1530</v>
      </c>
      <c r="I416" s="9" t="s">
        <v>1612</v>
      </c>
      <c r="J416" s="10">
        <v>43831</v>
      </c>
      <c r="K416" s="10">
        <v>44196</v>
      </c>
      <c r="L416" s="9" t="s">
        <v>1609</v>
      </c>
      <c r="M416" s="9" t="s">
        <v>1610</v>
      </c>
      <c r="N416" s="12">
        <v>99440000</v>
      </c>
      <c r="O416" s="9" t="s">
        <v>1533</v>
      </c>
    </row>
    <row r="417" spans="1:15" x14ac:dyDescent="0.25">
      <c r="A417" s="9" t="s">
        <v>1035</v>
      </c>
      <c r="B417" s="10">
        <v>44561</v>
      </c>
      <c r="C417" s="11">
        <v>1</v>
      </c>
      <c r="D417" s="9" t="s">
        <v>1036</v>
      </c>
      <c r="E417" s="11">
        <v>23850</v>
      </c>
      <c r="F417" s="9" t="s">
        <v>1608</v>
      </c>
      <c r="G417" s="9" t="s">
        <v>1529</v>
      </c>
      <c r="H417" s="9" t="s">
        <v>1536</v>
      </c>
      <c r="I417" s="9" t="s">
        <v>1612</v>
      </c>
      <c r="J417" s="10">
        <v>43831</v>
      </c>
      <c r="K417" s="10">
        <v>44196</v>
      </c>
      <c r="L417" s="9" t="s">
        <v>1609</v>
      </c>
      <c r="M417" s="9" t="s">
        <v>1610</v>
      </c>
      <c r="N417" s="12">
        <v>-110100000</v>
      </c>
      <c r="O417" s="9" t="s">
        <v>1533</v>
      </c>
    </row>
    <row r="418" spans="1:15" x14ac:dyDescent="0.25">
      <c r="A418" s="9" t="s">
        <v>1037</v>
      </c>
      <c r="B418" s="10">
        <v>44561</v>
      </c>
      <c r="C418" s="11">
        <v>1</v>
      </c>
      <c r="D418" s="9" t="s">
        <v>1038</v>
      </c>
      <c r="E418" s="11">
        <v>24538</v>
      </c>
      <c r="F418" s="9" t="s">
        <v>1608</v>
      </c>
      <c r="G418" s="9" t="s">
        <v>1529</v>
      </c>
      <c r="H418" s="9" t="s">
        <v>1530</v>
      </c>
      <c r="I418" s="9" t="s">
        <v>1612</v>
      </c>
      <c r="J418" s="10">
        <v>43831</v>
      </c>
      <c r="K418" s="10">
        <v>44196</v>
      </c>
      <c r="L418" s="9" t="s">
        <v>1609</v>
      </c>
      <c r="M418" s="9" t="s">
        <v>1610</v>
      </c>
      <c r="N418" s="12">
        <v>-1747000</v>
      </c>
      <c r="O418" s="9" t="s">
        <v>1533</v>
      </c>
    </row>
    <row r="419" spans="1:15" x14ac:dyDescent="0.25">
      <c r="A419" s="9" t="s">
        <v>1039</v>
      </c>
      <c r="B419" s="10">
        <v>44561</v>
      </c>
      <c r="C419" s="11">
        <v>1</v>
      </c>
      <c r="D419" s="9" t="s">
        <v>1040</v>
      </c>
      <c r="E419" s="11">
        <v>23841</v>
      </c>
      <c r="F419" s="9" t="s">
        <v>1608</v>
      </c>
      <c r="G419" s="9" t="s">
        <v>1529</v>
      </c>
      <c r="H419" s="9" t="s">
        <v>1536</v>
      </c>
      <c r="I419" s="9" t="s">
        <v>1612</v>
      </c>
      <c r="J419" s="10">
        <v>43831</v>
      </c>
      <c r="K419" s="10">
        <v>44196</v>
      </c>
      <c r="L419" s="9" t="s">
        <v>1609</v>
      </c>
      <c r="M419" s="9" t="s">
        <v>1610</v>
      </c>
      <c r="N419" s="12">
        <v>-110698000</v>
      </c>
      <c r="O419" s="9" t="s">
        <v>1533</v>
      </c>
    </row>
    <row r="420" spans="1:15" x14ac:dyDescent="0.25">
      <c r="A420" s="9" t="s">
        <v>1041</v>
      </c>
      <c r="B420" s="10">
        <v>44561</v>
      </c>
      <c r="C420" s="11">
        <v>1</v>
      </c>
      <c r="D420" s="9" t="s">
        <v>1042</v>
      </c>
      <c r="E420" s="11">
        <v>24139</v>
      </c>
      <c r="F420" s="9" t="s">
        <v>1608</v>
      </c>
      <c r="G420" s="9" t="s">
        <v>1529</v>
      </c>
      <c r="H420" s="9" t="s">
        <v>1530</v>
      </c>
      <c r="I420" s="9" t="s">
        <v>1612</v>
      </c>
      <c r="J420" s="10">
        <v>43831</v>
      </c>
      <c r="K420" s="10">
        <v>44196</v>
      </c>
      <c r="L420" s="9" t="s">
        <v>1609</v>
      </c>
      <c r="M420" s="9" t="s">
        <v>1610</v>
      </c>
      <c r="N420" s="12">
        <v>2773000</v>
      </c>
      <c r="O420" s="9" t="s">
        <v>1533</v>
      </c>
    </row>
    <row r="421" spans="1:15" x14ac:dyDescent="0.25">
      <c r="A421" s="9" t="s">
        <v>1043</v>
      </c>
      <c r="B421" s="10">
        <v>44561</v>
      </c>
      <c r="C421" s="11">
        <v>1</v>
      </c>
      <c r="D421" s="9" t="s">
        <v>1044</v>
      </c>
      <c r="E421" s="11">
        <v>25178</v>
      </c>
      <c r="F421" s="9" t="s">
        <v>1608</v>
      </c>
      <c r="G421" s="9" t="s">
        <v>1529</v>
      </c>
      <c r="H421" s="9" t="s">
        <v>1530</v>
      </c>
      <c r="I421" s="9" t="s">
        <v>1612</v>
      </c>
      <c r="J421" s="10">
        <v>43831</v>
      </c>
      <c r="K421" s="10">
        <v>44196</v>
      </c>
      <c r="L421" s="9" t="s">
        <v>1609</v>
      </c>
      <c r="M421" s="9" t="s">
        <v>1610</v>
      </c>
      <c r="N421" s="12">
        <v>228110000</v>
      </c>
      <c r="O421" s="9" t="s">
        <v>1533</v>
      </c>
    </row>
    <row r="422" spans="1:15" x14ac:dyDescent="0.25">
      <c r="A422" s="9" t="s">
        <v>1045</v>
      </c>
      <c r="B422" s="10">
        <v>44561</v>
      </c>
      <c r="C422" s="11">
        <v>1</v>
      </c>
      <c r="D422" s="9" t="s">
        <v>1046</v>
      </c>
      <c r="E422" s="11">
        <v>20621</v>
      </c>
      <c r="F422" s="9" t="s">
        <v>1608</v>
      </c>
      <c r="G422" s="9" t="s">
        <v>1529</v>
      </c>
      <c r="H422" s="9" t="s">
        <v>1530</v>
      </c>
      <c r="I422" s="9" t="s">
        <v>1612</v>
      </c>
      <c r="J422" s="10">
        <v>43831</v>
      </c>
      <c r="K422" s="10">
        <v>44196</v>
      </c>
      <c r="L422" s="9" t="s">
        <v>1609</v>
      </c>
      <c r="M422" s="9" t="s">
        <v>1610</v>
      </c>
      <c r="N422" s="12">
        <v>-199183000</v>
      </c>
      <c r="O422" s="9" t="s">
        <v>1533</v>
      </c>
    </row>
    <row r="423" spans="1:15" x14ac:dyDescent="0.25">
      <c r="A423" s="9" t="s">
        <v>1047</v>
      </c>
      <c r="B423" s="10">
        <v>44561</v>
      </c>
      <c r="C423" s="11">
        <v>1</v>
      </c>
      <c r="D423" s="9" t="s">
        <v>1048</v>
      </c>
      <c r="E423" s="11">
        <v>23698</v>
      </c>
      <c r="F423" s="9" t="s">
        <v>1608</v>
      </c>
      <c r="G423" s="9" t="s">
        <v>1529</v>
      </c>
      <c r="H423" s="9" t="s">
        <v>1536</v>
      </c>
      <c r="I423" s="9" t="s">
        <v>1612</v>
      </c>
      <c r="J423" s="10">
        <v>43831</v>
      </c>
      <c r="K423" s="10">
        <v>44196</v>
      </c>
      <c r="L423" s="9" t="s">
        <v>1609</v>
      </c>
      <c r="M423" s="9" t="s">
        <v>1610</v>
      </c>
      <c r="N423" s="12">
        <v>322495000</v>
      </c>
      <c r="O423" s="9" t="s">
        <v>1533</v>
      </c>
    </row>
    <row r="424" spans="1:15" x14ac:dyDescent="0.25">
      <c r="A424" s="9" t="s">
        <v>1049</v>
      </c>
      <c r="B424" s="10">
        <v>44561</v>
      </c>
      <c r="C424" s="11">
        <v>1</v>
      </c>
      <c r="D424" s="9" t="s">
        <v>1050</v>
      </c>
      <c r="E424" s="11">
        <v>23795</v>
      </c>
      <c r="F424" s="9" t="s">
        <v>1608</v>
      </c>
      <c r="G424" s="9" t="s">
        <v>1529</v>
      </c>
      <c r="H424" s="9" t="s">
        <v>1530</v>
      </c>
      <c r="I424" s="9" t="s">
        <v>1612</v>
      </c>
      <c r="J424" s="10">
        <v>43831</v>
      </c>
      <c r="K424" s="10">
        <v>44196</v>
      </c>
      <c r="L424" s="9" t="s">
        <v>1609</v>
      </c>
      <c r="M424" s="9" t="s">
        <v>1610</v>
      </c>
      <c r="N424" s="12">
        <v>1769413000</v>
      </c>
      <c r="O424" s="9" t="s">
        <v>1533</v>
      </c>
    </row>
    <row r="425" spans="1:15" x14ac:dyDescent="0.25">
      <c r="A425" s="9" t="s">
        <v>1051</v>
      </c>
      <c r="B425" s="10">
        <v>44561</v>
      </c>
      <c r="C425" s="11">
        <v>1</v>
      </c>
      <c r="D425" s="9" t="s">
        <v>128</v>
      </c>
      <c r="E425" s="11">
        <v>3158</v>
      </c>
      <c r="F425" s="9" t="s">
        <v>1608</v>
      </c>
      <c r="G425" s="9" t="s">
        <v>1529</v>
      </c>
      <c r="H425" s="9" t="s">
        <v>1530</v>
      </c>
      <c r="I425" s="9" t="s">
        <v>1612</v>
      </c>
      <c r="J425" s="10">
        <v>43831</v>
      </c>
      <c r="K425" s="10">
        <v>44196</v>
      </c>
      <c r="L425" s="9" t="s">
        <v>1609</v>
      </c>
      <c r="M425" s="9" t="s">
        <v>1610</v>
      </c>
      <c r="N425" s="12">
        <v>-209599000</v>
      </c>
      <c r="O425" s="9" t="s">
        <v>1533</v>
      </c>
    </row>
    <row r="426" spans="1:15" x14ac:dyDescent="0.25">
      <c r="A426" s="9" t="s">
        <v>1052</v>
      </c>
      <c r="B426" s="10">
        <v>44561</v>
      </c>
      <c r="C426" s="11">
        <v>1</v>
      </c>
      <c r="D426" s="9" t="s">
        <v>1053</v>
      </c>
      <c r="E426" s="11">
        <v>26794</v>
      </c>
      <c r="F426" s="9" t="s">
        <v>1608</v>
      </c>
      <c r="G426" s="9" t="s">
        <v>1529</v>
      </c>
      <c r="H426" s="9" t="s">
        <v>1530</v>
      </c>
      <c r="I426" s="9" t="s">
        <v>1612</v>
      </c>
      <c r="J426" s="10">
        <v>43831</v>
      </c>
      <c r="K426" s="10">
        <v>44196</v>
      </c>
      <c r="L426" s="9" t="s">
        <v>1609</v>
      </c>
      <c r="M426" s="9" t="s">
        <v>1610</v>
      </c>
      <c r="N426" s="12">
        <v>-60758000</v>
      </c>
      <c r="O426" s="9" t="s">
        <v>1533</v>
      </c>
    </row>
    <row r="427" spans="1:15" x14ac:dyDescent="0.25">
      <c r="A427" s="9" t="s">
        <v>1054</v>
      </c>
      <c r="B427" s="10">
        <v>44561</v>
      </c>
      <c r="C427" s="11">
        <v>1</v>
      </c>
      <c r="D427" s="9" t="s">
        <v>1055</v>
      </c>
      <c r="E427" s="11">
        <v>25623</v>
      </c>
      <c r="F427" s="9" t="s">
        <v>1608</v>
      </c>
      <c r="G427" s="9" t="s">
        <v>1529</v>
      </c>
      <c r="H427" s="9" t="s">
        <v>1530</v>
      </c>
      <c r="I427" s="9" t="s">
        <v>1612</v>
      </c>
      <c r="J427" s="10">
        <v>43831</v>
      </c>
      <c r="K427" s="10">
        <v>44196</v>
      </c>
      <c r="L427" s="9" t="s">
        <v>1609</v>
      </c>
      <c r="M427" s="9" t="s">
        <v>1610</v>
      </c>
      <c r="N427" s="12">
        <v>1135361000</v>
      </c>
      <c r="O427" s="9" t="s">
        <v>1533</v>
      </c>
    </row>
    <row r="428" spans="1:15" x14ac:dyDescent="0.25">
      <c r="A428" s="9" t="s">
        <v>1056</v>
      </c>
      <c r="B428" s="10">
        <v>44561</v>
      </c>
      <c r="C428" s="11">
        <v>1</v>
      </c>
      <c r="D428" s="9" t="s">
        <v>1057</v>
      </c>
      <c r="E428" s="11">
        <v>25305</v>
      </c>
      <c r="F428" s="9" t="s">
        <v>1608</v>
      </c>
      <c r="G428" s="9" t="s">
        <v>1529</v>
      </c>
      <c r="H428" s="9" t="s">
        <v>1530</v>
      </c>
      <c r="I428" s="9" t="s">
        <v>1612</v>
      </c>
      <c r="J428" s="10">
        <v>43831</v>
      </c>
      <c r="K428" s="10">
        <v>44196</v>
      </c>
      <c r="L428" s="9" t="s">
        <v>1609</v>
      </c>
      <c r="M428" s="9" t="s">
        <v>1610</v>
      </c>
      <c r="N428" s="12">
        <v>56389000</v>
      </c>
      <c r="O428" s="9" t="s">
        <v>1533</v>
      </c>
    </row>
    <row r="429" spans="1:15" x14ac:dyDescent="0.25">
      <c r="A429" s="9" t="s">
        <v>1058</v>
      </c>
      <c r="B429" s="10">
        <v>44561</v>
      </c>
      <c r="C429" s="11">
        <v>1</v>
      </c>
      <c r="D429" s="9" t="s">
        <v>1059</v>
      </c>
      <c r="E429" s="11">
        <v>24716</v>
      </c>
      <c r="F429" s="9" t="s">
        <v>1608</v>
      </c>
      <c r="G429" s="9" t="s">
        <v>1529</v>
      </c>
      <c r="H429" s="9" t="s">
        <v>1530</v>
      </c>
      <c r="I429" s="9" t="s">
        <v>1612</v>
      </c>
      <c r="J429" s="10">
        <v>43831</v>
      </c>
      <c r="K429" s="10">
        <v>44196</v>
      </c>
      <c r="L429" s="9" t="s">
        <v>1609</v>
      </c>
      <c r="M429" s="9" t="s">
        <v>1610</v>
      </c>
      <c r="N429" s="12">
        <v>179192000</v>
      </c>
      <c r="O429" s="9" t="s">
        <v>1533</v>
      </c>
    </row>
    <row r="430" spans="1:15" x14ac:dyDescent="0.25">
      <c r="A430" s="9" t="s">
        <v>1060</v>
      </c>
      <c r="B430" s="10">
        <v>44561</v>
      </c>
      <c r="C430" s="11">
        <v>1</v>
      </c>
      <c r="D430" s="9" t="s">
        <v>1061</v>
      </c>
      <c r="E430" s="11">
        <v>25194</v>
      </c>
      <c r="F430" s="9" t="s">
        <v>1608</v>
      </c>
      <c r="G430" s="9" t="s">
        <v>1529</v>
      </c>
      <c r="H430" s="9" t="s">
        <v>1530</v>
      </c>
      <c r="I430" s="9" t="s">
        <v>1612</v>
      </c>
      <c r="J430" s="10">
        <v>43831</v>
      </c>
      <c r="K430" s="10">
        <v>44196</v>
      </c>
      <c r="L430" s="9" t="s">
        <v>1609</v>
      </c>
      <c r="M430" s="9" t="s">
        <v>1610</v>
      </c>
      <c r="N430" s="12">
        <v>-6088000</v>
      </c>
      <c r="O430" s="9" t="s">
        <v>1533</v>
      </c>
    </row>
    <row r="431" spans="1:15" x14ac:dyDescent="0.25">
      <c r="A431" s="9" t="s">
        <v>1062</v>
      </c>
      <c r="B431" s="10">
        <v>44561</v>
      </c>
      <c r="C431" s="11">
        <v>1</v>
      </c>
      <c r="D431" s="9" t="s">
        <v>1063</v>
      </c>
      <c r="E431" s="11">
        <v>26689</v>
      </c>
      <c r="F431" s="9" t="s">
        <v>1608</v>
      </c>
      <c r="G431" s="9" t="s">
        <v>1529</v>
      </c>
      <c r="H431" s="9" t="s">
        <v>1530</v>
      </c>
      <c r="I431" s="9" t="s">
        <v>1612</v>
      </c>
      <c r="J431" s="10">
        <v>43831</v>
      </c>
      <c r="K431" s="10">
        <v>44196</v>
      </c>
      <c r="L431" s="9" t="s">
        <v>1609</v>
      </c>
      <c r="M431" s="9" t="s">
        <v>1610</v>
      </c>
      <c r="N431" s="12">
        <v>3661000</v>
      </c>
      <c r="O431" s="9" t="s">
        <v>1533</v>
      </c>
    </row>
    <row r="432" spans="1:15" x14ac:dyDescent="0.25">
      <c r="A432" s="9" t="s">
        <v>1064</v>
      </c>
      <c r="B432" s="10">
        <v>44561</v>
      </c>
      <c r="C432" s="11">
        <v>2</v>
      </c>
      <c r="D432" s="9" t="s">
        <v>1065</v>
      </c>
      <c r="E432" s="11">
        <v>25070</v>
      </c>
      <c r="F432" s="9" t="s">
        <v>1608</v>
      </c>
      <c r="G432" s="9" t="s">
        <v>1529</v>
      </c>
      <c r="H432" s="9" t="s">
        <v>1530</v>
      </c>
      <c r="I432" s="9" t="s">
        <v>1612</v>
      </c>
      <c r="J432" s="10">
        <v>43831</v>
      </c>
      <c r="K432" s="10">
        <v>44196</v>
      </c>
      <c r="L432" s="9" t="s">
        <v>1609</v>
      </c>
      <c r="M432" s="9" t="s">
        <v>1610</v>
      </c>
      <c r="N432" s="12">
        <v>132204000</v>
      </c>
      <c r="O432" s="9" t="s">
        <v>1533</v>
      </c>
    </row>
    <row r="433" spans="1:15" x14ac:dyDescent="0.25">
      <c r="A433" s="9" t="s">
        <v>1066</v>
      </c>
      <c r="B433" s="10">
        <v>44561</v>
      </c>
      <c r="C433" s="11">
        <v>3</v>
      </c>
      <c r="D433" s="9" t="s">
        <v>1067</v>
      </c>
      <c r="E433" s="11">
        <v>24830</v>
      </c>
      <c r="F433" s="9" t="s">
        <v>1608</v>
      </c>
      <c r="G433" s="9" t="s">
        <v>1529</v>
      </c>
      <c r="H433" s="9" t="s">
        <v>1530</v>
      </c>
      <c r="I433" s="9" t="s">
        <v>1612</v>
      </c>
      <c r="J433" s="10">
        <v>43831</v>
      </c>
      <c r="K433" s="10">
        <v>44196</v>
      </c>
      <c r="L433" s="9" t="s">
        <v>1609</v>
      </c>
      <c r="M433" s="9" t="s">
        <v>1610</v>
      </c>
      <c r="N433" s="12">
        <v>39641000</v>
      </c>
      <c r="O433" s="9" t="s">
        <v>1533</v>
      </c>
    </row>
    <row r="434" spans="1:15" x14ac:dyDescent="0.25">
      <c r="A434" s="9" t="s">
        <v>1068</v>
      </c>
      <c r="B434" s="10">
        <v>44561</v>
      </c>
      <c r="C434" s="11">
        <v>1</v>
      </c>
      <c r="D434" s="9" t="s">
        <v>1069</v>
      </c>
      <c r="E434" s="11">
        <v>24210</v>
      </c>
      <c r="F434" s="9" t="s">
        <v>1608</v>
      </c>
      <c r="G434" s="9" t="s">
        <v>1529</v>
      </c>
      <c r="H434" s="9" t="s">
        <v>1530</v>
      </c>
      <c r="I434" s="9" t="s">
        <v>1612</v>
      </c>
      <c r="J434" s="10">
        <v>43831</v>
      </c>
      <c r="K434" s="10">
        <v>44196</v>
      </c>
      <c r="L434" s="9" t="s">
        <v>1609</v>
      </c>
      <c r="M434" s="9" t="s">
        <v>1610</v>
      </c>
      <c r="N434" s="12">
        <v>636522000</v>
      </c>
      <c r="O434" s="9" t="s">
        <v>1533</v>
      </c>
    </row>
    <row r="435" spans="1:15" x14ac:dyDescent="0.25">
      <c r="A435" s="9" t="s">
        <v>1070</v>
      </c>
      <c r="B435" s="10">
        <v>44561</v>
      </c>
      <c r="C435" s="11">
        <v>1</v>
      </c>
      <c r="D435" s="9" t="s">
        <v>1071</v>
      </c>
      <c r="E435" s="11">
        <v>24120</v>
      </c>
      <c r="F435" s="9" t="s">
        <v>1608</v>
      </c>
      <c r="G435" s="9" t="s">
        <v>1529</v>
      </c>
      <c r="H435" s="9" t="s">
        <v>1530</v>
      </c>
      <c r="I435" s="9" t="s">
        <v>1612</v>
      </c>
      <c r="J435" s="10">
        <v>43831</v>
      </c>
      <c r="K435" s="10">
        <v>44196</v>
      </c>
      <c r="L435" s="9" t="s">
        <v>1609</v>
      </c>
      <c r="M435" s="9" t="s">
        <v>1610</v>
      </c>
      <c r="N435" s="12">
        <v>641144000</v>
      </c>
      <c r="O435" s="9" t="s">
        <v>1533</v>
      </c>
    </row>
    <row r="436" spans="1:15" x14ac:dyDescent="0.25">
      <c r="A436" s="9" t="s">
        <v>1072</v>
      </c>
      <c r="B436" s="10">
        <v>44561</v>
      </c>
      <c r="C436" s="11">
        <v>1</v>
      </c>
      <c r="D436" s="9" t="s">
        <v>1073</v>
      </c>
      <c r="E436" s="11">
        <v>26204</v>
      </c>
      <c r="F436" s="9" t="s">
        <v>1608</v>
      </c>
      <c r="G436" s="9" t="s">
        <v>1529</v>
      </c>
      <c r="H436" s="9" t="s">
        <v>1530</v>
      </c>
      <c r="I436" s="9" t="s">
        <v>1612</v>
      </c>
      <c r="J436" s="10">
        <v>43831</v>
      </c>
      <c r="K436" s="10">
        <v>44196</v>
      </c>
      <c r="L436" s="9" t="s">
        <v>1609</v>
      </c>
      <c r="M436" s="9" t="s">
        <v>1610</v>
      </c>
      <c r="N436" s="12">
        <v>-29982000</v>
      </c>
      <c r="O436" s="9" t="s">
        <v>1533</v>
      </c>
    </row>
    <row r="437" spans="1:15" x14ac:dyDescent="0.25">
      <c r="A437" s="9" t="s">
        <v>1074</v>
      </c>
      <c r="B437" s="10">
        <v>44561</v>
      </c>
      <c r="C437" s="11">
        <v>1</v>
      </c>
      <c r="D437" s="9" t="s">
        <v>289</v>
      </c>
      <c r="E437" s="11">
        <v>15300</v>
      </c>
      <c r="F437" s="9" t="s">
        <v>1608</v>
      </c>
      <c r="G437" s="9" t="s">
        <v>1529</v>
      </c>
      <c r="H437" s="9" t="s">
        <v>1530</v>
      </c>
      <c r="I437" s="9" t="s">
        <v>1612</v>
      </c>
      <c r="J437" s="10">
        <v>43831</v>
      </c>
      <c r="K437" s="10">
        <v>44196</v>
      </c>
      <c r="L437" s="9" t="s">
        <v>1609</v>
      </c>
      <c r="M437" s="9" t="s">
        <v>1610</v>
      </c>
      <c r="N437" s="12">
        <v>701708000</v>
      </c>
      <c r="O437" s="9" t="s">
        <v>1533</v>
      </c>
    </row>
    <row r="438" spans="1:15" x14ac:dyDescent="0.25">
      <c r="A438" s="9" t="s">
        <v>1075</v>
      </c>
      <c r="B438" s="10">
        <v>44561</v>
      </c>
      <c r="C438" s="11">
        <v>1</v>
      </c>
      <c r="D438" s="9" t="s">
        <v>1076</v>
      </c>
      <c r="E438" s="11">
        <v>25186</v>
      </c>
      <c r="F438" s="9" t="s">
        <v>1608</v>
      </c>
      <c r="G438" s="9" t="s">
        <v>1529</v>
      </c>
      <c r="H438" s="9" t="s">
        <v>1530</v>
      </c>
      <c r="I438" s="9" t="s">
        <v>1612</v>
      </c>
      <c r="J438" s="10">
        <v>43831</v>
      </c>
      <c r="K438" s="10">
        <v>44196</v>
      </c>
      <c r="L438" s="9" t="s">
        <v>1609</v>
      </c>
      <c r="M438" s="9" t="s">
        <v>1610</v>
      </c>
      <c r="N438" s="12">
        <v>725808000</v>
      </c>
      <c r="O438" s="9" t="s">
        <v>1533</v>
      </c>
    </row>
    <row r="439" spans="1:15" x14ac:dyDescent="0.25">
      <c r="A439" s="9" t="s">
        <v>1077</v>
      </c>
      <c r="B439" s="10">
        <v>44561</v>
      </c>
      <c r="C439" s="11">
        <v>1</v>
      </c>
      <c r="D439" s="9" t="s">
        <v>1078</v>
      </c>
      <c r="E439" s="11">
        <v>23990</v>
      </c>
      <c r="F439" s="9" t="s">
        <v>1608</v>
      </c>
      <c r="G439" s="9" t="s">
        <v>1529</v>
      </c>
      <c r="H439" s="9" t="s">
        <v>1530</v>
      </c>
      <c r="I439" s="9" t="s">
        <v>1612</v>
      </c>
      <c r="J439" s="10">
        <v>43831</v>
      </c>
      <c r="K439" s="10">
        <v>44196</v>
      </c>
      <c r="L439" s="9" t="s">
        <v>1609</v>
      </c>
      <c r="M439" s="9" t="s">
        <v>1610</v>
      </c>
      <c r="N439" s="12">
        <v>264000</v>
      </c>
      <c r="O439" s="9" t="s">
        <v>1533</v>
      </c>
    </row>
    <row r="440" spans="1:15" x14ac:dyDescent="0.25">
      <c r="A440" s="9" t="s">
        <v>1079</v>
      </c>
      <c r="B440" s="10">
        <v>44561</v>
      </c>
      <c r="C440" s="11">
        <v>1</v>
      </c>
      <c r="D440" s="9" t="s">
        <v>1080</v>
      </c>
      <c r="E440" s="11">
        <v>23809</v>
      </c>
      <c r="F440" s="9" t="s">
        <v>1608</v>
      </c>
      <c r="G440" s="9" t="s">
        <v>1529</v>
      </c>
      <c r="H440" s="9" t="s">
        <v>1530</v>
      </c>
      <c r="I440" s="9" t="s">
        <v>1612</v>
      </c>
      <c r="J440" s="10">
        <v>43831</v>
      </c>
      <c r="K440" s="10">
        <v>44196</v>
      </c>
      <c r="L440" s="9" t="s">
        <v>1609</v>
      </c>
      <c r="M440" s="9" t="s">
        <v>1610</v>
      </c>
      <c r="N440" s="12">
        <v>15996000</v>
      </c>
      <c r="O440" s="9" t="s">
        <v>1533</v>
      </c>
    </row>
    <row r="441" spans="1:15" x14ac:dyDescent="0.25">
      <c r="A441" s="9" t="s">
        <v>1081</v>
      </c>
      <c r="B441" s="10">
        <v>44561</v>
      </c>
      <c r="C441" s="11">
        <v>1</v>
      </c>
      <c r="D441" s="9" t="s">
        <v>1082</v>
      </c>
      <c r="E441" s="11">
        <v>25771</v>
      </c>
      <c r="F441" s="9" t="s">
        <v>1608</v>
      </c>
      <c r="G441" s="9" t="s">
        <v>1529</v>
      </c>
      <c r="H441" s="9" t="s">
        <v>1530</v>
      </c>
      <c r="I441" s="9" t="s">
        <v>1612</v>
      </c>
      <c r="J441" s="10">
        <v>43831</v>
      </c>
      <c r="K441" s="10">
        <v>44196</v>
      </c>
      <c r="L441" s="9" t="s">
        <v>1609</v>
      </c>
      <c r="M441" s="9" t="s">
        <v>1610</v>
      </c>
      <c r="N441" s="12">
        <v>10404000</v>
      </c>
      <c r="O441" s="9" t="s">
        <v>1533</v>
      </c>
    </row>
    <row r="442" spans="1:15" x14ac:dyDescent="0.25">
      <c r="A442" s="9" t="s">
        <v>1083</v>
      </c>
      <c r="B442" s="10">
        <v>44561</v>
      </c>
      <c r="C442" s="11">
        <v>1</v>
      </c>
      <c r="D442" s="9" t="s">
        <v>1084</v>
      </c>
      <c r="E442" s="11">
        <v>26280</v>
      </c>
      <c r="F442" s="9" t="s">
        <v>1608</v>
      </c>
      <c r="G442" s="9" t="s">
        <v>1529</v>
      </c>
      <c r="H442" s="9" t="s">
        <v>1530</v>
      </c>
      <c r="I442" s="9" t="s">
        <v>1612</v>
      </c>
      <c r="J442" s="10">
        <v>43831</v>
      </c>
      <c r="K442" s="10">
        <v>44196</v>
      </c>
      <c r="L442" s="9" t="s">
        <v>1609</v>
      </c>
      <c r="M442" s="9" t="s">
        <v>1610</v>
      </c>
      <c r="N442" s="12">
        <v>2693000</v>
      </c>
      <c r="O442" s="9" t="s">
        <v>1533</v>
      </c>
    </row>
    <row r="443" spans="1:15" x14ac:dyDescent="0.25">
      <c r="A443" s="9" t="s">
        <v>1085</v>
      </c>
      <c r="B443" s="10">
        <v>44561</v>
      </c>
      <c r="C443" s="11">
        <v>1</v>
      </c>
      <c r="D443" s="9" t="s">
        <v>1086</v>
      </c>
      <c r="E443" s="11">
        <v>26816</v>
      </c>
      <c r="F443" s="9" t="s">
        <v>1608</v>
      </c>
      <c r="G443" s="9" t="s">
        <v>1529</v>
      </c>
      <c r="H443" s="9" t="s">
        <v>1530</v>
      </c>
      <c r="I443" s="9" t="s">
        <v>1612</v>
      </c>
      <c r="J443" s="10">
        <v>43831</v>
      </c>
      <c r="K443" s="10">
        <v>44196</v>
      </c>
      <c r="L443" s="9" t="s">
        <v>1609</v>
      </c>
      <c r="M443" s="9" t="s">
        <v>1610</v>
      </c>
      <c r="N443" s="12">
        <v>0</v>
      </c>
      <c r="O443" s="9" t="s">
        <v>1533</v>
      </c>
    </row>
    <row r="444" spans="1:15" x14ac:dyDescent="0.25">
      <c r="A444" s="9" t="s">
        <v>1087</v>
      </c>
      <c r="B444" s="10">
        <v>44561</v>
      </c>
      <c r="C444" s="11">
        <v>3</v>
      </c>
      <c r="D444" s="9" t="s">
        <v>1088</v>
      </c>
      <c r="E444" s="11">
        <v>26077</v>
      </c>
      <c r="F444" s="9" t="s">
        <v>1608</v>
      </c>
      <c r="G444" s="9" t="s">
        <v>1529</v>
      </c>
      <c r="H444" s="9" t="s">
        <v>1530</v>
      </c>
      <c r="I444" s="9" t="s">
        <v>1612</v>
      </c>
      <c r="J444" s="10">
        <v>43831</v>
      </c>
      <c r="K444" s="10">
        <v>44196</v>
      </c>
      <c r="L444" s="9" t="s">
        <v>1609</v>
      </c>
      <c r="M444" s="9" t="s">
        <v>1610</v>
      </c>
      <c r="N444" s="12">
        <v>13155000</v>
      </c>
      <c r="O444" s="9" t="s">
        <v>1533</v>
      </c>
    </row>
    <row r="445" spans="1:15" x14ac:dyDescent="0.25">
      <c r="A445" s="9" t="s">
        <v>1089</v>
      </c>
      <c r="B445" s="10">
        <v>44561</v>
      </c>
      <c r="C445" s="11">
        <v>2</v>
      </c>
      <c r="D445" s="9" t="s">
        <v>1090</v>
      </c>
      <c r="E445" s="11">
        <v>25062</v>
      </c>
      <c r="F445" s="9" t="s">
        <v>1608</v>
      </c>
      <c r="G445" s="9" t="s">
        <v>1529</v>
      </c>
      <c r="H445" s="9" t="s">
        <v>1530</v>
      </c>
      <c r="I445" s="9" t="s">
        <v>1612</v>
      </c>
      <c r="J445" s="10">
        <v>43831</v>
      </c>
      <c r="K445" s="10">
        <v>44196</v>
      </c>
      <c r="L445" s="9" t="s">
        <v>1609</v>
      </c>
      <c r="M445" s="9" t="s">
        <v>1610</v>
      </c>
      <c r="N445" s="12">
        <v>93524000</v>
      </c>
      <c r="O445" s="9" t="s">
        <v>1533</v>
      </c>
    </row>
    <row r="446" spans="1:15" x14ac:dyDescent="0.25">
      <c r="A446" s="9" t="s">
        <v>1091</v>
      </c>
      <c r="B446" s="10">
        <v>44561</v>
      </c>
      <c r="C446" s="11">
        <v>1</v>
      </c>
      <c r="D446" s="9" t="s">
        <v>1092</v>
      </c>
      <c r="E446" s="11">
        <v>24082</v>
      </c>
      <c r="F446" s="9" t="s">
        <v>1608</v>
      </c>
      <c r="G446" s="9" t="s">
        <v>1529</v>
      </c>
      <c r="H446" s="9" t="s">
        <v>1530</v>
      </c>
      <c r="I446" s="9" t="s">
        <v>1612</v>
      </c>
      <c r="J446" s="10">
        <v>43831</v>
      </c>
      <c r="K446" s="10">
        <v>44196</v>
      </c>
      <c r="L446" s="9" t="s">
        <v>1609</v>
      </c>
      <c r="M446" s="9" t="s">
        <v>1610</v>
      </c>
      <c r="N446" s="12">
        <v>142000</v>
      </c>
      <c r="O446" s="9" t="s">
        <v>1533</v>
      </c>
    </row>
    <row r="447" spans="1:15" x14ac:dyDescent="0.25">
      <c r="A447" s="9" t="s">
        <v>1093</v>
      </c>
      <c r="B447" s="10">
        <v>44561</v>
      </c>
      <c r="C447" s="11">
        <v>1</v>
      </c>
      <c r="D447" s="9" t="s">
        <v>1094</v>
      </c>
      <c r="E447" s="11">
        <v>25445</v>
      </c>
      <c r="F447" s="9" t="s">
        <v>1608</v>
      </c>
      <c r="G447" s="9" t="s">
        <v>1529</v>
      </c>
      <c r="H447" s="9" t="s">
        <v>1530</v>
      </c>
      <c r="I447" s="9" t="s">
        <v>1612</v>
      </c>
      <c r="J447" s="10">
        <v>43831</v>
      </c>
      <c r="K447" s="10">
        <v>44196</v>
      </c>
      <c r="L447" s="9" t="s">
        <v>1609</v>
      </c>
      <c r="M447" s="9" t="s">
        <v>1610</v>
      </c>
      <c r="N447" s="12">
        <v>62096000</v>
      </c>
      <c r="O447" s="9" t="s">
        <v>1533</v>
      </c>
    </row>
    <row r="448" spans="1:15" x14ac:dyDescent="0.25">
      <c r="A448" s="9" t="s">
        <v>1095</v>
      </c>
      <c r="B448" s="10">
        <v>44561</v>
      </c>
      <c r="C448" s="11">
        <v>1</v>
      </c>
      <c r="D448" s="9" t="s">
        <v>1096</v>
      </c>
      <c r="E448" s="11">
        <v>24341</v>
      </c>
      <c r="F448" s="9" t="s">
        <v>1608</v>
      </c>
      <c r="G448" s="9" t="s">
        <v>1529</v>
      </c>
      <c r="H448" s="9" t="s">
        <v>1530</v>
      </c>
      <c r="I448" s="9" t="s">
        <v>1612</v>
      </c>
      <c r="J448" s="10">
        <v>43831</v>
      </c>
      <c r="K448" s="10">
        <v>44196</v>
      </c>
      <c r="L448" s="9" t="s">
        <v>1609</v>
      </c>
      <c r="M448" s="9" t="s">
        <v>1610</v>
      </c>
      <c r="N448" s="12">
        <v>-107843000</v>
      </c>
      <c r="O448" s="9" t="s">
        <v>1533</v>
      </c>
    </row>
    <row r="449" spans="1:15" x14ac:dyDescent="0.25">
      <c r="A449" s="9" t="s">
        <v>1097</v>
      </c>
      <c r="B449" s="10">
        <v>44561</v>
      </c>
      <c r="C449" s="11">
        <v>2</v>
      </c>
      <c r="D449" s="9" t="s">
        <v>1098</v>
      </c>
      <c r="E449" s="11">
        <v>24457</v>
      </c>
      <c r="F449" s="9" t="s">
        <v>1608</v>
      </c>
      <c r="G449" s="9" t="s">
        <v>1529</v>
      </c>
      <c r="H449" s="9" t="s">
        <v>1530</v>
      </c>
      <c r="I449" s="9" t="s">
        <v>1612</v>
      </c>
      <c r="J449" s="10">
        <v>43831</v>
      </c>
      <c r="K449" s="10">
        <v>44196</v>
      </c>
      <c r="L449" s="9" t="s">
        <v>1609</v>
      </c>
      <c r="M449" s="9" t="s">
        <v>1610</v>
      </c>
      <c r="N449" s="12">
        <v>75084000</v>
      </c>
      <c r="O449" s="9" t="s">
        <v>1533</v>
      </c>
    </row>
    <row r="450" spans="1:15" x14ac:dyDescent="0.25">
      <c r="A450" s="9" t="s">
        <v>1099</v>
      </c>
      <c r="B450" s="10">
        <v>44561</v>
      </c>
      <c r="C450" s="11">
        <v>2</v>
      </c>
      <c r="D450" s="9" t="s">
        <v>1100</v>
      </c>
      <c r="E450" s="11">
        <v>22012</v>
      </c>
      <c r="F450" s="9" t="s">
        <v>1608</v>
      </c>
      <c r="G450" s="9" t="s">
        <v>1529</v>
      </c>
      <c r="H450" s="9" t="s">
        <v>1530</v>
      </c>
      <c r="I450" s="9" t="s">
        <v>1612</v>
      </c>
      <c r="J450" s="10">
        <v>43831</v>
      </c>
      <c r="K450" s="10">
        <v>44196</v>
      </c>
      <c r="L450" s="9" t="s">
        <v>1609</v>
      </c>
      <c r="M450" s="9" t="s">
        <v>1610</v>
      </c>
      <c r="N450" s="12">
        <v>-4747000</v>
      </c>
      <c r="O450" s="9" t="s">
        <v>1533</v>
      </c>
    </row>
    <row r="451" spans="1:15" x14ac:dyDescent="0.25">
      <c r="A451" s="9" t="s">
        <v>1101</v>
      </c>
      <c r="B451" s="10">
        <v>44561</v>
      </c>
      <c r="C451" s="11">
        <v>1</v>
      </c>
      <c r="D451" s="9" t="s">
        <v>1102</v>
      </c>
      <c r="E451" s="11">
        <v>24147</v>
      </c>
      <c r="F451" s="9" t="s">
        <v>1608</v>
      </c>
      <c r="G451" s="9" t="s">
        <v>1529</v>
      </c>
      <c r="H451" s="9" t="s">
        <v>1530</v>
      </c>
      <c r="I451" s="9" t="s">
        <v>1612</v>
      </c>
      <c r="J451" s="10">
        <v>43831</v>
      </c>
      <c r="K451" s="10">
        <v>44196</v>
      </c>
      <c r="L451" s="9" t="s">
        <v>1609</v>
      </c>
      <c r="M451" s="9" t="s">
        <v>1610</v>
      </c>
      <c r="N451" s="12">
        <v>14000</v>
      </c>
      <c r="O451" s="9" t="s">
        <v>1533</v>
      </c>
    </row>
    <row r="452" spans="1:15" x14ac:dyDescent="0.25">
      <c r="A452" s="9" t="s">
        <v>1103</v>
      </c>
      <c r="B452" s="10">
        <v>44561</v>
      </c>
      <c r="C452" s="11">
        <v>1</v>
      </c>
      <c r="D452" s="9" t="s">
        <v>1104</v>
      </c>
      <c r="E452" s="11">
        <v>25615</v>
      </c>
      <c r="F452" s="9" t="s">
        <v>1608</v>
      </c>
      <c r="G452" s="9" t="s">
        <v>1529</v>
      </c>
      <c r="H452" s="9" t="s">
        <v>1530</v>
      </c>
      <c r="I452" s="9" t="s">
        <v>1612</v>
      </c>
      <c r="J452" s="10">
        <v>43831</v>
      </c>
      <c r="K452" s="10">
        <v>44196</v>
      </c>
      <c r="L452" s="9" t="s">
        <v>1609</v>
      </c>
      <c r="M452" s="9" t="s">
        <v>1610</v>
      </c>
      <c r="N452" s="12">
        <v>94939000</v>
      </c>
      <c r="O452" s="9" t="s">
        <v>1533</v>
      </c>
    </row>
    <row r="453" spans="1:15" x14ac:dyDescent="0.25">
      <c r="A453" s="9" t="s">
        <v>1105</v>
      </c>
      <c r="B453" s="10">
        <v>44561</v>
      </c>
      <c r="C453" s="11">
        <v>2</v>
      </c>
      <c r="D453" s="9" t="s">
        <v>1106</v>
      </c>
      <c r="E453" s="11">
        <v>24333</v>
      </c>
      <c r="F453" s="9" t="s">
        <v>1608</v>
      </c>
      <c r="G453" s="9" t="s">
        <v>1529</v>
      </c>
      <c r="H453" s="9" t="s">
        <v>1536</v>
      </c>
      <c r="I453" s="9" t="s">
        <v>1612</v>
      </c>
      <c r="J453" s="10">
        <v>43831</v>
      </c>
      <c r="K453" s="10">
        <v>44196</v>
      </c>
      <c r="L453" s="9" t="s">
        <v>1609</v>
      </c>
      <c r="M453" s="9" t="s">
        <v>1610</v>
      </c>
      <c r="N453" s="12">
        <v>-305596000</v>
      </c>
      <c r="O453" s="9" t="s">
        <v>1533</v>
      </c>
    </row>
    <row r="454" spans="1:15" x14ac:dyDescent="0.25">
      <c r="A454" s="9" t="s">
        <v>1107</v>
      </c>
      <c r="B454" s="10">
        <v>44561</v>
      </c>
      <c r="C454" s="11">
        <v>2</v>
      </c>
      <c r="D454" s="9" t="s">
        <v>1108</v>
      </c>
      <c r="E454" s="11">
        <v>24481</v>
      </c>
      <c r="F454" s="9" t="s">
        <v>1608</v>
      </c>
      <c r="G454" s="9" t="s">
        <v>1529</v>
      </c>
      <c r="H454" s="9" t="s">
        <v>1530</v>
      </c>
      <c r="I454" s="9" t="s">
        <v>1612</v>
      </c>
      <c r="J454" s="10">
        <v>43831</v>
      </c>
      <c r="K454" s="10">
        <v>44196</v>
      </c>
      <c r="L454" s="9" t="s">
        <v>1609</v>
      </c>
      <c r="M454" s="9" t="s">
        <v>1610</v>
      </c>
      <c r="N454" s="12">
        <v>75070000</v>
      </c>
      <c r="O454" s="9" t="s">
        <v>1533</v>
      </c>
    </row>
    <row r="455" spans="1:15" x14ac:dyDescent="0.25">
      <c r="A455" s="9" t="s">
        <v>1109</v>
      </c>
      <c r="B455" s="10">
        <v>44561</v>
      </c>
      <c r="C455" s="11">
        <v>1</v>
      </c>
      <c r="D455" s="9" t="s">
        <v>1110</v>
      </c>
      <c r="E455" s="11">
        <v>25607</v>
      </c>
      <c r="F455" s="9" t="s">
        <v>1608</v>
      </c>
      <c r="G455" s="9" t="s">
        <v>1529</v>
      </c>
      <c r="H455" s="9" t="s">
        <v>1530</v>
      </c>
      <c r="I455" s="9" t="s">
        <v>1612</v>
      </c>
      <c r="J455" s="10">
        <v>43831</v>
      </c>
      <c r="K455" s="10">
        <v>44196</v>
      </c>
      <c r="L455" s="9" t="s">
        <v>1609</v>
      </c>
      <c r="M455" s="9" t="s">
        <v>1610</v>
      </c>
      <c r="N455" s="12">
        <v>66874000</v>
      </c>
      <c r="O455" s="9" t="s">
        <v>1533</v>
      </c>
    </row>
    <row r="456" spans="1:15" x14ac:dyDescent="0.25">
      <c r="A456" s="9" t="s">
        <v>1111</v>
      </c>
      <c r="B456" s="10">
        <v>44561</v>
      </c>
      <c r="C456" s="11">
        <v>1</v>
      </c>
      <c r="D456" s="9" t="s">
        <v>164</v>
      </c>
      <c r="E456" s="11">
        <v>15342</v>
      </c>
      <c r="F456" s="9" t="s">
        <v>1608</v>
      </c>
      <c r="G456" s="9" t="s">
        <v>1529</v>
      </c>
      <c r="H456" s="9" t="s">
        <v>1530</v>
      </c>
      <c r="I456" s="9" t="s">
        <v>1612</v>
      </c>
      <c r="J456" s="10">
        <v>43831</v>
      </c>
      <c r="K456" s="10">
        <v>44196</v>
      </c>
      <c r="L456" s="9" t="s">
        <v>1609</v>
      </c>
      <c r="M456" s="9" t="s">
        <v>1610</v>
      </c>
      <c r="N456" s="12">
        <v>282257000</v>
      </c>
      <c r="O456" s="9" t="s">
        <v>1533</v>
      </c>
    </row>
    <row r="457" spans="1:15" x14ac:dyDescent="0.25">
      <c r="A457" s="9" t="s">
        <v>1112</v>
      </c>
      <c r="B457" s="10">
        <v>44561</v>
      </c>
      <c r="C457" s="11">
        <v>1</v>
      </c>
      <c r="D457" s="9" t="s">
        <v>1113</v>
      </c>
      <c r="E457" s="11">
        <v>24589</v>
      </c>
      <c r="F457" s="9" t="s">
        <v>1608</v>
      </c>
      <c r="G457" s="9" t="s">
        <v>1529</v>
      </c>
      <c r="H457" s="9" t="s">
        <v>1530</v>
      </c>
      <c r="I457" s="9" t="s">
        <v>1612</v>
      </c>
      <c r="J457" s="10">
        <v>43831</v>
      </c>
      <c r="K457" s="10">
        <v>44196</v>
      </c>
      <c r="L457" s="9" t="s">
        <v>1609</v>
      </c>
      <c r="M457" s="9" t="s">
        <v>1610</v>
      </c>
      <c r="N457" s="12">
        <v>175531000</v>
      </c>
      <c r="O457" s="9" t="s">
        <v>1533</v>
      </c>
    </row>
    <row r="458" spans="1:15" x14ac:dyDescent="0.25">
      <c r="A458" s="9" t="s">
        <v>1114</v>
      </c>
      <c r="B458" s="10">
        <v>44561</v>
      </c>
      <c r="C458" s="11">
        <v>1</v>
      </c>
      <c r="D458" s="9" t="s">
        <v>1115</v>
      </c>
      <c r="E458" s="11">
        <v>24368</v>
      </c>
      <c r="F458" s="9" t="s">
        <v>1608</v>
      </c>
      <c r="G458" s="9" t="s">
        <v>1529</v>
      </c>
      <c r="H458" s="9" t="s">
        <v>1530</v>
      </c>
      <c r="I458" s="9" t="s">
        <v>1612</v>
      </c>
      <c r="J458" s="10">
        <v>43831</v>
      </c>
      <c r="K458" s="10">
        <v>44196</v>
      </c>
      <c r="L458" s="9" t="s">
        <v>1609</v>
      </c>
      <c r="M458" s="9" t="s">
        <v>1610</v>
      </c>
      <c r="N458" s="12">
        <v>0</v>
      </c>
      <c r="O458" s="9" t="s">
        <v>1533</v>
      </c>
    </row>
    <row r="459" spans="1:15" x14ac:dyDescent="0.25">
      <c r="A459" s="9" t="s">
        <v>1116</v>
      </c>
      <c r="B459" s="10">
        <v>44561</v>
      </c>
      <c r="C459" s="11">
        <v>1</v>
      </c>
      <c r="D459" s="9" t="s">
        <v>1117</v>
      </c>
      <c r="E459" s="11">
        <v>26620</v>
      </c>
      <c r="F459" s="9" t="s">
        <v>1608</v>
      </c>
      <c r="G459" s="9" t="s">
        <v>1529</v>
      </c>
      <c r="H459" s="9" t="s">
        <v>1530</v>
      </c>
      <c r="I459" s="9" t="s">
        <v>1612</v>
      </c>
      <c r="J459" s="10">
        <v>43831</v>
      </c>
      <c r="K459" s="10">
        <v>44196</v>
      </c>
      <c r="L459" s="9" t="s">
        <v>1609</v>
      </c>
      <c r="M459" s="9" t="s">
        <v>1610</v>
      </c>
      <c r="N459" s="12">
        <v>624809000</v>
      </c>
      <c r="O459" s="9" t="s">
        <v>1533</v>
      </c>
    </row>
    <row r="460" spans="1:15" x14ac:dyDescent="0.25">
      <c r="A460" s="9" t="s">
        <v>1118</v>
      </c>
      <c r="B460" s="10">
        <v>44561</v>
      </c>
      <c r="C460" s="11">
        <v>1</v>
      </c>
      <c r="D460" s="9" t="s">
        <v>1119</v>
      </c>
      <c r="E460" s="11">
        <v>24422</v>
      </c>
      <c r="F460" s="9" t="s">
        <v>1608</v>
      </c>
      <c r="G460" s="9" t="s">
        <v>1529</v>
      </c>
      <c r="H460" s="9" t="s">
        <v>1530</v>
      </c>
      <c r="I460" s="9" t="s">
        <v>1612</v>
      </c>
      <c r="J460" s="10">
        <v>43831</v>
      </c>
      <c r="K460" s="10">
        <v>44196</v>
      </c>
      <c r="L460" s="9" t="s">
        <v>1609</v>
      </c>
      <c r="M460" s="9" t="s">
        <v>1610</v>
      </c>
      <c r="N460" s="12">
        <v>137277000</v>
      </c>
      <c r="O460" s="9" t="s">
        <v>1533</v>
      </c>
    </row>
    <row r="461" spans="1:15" x14ac:dyDescent="0.25">
      <c r="A461" s="9" t="s">
        <v>1120</v>
      </c>
      <c r="B461" s="10">
        <v>44561</v>
      </c>
      <c r="C461" s="11">
        <v>1</v>
      </c>
      <c r="D461" s="9" t="s">
        <v>1121</v>
      </c>
      <c r="E461" s="11">
        <v>24430</v>
      </c>
      <c r="F461" s="9" t="s">
        <v>1608</v>
      </c>
      <c r="G461" s="9" t="s">
        <v>1529</v>
      </c>
      <c r="H461" s="9" t="s">
        <v>1530</v>
      </c>
      <c r="I461" s="9" t="s">
        <v>1612</v>
      </c>
      <c r="J461" s="10">
        <v>43831</v>
      </c>
      <c r="K461" s="10">
        <v>44196</v>
      </c>
      <c r="L461" s="9" t="s">
        <v>1609</v>
      </c>
      <c r="M461" s="9" t="s">
        <v>1610</v>
      </c>
      <c r="N461" s="12">
        <v>101503000</v>
      </c>
      <c r="O461" s="9" t="s">
        <v>1533</v>
      </c>
    </row>
    <row r="462" spans="1:15" x14ac:dyDescent="0.25">
      <c r="A462" s="9" t="s">
        <v>1122</v>
      </c>
      <c r="B462" s="10">
        <v>44561</v>
      </c>
      <c r="C462" s="11">
        <v>1</v>
      </c>
      <c r="D462" s="9" t="s">
        <v>1123</v>
      </c>
      <c r="E462" s="11">
        <v>24686</v>
      </c>
      <c r="F462" s="9" t="s">
        <v>1608</v>
      </c>
      <c r="G462" s="9" t="s">
        <v>1529</v>
      </c>
      <c r="H462" s="9" t="s">
        <v>1536</v>
      </c>
      <c r="I462" s="9" t="s">
        <v>1612</v>
      </c>
      <c r="J462" s="10">
        <v>43831</v>
      </c>
      <c r="K462" s="10">
        <v>44196</v>
      </c>
      <c r="L462" s="9" t="s">
        <v>1609</v>
      </c>
      <c r="M462" s="9" t="s">
        <v>1610</v>
      </c>
      <c r="N462" s="12">
        <v>927578000</v>
      </c>
      <c r="O462" s="9" t="s">
        <v>1533</v>
      </c>
    </row>
    <row r="463" spans="1:15" x14ac:dyDescent="0.25">
      <c r="A463" s="9" t="s">
        <v>1124</v>
      </c>
      <c r="B463" s="10">
        <v>44561</v>
      </c>
      <c r="C463" s="11">
        <v>1</v>
      </c>
      <c r="D463" s="9" t="s">
        <v>1125</v>
      </c>
      <c r="E463" s="11">
        <v>13781</v>
      </c>
      <c r="F463" s="9" t="s">
        <v>1608</v>
      </c>
      <c r="G463" s="9" t="s">
        <v>1529</v>
      </c>
      <c r="H463" s="9" t="s">
        <v>1530</v>
      </c>
      <c r="I463" s="9" t="s">
        <v>1612</v>
      </c>
      <c r="J463" s="10">
        <v>43831</v>
      </c>
      <c r="K463" s="10">
        <v>44196</v>
      </c>
      <c r="L463" s="9" t="s">
        <v>1609</v>
      </c>
      <c r="M463" s="9" t="s">
        <v>1610</v>
      </c>
      <c r="N463" s="12">
        <v>87333000</v>
      </c>
      <c r="O463" s="9" t="s">
        <v>1533</v>
      </c>
    </row>
    <row r="464" spans="1:15" x14ac:dyDescent="0.25">
      <c r="A464" s="9" t="s">
        <v>1126</v>
      </c>
      <c r="B464" s="10">
        <v>44561</v>
      </c>
      <c r="C464" s="11">
        <v>1</v>
      </c>
      <c r="D464" s="9" t="s">
        <v>1127</v>
      </c>
      <c r="E464" s="11">
        <v>24899</v>
      </c>
      <c r="F464" s="9" t="s">
        <v>1608</v>
      </c>
      <c r="G464" s="9" t="s">
        <v>1529</v>
      </c>
      <c r="H464" s="9" t="s">
        <v>1530</v>
      </c>
      <c r="I464" s="9" t="s">
        <v>1612</v>
      </c>
      <c r="J464" s="10">
        <v>43831</v>
      </c>
      <c r="K464" s="10">
        <v>44196</v>
      </c>
      <c r="L464" s="9" t="s">
        <v>1609</v>
      </c>
      <c r="M464" s="9" t="s">
        <v>1610</v>
      </c>
      <c r="N464" s="12">
        <v>0</v>
      </c>
      <c r="O464" s="9" t="s">
        <v>1533</v>
      </c>
    </row>
    <row r="465" spans="1:15" x14ac:dyDescent="0.25">
      <c r="A465" s="9" t="s">
        <v>1128</v>
      </c>
      <c r="B465" s="10">
        <v>44561</v>
      </c>
      <c r="C465" s="11">
        <v>1</v>
      </c>
      <c r="D465" s="9" t="s">
        <v>1129</v>
      </c>
      <c r="E465" s="11">
        <v>22985</v>
      </c>
      <c r="F465" s="9" t="s">
        <v>1608</v>
      </c>
      <c r="G465" s="9" t="s">
        <v>1529</v>
      </c>
      <c r="H465" s="9" t="s">
        <v>1530</v>
      </c>
      <c r="I465" s="9" t="s">
        <v>1612</v>
      </c>
      <c r="J465" s="10">
        <v>43831</v>
      </c>
      <c r="K465" s="10">
        <v>44196</v>
      </c>
      <c r="L465" s="9" t="s">
        <v>1609</v>
      </c>
      <c r="M465" s="9" t="s">
        <v>1610</v>
      </c>
      <c r="N465" s="12">
        <v>29468000</v>
      </c>
      <c r="O465" s="9" t="s">
        <v>1533</v>
      </c>
    </row>
    <row r="466" spans="1:15" x14ac:dyDescent="0.25">
      <c r="A466" s="9" t="s">
        <v>1130</v>
      </c>
      <c r="B466" s="10">
        <v>44561</v>
      </c>
      <c r="C466" s="11">
        <v>1</v>
      </c>
      <c r="D466" s="9" t="s">
        <v>1131</v>
      </c>
      <c r="E466" s="11">
        <v>21121</v>
      </c>
      <c r="F466" s="9" t="s">
        <v>1608</v>
      </c>
      <c r="G466" s="9" t="s">
        <v>1529</v>
      </c>
      <c r="H466" s="9" t="s">
        <v>1530</v>
      </c>
      <c r="I466" s="9" t="s">
        <v>1612</v>
      </c>
      <c r="J466" s="10">
        <v>43831</v>
      </c>
      <c r="K466" s="10">
        <v>44196</v>
      </c>
      <c r="L466" s="9" t="s">
        <v>1609</v>
      </c>
      <c r="M466" s="9" t="s">
        <v>1610</v>
      </c>
      <c r="N466" s="12">
        <v>2347823000</v>
      </c>
      <c r="O466" s="9" t="s">
        <v>1533</v>
      </c>
    </row>
    <row r="467" spans="1:15" x14ac:dyDescent="0.25">
      <c r="A467" s="9" t="s">
        <v>1132</v>
      </c>
      <c r="B467" s="10">
        <v>44561</v>
      </c>
      <c r="C467" s="11">
        <v>1</v>
      </c>
      <c r="D467" s="9" t="s">
        <v>1133</v>
      </c>
      <c r="E467" s="11">
        <v>26956</v>
      </c>
      <c r="F467" s="9" t="s">
        <v>1608</v>
      </c>
      <c r="G467" s="9" t="s">
        <v>1529</v>
      </c>
      <c r="H467" s="9" t="s">
        <v>1530</v>
      </c>
      <c r="I467" s="9" t="s">
        <v>1612</v>
      </c>
      <c r="J467" s="10">
        <v>43831</v>
      </c>
      <c r="K467" s="10">
        <v>44196</v>
      </c>
      <c r="L467" s="9" t="s">
        <v>1609</v>
      </c>
      <c r="M467" s="9" t="s">
        <v>1610</v>
      </c>
      <c r="N467" s="12">
        <v>2584000</v>
      </c>
      <c r="O467" s="9" t="s">
        <v>1533</v>
      </c>
    </row>
    <row r="468" spans="1:15" x14ac:dyDescent="0.25">
      <c r="A468" s="9" t="s">
        <v>1134</v>
      </c>
      <c r="B468" s="10">
        <v>44561</v>
      </c>
      <c r="C468" s="11">
        <v>2</v>
      </c>
      <c r="D468" s="9" t="s">
        <v>1135</v>
      </c>
      <c r="E468" s="11">
        <v>25844</v>
      </c>
      <c r="F468" s="9" t="s">
        <v>1608</v>
      </c>
      <c r="G468" s="9" t="s">
        <v>1529</v>
      </c>
      <c r="H468" s="9" t="s">
        <v>1530</v>
      </c>
      <c r="I468" s="9" t="s">
        <v>1612</v>
      </c>
      <c r="J468" s="10">
        <v>43831</v>
      </c>
      <c r="K468" s="10">
        <v>44196</v>
      </c>
      <c r="L468" s="9" t="s">
        <v>1609</v>
      </c>
      <c r="M468" s="9" t="s">
        <v>1610</v>
      </c>
      <c r="N468" s="12">
        <v>59556000</v>
      </c>
      <c r="O468" s="9" t="s">
        <v>1533</v>
      </c>
    </row>
    <row r="469" spans="1:15" x14ac:dyDescent="0.25">
      <c r="A469" s="9" t="s">
        <v>1136</v>
      </c>
      <c r="B469" s="10">
        <v>44561</v>
      </c>
      <c r="C469" s="11">
        <v>1</v>
      </c>
      <c r="D469" s="9" t="s">
        <v>1137</v>
      </c>
      <c r="E469" s="11">
        <v>24511</v>
      </c>
      <c r="F469" s="9" t="s">
        <v>1608</v>
      </c>
      <c r="G469" s="9" t="s">
        <v>1529</v>
      </c>
      <c r="H469" s="9" t="s">
        <v>1530</v>
      </c>
      <c r="I469" s="9" t="s">
        <v>1612</v>
      </c>
      <c r="J469" s="10">
        <v>43831</v>
      </c>
      <c r="K469" s="10">
        <v>44196</v>
      </c>
      <c r="L469" s="9" t="s">
        <v>1609</v>
      </c>
      <c r="M469" s="9" t="s">
        <v>1610</v>
      </c>
      <c r="N469" s="12">
        <v>0</v>
      </c>
      <c r="O469" s="9" t="s">
        <v>1533</v>
      </c>
    </row>
    <row r="470" spans="1:15" x14ac:dyDescent="0.25">
      <c r="A470" s="9" t="s">
        <v>1138</v>
      </c>
      <c r="B470" s="10">
        <v>44561</v>
      </c>
      <c r="C470" s="11">
        <v>1</v>
      </c>
      <c r="D470" s="9" t="s">
        <v>1139</v>
      </c>
      <c r="E470" s="11">
        <v>22616</v>
      </c>
      <c r="F470" s="9" t="s">
        <v>1608</v>
      </c>
      <c r="G470" s="9" t="s">
        <v>1529</v>
      </c>
      <c r="H470" s="9" t="s">
        <v>1530</v>
      </c>
      <c r="I470" s="9" t="s">
        <v>1612</v>
      </c>
      <c r="J470" s="10">
        <v>43831</v>
      </c>
      <c r="K470" s="10">
        <v>44196</v>
      </c>
      <c r="L470" s="9" t="s">
        <v>1611</v>
      </c>
      <c r="M470" s="9" t="s">
        <v>1610</v>
      </c>
      <c r="N470" s="12">
        <v>3280125000</v>
      </c>
      <c r="O470" s="9" t="s">
        <v>1533</v>
      </c>
    </row>
    <row r="471" spans="1:15" x14ac:dyDescent="0.25">
      <c r="A471" s="9" t="s">
        <v>1140</v>
      </c>
      <c r="B471" s="10">
        <v>44561</v>
      </c>
      <c r="C471" s="11">
        <v>1</v>
      </c>
      <c r="D471" s="9" t="s">
        <v>1141</v>
      </c>
      <c r="E471" s="11">
        <v>24520</v>
      </c>
      <c r="F471" s="9" t="s">
        <v>1608</v>
      </c>
      <c r="G471" s="9" t="s">
        <v>1529</v>
      </c>
      <c r="H471" s="9" t="s">
        <v>1530</v>
      </c>
      <c r="I471" s="9" t="s">
        <v>1612</v>
      </c>
      <c r="J471" s="10">
        <v>43831</v>
      </c>
      <c r="K471" s="10">
        <v>44196</v>
      </c>
      <c r="L471" s="9" t="s">
        <v>1609</v>
      </c>
      <c r="M471" s="9" t="s">
        <v>1610</v>
      </c>
      <c r="N471" s="12">
        <v>0</v>
      </c>
      <c r="O471" s="9" t="s">
        <v>1533</v>
      </c>
    </row>
    <row r="472" spans="1:15" x14ac:dyDescent="0.25">
      <c r="A472" s="9" t="s">
        <v>1142</v>
      </c>
      <c r="B472" s="10">
        <v>44561</v>
      </c>
      <c r="C472" s="11">
        <v>1</v>
      </c>
      <c r="D472" s="9" t="s">
        <v>199</v>
      </c>
      <c r="E472" s="11">
        <v>13366</v>
      </c>
      <c r="F472" s="9" t="s">
        <v>1608</v>
      </c>
      <c r="G472" s="9" t="s">
        <v>1529</v>
      </c>
      <c r="H472" s="9" t="s">
        <v>1536</v>
      </c>
      <c r="I472" s="9" t="s">
        <v>1612</v>
      </c>
      <c r="J472" s="10">
        <v>43831</v>
      </c>
      <c r="K472" s="10">
        <v>44196</v>
      </c>
      <c r="L472" s="9" t="s">
        <v>1609</v>
      </c>
      <c r="M472" s="9" t="s">
        <v>1610</v>
      </c>
      <c r="N472" s="12">
        <v>5577962000</v>
      </c>
      <c r="O472" s="9" t="s">
        <v>1533</v>
      </c>
    </row>
    <row r="473" spans="1:15" x14ac:dyDescent="0.25">
      <c r="A473" s="9" t="s">
        <v>1143</v>
      </c>
      <c r="B473" s="10">
        <v>44561</v>
      </c>
      <c r="C473" s="11">
        <v>1</v>
      </c>
      <c r="D473" s="9" t="s">
        <v>1144</v>
      </c>
      <c r="E473" s="11">
        <v>25216</v>
      </c>
      <c r="F473" s="9" t="s">
        <v>1608</v>
      </c>
      <c r="G473" s="9" t="s">
        <v>1529</v>
      </c>
      <c r="H473" s="9" t="s">
        <v>1530</v>
      </c>
      <c r="I473" s="9" t="s">
        <v>1612</v>
      </c>
      <c r="J473" s="10">
        <v>43831</v>
      </c>
      <c r="K473" s="10">
        <v>44196</v>
      </c>
      <c r="L473" s="9" t="s">
        <v>1609</v>
      </c>
      <c r="M473" s="9" t="s">
        <v>1610</v>
      </c>
      <c r="N473" s="12">
        <v>0</v>
      </c>
      <c r="O473" s="9" t="s">
        <v>1533</v>
      </c>
    </row>
    <row r="474" spans="1:15" x14ac:dyDescent="0.25">
      <c r="A474" s="9" t="s">
        <v>1145</v>
      </c>
      <c r="B474" s="10">
        <v>44561</v>
      </c>
      <c r="C474" s="11">
        <v>2</v>
      </c>
      <c r="D474" s="9" t="s">
        <v>1146</v>
      </c>
      <c r="E474" s="11">
        <v>25755</v>
      </c>
      <c r="F474" s="9" t="s">
        <v>1608</v>
      </c>
      <c r="G474" s="9" t="s">
        <v>1529</v>
      </c>
      <c r="H474" s="9" t="s">
        <v>1530</v>
      </c>
      <c r="I474" s="9" t="s">
        <v>1612</v>
      </c>
      <c r="J474" s="10">
        <v>43831</v>
      </c>
      <c r="K474" s="10">
        <v>44196</v>
      </c>
      <c r="L474" s="9" t="s">
        <v>1611</v>
      </c>
      <c r="M474" s="9" t="s">
        <v>1610</v>
      </c>
      <c r="N474" s="12">
        <v>16402000</v>
      </c>
      <c r="O474" s="9" t="s">
        <v>1533</v>
      </c>
    </row>
    <row r="475" spans="1:15" x14ac:dyDescent="0.25">
      <c r="A475" s="9" t="s">
        <v>1147</v>
      </c>
      <c r="B475" s="10">
        <v>44561</v>
      </c>
      <c r="C475" s="11">
        <v>1</v>
      </c>
      <c r="D475" s="9" t="s">
        <v>1148</v>
      </c>
      <c r="E475" s="11">
        <v>24597</v>
      </c>
      <c r="F475" s="9" t="s">
        <v>1608</v>
      </c>
      <c r="G475" s="9" t="s">
        <v>1529</v>
      </c>
      <c r="H475" s="9" t="s">
        <v>1530</v>
      </c>
      <c r="I475" s="9" t="s">
        <v>1612</v>
      </c>
      <c r="J475" s="10">
        <v>43831</v>
      </c>
      <c r="K475" s="10">
        <v>44196</v>
      </c>
      <c r="L475" s="9" t="s">
        <v>1609</v>
      </c>
      <c r="M475" s="9" t="s">
        <v>1610</v>
      </c>
      <c r="N475" s="12">
        <v>62560000</v>
      </c>
      <c r="O475" s="9" t="s">
        <v>1533</v>
      </c>
    </row>
    <row r="476" spans="1:15" x14ac:dyDescent="0.25">
      <c r="A476" s="9" t="s">
        <v>1149</v>
      </c>
      <c r="B476" s="10">
        <v>44561</v>
      </c>
      <c r="C476" s="11">
        <v>1</v>
      </c>
      <c r="D476" s="9" t="s">
        <v>1150</v>
      </c>
      <c r="E476" s="11">
        <v>24643</v>
      </c>
      <c r="F476" s="9" t="s">
        <v>1608</v>
      </c>
      <c r="G476" s="9" t="s">
        <v>1529</v>
      </c>
      <c r="H476" s="9" t="s">
        <v>1536</v>
      </c>
      <c r="I476" s="9" t="s">
        <v>1612</v>
      </c>
      <c r="J476" s="10">
        <v>43831</v>
      </c>
      <c r="K476" s="10">
        <v>44196</v>
      </c>
      <c r="L476" s="9" t="s">
        <v>1609</v>
      </c>
      <c r="M476" s="9" t="s">
        <v>1610</v>
      </c>
      <c r="N476" s="12">
        <v>203000</v>
      </c>
      <c r="O476" s="9" t="s">
        <v>1533</v>
      </c>
    </row>
    <row r="477" spans="1:15" x14ac:dyDescent="0.25">
      <c r="A477" s="9" t="s">
        <v>1151</v>
      </c>
      <c r="B477" s="10">
        <v>44561</v>
      </c>
      <c r="C477" s="11">
        <v>1</v>
      </c>
      <c r="D477" s="9" t="s">
        <v>1152</v>
      </c>
      <c r="E477" s="11">
        <v>25461</v>
      </c>
      <c r="F477" s="9" t="s">
        <v>1608</v>
      </c>
      <c r="G477" s="9" t="s">
        <v>1529</v>
      </c>
      <c r="H477" s="9" t="s">
        <v>1530</v>
      </c>
      <c r="I477" s="9" t="s">
        <v>1612</v>
      </c>
      <c r="J477" s="10">
        <v>43831</v>
      </c>
      <c r="K477" s="10">
        <v>44196</v>
      </c>
      <c r="L477" s="9" t="s">
        <v>1609</v>
      </c>
      <c r="M477" s="9" t="s">
        <v>1610</v>
      </c>
      <c r="N477" s="12">
        <v>-40256000</v>
      </c>
      <c r="O477" s="9" t="s">
        <v>1533</v>
      </c>
    </row>
    <row r="478" spans="1:15" x14ac:dyDescent="0.25">
      <c r="A478" s="9" t="s">
        <v>1153</v>
      </c>
      <c r="B478" s="10">
        <v>44561</v>
      </c>
      <c r="C478" s="11">
        <v>1</v>
      </c>
      <c r="D478" s="9" t="s">
        <v>1154</v>
      </c>
      <c r="E478" s="11">
        <v>25810</v>
      </c>
      <c r="F478" s="9" t="s">
        <v>1608</v>
      </c>
      <c r="G478" s="9" t="s">
        <v>1529</v>
      </c>
      <c r="H478" s="9" t="s">
        <v>1530</v>
      </c>
      <c r="I478" s="9" t="s">
        <v>1612</v>
      </c>
      <c r="J478" s="10">
        <v>43831</v>
      </c>
      <c r="K478" s="10">
        <v>44196</v>
      </c>
      <c r="L478" s="9" t="s">
        <v>1609</v>
      </c>
      <c r="M478" s="9" t="s">
        <v>1610</v>
      </c>
      <c r="N478" s="12">
        <v>-47992000</v>
      </c>
      <c r="O478" s="9" t="s">
        <v>1533</v>
      </c>
    </row>
    <row r="479" spans="1:15" x14ac:dyDescent="0.25">
      <c r="A479" s="9" t="s">
        <v>1155</v>
      </c>
      <c r="B479" s="10">
        <v>44561</v>
      </c>
      <c r="C479" s="11">
        <v>1</v>
      </c>
      <c r="D479" s="9" t="s">
        <v>1156</v>
      </c>
      <c r="E479" s="11">
        <v>26409</v>
      </c>
      <c r="F479" s="9" t="s">
        <v>1608</v>
      </c>
      <c r="G479" s="9" t="s">
        <v>1529</v>
      </c>
      <c r="H479" s="9" t="s">
        <v>1530</v>
      </c>
      <c r="I479" s="9" t="s">
        <v>1612</v>
      </c>
      <c r="J479" s="10">
        <v>43831</v>
      </c>
      <c r="K479" s="10">
        <v>44196</v>
      </c>
      <c r="L479" s="9" t="s">
        <v>1609</v>
      </c>
      <c r="M479" s="9" t="s">
        <v>1610</v>
      </c>
      <c r="N479" s="12">
        <v>29738000</v>
      </c>
      <c r="O479" s="9" t="s">
        <v>1533</v>
      </c>
    </row>
    <row r="480" spans="1:15" x14ac:dyDescent="0.25">
      <c r="A480" s="9" t="s">
        <v>1157</v>
      </c>
      <c r="B480" s="10">
        <v>44561</v>
      </c>
      <c r="C480" s="11">
        <v>1</v>
      </c>
      <c r="D480" s="9" t="s">
        <v>1158</v>
      </c>
      <c r="E480" s="11">
        <v>24732</v>
      </c>
      <c r="F480" s="9" t="s">
        <v>1608</v>
      </c>
      <c r="G480" s="9" t="s">
        <v>1529</v>
      </c>
      <c r="H480" s="9" t="s">
        <v>1536</v>
      </c>
      <c r="I480" s="9" t="s">
        <v>1612</v>
      </c>
      <c r="J480" s="10">
        <v>43831</v>
      </c>
      <c r="K480" s="10">
        <v>44196</v>
      </c>
      <c r="L480" s="9" t="s">
        <v>1609</v>
      </c>
      <c r="M480" s="9" t="s">
        <v>1610</v>
      </c>
      <c r="N480" s="12">
        <v>-56483000</v>
      </c>
      <c r="O480" s="9" t="s">
        <v>1533</v>
      </c>
    </row>
    <row r="481" spans="1:15" x14ac:dyDescent="0.25">
      <c r="A481" s="9" t="s">
        <v>1159</v>
      </c>
      <c r="B481" s="10">
        <v>44561</v>
      </c>
      <c r="C481" s="11">
        <v>1</v>
      </c>
      <c r="D481" s="9" t="s">
        <v>1160</v>
      </c>
      <c r="E481" s="11">
        <v>25356</v>
      </c>
      <c r="F481" s="9" t="s">
        <v>1608</v>
      </c>
      <c r="G481" s="9" t="s">
        <v>1529</v>
      </c>
      <c r="H481" s="9" t="s">
        <v>1530</v>
      </c>
      <c r="I481" s="9" t="s">
        <v>1612</v>
      </c>
      <c r="J481" s="10">
        <v>43831</v>
      </c>
      <c r="K481" s="10">
        <v>44196</v>
      </c>
      <c r="L481" s="9" t="s">
        <v>1609</v>
      </c>
      <c r="M481" s="9" t="s">
        <v>1610</v>
      </c>
      <c r="N481" s="12">
        <v>163575000</v>
      </c>
      <c r="O481" s="9" t="s">
        <v>1533</v>
      </c>
    </row>
    <row r="482" spans="1:15" x14ac:dyDescent="0.25">
      <c r="A482" s="9" t="s">
        <v>1161</v>
      </c>
      <c r="B482" s="10">
        <v>44561</v>
      </c>
      <c r="C482" s="11">
        <v>1</v>
      </c>
      <c r="D482" s="9" t="s">
        <v>1162</v>
      </c>
      <c r="E482" s="11">
        <v>24724</v>
      </c>
      <c r="F482" s="9" t="s">
        <v>1608</v>
      </c>
      <c r="G482" s="9" t="s">
        <v>1529</v>
      </c>
      <c r="H482" s="9" t="s">
        <v>1536</v>
      </c>
      <c r="I482" s="9" t="s">
        <v>1612</v>
      </c>
      <c r="J482" s="10">
        <v>43831</v>
      </c>
      <c r="K482" s="10">
        <v>44196</v>
      </c>
      <c r="L482" s="9" t="s">
        <v>1609</v>
      </c>
      <c r="M482" s="9" t="s">
        <v>1610</v>
      </c>
      <c r="N482" s="12">
        <v>43737000</v>
      </c>
      <c r="O482" s="9" t="s">
        <v>1533</v>
      </c>
    </row>
    <row r="483" spans="1:15" x14ac:dyDescent="0.25">
      <c r="A483" s="9" t="s">
        <v>1163</v>
      </c>
      <c r="B483" s="10">
        <v>44561</v>
      </c>
      <c r="C483" s="11">
        <v>1</v>
      </c>
      <c r="D483" s="9" t="s">
        <v>337</v>
      </c>
      <c r="E483" s="11">
        <v>21202</v>
      </c>
      <c r="F483" s="9" t="s">
        <v>1608</v>
      </c>
      <c r="G483" s="9" t="s">
        <v>1529</v>
      </c>
      <c r="H483" s="9" t="s">
        <v>1530</v>
      </c>
      <c r="I483" s="9" t="s">
        <v>1612</v>
      </c>
      <c r="J483" s="10">
        <v>43831</v>
      </c>
      <c r="K483" s="10">
        <v>44196</v>
      </c>
      <c r="L483" s="9" t="s">
        <v>1609</v>
      </c>
      <c r="M483" s="9" t="s">
        <v>1610</v>
      </c>
      <c r="N483" s="12">
        <v>74672000</v>
      </c>
      <c r="O483" s="9" t="s">
        <v>1533</v>
      </c>
    </row>
    <row r="484" spans="1:15" x14ac:dyDescent="0.25">
      <c r="A484" s="9" t="s">
        <v>1164</v>
      </c>
      <c r="B484" s="10">
        <v>44561</v>
      </c>
      <c r="C484" s="11">
        <v>1</v>
      </c>
      <c r="D484" s="9" t="s">
        <v>1165</v>
      </c>
      <c r="E484" s="11">
        <v>25020</v>
      </c>
      <c r="F484" s="9" t="s">
        <v>1608</v>
      </c>
      <c r="G484" s="9" t="s">
        <v>1529</v>
      </c>
      <c r="H484" s="9" t="s">
        <v>1530</v>
      </c>
      <c r="I484" s="9" t="s">
        <v>1612</v>
      </c>
      <c r="J484" s="10">
        <v>43831</v>
      </c>
      <c r="K484" s="10">
        <v>44196</v>
      </c>
      <c r="L484" s="9" t="s">
        <v>1609</v>
      </c>
      <c r="M484" s="9" t="s">
        <v>1610</v>
      </c>
      <c r="N484" s="12">
        <v>0</v>
      </c>
      <c r="O484" s="9" t="s">
        <v>1533</v>
      </c>
    </row>
    <row r="485" spans="1:15" x14ac:dyDescent="0.25">
      <c r="A485" s="9" t="s">
        <v>1166</v>
      </c>
      <c r="B485" s="10">
        <v>44561</v>
      </c>
      <c r="C485" s="11">
        <v>1</v>
      </c>
      <c r="D485" s="9" t="s">
        <v>1167</v>
      </c>
      <c r="E485" s="11">
        <v>24783</v>
      </c>
      <c r="F485" s="9" t="s">
        <v>1608</v>
      </c>
      <c r="G485" s="9" t="s">
        <v>1529</v>
      </c>
      <c r="H485" s="9" t="s">
        <v>1530</v>
      </c>
      <c r="I485" s="9" t="s">
        <v>1612</v>
      </c>
      <c r="J485" s="10">
        <v>43831</v>
      </c>
      <c r="K485" s="10">
        <v>44196</v>
      </c>
      <c r="L485" s="9" t="s">
        <v>1609</v>
      </c>
      <c r="M485" s="9" t="s">
        <v>1610</v>
      </c>
      <c r="N485" s="12">
        <v>-650196000</v>
      </c>
      <c r="O485" s="9" t="s">
        <v>1533</v>
      </c>
    </row>
    <row r="486" spans="1:15" x14ac:dyDescent="0.25">
      <c r="A486" s="9" t="s">
        <v>1168</v>
      </c>
      <c r="B486" s="10">
        <v>44561</v>
      </c>
      <c r="C486" s="11">
        <v>1</v>
      </c>
      <c r="D486" s="9" t="s">
        <v>267</v>
      </c>
      <c r="E486" s="11">
        <v>9512</v>
      </c>
      <c r="F486" s="9" t="s">
        <v>1608</v>
      </c>
      <c r="G486" s="9" t="s">
        <v>1529</v>
      </c>
      <c r="H486" s="9" t="s">
        <v>1530</v>
      </c>
      <c r="I486" s="9" t="s">
        <v>1612</v>
      </c>
      <c r="J486" s="10">
        <v>43831</v>
      </c>
      <c r="K486" s="10">
        <v>44196</v>
      </c>
      <c r="L486" s="9" t="s">
        <v>1609</v>
      </c>
      <c r="M486" s="9" t="s">
        <v>1610</v>
      </c>
      <c r="N486" s="12">
        <v>7108000000</v>
      </c>
      <c r="O486" s="9" t="s">
        <v>1533</v>
      </c>
    </row>
    <row r="487" spans="1:15" x14ac:dyDescent="0.25">
      <c r="A487" s="9" t="s">
        <v>1169</v>
      </c>
      <c r="B487" s="10">
        <v>44561</v>
      </c>
      <c r="C487" s="11">
        <v>1</v>
      </c>
      <c r="D487" s="9" t="s">
        <v>216</v>
      </c>
      <c r="E487" s="11">
        <v>7811</v>
      </c>
      <c r="F487" s="9" t="s">
        <v>1608</v>
      </c>
      <c r="G487" s="9" t="s">
        <v>1529</v>
      </c>
      <c r="H487" s="9" t="s">
        <v>1530</v>
      </c>
      <c r="I487" s="9" t="s">
        <v>1612</v>
      </c>
      <c r="J487" s="10">
        <v>43831</v>
      </c>
      <c r="K487" s="10">
        <v>44196</v>
      </c>
      <c r="L487" s="9" t="s">
        <v>1609</v>
      </c>
      <c r="M487" s="9" t="s">
        <v>1610</v>
      </c>
      <c r="N487" s="12">
        <v>-168657000</v>
      </c>
      <c r="O487" s="9" t="s">
        <v>1533</v>
      </c>
    </row>
    <row r="488" spans="1:15" x14ac:dyDescent="0.25">
      <c r="A488" s="9" t="s">
        <v>1170</v>
      </c>
      <c r="B488" s="10">
        <v>44561</v>
      </c>
      <c r="C488" s="11">
        <v>1</v>
      </c>
      <c r="D488" s="9" t="s">
        <v>1171</v>
      </c>
      <c r="E488" s="11">
        <v>8540</v>
      </c>
      <c r="F488" s="9" t="s">
        <v>1608</v>
      </c>
      <c r="G488" s="9" t="s">
        <v>1529</v>
      </c>
      <c r="H488" s="9" t="s">
        <v>1530</v>
      </c>
      <c r="I488" s="9" t="s">
        <v>1612</v>
      </c>
      <c r="J488" s="10">
        <v>43831</v>
      </c>
      <c r="K488" s="10">
        <v>44196</v>
      </c>
      <c r="L488" s="9" t="s">
        <v>1611</v>
      </c>
      <c r="M488" s="9" t="s">
        <v>1610</v>
      </c>
      <c r="N488" s="12">
        <v>8755000</v>
      </c>
      <c r="O488" s="9" t="s">
        <v>1533</v>
      </c>
    </row>
    <row r="489" spans="1:15" x14ac:dyDescent="0.25">
      <c r="A489" s="9" t="s">
        <v>1172</v>
      </c>
      <c r="B489" s="10">
        <v>44561</v>
      </c>
      <c r="C489" s="11">
        <v>1</v>
      </c>
      <c r="D489" s="9" t="s">
        <v>1173</v>
      </c>
      <c r="E489" s="11">
        <v>6505</v>
      </c>
      <c r="F489" s="9" t="s">
        <v>1608</v>
      </c>
      <c r="G489" s="9" t="s">
        <v>1529</v>
      </c>
      <c r="H489" s="9" t="s">
        <v>1530</v>
      </c>
      <c r="I489" s="9" t="s">
        <v>1612</v>
      </c>
      <c r="J489" s="10">
        <v>43831</v>
      </c>
      <c r="K489" s="10">
        <v>44196</v>
      </c>
      <c r="L489" s="9" t="s">
        <v>1609</v>
      </c>
      <c r="M489" s="9" t="s">
        <v>1610</v>
      </c>
      <c r="N489" s="12">
        <v>1004000000</v>
      </c>
      <c r="O489" s="9" t="s">
        <v>1533</v>
      </c>
    </row>
    <row r="490" spans="1:15" x14ac:dyDescent="0.25">
      <c r="A490" s="9" t="s">
        <v>1174</v>
      </c>
      <c r="B490" s="10">
        <v>44561</v>
      </c>
      <c r="C490" s="11">
        <v>1</v>
      </c>
      <c r="D490" s="9" t="s">
        <v>127</v>
      </c>
      <c r="E490" s="11">
        <v>4030</v>
      </c>
      <c r="F490" s="9" t="s">
        <v>1608</v>
      </c>
      <c r="G490" s="9" t="s">
        <v>1529</v>
      </c>
      <c r="H490" s="9" t="s">
        <v>1530</v>
      </c>
      <c r="I490" s="9" t="s">
        <v>1612</v>
      </c>
      <c r="J490" s="10">
        <v>43831</v>
      </c>
      <c r="K490" s="10">
        <v>44196</v>
      </c>
      <c r="L490" s="9" t="s">
        <v>1609</v>
      </c>
      <c r="M490" s="9" t="s">
        <v>1610</v>
      </c>
      <c r="N490" s="12">
        <v>3794295000</v>
      </c>
      <c r="O490" s="9" t="s">
        <v>1533</v>
      </c>
    </row>
    <row r="491" spans="1:15" x14ac:dyDescent="0.25">
      <c r="A491" s="9" t="s">
        <v>1175</v>
      </c>
      <c r="B491" s="10">
        <v>44561</v>
      </c>
      <c r="C491" s="11">
        <v>1</v>
      </c>
      <c r="D491" s="9" t="s">
        <v>61</v>
      </c>
      <c r="E491" s="11">
        <v>3050</v>
      </c>
      <c r="F491" s="9" t="s">
        <v>1608</v>
      </c>
      <c r="G491" s="9" t="s">
        <v>1529</v>
      </c>
      <c r="H491" s="9" t="s">
        <v>1530</v>
      </c>
      <c r="I491" s="9" t="s">
        <v>1612</v>
      </c>
      <c r="J491" s="10">
        <v>43831</v>
      </c>
      <c r="K491" s="10">
        <v>44196</v>
      </c>
      <c r="L491" s="9" t="s">
        <v>1609</v>
      </c>
      <c r="M491" s="9" t="s">
        <v>1610</v>
      </c>
      <c r="N491" s="12">
        <v>48924000</v>
      </c>
      <c r="O491" s="9" t="s">
        <v>1533</v>
      </c>
    </row>
    <row r="492" spans="1:15" x14ac:dyDescent="0.25">
      <c r="A492" s="9" t="s">
        <v>1176</v>
      </c>
      <c r="B492" s="10">
        <v>44561</v>
      </c>
      <c r="C492" s="11">
        <v>1</v>
      </c>
      <c r="D492" s="9" t="s">
        <v>121</v>
      </c>
      <c r="E492" s="11">
        <v>3824</v>
      </c>
      <c r="F492" s="9" t="s">
        <v>1608</v>
      </c>
      <c r="G492" s="9" t="s">
        <v>1529</v>
      </c>
      <c r="H492" s="9" t="s">
        <v>1530</v>
      </c>
      <c r="I492" s="9" t="s">
        <v>1612</v>
      </c>
      <c r="J492" s="10">
        <v>43831</v>
      </c>
      <c r="K492" s="10">
        <v>44196</v>
      </c>
      <c r="L492" s="9" t="s">
        <v>1609</v>
      </c>
      <c r="M492" s="9" t="s">
        <v>1610</v>
      </c>
      <c r="N492" s="12">
        <v>971969000</v>
      </c>
      <c r="O492" s="9" t="s">
        <v>1533</v>
      </c>
    </row>
    <row r="493" spans="1:15" x14ac:dyDescent="0.25">
      <c r="A493" s="9" t="s">
        <v>1177</v>
      </c>
      <c r="B493" s="10">
        <v>44561</v>
      </c>
      <c r="C493" s="11">
        <v>1</v>
      </c>
      <c r="D493" s="9" t="s">
        <v>1178</v>
      </c>
      <c r="E493" s="11">
        <v>8893</v>
      </c>
      <c r="F493" s="9" t="s">
        <v>1608</v>
      </c>
      <c r="G493" s="9" t="s">
        <v>1529</v>
      </c>
      <c r="H493" s="9" t="s">
        <v>1530</v>
      </c>
      <c r="I493" s="9" t="s">
        <v>1612</v>
      </c>
      <c r="J493" s="10">
        <v>43831</v>
      </c>
      <c r="K493" s="10">
        <v>44196</v>
      </c>
      <c r="L493" s="9" t="s">
        <v>1609</v>
      </c>
      <c r="M493" s="9" t="s">
        <v>1610</v>
      </c>
      <c r="N493" s="12">
        <v>-9345000</v>
      </c>
      <c r="O493" s="9" t="s">
        <v>1533</v>
      </c>
    </row>
    <row r="494" spans="1:15" x14ac:dyDescent="0.25">
      <c r="A494" s="9" t="s">
        <v>1179</v>
      </c>
      <c r="B494" s="10">
        <v>44561</v>
      </c>
      <c r="C494" s="11">
        <v>1</v>
      </c>
      <c r="D494" s="9" t="s">
        <v>1180</v>
      </c>
      <c r="E494" s="11">
        <v>11207</v>
      </c>
      <c r="F494" s="9" t="s">
        <v>1608</v>
      </c>
      <c r="G494" s="9" t="s">
        <v>1529</v>
      </c>
      <c r="H494" s="9" t="s">
        <v>1530</v>
      </c>
      <c r="I494" s="9" t="s">
        <v>1612</v>
      </c>
      <c r="J494" s="10">
        <v>43831</v>
      </c>
      <c r="K494" s="10">
        <v>44196</v>
      </c>
      <c r="L494" s="9" t="s">
        <v>1609</v>
      </c>
      <c r="M494" s="9" t="s">
        <v>1610</v>
      </c>
      <c r="N494" s="12">
        <v>-706000</v>
      </c>
      <c r="O494" s="9" t="s">
        <v>1533</v>
      </c>
    </row>
    <row r="495" spans="1:15" x14ac:dyDescent="0.25">
      <c r="A495" s="9" t="s">
        <v>1181</v>
      </c>
      <c r="B495" s="10">
        <v>44561</v>
      </c>
      <c r="C495" s="11">
        <v>2</v>
      </c>
      <c r="D495" s="9" t="s">
        <v>335</v>
      </c>
      <c r="E495" s="11">
        <v>20028</v>
      </c>
      <c r="F495" s="9" t="s">
        <v>1608</v>
      </c>
      <c r="G495" s="9" t="s">
        <v>1529</v>
      </c>
      <c r="H495" s="9" t="s">
        <v>1530</v>
      </c>
      <c r="I495" s="9" t="s">
        <v>1612</v>
      </c>
      <c r="J495" s="10">
        <v>43831</v>
      </c>
      <c r="K495" s="10">
        <v>44196</v>
      </c>
      <c r="L495" s="9" t="s">
        <v>1609</v>
      </c>
      <c r="M495" s="9" t="s">
        <v>1610</v>
      </c>
      <c r="N495" s="12">
        <v>-202455000</v>
      </c>
      <c r="O495" s="9" t="s">
        <v>1533</v>
      </c>
    </row>
    <row r="496" spans="1:15" x14ac:dyDescent="0.25">
      <c r="A496" s="9" t="s">
        <v>1182</v>
      </c>
      <c r="B496" s="10">
        <v>44561</v>
      </c>
      <c r="C496" s="11">
        <v>1</v>
      </c>
      <c r="D496" s="9" t="s">
        <v>1183</v>
      </c>
      <c r="E496" s="11">
        <v>26247</v>
      </c>
      <c r="F496" s="9" t="s">
        <v>1608</v>
      </c>
      <c r="G496" s="9" t="s">
        <v>1529</v>
      </c>
      <c r="H496" s="9" t="s">
        <v>1530</v>
      </c>
      <c r="I496" s="9" t="s">
        <v>1612</v>
      </c>
      <c r="J496" s="10">
        <v>43831</v>
      </c>
      <c r="K496" s="10">
        <v>44196</v>
      </c>
      <c r="L496" s="9" t="s">
        <v>1609</v>
      </c>
      <c r="M496" s="9" t="s">
        <v>1610</v>
      </c>
      <c r="N496" s="12">
        <v>115861000</v>
      </c>
      <c r="O496" s="9" t="s">
        <v>1533</v>
      </c>
    </row>
    <row r="497" spans="1:15" x14ac:dyDescent="0.25">
      <c r="A497" s="9" t="s">
        <v>1184</v>
      </c>
      <c r="B497" s="10">
        <v>44561</v>
      </c>
      <c r="C497" s="11">
        <v>1</v>
      </c>
      <c r="D497" s="9" t="s">
        <v>202</v>
      </c>
      <c r="E497" s="11">
        <v>6700</v>
      </c>
      <c r="F497" s="9" t="s">
        <v>1608</v>
      </c>
      <c r="G497" s="9" t="s">
        <v>1529</v>
      </c>
      <c r="H497" s="9" t="s">
        <v>1530</v>
      </c>
      <c r="I497" s="9" t="s">
        <v>1612</v>
      </c>
      <c r="J497" s="10">
        <v>43831</v>
      </c>
      <c r="K497" s="10">
        <v>44196</v>
      </c>
      <c r="L497" s="9" t="s">
        <v>1609</v>
      </c>
      <c r="M497" s="9" t="s">
        <v>1610</v>
      </c>
      <c r="N497" s="12">
        <v>-90774000</v>
      </c>
      <c r="O497" s="9" t="s">
        <v>1533</v>
      </c>
    </row>
    <row r="498" spans="1:15" x14ac:dyDescent="0.25">
      <c r="A498" s="9" t="s">
        <v>1185</v>
      </c>
      <c r="B498" s="10">
        <v>44561</v>
      </c>
      <c r="C498" s="11">
        <v>1</v>
      </c>
      <c r="D498" s="9" t="s">
        <v>341</v>
      </c>
      <c r="E498" s="11">
        <v>11070</v>
      </c>
      <c r="F498" s="9" t="s">
        <v>1608</v>
      </c>
      <c r="G498" s="9" t="s">
        <v>1529</v>
      </c>
      <c r="H498" s="9" t="s">
        <v>1530</v>
      </c>
      <c r="I498" s="9" t="s">
        <v>1612</v>
      </c>
      <c r="J498" s="10">
        <v>43831</v>
      </c>
      <c r="K498" s="10">
        <v>44196</v>
      </c>
      <c r="L498" s="9" t="s">
        <v>1609</v>
      </c>
      <c r="M498" s="9" t="s">
        <v>1610</v>
      </c>
      <c r="N498" s="12">
        <v>54402000</v>
      </c>
      <c r="O498" s="9" t="s">
        <v>1533</v>
      </c>
    </row>
    <row r="499" spans="1:15" x14ac:dyDescent="0.25">
      <c r="A499" s="9" t="s">
        <v>1186</v>
      </c>
      <c r="B499" s="10">
        <v>44561</v>
      </c>
      <c r="C499" s="11">
        <v>2</v>
      </c>
      <c r="D499" s="9" t="s">
        <v>329</v>
      </c>
      <c r="E499" s="11">
        <v>18465</v>
      </c>
      <c r="F499" s="9" t="s">
        <v>1608</v>
      </c>
      <c r="G499" s="9" t="s">
        <v>1529</v>
      </c>
      <c r="H499" s="9" t="s">
        <v>1530</v>
      </c>
      <c r="I499" s="9" t="s">
        <v>1612</v>
      </c>
      <c r="J499" s="10">
        <v>43831</v>
      </c>
      <c r="K499" s="10">
        <v>44196</v>
      </c>
      <c r="L499" s="9" t="s">
        <v>1609</v>
      </c>
      <c r="M499" s="9" t="s">
        <v>1610</v>
      </c>
      <c r="N499" s="12">
        <v>893383000</v>
      </c>
      <c r="O499" s="9" t="s">
        <v>1533</v>
      </c>
    </row>
    <row r="500" spans="1:15" x14ac:dyDescent="0.25">
      <c r="A500" s="9" t="s">
        <v>1187</v>
      </c>
      <c r="B500" s="10">
        <v>44561</v>
      </c>
      <c r="C500" s="11">
        <v>1</v>
      </c>
      <c r="D500" s="9" t="s">
        <v>108</v>
      </c>
      <c r="E500" s="11">
        <v>16373</v>
      </c>
      <c r="F500" s="9" t="s">
        <v>1608</v>
      </c>
      <c r="G500" s="9" t="s">
        <v>1529</v>
      </c>
      <c r="H500" s="9" t="s">
        <v>1530</v>
      </c>
      <c r="I500" s="9" t="s">
        <v>1612</v>
      </c>
      <c r="J500" s="10">
        <v>43831</v>
      </c>
      <c r="K500" s="10">
        <v>44196</v>
      </c>
      <c r="L500" s="9" t="s">
        <v>1609</v>
      </c>
      <c r="M500" s="9" t="s">
        <v>1610</v>
      </c>
      <c r="N500" s="12">
        <v>-247150000</v>
      </c>
      <c r="O500" s="9" t="s">
        <v>1533</v>
      </c>
    </row>
    <row r="501" spans="1:15" x14ac:dyDescent="0.25">
      <c r="A501" s="9" t="s">
        <v>1188</v>
      </c>
      <c r="B501" s="10">
        <v>44561</v>
      </c>
      <c r="C501" s="11">
        <v>1</v>
      </c>
      <c r="D501" s="9" t="s">
        <v>1189</v>
      </c>
      <c r="E501" s="11">
        <v>24180</v>
      </c>
      <c r="F501" s="9" t="s">
        <v>1608</v>
      </c>
      <c r="G501" s="9" t="s">
        <v>1529</v>
      </c>
      <c r="H501" s="9" t="s">
        <v>1530</v>
      </c>
      <c r="I501" s="9" t="s">
        <v>1612</v>
      </c>
      <c r="J501" s="10">
        <v>43831</v>
      </c>
      <c r="K501" s="10">
        <v>44196</v>
      </c>
      <c r="L501" s="9" t="s">
        <v>1611</v>
      </c>
      <c r="M501" s="9" t="s">
        <v>1610</v>
      </c>
      <c r="N501" s="12">
        <v>-1481516000</v>
      </c>
      <c r="O501" s="9" t="s">
        <v>1533</v>
      </c>
    </row>
    <row r="502" spans="1:15" x14ac:dyDescent="0.25">
      <c r="A502" s="9" t="s">
        <v>1190</v>
      </c>
      <c r="B502" s="10">
        <v>44561</v>
      </c>
      <c r="C502" s="11">
        <v>2</v>
      </c>
      <c r="D502" s="9" t="s">
        <v>303</v>
      </c>
      <c r="E502" s="11">
        <v>10880</v>
      </c>
      <c r="F502" s="9" t="s">
        <v>1608</v>
      </c>
      <c r="G502" s="9" t="s">
        <v>1529</v>
      </c>
      <c r="H502" s="9" t="s">
        <v>1530</v>
      </c>
      <c r="I502" s="9" t="s">
        <v>1612</v>
      </c>
      <c r="J502" s="10">
        <v>43831</v>
      </c>
      <c r="K502" s="10">
        <v>44196</v>
      </c>
      <c r="L502" s="9" t="s">
        <v>1609</v>
      </c>
      <c r="M502" s="9" t="s">
        <v>1610</v>
      </c>
      <c r="N502" s="12">
        <v>21100000</v>
      </c>
      <c r="O502" s="9" t="s">
        <v>1533</v>
      </c>
    </row>
    <row r="503" spans="1:15" x14ac:dyDescent="0.25">
      <c r="A503" s="9" t="s">
        <v>1191</v>
      </c>
      <c r="B503" s="10">
        <v>44561</v>
      </c>
      <c r="C503" s="11">
        <v>2</v>
      </c>
      <c r="D503" s="9" t="s">
        <v>282</v>
      </c>
      <c r="E503" s="11">
        <v>9989</v>
      </c>
      <c r="F503" s="9" t="s">
        <v>1608</v>
      </c>
      <c r="G503" s="9" t="s">
        <v>1529</v>
      </c>
      <c r="H503" s="9" t="s">
        <v>1530</v>
      </c>
      <c r="I503" s="9" t="s">
        <v>1612</v>
      </c>
      <c r="J503" s="10">
        <v>43831</v>
      </c>
      <c r="K503" s="10">
        <v>44196</v>
      </c>
      <c r="L503" s="9" t="s">
        <v>1609</v>
      </c>
      <c r="M503" s="9" t="s">
        <v>1610</v>
      </c>
      <c r="N503" s="12">
        <v>-412911000</v>
      </c>
      <c r="O503" s="9" t="s">
        <v>1533</v>
      </c>
    </row>
    <row r="504" spans="1:15" x14ac:dyDescent="0.25">
      <c r="A504" s="9" t="s">
        <v>1192</v>
      </c>
      <c r="B504" s="10">
        <v>44286</v>
      </c>
      <c r="C504" s="11">
        <v>1</v>
      </c>
      <c r="D504" s="9" t="s">
        <v>1193</v>
      </c>
      <c r="E504" s="11">
        <v>25917</v>
      </c>
      <c r="F504" s="9" t="s">
        <v>1608</v>
      </c>
      <c r="G504" s="9" t="s">
        <v>1529</v>
      </c>
      <c r="H504" s="9" t="s">
        <v>1530</v>
      </c>
      <c r="I504" s="9" t="s">
        <v>1612</v>
      </c>
      <c r="J504" s="10">
        <v>43556</v>
      </c>
      <c r="K504" s="10">
        <v>43921</v>
      </c>
      <c r="L504" s="9" t="s">
        <v>1609</v>
      </c>
      <c r="M504" s="9" t="s">
        <v>1610</v>
      </c>
      <c r="N504" s="12">
        <v>2056092000</v>
      </c>
      <c r="O504" s="9" t="s">
        <v>1533</v>
      </c>
    </row>
    <row r="505" spans="1:15" x14ac:dyDescent="0.25">
      <c r="A505" s="9" t="s">
        <v>1194</v>
      </c>
      <c r="B505" s="10">
        <v>44561</v>
      </c>
      <c r="C505" s="11">
        <v>1</v>
      </c>
      <c r="D505" s="9" t="s">
        <v>313</v>
      </c>
      <c r="E505" s="11">
        <v>11231</v>
      </c>
      <c r="F505" s="9" t="s">
        <v>1608</v>
      </c>
      <c r="G505" s="9" t="s">
        <v>1529</v>
      </c>
      <c r="H505" s="9" t="s">
        <v>1530</v>
      </c>
      <c r="I505" s="9" t="s">
        <v>1612</v>
      </c>
      <c r="J505" s="10">
        <v>43831</v>
      </c>
      <c r="K505" s="10">
        <v>44196</v>
      </c>
      <c r="L505" s="9" t="s">
        <v>1609</v>
      </c>
      <c r="M505" s="9" t="s">
        <v>1610</v>
      </c>
      <c r="N505" s="12">
        <v>12800000</v>
      </c>
      <c r="O505" s="9" t="s">
        <v>1533</v>
      </c>
    </row>
    <row r="506" spans="1:15" x14ac:dyDescent="0.25">
      <c r="A506" s="9" t="s">
        <v>1195</v>
      </c>
      <c r="B506" s="10">
        <v>44561</v>
      </c>
      <c r="C506" s="11">
        <v>1</v>
      </c>
      <c r="D506" s="9" t="s">
        <v>115</v>
      </c>
      <c r="E506" s="11">
        <v>3328</v>
      </c>
      <c r="F506" s="9" t="s">
        <v>1608</v>
      </c>
      <c r="G506" s="9" t="s">
        <v>1529</v>
      </c>
      <c r="H506" s="9" t="s">
        <v>1530</v>
      </c>
      <c r="I506" s="9" t="s">
        <v>1612</v>
      </c>
      <c r="J506" s="10">
        <v>43831</v>
      </c>
      <c r="K506" s="10">
        <v>44196</v>
      </c>
      <c r="L506" s="9" t="s">
        <v>1609</v>
      </c>
      <c r="M506" s="9" t="s">
        <v>1610</v>
      </c>
      <c r="N506" s="12">
        <v>2107774000</v>
      </c>
      <c r="O506" s="9" t="s">
        <v>1533</v>
      </c>
    </row>
    <row r="507" spans="1:15" x14ac:dyDescent="0.25">
      <c r="A507" s="9" t="s">
        <v>1196</v>
      </c>
      <c r="B507" s="10">
        <v>44561</v>
      </c>
      <c r="C507" s="11">
        <v>1</v>
      </c>
      <c r="D507" s="9" t="s">
        <v>1197</v>
      </c>
      <c r="E507" s="11">
        <v>26484</v>
      </c>
      <c r="F507" s="9" t="s">
        <v>1608</v>
      </c>
      <c r="G507" s="9" t="s">
        <v>1529</v>
      </c>
      <c r="H507" s="9" t="s">
        <v>1530</v>
      </c>
      <c r="I507" s="9" t="s">
        <v>1612</v>
      </c>
      <c r="J507" s="10">
        <v>43831</v>
      </c>
      <c r="K507" s="10">
        <v>44196</v>
      </c>
      <c r="L507" s="9" t="s">
        <v>1609</v>
      </c>
      <c r="M507" s="9" t="s">
        <v>1610</v>
      </c>
      <c r="N507" s="12">
        <v>-256049000</v>
      </c>
      <c r="O507" s="9" t="s">
        <v>1533</v>
      </c>
    </row>
    <row r="508" spans="1:15" x14ac:dyDescent="0.25">
      <c r="A508" s="9" t="s">
        <v>1198</v>
      </c>
      <c r="B508" s="10">
        <v>44561</v>
      </c>
      <c r="C508" s="11">
        <v>1</v>
      </c>
      <c r="D508" s="9" t="s">
        <v>334</v>
      </c>
      <c r="E508" s="11">
        <v>4170</v>
      </c>
      <c r="F508" s="9" t="s">
        <v>1608</v>
      </c>
      <c r="G508" s="9" t="s">
        <v>1529</v>
      </c>
      <c r="H508" s="9" t="s">
        <v>1530</v>
      </c>
      <c r="I508" s="9" t="s">
        <v>1612</v>
      </c>
      <c r="J508" s="10">
        <v>43831</v>
      </c>
      <c r="K508" s="10">
        <v>44196</v>
      </c>
      <c r="L508" s="9" t="s">
        <v>1609</v>
      </c>
      <c r="M508" s="9" t="s">
        <v>1610</v>
      </c>
      <c r="N508" s="12">
        <v>26712713000</v>
      </c>
      <c r="O508" s="9" t="s">
        <v>1533</v>
      </c>
    </row>
    <row r="509" spans="1:15" x14ac:dyDescent="0.25">
      <c r="A509" s="9" t="s">
        <v>1199</v>
      </c>
      <c r="B509" s="10">
        <v>44561</v>
      </c>
      <c r="C509" s="11">
        <v>1</v>
      </c>
      <c r="D509" s="9" t="s">
        <v>194</v>
      </c>
      <c r="E509" s="11">
        <v>3980</v>
      </c>
      <c r="F509" s="9" t="s">
        <v>1608</v>
      </c>
      <c r="G509" s="9" t="s">
        <v>1529</v>
      </c>
      <c r="H509" s="9" t="s">
        <v>1530</v>
      </c>
      <c r="I509" s="9" t="s">
        <v>1612</v>
      </c>
      <c r="J509" s="10">
        <v>43831</v>
      </c>
      <c r="K509" s="10">
        <v>44196</v>
      </c>
      <c r="L509" s="9" t="s">
        <v>1609</v>
      </c>
      <c r="M509" s="9" t="s">
        <v>1610</v>
      </c>
      <c r="N509" s="12">
        <v>2365763000</v>
      </c>
      <c r="O509" s="9" t="s">
        <v>1533</v>
      </c>
    </row>
    <row r="510" spans="1:15" x14ac:dyDescent="0.25">
      <c r="A510" s="9" t="s">
        <v>1200</v>
      </c>
      <c r="B510" s="10">
        <v>44561</v>
      </c>
      <c r="C510" s="11">
        <v>1</v>
      </c>
      <c r="D510" s="9" t="s">
        <v>1201</v>
      </c>
      <c r="E510" s="11">
        <v>24791</v>
      </c>
      <c r="F510" s="9" t="s">
        <v>1608</v>
      </c>
      <c r="G510" s="9" t="s">
        <v>1529</v>
      </c>
      <c r="H510" s="9" t="s">
        <v>1536</v>
      </c>
      <c r="I510" s="9" t="s">
        <v>1612</v>
      </c>
      <c r="J510" s="10">
        <v>43831</v>
      </c>
      <c r="K510" s="10">
        <v>44196</v>
      </c>
      <c r="L510" s="9" t="s">
        <v>1609</v>
      </c>
      <c r="M510" s="9" t="s">
        <v>1610</v>
      </c>
      <c r="N510" s="12">
        <v>-199458000</v>
      </c>
      <c r="O510" s="9" t="s">
        <v>1533</v>
      </c>
    </row>
    <row r="511" spans="1:15" x14ac:dyDescent="0.25">
      <c r="A511" s="9" t="s">
        <v>1202</v>
      </c>
      <c r="B511" s="10">
        <v>44561</v>
      </c>
      <c r="C511" s="11">
        <v>1</v>
      </c>
      <c r="D511" s="9" t="s">
        <v>1203</v>
      </c>
      <c r="E511" s="11">
        <v>24805</v>
      </c>
      <c r="F511" s="9" t="s">
        <v>1608</v>
      </c>
      <c r="G511" s="9" t="s">
        <v>1529</v>
      </c>
      <c r="H511" s="9" t="s">
        <v>1536</v>
      </c>
      <c r="I511" s="9" t="s">
        <v>1612</v>
      </c>
      <c r="J511" s="10">
        <v>43831</v>
      </c>
      <c r="K511" s="10">
        <v>44196</v>
      </c>
      <c r="L511" s="9" t="s">
        <v>1609</v>
      </c>
      <c r="M511" s="9" t="s">
        <v>1610</v>
      </c>
      <c r="N511" s="12">
        <v>146672109000</v>
      </c>
      <c r="O511" s="9" t="s">
        <v>1533</v>
      </c>
    </row>
    <row r="512" spans="1:15" x14ac:dyDescent="0.25">
      <c r="A512" s="9" t="s">
        <v>1204</v>
      </c>
      <c r="B512" s="10">
        <v>44561</v>
      </c>
      <c r="C512" s="11">
        <v>2</v>
      </c>
      <c r="D512" s="9" t="s">
        <v>101</v>
      </c>
      <c r="E512" s="11">
        <v>16616</v>
      </c>
      <c r="F512" s="9" t="s">
        <v>1608</v>
      </c>
      <c r="G512" s="9" t="s">
        <v>1529</v>
      </c>
      <c r="H512" s="9" t="s">
        <v>1530</v>
      </c>
      <c r="I512" s="9" t="s">
        <v>1612</v>
      </c>
      <c r="J512" s="10">
        <v>43831</v>
      </c>
      <c r="K512" s="10">
        <v>44196</v>
      </c>
      <c r="L512" s="9" t="s">
        <v>1609</v>
      </c>
      <c r="M512" s="9" t="s">
        <v>1610</v>
      </c>
      <c r="N512" s="12">
        <v>352075000</v>
      </c>
      <c r="O512" s="9" t="s">
        <v>1533</v>
      </c>
    </row>
    <row r="513" spans="1:15" x14ac:dyDescent="0.25">
      <c r="A513" s="9" t="s">
        <v>1205</v>
      </c>
      <c r="B513" s="10">
        <v>44561</v>
      </c>
      <c r="C513" s="11">
        <v>1</v>
      </c>
      <c r="D513" s="9" t="s">
        <v>331</v>
      </c>
      <c r="E513" s="11">
        <v>11592</v>
      </c>
      <c r="F513" s="9" t="s">
        <v>1608</v>
      </c>
      <c r="G513" s="9" t="s">
        <v>1529</v>
      </c>
      <c r="H513" s="9" t="s">
        <v>1530</v>
      </c>
      <c r="I513" s="9" t="s">
        <v>1612</v>
      </c>
      <c r="J513" s="10">
        <v>43831</v>
      </c>
      <c r="K513" s="10">
        <v>44196</v>
      </c>
      <c r="L513" s="9" t="s">
        <v>1609</v>
      </c>
      <c r="M513" s="9" t="s">
        <v>1610</v>
      </c>
      <c r="N513" s="12">
        <v>367666000</v>
      </c>
      <c r="O513" s="9" t="s">
        <v>1533</v>
      </c>
    </row>
    <row r="514" spans="1:15" x14ac:dyDescent="0.25">
      <c r="A514" s="9" t="s">
        <v>1206</v>
      </c>
      <c r="B514" s="10">
        <v>44561</v>
      </c>
      <c r="C514" s="11">
        <v>1</v>
      </c>
      <c r="D514" s="9" t="s">
        <v>1207</v>
      </c>
      <c r="E514" s="11">
        <v>1309</v>
      </c>
      <c r="F514" s="9" t="s">
        <v>1608</v>
      </c>
      <c r="G514" s="9" t="s">
        <v>1529</v>
      </c>
      <c r="H514" s="9" t="s">
        <v>1530</v>
      </c>
      <c r="I514" s="9" t="s">
        <v>1612</v>
      </c>
      <c r="J514" s="10">
        <v>43831</v>
      </c>
      <c r="K514" s="10">
        <v>44196</v>
      </c>
      <c r="L514" s="9" t="s">
        <v>1611</v>
      </c>
      <c r="M514" s="9" t="s">
        <v>1610</v>
      </c>
      <c r="N514" s="12">
        <v>2454000</v>
      </c>
      <c r="O514" s="9" t="s">
        <v>1533</v>
      </c>
    </row>
    <row r="515" spans="1:15" x14ac:dyDescent="0.25">
      <c r="A515" s="9" t="s">
        <v>1208</v>
      </c>
      <c r="B515" s="10">
        <v>44561</v>
      </c>
      <c r="C515" s="11">
        <v>1</v>
      </c>
      <c r="D515" s="9" t="s">
        <v>1209</v>
      </c>
      <c r="E515" s="11">
        <v>24295</v>
      </c>
      <c r="F515" s="9" t="s">
        <v>1608</v>
      </c>
      <c r="G515" s="9" t="s">
        <v>1529</v>
      </c>
      <c r="H515" s="9" t="s">
        <v>1530</v>
      </c>
      <c r="I515" s="9" t="s">
        <v>1612</v>
      </c>
      <c r="J515" s="10">
        <v>43831</v>
      </c>
      <c r="K515" s="10">
        <v>44196</v>
      </c>
      <c r="L515" s="9" t="s">
        <v>1609</v>
      </c>
      <c r="M515" s="9" t="s">
        <v>1610</v>
      </c>
      <c r="N515" s="12">
        <v>3905000000</v>
      </c>
      <c r="O515" s="9" t="s">
        <v>1533</v>
      </c>
    </row>
    <row r="516" spans="1:15" x14ac:dyDescent="0.25">
      <c r="A516" s="9" t="s">
        <v>1210</v>
      </c>
      <c r="B516" s="10">
        <v>44561</v>
      </c>
      <c r="C516" s="11">
        <v>2</v>
      </c>
      <c r="D516" s="9" t="s">
        <v>1211</v>
      </c>
      <c r="E516" s="11">
        <v>25267</v>
      </c>
      <c r="F516" s="9" t="s">
        <v>1608</v>
      </c>
      <c r="G516" s="9" t="s">
        <v>1529</v>
      </c>
      <c r="H516" s="9" t="s">
        <v>1530</v>
      </c>
      <c r="I516" s="9" t="s">
        <v>1612</v>
      </c>
      <c r="J516" s="10">
        <v>43831</v>
      </c>
      <c r="K516" s="10">
        <v>44196</v>
      </c>
      <c r="L516" s="9" t="s">
        <v>1609</v>
      </c>
      <c r="M516" s="9" t="s">
        <v>1610</v>
      </c>
      <c r="N516" s="12">
        <v>0</v>
      </c>
      <c r="O516" s="9" t="s">
        <v>1533</v>
      </c>
    </row>
    <row r="517" spans="1:15" x14ac:dyDescent="0.25">
      <c r="A517" s="9" t="s">
        <v>1212</v>
      </c>
      <c r="B517" s="10">
        <v>44561</v>
      </c>
      <c r="C517" s="11">
        <v>1</v>
      </c>
      <c r="D517" s="9" t="s">
        <v>1213</v>
      </c>
      <c r="E517" s="11">
        <v>24970</v>
      </c>
      <c r="F517" s="9" t="s">
        <v>1608</v>
      </c>
      <c r="G517" s="9" t="s">
        <v>1529</v>
      </c>
      <c r="H517" s="9" t="s">
        <v>1536</v>
      </c>
      <c r="I517" s="9" t="s">
        <v>1612</v>
      </c>
      <c r="J517" s="10">
        <v>43831</v>
      </c>
      <c r="K517" s="10">
        <v>44196</v>
      </c>
      <c r="L517" s="9" t="s">
        <v>1609</v>
      </c>
      <c r="M517" s="9" t="s">
        <v>1610</v>
      </c>
      <c r="N517" s="12">
        <v>-267329000</v>
      </c>
      <c r="O517" s="9" t="s">
        <v>1533</v>
      </c>
    </row>
    <row r="518" spans="1:15" x14ac:dyDescent="0.25">
      <c r="A518" s="9" t="s">
        <v>1214</v>
      </c>
      <c r="B518" s="10">
        <v>44561</v>
      </c>
      <c r="C518" s="11">
        <v>1</v>
      </c>
      <c r="D518" s="9" t="s">
        <v>1215</v>
      </c>
      <c r="E518" s="11">
        <v>25739</v>
      </c>
      <c r="F518" s="9" t="s">
        <v>1608</v>
      </c>
      <c r="G518" s="9" t="s">
        <v>1529</v>
      </c>
      <c r="H518" s="9" t="s">
        <v>1530</v>
      </c>
      <c r="I518" s="9" t="s">
        <v>1612</v>
      </c>
      <c r="J518" s="10">
        <v>43831</v>
      </c>
      <c r="K518" s="10">
        <v>44196</v>
      </c>
      <c r="L518" s="9" t="s">
        <v>1609</v>
      </c>
      <c r="M518" s="9" t="s">
        <v>1610</v>
      </c>
      <c r="N518" s="12">
        <v>70413000</v>
      </c>
      <c r="O518" s="9" t="s">
        <v>1533</v>
      </c>
    </row>
    <row r="519" spans="1:15" x14ac:dyDescent="0.25">
      <c r="A519" s="9" t="s">
        <v>1216</v>
      </c>
      <c r="B519" s="10">
        <v>44561</v>
      </c>
      <c r="C519" s="11">
        <v>1</v>
      </c>
      <c r="D519" s="9" t="s">
        <v>1217</v>
      </c>
      <c r="E519" s="11">
        <v>26107</v>
      </c>
      <c r="F519" s="9" t="s">
        <v>1608</v>
      </c>
      <c r="G519" s="9" t="s">
        <v>1529</v>
      </c>
      <c r="H519" s="9" t="s">
        <v>1530</v>
      </c>
      <c r="I519" s="9" t="s">
        <v>1612</v>
      </c>
      <c r="J519" s="10">
        <v>43831</v>
      </c>
      <c r="K519" s="10">
        <v>44196</v>
      </c>
      <c r="L519" s="9" t="s">
        <v>1609</v>
      </c>
      <c r="M519" s="9" t="s">
        <v>1610</v>
      </c>
      <c r="N519" s="12">
        <v>-1022000</v>
      </c>
      <c r="O519" s="9" t="s">
        <v>1533</v>
      </c>
    </row>
    <row r="520" spans="1:15" x14ac:dyDescent="0.25">
      <c r="A520" s="9" t="s">
        <v>1218</v>
      </c>
      <c r="B520" s="10">
        <v>44561</v>
      </c>
      <c r="C520" s="11">
        <v>1</v>
      </c>
      <c r="D520" s="9" t="s">
        <v>1219</v>
      </c>
      <c r="E520" s="11">
        <v>26263</v>
      </c>
      <c r="F520" s="9" t="s">
        <v>1608</v>
      </c>
      <c r="G520" s="9" t="s">
        <v>1529</v>
      </c>
      <c r="H520" s="9" t="s">
        <v>1530</v>
      </c>
      <c r="I520" s="9" t="s">
        <v>1612</v>
      </c>
      <c r="J520" s="10">
        <v>43831</v>
      </c>
      <c r="K520" s="10">
        <v>44196</v>
      </c>
      <c r="L520" s="9" t="s">
        <v>1609</v>
      </c>
      <c r="M520" s="9" t="s">
        <v>1610</v>
      </c>
      <c r="N520" s="12">
        <v>0</v>
      </c>
      <c r="O520" s="9" t="s">
        <v>1533</v>
      </c>
    </row>
    <row r="521" spans="1:15" x14ac:dyDescent="0.25">
      <c r="A521" s="9" t="s">
        <v>1220</v>
      </c>
      <c r="B521" s="10">
        <v>44561</v>
      </c>
      <c r="C521" s="11">
        <v>1</v>
      </c>
      <c r="D521" s="9" t="s">
        <v>1221</v>
      </c>
      <c r="E521" s="11">
        <v>26581</v>
      </c>
      <c r="F521" s="9" t="s">
        <v>1608</v>
      </c>
      <c r="G521" s="9" t="s">
        <v>1529</v>
      </c>
      <c r="H521" s="9" t="s">
        <v>1530</v>
      </c>
      <c r="I521" s="9" t="s">
        <v>1612</v>
      </c>
      <c r="J521" s="10">
        <v>43831</v>
      </c>
      <c r="K521" s="10">
        <v>44196</v>
      </c>
      <c r="L521" s="9" t="s">
        <v>1609</v>
      </c>
      <c r="M521" s="9" t="s">
        <v>1610</v>
      </c>
      <c r="N521" s="12">
        <v>-13862000</v>
      </c>
      <c r="O521" s="9" t="s">
        <v>1533</v>
      </c>
    </row>
    <row r="522" spans="1:15" x14ac:dyDescent="0.25">
      <c r="A522" s="9" t="s">
        <v>1222</v>
      </c>
      <c r="B522" s="10">
        <v>44561</v>
      </c>
      <c r="C522" s="11">
        <v>1</v>
      </c>
      <c r="D522" s="9" t="s">
        <v>1223</v>
      </c>
      <c r="E522" s="11">
        <v>25380</v>
      </c>
      <c r="F522" s="9" t="s">
        <v>1608</v>
      </c>
      <c r="G522" s="9" t="s">
        <v>1529</v>
      </c>
      <c r="H522" s="9" t="s">
        <v>1530</v>
      </c>
      <c r="I522" s="9" t="s">
        <v>1612</v>
      </c>
      <c r="J522" s="10">
        <v>43831</v>
      </c>
      <c r="K522" s="10">
        <v>44196</v>
      </c>
      <c r="L522" s="9" t="s">
        <v>1609</v>
      </c>
      <c r="M522" s="9" t="s">
        <v>1610</v>
      </c>
      <c r="N522" s="12">
        <v>2085000</v>
      </c>
      <c r="O522" s="9" t="s">
        <v>1533</v>
      </c>
    </row>
    <row r="523" spans="1:15" x14ac:dyDescent="0.25">
      <c r="A523" s="9" t="s">
        <v>1224</v>
      </c>
      <c r="B523" s="10">
        <v>44561</v>
      </c>
      <c r="C523" s="11">
        <v>2</v>
      </c>
      <c r="D523" s="9" t="s">
        <v>1225</v>
      </c>
      <c r="E523" s="11">
        <v>23302</v>
      </c>
      <c r="F523" s="9" t="s">
        <v>1608</v>
      </c>
      <c r="G523" s="9" t="s">
        <v>1529</v>
      </c>
      <c r="H523" s="9" t="s">
        <v>1536</v>
      </c>
      <c r="I523" s="9" t="s">
        <v>1612</v>
      </c>
      <c r="J523" s="10">
        <v>43831</v>
      </c>
      <c r="K523" s="10">
        <v>44196</v>
      </c>
      <c r="L523" s="9" t="s">
        <v>1609</v>
      </c>
      <c r="M523" s="9" t="s">
        <v>1610</v>
      </c>
      <c r="N523" s="12">
        <v>10068258000</v>
      </c>
      <c r="O523" s="9" t="s">
        <v>1533</v>
      </c>
    </row>
    <row r="524" spans="1:15" x14ac:dyDescent="0.25">
      <c r="A524" s="9" t="s">
        <v>1226</v>
      </c>
      <c r="B524" s="10">
        <v>44561</v>
      </c>
      <c r="C524" s="11">
        <v>1</v>
      </c>
      <c r="D524" s="9" t="s">
        <v>1227</v>
      </c>
      <c r="E524" s="11">
        <v>26948</v>
      </c>
      <c r="F524" s="9" t="s">
        <v>1608</v>
      </c>
      <c r="G524" s="9" t="s">
        <v>1529</v>
      </c>
      <c r="H524" s="9" t="s">
        <v>1530</v>
      </c>
      <c r="I524" s="9" t="s">
        <v>1612</v>
      </c>
      <c r="J524" s="10">
        <v>43837</v>
      </c>
      <c r="K524" s="10">
        <v>44196</v>
      </c>
      <c r="L524" s="9" t="s">
        <v>1609</v>
      </c>
      <c r="M524" s="9" t="s">
        <v>1610</v>
      </c>
      <c r="N524" s="12">
        <v>16249000</v>
      </c>
      <c r="O524" s="9" t="s">
        <v>1533</v>
      </c>
    </row>
    <row r="525" spans="1:15" x14ac:dyDescent="0.25">
      <c r="A525" s="9" t="s">
        <v>1228</v>
      </c>
      <c r="B525" s="10">
        <v>44561</v>
      </c>
      <c r="C525" s="11">
        <v>1</v>
      </c>
      <c r="D525" s="9" t="s">
        <v>1229</v>
      </c>
      <c r="E525" s="11">
        <v>26875</v>
      </c>
      <c r="F525" s="9" t="s">
        <v>1608</v>
      </c>
      <c r="G525" s="9" t="s">
        <v>1529</v>
      </c>
      <c r="H525" s="9" t="s">
        <v>1530</v>
      </c>
      <c r="I525" s="9" t="s">
        <v>1612</v>
      </c>
      <c r="J525" s="10">
        <v>43831</v>
      </c>
      <c r="K525" s="10">
        <v>44196</v>
      </c>
      <c r="L525" s="9" t="s">
        <v>1609</v>
      </c>
      <c r="M525" s="9" t="s">
        <v>1610</v>
      </c>
      <c r="N525" s="12">
        <v>29715000</v>
      </c>
      <c r="O525" s="9" t="s">
        <v>1533</v>
      </c>
    </row>
    <row r="526" spans="1:15" x14ac:dyDescent="0.25">
      <c r="A526" s="9" t="s">
        <v>1230</v>
      </c>
      <c r="B526" s="10">
        <v>44561</v>
      </c>
      <c r="C526" s="11">
        <v>1</v>
      </c>
      <c r="D526" s="9" t="s">
        <v>1231</v>
      </c>
      <c r="E526" s="11">
        <v>25054</v>
      </c>
      <c r="F526" s="9" t="s">
        <v>1608</v>
      </c>
      <c r="G526" s="9" t="s">
        <v>1529</v>
      </c>
      <c r="H526" s="9" t="s">
        <v>1536</v>
      </c>
      <c r="I526" s="9" t="s">
        <v>1612</v>
      </c>
      <c r="J526" s="10">
        <v>43831</v>
      </c>
      <c r="K526" s="10">
        <v>44196</v>
      </c>
      <c r="L526" s="9" t="s">
        <v>1609</v>
      </c>
      <c r="M526" s="9" t="s">
        <v>1610</v>
      </c>
      <c r="N526" s="12">
        <v>-9813000</v>
      </c>
      <c r="O526" s="9" t="s">
        <v>1533</v>
      </c>
    </row>
    <row r="527" spans="1:15" x14ac:dyDescent="0.25">
      <c r="A527" s="9" t="s">
        <v>1232</v>
      </c>
      <c r="B527" s="10">
        <v>44561</v>
      </c>
      <c r="C527" s="11">
        <v>2</v>
      </c>
      <c r="D527" s="9" t="s">
        <v>1233</v>
      </c>
      <c r="E527" s="11">
        <v>23817</v>
      </c>
      <c r="F527" s="9" t="s">
        <v>1608</v>
      </c>
      <c r="G527" s="9" t="s">
        <v>1529</v>
      </c>
      <c r="H527" s="9" t="s">
        <v>1530</v>
      </c>
      <c r="I527" s="9" t="s">
        <v>1612</v>
      </c>
      <c r="J527" s="10">
        <v>43831</v>
      </c>
      <c r="K527" s="10">
        <v>44196</v>
      </c>
      <c r="L527" s="9" t="s">
        <v>1609</v>
      </c>
      <c r="M527" s="9" t="s">
        <v>1610</v>
      </c>
      <c r="N527" s="12">
        <v>42286000</v>
      </c>
      <c r="O527" s="9" t="s">
        <v>1533</v>
      </c>
    </row>
    <row r="528" spans="1:15" x14ac:dyDescent="0.25">
      <c r="A528" s="9" t="s">
        <v>1234</v>
      </c>
      <c r="B528" s="10">
        <v>44561</v>
      </c>
      <c r="C528" s="11">
        <v>1</v>
      </c>
      <c r="D528" s="9" t="s">
        <v>1235</v>
      </c>
      <c r="E528" s="11">
        <v>26018</v>
      </c>
      <c r="F528" s="9" t="s">
        <v>1608</v>
      </c>
      <c r="G528" s="9" t="s">
        <v>1529</v>
      </c>
      <c r="H528" s="9" t="s">
        <v>1530</v>
      </c>
      <c r="I528" s="9" t="s">
        <v>1612</v>
      </c>
      <c r="J528" s="10">
        <v>43860</v>
      </c>
      <c r="K528" s="10">
        <v>44196</v>
      </c>
      <c r="L528" s="9" t="s">
        <v>1609</v>
      </c>
      <c r="M528" s="9" t="s">
        <v>1610</v>
      </c>
      <c r="N528" s="12">
        <v>0</v>
      </c>
      <c r="O528" s="9" t="s">
        <v>1533</v>
      </c>
    </row>
    <row r="529" spans="1:15" x14ac:dyDescent="0.25">
      <c r="A529" s="9" t="s">
        <v>1236</v>
      </c>
      <c r="B529" s="10">
        <v>44561</v>
      </c>
      <c r="C529" s="11">
        <v>1</v>
      </c>
      <c r="D529" s="9" t="s">
        <v>1237</v>
      </c>
      <c r="E529" s="11">
        <v>26859</v>
      </c>
      <c r="F529" s="9" t="s">
        <v>1608</v>
      </c>
      <c r="G529" s="9" t="s">
        <v>1529</v>
      </c>
      <c r="H529" s="9" t="s">
        <v>1530</v>
      </c>
      <c r="I529" s="9" t="s">
        <v>1612</v>
      </c>
      <c r="J529" s="10">
        <v>43831</v>
      </c>
      <c r="K529" s="10">
        <v>44196</v>
      </c>
      <c r="L529" s="9" t="s">
        <v>1609</v>
      </c>
      <c r="M529" s="9" t="s">
        <v>1610</v>
      </c>
      <c r="N529" s="12">
        <v>-1180000</v>
      </c>
      <c r="O529" s="9" t="s">
        <v>1533</v>
      </c>
    </row>
    <row r="530" spans="1:15" x14ac:dyDescent="0.25">
      <c r="A530" s="9" t="s">
        <v>1238</v>
      </c>
      <c r="B530" s="10">
        <v>44561</v>
      </c>
      <c r="C530" s="11">
        <v>1</v>
      </c>
      <c r="D530" s="9" t="s">
        <v>1239</v>
      </c>
      <c r="E530" s="11">
        <v>25593</v>
      </c>
      <c r="F530" s="9" t="s">
        <v>1608</v>
      </c>
      <c r="G530" s="9" t="s">
        <v>1529</v>
      </c>
      <c r="H530" s="9" t="s">
        <v>1530</v>
      </c>
      <c r="I530" s="9" t="s">
        <v>1612</v>
      </c>
      <c r="J530" s="10">
        <v>43831</v>
      </c>
      <c r="K530" s="10">
        <v>44196</v>
      </c>
      <c r="L530" s="9" t="s">
        <v>1609</v>
      </c>
      <c r="M530" s="9" t="s">
        <v>1610</v>
      </c>
      <c r="N530" s="12">
        <v>-30000</v>
      </c>
      <c r="O530" s="9" t="s">
        <v>1533</v>
      </c>
    </row>
    <row r="531" spans="1:15" x14ac:dyDescent="0.25">
      <c r="A531" s="9" t="s">
        <v>1240</v>
      </c>
      <c r="B531" s="10">
        <v>44561</v>
      </c>
      <c r="C531" s="11">
        <v>1</v>
      </c>
      <c r="D531" s="9" t="s">
        <v>1241</v>
      </c>
      <c r="E531" s="11">
        <v>25151</v>
      </c>
      <c r="F531" s="9" t="s">
        <v>1608</v>
      </c>
      <c r="G531" s="9" t="s">
        <v>1529</v>
      </c>
      <c r="H531" s="9" t="s">
        <v>1536</v>
      </c>
      <c r="I531" s="9" t="s">
        <v>1612</v>
      </c>
      <c r="J531" s="10">
        <v>44166</v>
      </c>
      <c r="K531" s="10">
        <v>44196</v>
      </c>
      <c r="L531" s="9" t="s">
        <v>1611</v>
      </c>
      <c r="M531" s="9" t="s">
        <v>1610</v>
      </c>
      <c r="N531" s="12">
        <v>-1113000</v>
      </c>
      <c r="O531" s="9" t="s">
        <v>1533</v>
      </c>
    </row>
    <row r="532" spans="1:15" x14ac:dyDescent="0.25">
      <c r="A532" s="9" t="s">
        <v>1242</v>
      </c>
      <c r="B532" s="10">
        <v>44561</v>
      </c>
      <c r="C532" s="11">
        <v>3</v>
      </c>
      <c r="D532" s="9" t="s">
        <v>1243</v>
      </c>
      <c r="E532" s="11">
        <v>25640</v>
      </c>
      <c r="F532" s="9" t="s">
        <v>1608</v>
      </c>
      <c r="G532" s="9" t="s">
        <v>1529</v>
      </c>
      <c r="H532" s="9" t="s">
        <v>1530</v>
      </c>
      <c r="I532" s="9" t="s">
        <v>1612</v>
      </c>
      <c r="J532" s="10">
        <v>43831</v>
      </c>
      <c r="K532" s="10">
        <v>44196</v>
      </c>
      <c r="L532" s="9" t="s">
        <v>1609</v>
      </c>
      <c r="M532" s="9" t="s">
        <v>1610</v>
      </c>
      <c r="N532" s="12">
        <v>0</v>
      </c>
      <c r="O532" s="9" t="s">
        <v>1533</v>
      </c>
    </row>
    <row r="533" spans="1:15" x14ac:dyDescent="0.25">
      <c r="A533" s="9" t="s">
        <v>1244</v>
      </c>
      <c r="B533" s="10">
        <v>44377</v>
      </c>
      <c r="C533" s="11">
        <v>1</v>
      </c>
      <c r="D533" s="9" t="s">
        <v>1245</v>
      </c>
      <c r="E533" s="11">
        <v>26328</v>
      </c>
      <c r="F533" s="9" t="s">
        <v>1608</v>
      </c>
      <c r="G533" s="9" t="s">
        <v>1529</v>
      </c>
      <c r="H533" s="9" t="s">
        <v>1530</v>
      </c>
      <c r="I533" s="9" t="s">
        <v>1612</v>
      </c>
      <c r="J533" s="10">
        <v>44026</v>
      </c>
      <c r="K533" s="10">
        <v>44196</v>
      </c>
      <c r="L533" s="9" t="s">
        <v>1609</v>
      </c>
      <c r="M533" s="9" t="s">
        <v>1610</v>
      </c>
      <c r="N533" s="12">
        <v>-133000</v>
      </c>
      <c r="O533" s="9" t="s">
        <v>1533</v>
      </c>
    </row>
    <row r="534" spans="1:15" x14ac:dyDescent="0.25">
      <c r="A534" s="9" t="s">
        <v>1244</v>
      </c>
      <c r="B534" s="10">
        <v>44561</v>
      </c>
      <c r="C534" s="11">
        <v>2</v>
      </c>
      <c r="D534" s="9" t="s">
        <v>1245</v>
      </c>
      <c r="E534" s="11">
        <v>26328</v>
      </c>
      <c r="F534" s="9" t="s">
        <v>1608</v>
      </c>
      <c r="G534" s="9" t="s">
        <v>1529</v>
      </c>
      <c r="H534" s="9" t="s">
        <v>1530</v>
      </c>
      <c r="I534" s="9" t="s">
        <v>1612</v>
      </c>
      <c r="J534" s="10">
        <v>43831</v>
      </c>
      <c r="K534" s="10">
        <v>44196</v>
      </c>
      <c r="L534" s="9" t="s">
        <v>1609</v>
      </c>
      <c r="M534" s="9" t="s">
        <v>1610</v>
      </c>
      <c r="N534" s="12">
        <v>-133000</v>
      </c>
      <c r="O534" s="9" t="s">
        <v>1533</v>
      </c>
    </row>
    <row r="535" spans="1:15" x14ac:dyDescent="0.25">
      <c r="A535" s="9" t="s">
        <v>1246</v>
      </c>
      <c r="B535" s="10">
        <v>44561</v>
      </c>
      <c r="C535" s="11">
        <v>2</v>
      </c>
      <c r="D535" s="9" t="s">
        <v>1247</v>
      </c>
      <c r="E535" s="11">
        <v>25240</v>
      </c>
      <c r="F535" s="9" t="s">
        <v>1608</v>
      </c>
      <c r="G535" s="9" t="s">
        <v>1529</v>
      </c>
      <c r="H535" s="9" t="s">
        <v>1530</v>
      </c>
      <c r="I535" s="9" t="s">
        <v>1612</v>
      </c>
      <c r="J535" s="10">
        <v>44015</v>
      </c>
      <c r="K535" s="10">
        <v>44196</v>
      </c>
      <c r="L535" s="9" t="s">
        <v>1609</v>
      </c>
      <c r="M535" s="9" t="s">
        <v>1610</v>
      </c>
      <c r="N535" s="12">
        <v>-26000</v>
      </c>
      <c r="O535" s="9" t="s">
        <v>1533</v>
      </c>
    </row>
    <row r="536" spans="1:15" x14ac:dyDescent="0.25">
      <c r="A536" s="9" t="s">
        <v>1248</v>
      </c>
      <c r="B536" s="10">
        <v>44561</v>
      </c>
      <c r="C536" s="11">
        <v>1</v>
      </c>
      <c r="D536" s="9" t="s">
        <v>1249</v>
      </c>
      <c r="E536" s="11">
        <v>26298</v>
      </c>
      <c r="F536" s="9" t="s">
        <v>1608</v>
      </c>
      <c r="G536" s="9" t="s">
        <v>1529</v>
      </c>
      <c r="H536" s="9" t="s">
        <v>1530</v>
      </c>
      <c r="I536" s="9" t="s">
        <v>1612</v>
      </c>
      <c r="J536" s="10">
        <v>43831</v>
      </c>
      <c r="K536" s="10">
        <v>44196</v>
      </c>
      <c r="L536" s="9" t="s">
        <v>1609</v>
      </c>
      <c r="M536" s="9" t="s">
        <v>1610</v>
      </c>
      <c r="N536" s="12">
        <v>-981000</v>
      </c>
      <c r="O536" s="9" t="s">
        <v>1533</v>
      </c>
    </row>
    <row r="537" spans="1:15" x14ac:dyDescent="0.25">
      <c r="A537" s="9" t="s">
        <v>1250</v>
      </c>
      <c r="B537" s="10">
        <v>44561</v>
      </c>
      <c r="C537" s="11">
        <v>1</v>
      </c>
      <c r="D537" s="9" t="s">
        <v>1251</v>
      </c>
      <c r="E537" s="11">
        <v>25720</v>
      </c>
      <c r="F537" s="9" t="s">
        <v>1608</v>
      </c>
      <c r="G537" s="9" t="s">
        <v>1529</v>
      </c>
      <c r="H537" s="9" t="s">
        <v>1530</v>
      </c>
      <c r="I537" s="9" t="s">
        <v>1612</v>
      </c>
      <c r="J537" s="10">
        <v>43831</v>
      </c>
      <c r="K537" s="10">
        <v>44196</v>
      </c>
      <c r="L537" s="9" t="s">
        <v>1609</v>
      </c>
      <c r="M537" s="9" t="s">
        <v>1610</v>
      </c>
      <c r="N537" s="12">
        <v>-3735000</v>
      </c>
      <c r="O537" s="9" t="s">
        <v>1533</v>
      </c>
    </row>
    <row r="538" spans="1:15" x14ac:dyDescent="0.25">
      <c r="A538" s="9" t="s">
        <v>1252</v>
      </c>
      <c r="B538" s="10">
        <v>44561</v>
      </c>
      <c r="C538" s="11">
        <v>1</v>
      </c>
      <c r="D538" s="9" t="s">
        <v>1253</v>
      </c>
      <c r="E538" s="11">
        <v>80195</v>
      </c>
      <c r="F538" s="9" t="s">
        <v>1608</v>
      </c>
      <c r="G538" s="9" t="s">
        <v>1529</v>
      </c>
      <c r="H538" s="9" t="s">
        <v>1530</v>
      </c>
      <c r="I538" s="9" t="s">
        <v>1612</v>
      </c>
      <c r="J538" s="10">
        <v>43831</v>
      </c>
      <c r="K538" s="10">
        <v>44196</v>
      </c>
      <c r="L538" s="9" t="s">
        <v>1609</v>
      </c>
      <c r="M538" s="9" t="s">
        <v>1610</v>
      </c>
      <c r="N538" s="12">
        <v>37461000</v>
      </c>
      <c r="O538" s="9" t="s">
        <v>1533</v>
      </c>
    </row>
    <row r="539" spans="1:15" x14ac:dyDescent="0.25">
      <c r="A539" s="9" t="s">
        <v>1254</v>
      </c>
      <c r="B539" s="10">
        <v>44561</v>
      </c>
      <c r="C539" s="11">
        <v>2</v>
      </c>
      <c r="D539" s="9" t="s">
        <v>1255</v>
      </c>
      <c r="E539" s="11">
        <v>25747</v>
      </c>
      <c r="F539" s="9" t="s">
        <v>1608</v>
      </c>
      <c r="G539" s="9" t="s">
        <v>1529</v>
      </c>
      <c r="H539" s="9" t="s">
        <v>1530</v>
      </c>
      <c r="I539" s="9" t="s">
        <v>1612</v>
      </c>
      <c r="J539" s="10">
        <v>43831</v>
      </c>
      <c r="K539" s="10">
        <v>44196</v>
      </c>
      <c r="L539" s="9" t="s">
        <v>1609</v>
      </c>
      <c r="M539" s="9" t="s">
        <v>1610</v>
      </c>
      <c r="N539" s="12">
        <v>2700000</v>
      </c>
      <c r="O539" s="9" t="s">
        <v>1533</v>
      </c>
    </row>
    <row r="540" spans="1:15" x14ac:dyDescent="0.25">
      <c r="A540" s="9" t="s">
        <v>1256</v>
      </c>
      <c r="B540" s="10">
        <v>44561</v>
      </c>
      <c r="C540" s="11">
        <v>1</v>
      </c>
      <c r="D540" s="9" t="s">
        <v>1257</v>
      </c>
      <c r="E540" s="11">
        <v>26832</v>
      </c>
      <c r="F540" s="9" t="s">
        <v>1608</v>
      </c>
      <c r="G540" s="9" t="s">
        <v>1529</v>
      </c>
      <c r="H540" s="9" t="s">
        <v>1530</v>
      </c>
      <c r="I540" s="9" t="s">
        <v>1612</v>
      </c>
      <c r="J540" s="10">
        <v>43831</v>
      </c>
      <c r="K540" s="10">
        <v>44196</v>
      </c>
      <c r="L540" s="9" t="s">
        <v>1609</v>
      </c>
      <c r="M540" s="9" t="s">
        <v>1610</v>
      </c>
      <c r="N540" s="12">
        <v>-185000</v>
      </c>
      <c r="O540" s="9" t="s">
        <v>1533</v>
      </c>
    </row>
    <row r="541" spans="1:15" x14ac:dyDescent="0.25">
      <c r="A541" s="9" t="s">
        <v>1258</v>
      </c>
      <c r="B541" s="10">
        <v>44561</v>
      </c>
      <c r="C541" s="11">
        <v>1</v>
      </c>
      <c r="D541" s="9" t="s">
        <v>1259</v>
      </c>
      <c r="E541" s="11">
        <v>26930</v>
      </c>
      <c r="F541" s="9" t="s">
        <v>1608</v>
      </c>
      <c r="G541" s="9" t="s">
        <v>1529</v>
      </c>
      <c r="H541" s="9" t="s">
        <v>1536</v>
      </c>
      <c r="I541" s="9" t="s">
        <v>1612</v>
      </c>
      <c r="J541" s="10">
        <v>44004</v>
      </c>
      <c r="K541" s="10">
        <v>44196</v>
      </c>
      <c r="L541" s="9" t="s">
        <v>1609</v>
      </c>
      <c r="M541" s="9" t="s">
        <v>1610</v>
      </c>
      <c r="N541" s="12">
        <v>-135290000</v>
      </c>
      <c r="O541" s="9" t="s">
        <v>1533</v>
      </c>
    </row>
    <row r="542" spans="1:15" x14ac:dyDescent="0.25">
      <c r="A542" s="9" t="s">
        <v>1260</v>
      </c>
      <c r="B542" s="10">
        <v>44561</v>
      </c>
      <c r="C542" s="11">
        <v>1</v>
      </c>
      <c r="D542" s="9" t="s">
        <v>1261</v>
      </c>
      <c r="E542" s="11">
        <v>17850</v>
      </c>
      <c r="F542" s="9" t="s">
        <v>1608</v>
      </c>
      <c r="G542" s="9" t="s">
        <v>1529</v>
      </c>
      <c r="H542" s="9" t="s">
        <v>1530</v>
      </c>
      <c r="I542" s="9" t="s">
        <v>1612</v>
      </c>
      <c r="J542" s="10">
        <v>43831</v>
      </c>
      <c r="K542" s="10">
        <v>44196</v>
      </c>
      <c r="L542" s="9" t="s">
        <v>1609</v>
      </c>
      <c r="M542" s="9" t="s">
        <v>1610</v>
      </c>
      <c r="N542" s="12">
        <v>-249674000</v>
      </c>
      <c r="O542" s="9" t="s">
        <v>1533</v>
      </c>
    </row>
    <row r="543" spans="1:15" x14ac:dyDescent="0.25">
      <c r="A543" s="9" t="s">
        <v>1262</v>
      </c>
      <c r="B543" s="10">
        <v>44561</v>
      </c>
      <c r="C543" s="11">
        <v>1</v>
      </c>
      <c r="D543" s="9" t="s">
        <v>1263</v>
      </c>
      <c r="E543" s="11">
        <v>26530</v>
      </c>
      <c r="F543" s="9" t="s">
        <v>1608</v>
      </c>
      <c r="G543" s="9" t="s">
        <v>1529</v>
      </c>
      <c r="H543" s="9" t="s">
        <v>1530</v>
      </c>
      <c r="I543" s="9" t="s">
        <v>1612</v>
      </c>
      <c r="J543" s="10">
        <v>43831</v>
      </c>
      <c r="K543" s="10">
        <v>44196</v>
      </c>
      <c r="L543" s="9" t="s">
        <v>1609</v>
      </c>
      <c r="M543" s="9" t="s">
        <v>1610</v>
      </c>
      <c r="N543" s="12">
        <v>60939000</v>
      </c>
      <c r="O543" s="9" t="s">
        <v>1533</v>
      </c>
    </row>
    <row r="544" spans="1:15" x14ac:dyDescent="0.25">
      <c r="A544" s="9" t="s">
        <v>1264</v>
      </c>
      <c r="B544" s="10">
        <v>44561</v>
      </c>
      <c r="C544" s="11">
        <v>1</v>
      </c>
      <c r="D544" s="9" t="s">
        <v>1265</v>
      </c>
      <c r="E544" s="11">
        <v>26999</v>
      </c>
      <c r="F544" s="9" t="s">
        <v>1608</v>
      </c>
      <c r="G544" s="9" t="s">
        <v>1529</v>
      </c>
      <c r="H544" s="9" t="s">
        <v>1530</v>
      </c>
      <c r="I544" s="9" t="s">
        <v>1612</v>
      </c>
      <c r="J544" s="10">
        <v>44125</v>
      </c>
      <c r="K544" s="10">
        <v>44196</v>
      </c>
      <c r="L544" s="9" t="s">
        <v>1609</v>
      </c>
      <c r="M544" s="9" t="s">
        <v>1610</v>
      </c>
      <c r="N544" s="12">
        <v>-1354000</v>
      </c>
      <c r="O544" s="9" t="s">
        <v>1533</v>
      </c>
    </row>
    <row r="545" spans="1:15" x14ac:dyDescent="0.25">
      <c r="A545" s="9" t="s">
        <v>1266</v>
      </c>
      <c r="B545" s="10">
        <v>44561</v>
      </c>
      <c r="C545" s="11">
        <v>2</v>
      </c>
      <c r="D545" s="9" t="s">
        <v>1267</v>
      </c>
      <c r="E545" s="11">
        <v>25674</v>
      </c>
      <c r="F545" s="9" t="s">
        <v>1608</v>
      </c>
      <c r="G545" s="9" t="s">
        <v>1529</v>
      </c>
      <c r="H545" s="9" t="s">
        <v>1530</v>
      </c>
      <c r="I545" s="9" t="s">
        <v>1612</v>
      </c>
      <c r="J545" s="10">
        <v>44173</v>
      </c>
      <c r="K545" s="10">
        <v>44196</v>
      </c>
      <c r="L545" s="9" t="s">
        <v>1609</v>
      </c>
      <c r="M545" s="9" t="s">
        <v>1610</v>
      </c>
      <c r="N545" s="12">
        <v>-81000</v>
      </c>
      <c r="O545" s="9" t="s">
        <v>1533</v>
      </c>
    </row>
    <row r="546" spans="1:15" x14ac:dyDescent="0.25">
      <c r="A546" s="9" t="s">
        <v>1268</v>
      </c>
      <c r="B546" s="10">
        <v>44561</v>
      </c>
      <c r="C546" s="11">
        <v>1</v>
      </c>
      <c r="D546" s="9" t="s">
        <v>1269</v>
      </c>
      <c r="E546" s="11">
        <v>26000</v>
      </c>
      <c r="F546" s="9" t="s">
        <v>1608</v>
      </c>
      <c r="G546" s="9" t="s">
        <v>1529</v>
      </c>
      <c r="H546" s="9" t="s">
        <v>1530</v>
      </c>
      <c r="I546" s="9" t="s">
        <v>1612</v>
      </c>
      <c r="J546" s="10">
        <v>43831</v>
      </c>
      <c r="K546" s="10">
        <v>44196</v>
      </c>
      <c r="L546" s="9" t="s">
        <v>1609</v>
      </c>
      <c r="M546" s="9" t="s">
        <v>1610</v>
      </c>
      <c r="N546" s="12">
        <v>0</v>
      </c>
      <c r="O546" s="9" t="s">
        <v>1533</v>
      </c>
    </row>
    <row r="547" spans="1:15" x14ac:dyDescent="0.25">
      <c r="A547" s="9" t="s">
        <v>1270</v>
      </c>
      <c r="B547" s="10">
        <v>44561</v>
      </c>
      <c r="C547" s="11">
        <v>1</v>
      </c>
      <c r="D547" s="9" t="s">
        <v>1271</v>
      </c>
      <c r="E547" s="11">
        <v>26042</v>
      </c>
      <c r="F547" s="9" t="s">
        <v>1608</v>
      </c>
      <c r="G547" s="9" t="s">
        <v>1529</v>
      </c>
      <c r="H547" s="9" t="s">
        <v>1530</v>
      </c>
      <c r="I547" s="9" t="s">
        <v>1612</v>
      </c>
      <c r="J547" s="10">
        <v>44146</v>
      </c>
      <c r="K547" s="10">
        <v>44196</v>
      </c>
      <c r="L547" s="9" t="s">
        <v>1609</v>
      </c>
      <c r="M547" s="9" t="s">
        <v>1610</v>
      </c>
      <c r="N547" s="12">
        <v>-575000</v>
      </c>
      <c r="O547" s="9" t="s">
        <v>1533</v>
      </c>
    </row>
    <row r="548" spans="1:15" x14ac:dyDescent="0.25">
      <c r="A548" s="9" t="s">
        <v>1272</v>
      </c>
      <c r="B548" s="10">
        <v>44561</v>
      </c>
      <c r="C548" s="11">
        <v>1</v>
      </c>
      <c r="D548" s="9" t="s">
        <v>1273</v>
      </c>
      <c r="E548" s="11">
        <v>26905</v>
      </c>
      <c r="F548" s="9" t="s">
        <v>1608</v>
      </c>
      <c r="G548" s="9" t="s">
        <v>1529</v>
      </c>
      <c r="H548" s="9" t="s">
        <v>1536</v>
      </c>
      <c r="I548" s="9" t="s">
        <v>1612</v>
      </c>
      <c r="J548" s="10">
        <v>43831</v>
      </c>
      <c r="K548" s="10">
        <v>44196</v>
      </c>
      <c r="L548" s="9" t="s">
        <v>1609</v>
      </c>
      <c r="M548" s="9" t="s">
        <v>1610</v>
      </c>
      <c r="N548" s="12">
        <v>0</v>
      </c>
      <c r="O548" s="9" t="s">
        <v>1533</v>
      </c>
    </row>
    <row r="549" spans="1:15" x14ac:dyDescent="0.25">
      <c r="A549" s="9" t="s">
        <v>1274</v>
      </c>
      <c r="B549" s="10">
        <v>44561</v>
      </c>
      <c r="C549" s="11">
        <v>1</v>
      </c>
      <c r="D549" s="9" t="s">
        <v>1275</v>
      </c>
      <c r="E549" s="11">
        <v>25968</v>
      </c>
      <c r="F549" s="9" t="s">
        <v>1608</v>
      </c>
      <c r="G549" s="9" t="s">
        <v>1529</v>
      </c>
      <c r="H549" s="9" t="s">
        <v>1536</v>
      </c>
      <c r="I549" s="9" t="s">
        <v>1612</v>
      </c>
      <c r="J549" s="10">
        <v>44169</v>
      </c>
      <c r="K549" s="10">
        <v>44196</v>
      </c>
      <c r="L549" s="9" t="s">
        <v>1611</v>
      </c>
      <c r="M549" s="9" t="s">
        <v>1610</v>
      </c>
      <c r="N549" s="12">
        <v>0</v>
      </c>
      <c r="O549" s="9" t="s">
        <v>1533</v>
      </c>
    </row>
    <row r="550" spans="1:15" x14ac:dyDescent="0.25">
      <c r="A550" s="9" t="s">
        <v>1276</v>
      </c>
      <c r="B550" s="10">
        <v>44561</v>
      </c>
      <c r="C550" s="11">
        <v>1</v>
      </c>
      <c r="D550" s="9" t="s">
        <v>1277</v>
      </c>
      <c r="E550" s="11">
        <v>26220</v>
      </c>
      <c r="F550" s="9" t="s">
        <v>1608</v>
      </c>
      <c r="G550" s="9" t="s">
        <v>1529</v>
      </c>
      <c r="H550" s="9" t="s">
        <v>1530</v>
      </c>
      <c r="I550" s="9" t="s">
        <v>1612</v>
      </c>
      <c r="J550" s="10">
        <v>43831</v>
      </c>
      <c r="K550" s="10">
        <v>44196</v>
      </c>
      <c r="L550" s="9" t="s">
        <v>1609</v>
      </c>
      <c r="M550" s="9" t="s">
        <v>1610</v>
      </c>
      <c r="N550" s="12">
        <v>0</v>
      </c>
      <c r="O550" s="9" t="s">
        <v>1533</v>
      </c>
    </row>
    <row r="551" spans="1:15" x14ac:dyDescent="0.25">
      <c r="A551" s="9" t="s">
        <v>1278</v>
      </c>
      <c r="B551" s="10">
        <v>44561</v>
      </c>
      <c r="C551" s="11">
        <v>1</v>
      </c>
      <c r="D551" s="9" t="s">
        <v>82</v>
      </c>
      <c r="E551" s="11">
        <v>4820</v>
      </c>
      <c r="F551" s="9" t="s">
        <v>1608</v>
      </c>
      <c r="G551" s="9" t="s">
        <v>1529</v>
      </c>
      <c r="H551" s="9" t="s">
        <v>1530</v>
      </c>
      <c r="I551" s="9" t="s">
        <v>1612</v>
      </c>
      <c r="J551" s="10">
        <v>43831</v>
      </c>
      <c r="K551" s="10">
        <v>44196</v>
      </c>
      <c r="L551" s="9" t="s">
        <v>1609</v>
      </c>
      <c r="M551" s="9" t="s">
        <v>1610</v>
      </c>
      <c r="N551" s="12">
        <v>-6691720000</v>
      </c>
      <c r="O551" s="9" t="s">
        <v>1533</v>
      </c>
    </row>
    <row r="552" spans="1:15" x14ac:dyDescent="0.25">
      <c r="A552" s="9" t="s">
        <v>1279</v>
      </c>
      <c r="B552" s="10">
        <v>44561</v>
      </c>
      <c r="C552" s="11">
        <v>1</v>
      </c>
      <c r="D552" s="9" t="s">
        <v>1280</v>
      </c>
      <c r="E552" s="11">
        <v>26433</v>
      </c>
      <c r="F552" s="9" t="s">
        <v>1608</v>
      </c>
      <c r="G552" s="9" t="s">
        <v>1529</v>
      </c>
      <c r="H552" s="9" t="s">
        <v>1530</v>
      </c>
      <c r="I552" s="9" t="s">
        <v>1612</v>
      </c>
      <c r="J552" s="10">
        <v>43831</v>
      </c>
      <c r="K552" s="10">
        <v>44196</v>
      </c>
      <c r="L552" s="9" t="s">
        <v>1609</v>
      </c>
      <c r="M552" s="9" t="s">
        <v>1610</v>
      </c>
      <c r="N552" s="12">
        <v>0</v>
      </c>
      <c r="O552" s="9" t="s">
        <v>1533</v>
      </c>
    </row>
    <row r="553" spans="1:15" x14ac:dyDescent="0.25">
      <c r="A553" s="9" t="s">
        <v>1281</v>
      </c>
      <c r="B553" s="10">
        <v>44561</v>
      </c>
      <c r="C553" s="11">
        <v>1</v>
      </c>
      <c r="D553" s="9" t="s">
        <v>226</v>
      </c>
      <c r="E553" s="11">
        <v>20710</v>
      </c>
      <c r="F553" s="9" t="s">
        <v>1608</v>
      </c>
      <c r="G553" s="9" t="s">
        <v>1529</v>
      </c>
      <c r="H553" s="9" t="s">
        <v>1530</v>
      </c>
      <c r="I553" s="9" t="s">
        <v>1612</v>
      </c>
      <c r="J553" s="10">
        <v>43831</v>
      </c>
      <c r="K553" s="10">
        <v>44196</v>
      </c>
      <c r="L553" s="9" t="s">
        <v>1609</v>
      </c>
      <c r="M553" s="9" t="s">
        <v>1610</v>
      </c>
      <c r="N553" s="12">
        <v>12951000</v>
      </c>
      <c r="O553" s="9" t="s">
        <v>1533</v>
      </c>
    </row>
    <row r="554" spans="1:15" x14ac:dyDescent="0.25">
      <c r="A554" s="9" t="s">
        <v>1282</v>
      </c>
      <c r="B554" s="10">
        <v>44561</v>
      </c>
      <c r="C554" s="11">
        <v>1</v>
      </c>
      <c r="D554" s="9" t="s">
        <v>1283</v>
      </c>
      <c r="E554" s="11">
        <v>23590</v>
      </c>
      <c r="F554" s="9" t="s">
        <v>1608</v>
      </c>
      <c r="G554" s="9" t="s">
        <v>1529</v>
      </c>
      <c r="H554" s="9" t="s">
        <v>1530</v>
      </c>
      <c r="I554" s="9" t="s">
        <v>1612</v>
      </c>
      <c r="J554" s="10">
        <v>43831</v>
      </c>
      <c r="K554" s="10">
        <v>44196</v>
      </c>
      <c r="L554" s="9" t="s">
        <v>1609</v>
      </c>
      <c r="M554" s="9" t="s">
        <v>1610</v>
      </c>
      <c r="N554" s="12">
        <v>194726000</v>
      </c>
      <c r="O554" s="9" t="s">
        <v>1533</v>
      </c>
    </row>
    <row r="555" spans="1:15" x14ac:dyDescent="0.25">
      <c r="A555" s="9" t="s">
        <v>1284</v>
      </c>
      <c r="B555" s="10">
        <v>44561</v>
      </c>
      <c r="C555" s="11">
        <v>1</v>
      </c>
      <c r="D555" s="9" t="s">
        <v>170</v>
      </c>
      <c r="E555" s="11">
        <v>15458</v>
      </c>
      <c r="F555" s="9" t="s">
        <v>1608</v>
      </c>
      <c r="G555" s="9" t="s">
        <v>1529</v>
      </c>
      <c r="H555" s="9" t="s">
        <v>1530</v>
      </c>
      <c r="I555" s="9" t="s">
        <v>1612</v>
      </c>
      <c r="J555" s="10">
        <v>43831</v>
      </c>
      <c r="K555" s="10">
        <v>44196</v>
      </c>
      <c r="L555" s="9" t="s">
        <v>1609</v>
      </c>
      <c r="M555" s="9" t="s">
        <v>1610</v>
      </c>
      <c r="N555" s="12">
        <v>15897000</v>
      </c>
      <c r="O555" s="9" t="s">
        <v>1533</v>
      </c>
    </row>
    <row r="556" spans="1:15" x14ac:dyDescent="0.25">
      <c r="A556" s="9" t="s">
        <v>1285</v>
      </c>
      <c r="B556" s="10">
        <v>44561</v>
      </c>
      <c r="C556" s="11">
        <v>1</v>
      </c>
      <c r="D556" s="9" t="s">
        <v>1286</v>
      </c>
      <c r="E556" s="11">
        <v>26727</v>
      </c>
      <c r="F556" s="9" t="s">
        <v>1608</v>
      </c>
      <c r="G556" s="9" t="s">
        <v>1529</v>
      </c>
      <c r="H556" s="9" t="s">
        <v>1530</v>
      </c>
      <c r="I556" s="9" t="s">
        <v>1612</v>
      </c>
      <c r="J556" s="10">
        <v>43831</v>
      </c>
      <c r="K556" s="10">
        <v>44196</v>
      </c>
      <c r="L556" s="9" t="s">
        <v>1609</v>
      </c>
      <c r="M556" s="9" t="s">
        <v>1610</v>
      </c>
      <c r="N556" s="12">
        <v>0</v>
      </c>
      <c r="O556" s="9" t="s">
        <v>1533</v>
      </c>
    </row>
    <row r="557" spans="1:15" x14ac:dyDescent="0.25">
      <c r="A557" s="9" t="s">
        <v>1287</v>
      </c>
      <c r="B557" s="10">
        <v>44561</v>
      </c>
      <c r="C557" s="11">
        <v>3</v>
      </c>
      <c r="D557" s="9" t="s">
        <v>1288</v>
      </c>
      <c r="E557" s="11">
        <v>26441</v>
      </c>
      <c r="F557" s="9" t="s">
        <v>1608</v>
      </c>
      <c r="G557" s="9" t="s">
        <v>1529</v>
      </c>
      <c r="H557" s="9" t="s">
        <v>1530</v>
      </c>
      <c r="I557" s="9" t="s">
        <v>1612</v>
      </c>
      <c r="J557" s="10">
        <v>43831</v>
      </c>
      <c r="K557" s="10">
        <v>44196</v>
      </c>
      <c r="L557" s="9" t="s">
        <v>1609</v>
      </c>
      <c r="M557" s="9" t="s">
        <v>1610</v>
      </c>
      <c r="N557" s="12">
        <v>0</v>
      </c>
      <c r="O557" s="9" t="s">
        <v>1533</v>
      </c>
    </row>
    <row r="558" spans="1:15" x14ac:dyDescent="0.25">
      <c r="A558" s="9" t="s">
        <v>1289</v>
      </c>
      <c r="B558" s="10">
        <v>44561</v>
      </c>
      <c r="C558" s="11">
        <v>1</v>
      </c>
      <c r="D558" s="9" t="s">
        <v>1290</v>
      </c>
      <c r="E558" s="11">
        <v>80217</v>
      </c>
      <c r="F558" s="9" t="s">
        <v>1608</v>
      </c>
      <c r="G558" s="9" t="s">
        <v>1529</v>
      </c>
      <c r="H558" s="9" t="s">
        <v>1530</v>
      </c>
      <c r="I558" s="9" t="s">
        <v>1612</v>
      </c>
      <c r="J558" s="10">
        <v>43831</v>
      </c>
      <c r="K558" s="10">
        <v>44196</v>
      </c>
      <c r="L558" s="9" t="s">
        <v>1609</v>
      </c>
      <c r="M558" s="9" t="s">
        <v>1610</v>
      </c>
      <c r="N558" s="12">
        <v>0</v>
      </c>
      <c r="O558" s="9" t="s">
        <v>1533</v>
      </c>
    </row>
    <row r="559" spans="1:15" x14ac:dyDescent="0.25">
      <c r="A559" s="9" t="s">
        <v>1291</v>
      </c>
      <c r="B559" s="10">
        <v>44561</v>
      </c>
      <c r="C559" s="11">
        <v>1</v>
      </c>
      <c r="D559" s="9" t="s">
        <v>1292</v>
      </c>
      <c r="E559" s="11">
        <v>24058</v>
      </c>
      <c r="F559" s="9" t="s">
        <v>1608</v>
      </c>
      <c r="G559" s="9" t="s">
        <v>1529</v>
      </c>
      <c r="H559" s="9" t="s">
        <v>1530</v>
      </c>
      <c r="I559" s="9" t="s">
        <v>1612</v>
      </c>
      <c r="J559" s="10">
        <v>43831</v>
      </c>
      <c r="K559" s="10">
        <v>44196</v>
      </c>
      <c r="L559" s="9" t="s">
        <v>1609</v>
      </c>
      <c r="M559" s="9" t="s">
        <v>1610</v>
      </c>
      <c r="N559" s="12">
        <v>-97416000</v>
      </c>
      <c r="O559" s="9" t="s">
        <v>1533</v>
      </c>
    </row>
    <row r="560" spans="1:15" x14ac:dyDescent="0.25">
      <c r="A560" s="9" t="s">
        <v>1293</v>
      </c>
      <c r="B560" s="10">
        <v>44561</v>
      </c>
      <c r="C560" s="11">
        <v>1</v>
      </c>
      <c r="D560" s="9" t="s">
        <v>1294</v>
      </c>
      <c r="E560" s="11">
        <v>6815</v>
      </c>
      <c r="F560" s="9" t="s">
        <v>1608</v>
      </c>
      <c r="G560" s="9" t="s">
        <v>1529</v>
      </c>
      <c r="H560" s="9" t="s">
        <v>1530</v>
      </c>
      <c r="I560" s="9" t="s">
        <v>1612</v>
      </c>
      <c r="J560" s="10">
        <v>43831</v>
      </c>
      <c r="K560" s="10">
        <v>44196</v>
      </c>
      <c r="L560" s="9" t="s">
        <v>1609</v>
      </c>
      <c r="M560" s="9" t="s">
        <v>1610</v>
      </c>
      <c r="N560" s="12">
        <v>-84814000</v>
      </c>
      <c r="O560" s="9" t="s">
        <v>1533</v>
      </c>
    </row>
    <row r="561" spans="1:15" x14ac:dyDescent="0.25">
      <c r="A561" s="9" t="s">
        <v>1295</v>
      </c>
      <c r="B561" s="10">
        <v>44561</v>
      </c>
      <c r="C561" s="11">
        <v>2</v>
      </c>
      <c r="D561" s="9" t="s">
        <v>1296</v>
      </c>
      <c r="E561" s="11">
        <v>25631</v>
      </c>
      <c r="F561" s="9" t="s">
        <v>1608</v>
      </c>
      <c r="G561" s="9" t="s">
        <v>1529</v>
      </c>
      <c r="H561" s="9" t="s">
        <v>1530</v>
      </c>
      <c r="I561" s="9" t="s">
        <v>1612</v>
      </c>
      <c r="J561" s="10">
        <v>43831</v>
      </c>
      <c r="K561" s="10">
        <v>44196</v>
      </c>
      <c r="L561" s="9" t="s">
        <v>1609</v>
      </c>
      <c r="M561" s="9" t="s">
        <v>1610</v>
      </c>
      <c r="N561" s="12">
        <v>-2773000</v>
      </c>
      <c r="O561" s="9" t="s">
        <v>1533</v>
      </c>
    </row>
    <row r="562" spans="1:15" x14ac:dyDescent="0.25">
      <c r="A562" s="9" t="s">
        <v>1297</v>
      </c>
      <c r="B562" s="10">
        <v>44561</v>
      </c>
      <c r="C562" s="11">
        <v>1</v>
      </c>
      <c r="D562" s="9" t="s">
        <v>185</v>
      </c>
      <c r="E562" s="11">
        <v>20524</v>
      </c>
      <c r="F562" s="9" t="s">
        <v>1608</v>
      </c>
      <c r="G562" s="9" t="s">
        <v>1529</v>
      </c>
      <c r="H562" s="9" t="s">
        <v>1530</v>
      </c>
      <c r="I562" s="9" t="s">
        <v>1612</v>
      </c>
      <c r="J562" s="10">
        <v>43831</v>
      </c>
      <c r="K562" s="10">
        <v>44196</v>
      </c>
      <c r="L562" s="9" t="s">
        <v>1609</v>
      </c>
      <c r="M562" s="9" t="s">
        <v>1610</v>
      </c>
      <c r="N562" s="12">
        <v>14684000</v>
      </c>
      <c r="O562" s="9" t="s">
        <v>1533</v>
      </c>
    </row>
    <row r="563" spans="1:15" x14ac:dyDescent="0.25">
      <c r="A563" s="9" t="s">
        <v>1298</v>
      </c>
      <c r="B563" s="10">
        <v>44561</v>
      </c>
      <c r="C563" s="11">
        <v>1</v>
      </c>
      <c r="D563" s="9" t="s">
        <v>124</v>
      </c>
      <c r="E563" s="11">
        <v>14443</v>
      </c>
      <c r="F563" s="9" t="s">
        <v>1608</v>
      </c>
      <c r="G563" s="9" t="s">
        <v>1529</v>
      </c>
      <c r="H563" s="9" t="s">
        <v>1530</v>
      </c>
      <c r="I563" s="9" t="s">
        <v>1612</v>
      </c>
      <c r="J563" s="10">
        <v>43831</v>
      </c>
      <c r="K563" s="10">
        <v>44196</v>
      </c>
      <c r="L563" s="9" t="s">
        <v>1609</v>
      </c>
      <c r="M563" s="9" t="s">
        <v>1610</v>
      </c>
      <c r="N563" s="12">
        <v>973318000</v>
      </c>
      <c r="O563" s="9" t="s">
        <v>1533</v>
      </c>
    </row>
    <row r="564" spans="1:15" x14ac:dyDescent="0.25">
      <c r="A564" s="9" t="s">
        <v>1299</v>
      </c>
      <c r="B564" s="10">
        <v>44561</v>
      </c>
      <c r="C564" s="11">
        <v>1</v>
      </c>
      <c r="D564" s="9" t="s">
        <v>1300</v>
      </c>
      <c r="E564" s="11">
        <v>26506</v>
      </c>
      <c r="F564" s="9" t="s">
        <v>1608</v>
      </c>
      <c r="G564" s="9" t="s">
        <v>1529</v>
      </c>
      <c r="H564" s="9" t="s">
        <v>1530</v>
      </c>
      <c r="I564" s="9" t="s">
        <v>1612</v>
      </c>
      <c r="J564" s="10">
        <v>43831</v>
      </c>
      <c r="K564" s="10">
        <v>44196</v>
      </c>
      <c r="L564" s="9" t="s">
        <v>1609</v>
      </c>
      <c r="M564" s="9" t="s">
        <v>1610</v>
      </c>
      <c r="N564" s="12">
        <v>-16972000</v>
      </c>
      <c r="O564" s="9" t="s">
        <v>1533</v>
      </c>
    </row>
    <row r="565" spans="1:15" x14ac:dyDescent="0.25">
      <c r="A565" s="9" t="s">
        <v>1301</v>
      </c>
      <c r="B565" s="10">
        <v>44561</v>
      </c>
      <c r="C565" s="11">
        <v>1</v>
      </c>
      <c r="D565" s="9" t="s">
        <v>1302</v>
      </c>
      <c r="E565" s="11">
        <v>26913</v>
      </c>
      <c r="F565" s="9" t="s">
        <v>1608</v>
      </c>
      <c r="G565" s="9" t="s">
        <v>1529</v>
      </c>
      <c r="H565" s="9" t="s">
        <v>1530</v>
      </c>
      <c r="I565" s="9" t="s">
        <v>1612</v>
      </c>
      <c r="J565" s="10">
        <v>43831</v>
      </c>
      <c r="K565" s="10">
        <v>44196</v>
      </c>
      <c r="L565" s="9" t="s">
        <v>1609</v>
      </c>
      <c r="M565" s="9" t="s">
        <v>1610</v>
      </c>
      <c r="N565" s="12">
        <v>0</v>
      </c>
      <c r="O565" s="9" t="s">
        <v>1533</v>
      </c>
    </row>
    <row r="566" spans="1:15" x14ac:dyDescent="0.25">
      <c r="A566" s="9" t="s">
        <v>1303</v>
      </c>
      <c r="B566" s="10">
        <v>44561</v>
      </c>
      <c r="C566" s="11">
        <v>1</v>
      </c>
      <c r="D566" s="9" t="s">
        <v>1304</v>
      </c>
      <c r="E566" s="11">
        <v>24848</v>
      </c>
      <c r="F566" s="9" t="s">
        <v>1608</v>
      </c>
      <c r="G566" s="9" t="s">
        <v>1529</v>
      </c>
      <c r="H566" s="9" t="s">
        <v>1530</v>
      </c>
      <c r="I566" s="9" t="s">
        <v>1612</v>
      </c>
      <c r="J566" s="10">
        <v>43831</v>
      </c>
      <c r="K566" s="10">
        <v>44196</v>
      </c>
      <c r="L566" s="9" t="s">
        <v>1609</v>
      </c>
      <c r="M566" s="9" t="s">
        <v>1610</v>
      </c>
      <c r="N566" s="12">
        <v>-166332000</v>
      </c>
      <c r="O566" s="9" t="s">
        <v>1533</v>
      </c>
    </row>
    <row r="567" spans="1:15" x14ac:dyDescent="0.25">
      <c r="A567" s="9" t="s">
        <v>1305</v>
      </c>
      <c r="B567" s="10">
        <v>44561</v>
      </c>
      <c r="C567" s="11">
        <v>2</v>
      </c>
      <c r="D567" s="9" t="s">
        <v>1306</v>
      </c>
      <c r="E567" s="11">
        <v>25763</v>
      </c>
      <c r="F567" s="9" t="s">
        <v>1608</v>
      </c>
      <c r="G567" s="9" t="s">
        <v>1529</v>
      </c>
      <c r="H567" s="9" t="s">
        <v>1530</v>
      </c>
      <c r="I567" s="9" t="s">
        <v>1612</v>
      </c>
      <c r="J567" s="10">
        <v>43831</v>
      </c>
      <c r="K567" s="10">
        <v>44196</v>
      </c>
      <c r="L567" s="9" t="s">
        <v>1609</v>
      </c>
      <c r="M567" s="9" t="s">
        <v>1610</v>
      </c>
      <c r="N567" s="12">
        <v>81759000</v>
      </c>
      <c r="O567" s="9" t="s">
        <v>1533</v>
      </c>
    </row>
    <row r="568" spans="1:15" x14ac:dyDescent="0.25">
      <c r="A568" s="9" t="s">
        <v>1307</v>
      </c>
      <c r="B568" s="10">
        <v>44561</v>
      </c>
      <c r="C568" s="11">
        <v>1</v>
      </c>
      <c r="D568" s="9" t="s">
        <v>276</v>
      </c>
      <c r="E568" s="11">
        <v>20346</v>
      </c>
      <c r="F568" s="9" t="s">
        <v>1608</v>
      </c>
      <c r="G568" s="9" t="s">
        <v>1529</v>
      </c>
      <c r="H568" s="9" t="s">
        <v>1530</v>
      </c>
      <c r="I568" s="9" t="s">
        <v>1612</v>
      </c>
      <c r="J568" s="10">
        <v>43831</v>
      </c>
      <c r="K568" s="10">
        <v>44196</v>
      </c>
      <c r="L568" s="9" t="s">
        <v>1609</v>
      </c>
      <c r="M568" s="9" t="s">
        <v>1610</v>
      </c>
      <c r="N568" s="12">
        <v>52334000</v>
      </c>
      <c r="O568" s="9" t="s">
        <v>1533</v>
      </c>
    </row>
    <row r="569" spans="1:15" x14ac:dyDescent="0.25">
      <c r="A569" s="9" t="s">
        <v>1308</v>
      </c>
      <c r="B569" s="10">
        <v>44561</v>
      </c>
      <c r="C569" s="11">
        <v>1</v>
      </c>
      <c r="D569" s="9" t="s">
        <v>71</v>
      </c>
      <c r="E569" s="11">
        <v>701</v>
      </c>
      <c r="F569" s="9" t="s">
        <v>1608</v>
      </c>
      <c r="G569" s="9" t="s">
        <v>1529</v>
      </c>
      <c r="H569" s="9" t="s">
        <v>1530</v>
      </c>
      <c r="I569" s="9" t="s">
        <v>1612</v>
      </c>
      <c r="J569" s="10">
        <v>43831</v>
      </c>
      <c r="K569" s="10">
        <v>44196</v>
      </c>
      <c r="L569" s="9" t="s">
        <v>1609</v>
      </c>
      <c r="M569" s="9" t="s">
        <v>1610</v>
      </c>
      <c r="N569" s="12">
        <v>-66852000</v>
      </c>
      <c r="O569" s="9" t="s">
        <v>1533</v>
      </c>
    </row>
    <row r="570" spans="1:15" x14ac:dyDescent="0.25">
      <c r="A570" s="9" t="s">
        <v>1309</v>
      </c>
      <c r="B570" s="10">
        <v>44561</v>
      </c>
      <c r="C570" s="11">
        <v>1</v>
      </c>
      <c r="D570" s="9" t="s">
        <v>1310</v>
      </c>
      <c r="E570" s="11">
        <v>16241</v>
      </c>
      <c r="F570" s="9" t="s">
        <v>1608</v>
      </c>
      <c r="G570" s="9" t="s">
        <v>1529</v>
      </c>
      <c r="H570" s="9" t="s">
        <v>1530</v>
      </c>
      <c r="I570" s="9" t="s">
        <v>1612</v>
      </c>
      <c r="J570" s="10">
        <v>43831</v>
      </c>
      <c r="K570" s="10">
        <v>44196</v>
      </c>
      <c r="L570" s="9" t="s">
        <v>1609</v>
      </c>
      <c r="M570" s="9" t="s">
        <v>1610</v>
      </c>
      <c r="N570" s="12">
        <v>146914000</v>
      </c>
      <c r="O570" s="9" t="s">
        <v>1533</v>
      </c>
    </row>
    <row r="571" spans="1:15" x14ac:dyDescent="0.25">
      <c r="A571" s="9" t="s">
        <v>1311</v>
      </c>
      <c r="B571" s="10">
        <v>44561</v>
      </c>
      <c r="C571" s="11">
        <v>1</v>
      </c>
      <c r="D571" s="9" t="s">
        <v>98</v>
      </c>
      <c r="E571" s="11">
        <v>14826</v>
      </c>
      <c r="F571" s="9" t="s">
        <v>1608</v>
      </c>
      <c r="G571" s="9" t="s">
        <v>1529</v>
      </c>
      <c r="H571" s="9" t="s">
        <v>1530</v>
      </c>
      <c r="I571" s="9" t="s">
        <v>1612</v>
      </c>
      <c r="J571" s="10">
        <v>43831</v>
      </c>
      <c r="K571" s="10">
        <v>44196</v>
      </c>
      <c r="L571" s="9" t="s">
        <v>1609</v>
      </c>
      <c r="M571" s="9" t="s">
        <v>1610</v>
      </c>
      <c r="N571" s="12">
        <v>2179000000</v>
      </c>
      <c r="O571" s="9" t="s">
        <v>1533</v>
      </c>
    </row>
    <row r="572" spans="1:15" x14ac:dyDescent="0.25">
      <c r="A572" s="9" t="s">
        <v>1312</v>
      </c>
      <c r="B572" s="10">
        <v>44561</v>
      </c>
      <c r="C572" s="11">
        <v>1</v>
      </c>
      <c r="D572" s="9" t="s">
        <v>1313</v>
      </c>
      <c r="E572" s="11">
        <v>22470</v>
      </c>
      <c r="F572" s="9" t="s">
        <v>1608</v>
      </c>
      <c r="G572" s="9" t="s">
        <v>1529</v>
      </c>
      <c r="H572" s="9" t="s">
        <v>1530</v>
      </c>
      <c r="I572" s="9" t="s">
        <v>1612</v>
      </c>
      <c r="J572" s="10">
        <v>43831</v>
      </c>
      <c r="K572" s="10">
        <v>44196</v>
      </c>
      <c r="L572" s="9" t="s">
        <v>1609</v>
      </c>
      <c r="M572" s="9" t="s">
        <v>1610</v>
      </c>
      <c r="N572" s="12">
        <v>391709000</v>
      </c>
      <c r="O572" s="9" t="s">
        <v>1533</v>
      </c>
    </row>
    <row r="573" spans="1:15" x14ac:dyDescent="0.25">
      <c r="A573" s="9" t="s">
        <v>1314</v>
      </c>
      <c r="B573" s="10">
        <v>44561</v>
      </c>
      <c r="C573" s="11">
        <v>1</v>
      </c>
      <c r="D573" s="9" t="s">
        <v>200</v>
      </c>
      <c r="E573" s="11">
        <v>20877</v>
      </c>
      <c r="F573" s="9" t="s">
        <v>1608</v>
      </c>
      <c r="G573" s="9" t="s">
        <v>1529</v>
      </c>
      <c r="H573" s="9" t="s">
        <v>1530</v>
      </c>
      <c r="I573" s="9" t="s">
        <v>1612</v>
      </c>
      <c r="J573" s="10">
        <v>43831</v>
      </c>
      <c r="K573" s="10">
        <v>44196</v>
      </c>
      <c r="L573" s="9" t="s">
        <v>1609</v>
      </c>
      <c r="M573" s="9" t="s">
        <v>1610</v>
      </c>
      <c r="N573" s="12">
        <v>26518000</v>
      </c>
      <c r="O573" s="9" t="s">
        <v>1533</v>
      </c>
    </row>
    <row r="574" spans="1:15" x14ac:dyDescent="0.25">
      <c r="A574" s="9" t="s">
        <v>1315</v>
      </c>
      <c r="B574" s="10">
        <v>44561</v>
      </c>
      <c r="C574" s="11">
        <v>1</v>
      </c>
      <c r="D574" s="9" t="s">
        <v>284</v>
      </c>
      <c r="E574" s="11">
        <v>21440</v>
      </c>
      <c r="F574" s="9" t="s">
        <v>1608</v>
      </c>
      <c r="G574" s="9" t="s">
        <v>1529</v>
      </c>
      <c r="H574" s="9" t="s">
        <v>1530</v>
      </c>
      <c r="I574" s="9" t="s">
        <v>1612</v>
      </c>
      <c r="J574" s="10">
        <v>43831</v>
      </c>
      <c r="K574" s="10">
        <v>44196</v>
      </c>
      <c r="L574" s="9" t="s">
        <v>1609</v>
      </c>
      <c r="M574" s="9" t="s">
        <v>1610</v>
      </c>
      <c r="N574" s="12">
        <v>-2005084000</v>
      </c>
      <c r="O574" s="9" t="s">
        <v>1533</v>
      </c>
    </row>
    <row r="575" spans="1:15" x14ac:dyDescent="0.25">
      <c r="A575" s="9" t="s">
        <v>1316</v>
      </c>
      <c r="B575" s="10">
        <v>44561</v>
      </c>
      <c r="C575" s="11">
        <v>1</v>
      </c>
      <c r="D575" s="9" t="s">
        <v>78</v>
      </c>
      <c r="E575" s="11">
        <v>12190</v>
      </c>
      <c r="F575" s="9" t="s">
        <v>1608</v>
      </c>
      <c r="G575" s="9" t="s">
        <v>1529</v>
      </c>
      <c r="H575" s="9" t="s">
        <v>1530</v>
      </c>
      <c r="I575" s="9" t="s">
        <v>1612</v>
      </c>
      <c r="J575" s="10">
        <v>43831</v>
      </c>
      <c r="K575" s="10">
        <v>44196</v>
      </c>
      <c r="L575" s="9" t="s">
        <v>1609</v>
      </c>
      <c r="M575" s="9" t="s">
        <v>1610</v>
      </c>
      <c r="N575" s="12">
        <v>39956000</v>
      </c>
      <c r="O575" s="9" t="s">
        <v>1533</v>
      </c>
    </row>
    <row r="576" spans="1:15" x14ac:dyDescent="0.25">
      <c r="A576" s="9" t="s">
        <v>1317</v>
      </c>
      <c r="B576" s="10">
        <v>44561</v>
      </c>
      <c r="C576" s="11">
        <v>2</v>
      </c>
      <c r="D576" s="9" t="s">
        <v>1318</v>
      </c>
      <c r="E576" s="11">
        <v>19836</v>
      </c>
      <c r="F576" s="9" t="s">
        <v>1608</v>
      </c>
      <c r="G576" s="9" t="s">
        <v>1529</v>
      </c>
      <c r="H576" s="9" t="s">
        <v>1530</v>
      </c>
      <c r="I576" s="9" t="s">
        <v>1612</v>
      </c>
      <c r="J576" s="10">
        <v>43831</v>
      </c>
      <c r="K576" s="10">
        <v>44196</v>
      </c>
      <c r="L576" s="9" t="s">
        <v>1609</v>
      </c>
      <c r="M576" s="9" t="s">
        <v>1610</v>
      </c>
      <c r="N576" s="12">
        <v>851858000</v>
      </c>
      <c r="O576" s="9" t="s">
        <v>1533</v>
      </c>
    </row>
    <row r="577" spans="1:15" x14ac:dyDescent="0.25">
      <c r="A577" s="9" t="s">
        <v>1319</v>
      </c>
      <c r="B577" s="10">
        <v>44561</v>
      </c>
      <c r="C577" s="11">
        <v>1</v>
      </c>
      <c r="D577" s="9" t="s">
        <v>338</v>
      </c>
      <c r="E577" s="11">
        <v>11762</v>
      </c>
      <c r="F577" s="9" t="s">
        <v>1608</v>
      </c>
      <c r="G577" s="9" t="s">
        <v>1529</v>
      </c>
      <c r="H577" s="9" t="s">
        <v>1530</v>
      </c>
      <c r="I577" s="9" t="s">
        <v>1612</v>
      </c>
      <c r="J577" s="10">
        <v>43831</v>
      </c>
      <c r="K577" s="10">
        <v>44196</v>
      </c>
      <c r="L577" s="9" t="s">
        <v>1609</v>
      </c>
      <c r="M577" s="9" t="s">
        <v>1610</v>
      </c>
      <c r="N577" s="12">
        <v>31590000</v>
      </c>
      <c r="O577" s="9" t="s">
        <v>1533</v>
      </c>
    </row>
    <row r="578" spans="1:15" x14ac:dyDescent="0.25">
      <c r="A578" s="9" t="s">
        <v>1320</v>
      </c>
      <c r="B578" s="10">
        <v>44561</v>
      </c>
      <c r="C578" s="11">
        <v>1</v>
      </c>
      <c r="D578" s="9" t="s">
        <v>257</v>
      </c>
      <c r="E578" s="11">
        <v>21334</v>
      </c>
      <c r="F578" s="9" t="s">
        <v>1608</v>
      </c>
      <c r="G578" s="9" t="s">
        <v>1529</v>
      </c>
      <c r="H578" s="9" t="s">
        <v>1530</v>
      </c>
      <c r="I578" s="9" t="s">
        <v>1612</v>
      </c>
      <c r="J578" s="10">
        <v>43831</v>
      </c>
      <c r="K578" s="10">
        <v>44196</v>
      </c>
      <c r="L578" s="9" t="s">
        <v>1609</v>
      </c>
      <c r="M578" s="9" t="s">
        <v>1610</v>
      </c>
      <c r="N578" s="12">
        <v>3432000</v>
      </c>
      <c r="O578" s="9" t="s">
        <v>1533</v>
      </c>
    </row>
    <row r="579" spans="1:15" x14ac:dyDescent="0.25">
      <c r="A579" s="9" t="s">
        <v>1321</v>
      </c>
      <c r="B579" s="10">
        <v>44561</v>
      </c>
      <c r="C579" s="11">
        <v>2</v>
      </c>
      <c r="D579" s="9" t="s">
        <v>1322</v>
      </c>
      <c r="E579" s="11">
        <v>20494</v>
      </c>
      <c r="F579" s="9" t="s">
        <v>1608</v>
      </c>
      <c r="G579" s="9" t="s">
        <v>1529</v>
      </c>
      <c r="H579" s="9" t="s">
        <v>1530</v>
      </c>
      <c r="I579" s="9" t="s">
        <v>1612</v>
      </c>
      <c r="J579" s="10">
        <v>43831</v>
      </c>
      <c r="K579" s="10">
        <v>44196</v>
      </c>
      <c r="L579" s="9" t="s">
        <v>1609</v>
      </c>
      <c r="M579" s="9" t="s">
        <v>1610</v>
      </c>
      <c r="N579" s="12">
        <v>202242000</v>
      </c>
      <c r="O579" s="9" t="s">
        <v>1533</v>
      </c>
    </row>
    <row r="580" spans="1:15" x14ac:dyDescent="0.25">
      <c r="A580" s="9" t="s">
        <v>1323</v>
      </c>
      <c r="B580" s="10">
        <v>44286</v>
      </c>
      <c r="C580" s="11">
        <v>1</v>
      </c>
      <c r="D580" s="9" t="s">
        <v>1324</v>
      </c>
      <c r="E580" s="11">
        <v>20516</v>
      </c>
      <c r="F580" s="9" t="s">
        <v>1608</v>
      </c>
      <c r="G580" s="9" t="s">
        <v>1529</v>
      </c>
      <c r="H580" s="9" t="s">
        <v>1530</v>
      </c>
      <c r="I580" s="9" t="s">
        <v>1612</v>
      </c>
      <c r="J580" s="10">
        <v>43556</v>
      </c>
      <c r="K580" s="10">
        <v>43921</v>
      </c>
      <c r="L580" s="9" t="s">
        <v>1609</v>
      </c>
      <c r="M580" s="9" t="s">
        <v>1610</v>
      </c>
      <c r="N580" s="12">
        <v>639010000</v>
      </c>
      <c r="O580" s="9" t="s">
        <v>1533</v>
      </c>
    </row>
    <row r="581" spans="1:15" x14ac:dyDescent="0.25">
      <c r="A581" s="9" t="s">
        <v>1325</v>
      </c>
      <c r="B581" s="10">
        <v>44561</v>
      </c>
      <c r="C581" s="11">
        <v>1</v>
      </c>
      <c r="D581" s="9" t="s">
        <v>269</v>
      </c>
      <c r="E581" s="11">
        <v>13471</v>
      </c>
      <c r="F581" s="9" t="s">
        <v>1608</v>
      </c>
      <c r="G581" s="9" t="s">
        <v>1529</v>
      </c>
      <c r="H581" s="9" t="s">
        <v>1530</v>
      </c>
      <c r="I581" s="9" t="s">
        <v>1612</v>
      </c>
      <c r="J581" s="10">
        <v>43831</v>
      </c>
      <c r="K581" s="10">
        <v>44196</v>
      </c>
      <c r="L581" s="9" t="s">
        <v>1609</v>
      </c>
      <c r="M581" s="9" t="s">
        <v>1610</v>
      </c>
      <c r="N581" s="12">
        <v>-117013000</v>
      </c>
      <c r="O581" s="9" t="s">
        <v>1533</v>
      </c>
    </row>
    <row r="582" spans="1:15" x14ac:dyDescent="0.25">
      <c r="A582" s="9" t="s">
        <v>1326</v>
      </c>
      <c r="B582" s="10">
        <v>44561</v>
      </c>
      <c r="C582" s="11">
        <v>1</v>
      </c>
      <c r="D582" s="9" t="s">
        <v>1327</v>
      </c>
      <c r="E582" s="11">
        <v>26360</v>
      </c>
      <c r="F582" s="9" t="s">
        <v>1608</v>
      </c>
      <c r="G582" s="9" t="s">
        <v>1529</v>
      </c>
      <c r="H582" s="9" t="s">
        <v>1530</v>
      </c>
      <c r="I582" s="9" t="s">
        <v>1612</v>
      </c>
      <c r="J582" s="10">
        <v>43831</v>
      </c>
      <c r="K582" s="10">
        <v>44196</v>
      </c>
      <c r="L582" s="9" t="s">
        <v>1609</v>
      </c>
      <c r="M582" s="9" t="s">
        <v>1610</v>
      </c>
      <c r="N582" s="12">
        <v>60837000</v>
      </c>
      <c r="O582" s="9" t="s">
        <v>1533</v>
      </c>
    </row>
    <row r="583" spans="1:15" x14ac:dyDescent="0.25">
      <c r="A583" s="9" t="s">
        <v>1328</v>
      </c>
      <c r="B583" s="10">
        <v>44561</v>
      </c>
      <c r="C583" s="11">
        <v>3</v>
      </c>
      <c r="D583" s="9" t="s">
        <v>218</v>
      </c>
      <c r="E583" s="11">
        <v>22020</v>
      </c>
      <c r="F583" s="9" t="s">
        <v>1608</v>
      </c>
      <c r="G583" s="9" t="s">
        <v>1529</v>
      </c>
      <c r="H583" s="9" t="s">
        <v>1530</v>
      </c>
      <c r="I583" s="9" t="s">
        <v>1612</v>
      </c>
      <c r="J583" s="10">
        <v>43831</v>
      </c>
      <c r="K583" s="10">
        <v>44196</v>
      </c>
      <c r="L583" s="9" t="s">
        <v>1609</v>
      </c>
      <c r="M583" s="9" t="s">
        <v>1610</v>
      </c>
      <c r="N583" s="12">
        <v>180583000</v>
      </c>
      <c r="O583" s="9" t="s">
        <v>1533</v>
      </c>
    </row>
    <row r="584" spans="1:15" x14ac:dyDescent="0.25">
      <c r="A584" s="9" t="s">
        <v>1329</v>
      </c>
      <c r="B584" s="10">
        <v>44561</v>
      </c>
      <c r="C584" s="11">
        <v>1</v>
      </c>
      <c r="D584" s="9" t="s">
        <v>320</v>
      </c>
      <c r="E584" s="11">
        <v>19992</v>
      </c>
      <c r="F584" s="9" t="s">
        <v>1608</v>
      </c>
      <c r="G584" s="9" t="s">
        <v>1529</v>
      </c>
      <c r="H584" s="9" t="s">
        <v>1530</v>
      </c>
      <c r="I584" s="9" t="s">
        <v>1612</v>
      </c>
      <c r="J584" s="10">
        <v>43831</v>
      </c>
      <c r="K584" s="10">
        <v>44196</v>
      </c>
      <c r="L584" s="9" t="s">
        <v>1609</v>
      </c>
      <c r="M584" s="9" t="s">
        <v>1610</v>
      </c>
      <c r="N584" s="12">
        <v>294959000</v>
      </c>
      <c r="O584" s="9" t="s">
        <v>1533</v>
      </c>
    </row>
    <row r="585" spans="1:15" x14ac:dyDescent="0.25">
      <c r="A585" s="9" t="s">
        <v>1330</v>
      </c>
      <c r="B585" s="10">
        <v>44561</v>
      </c>
      <c r="C585" s="11">
        <v>1</v>
      </c>
      <c r="D585" s="9" t="s">
        <v>1331</v>
      </c>
      <c r="E585" s="11">
        <v>14850</v>
      </c>
      <c r="F585" s="9" t="s">
        <v>1608</v>
      </c>
      <c r="G585" s="9" t="s">
        <v>1529</v>
      </c>
      <c r="H585" s="9" t="s">
        <v>1530</v>
      </c>
      <c r="I585" s="9" t="s">
        <v>1612</v>
      </c>
      <c r="J585" s="10">
        <v>43831</v>
      </c>
      <c r="K585" s="10">
        <v>44196</v>
      </c>
      <c r="L585" s="9" t="s">
        <v>1609</v>
      </c>
      <c r="M585" s="9" t="s">
        <v>1610</v>
      </c>
      <c r="N585" s="12">
        <v>2113000</v>
      </c>
      <c r="O585" s="9" t="s">
        <v>1533</v>
      </c>
    </row>
    <row r="586" spans="1:15" x14ac:dyDescent="0.25">
      <c r="A586" s="9" t="s">
        <v>1332</v>
      </c>
      <c r="B586" s="10">
        <v>44561</v>
      </c>
      <c r="C586" s="11">
        <v>1</v>
      </c>
      <c r="D586" s="9" t="s">
        <v>184</v>
      </c>
      <c r="E586" s="11">
        <v>5770</v>
      </c>
      <c r="F586" s="9" t="s">
        <v>1608</v>
      </c>
      <c r="G586" s="9" t="s">
        <v>1529</v>
      </c>
      <c r="H586" s="9" t="s">
        <v>1530</v>
      </c>
      <c r="I586" s="9" t="s">
        <v>1612</v>
      </c>
      <c r="J586" s="10">
        <v>43831</v>
      </c>
      <c r="K586" s="10">
        <v>44196</v>
      </c>
      <c r="L586" s="9" t="s">
        <v>1609</v>
      </c>
      <c r="M586" s="9" t="s">
        <v>1610</v>
      </c>
      <c r="N586" s="12">
        <v>144175000</v>
      </c>
      <c r="O586" s="9" t="s">
        <v>1533</v>
      </c>
    </row>
    <row r="587" spans="1:15" x14ac:dyDescent="0.25">
      <c r="A587" s="9" t="s">
        <v>1333</v>
      </c>
      <c r="B587" s="10">
        <v>44561</v>
      </c>
      <c r="C587" s="11">
        <v>2</v>
      </c>
      <c r="D587" s="9" t="s">
        <v>1334</v>
      </c>
      <c r="E587" s="11">
        <v>7510</v>
      </c>
      <c r="F587" s="9" t="s">
        <v>1608</v>
      </c>
      <c r="G587" s="9" t="s">
        <v>1529</v>
      </c>
      <c r="H587" s="9" t="s">
        <v>1530</v>
      </c>
      <c r="I587" s="9" t="s">
        <v>1612</v>
      </c>
      <c r="J587" s="10">
        <v>43831</v>
      </c>
      <c r="K587" s="10">
        <v>44196</v>
      </c>
      <c r="L587" s="9" t="s">
        <v>1609</v>
      </c>
      <c r="M587" s="9" t="s">
        <v>1610</v>
      </c>
      <c r="N587" s="12">
        <v>174477000</v>
      </c>
      <c r="O587" s="9" t="s">
        <v>1533</v>
      </c>
    </row>
    <row r="588" spans="1:15" x14ac:dyDescent="0.25">
      <c r="A588" s="9" t="s">
        <v>1335</v>
      </c>
      <c r="B588" s="10">
        <v>44561</v>
      </c>
      <c r="C588" s="11">
        <v>1</v>
      </c>
      <c r="D588" s="9" t="s">
        <v>76</v>
      </c>
      <c r="E588" s="11">
        <v>1694</v>
      </c>
      <c r="F588" s="9" t="s">
        <v>1608</v>
      </c>
      <c r="G588" s="9" t="s">
        <v>1529</v>
      </c>
      <c r="H588" s="9" t="s">
        <v>1530</v>
      </c>
      <c r="I588" s="9" t="s">
        <v>1612</v>
      </c>
      <c r="J588" s="10">
        <v>43831</v>
      </c>
      <c r="K588" s="10">
        <v>44196</v>
      </c>
      <c r="L588" s="9" t="s">
        <v>1609</v>
      </c>
      <c r="M588" s="9" t="s">
        <v>1610</v>
      </c>
      <c r="N588" s="12">
        <v>3482000</v>
      </c>
      <c r="O588" s="9" t="s">
        <v>1533</v>
      </c>
    </row>
    <row r="589" spans="1:15" x14ac:dyDescent="0.25">
      <c r="A589" s="9" t="s">
        <v>1336</v>
      </c>
      <c r="B589" s="10">
        <v>44561</v>
      </c>
      <c r="C589" s="11">
        <v>1</v>
      </c>
      <c r="D589" s="9" t="s">
        <v>258</v>
      </c>
      <c r="E589" s="11">
        <v>20125</v>
      </c>
      <c r="F589" s="9" t="s">
        <v>1608</v>
      </c>
      <c r="G589" s="9" t="s">
        <v>1529</v>
      </c>
      <c r="H589" s="9" t="s">
        <v>1530</v>
      </c>
      <c r="I589" s="9" t="s">
        <v>1612</v>
      </c>
      <c r="J589" s="10">
        <v>43831</v>
      </c>
      <c r="K589" s="10">
        <v>44196</v>
      </c>
      <c r="L589" s="9" t="s">
        <v>1609</v>
      </c>
      <c r="M589" s="9" t="s">
        <v>1610</v>
      </c>
      <c r="N589" s="12">
        <v>361128000</v>
      </c>
      <c r="O589" s="9" t="s">
        <v>1533</v>
      </c>
    </row>
    <row r="590" spans="1:15" x14ac:dyDescent="0.25">
      <c r="A590" s="9" t="s">
        <v>1337</v>
      </c>
      <c r="B590" s="10">
        <v>44561</v>
      </c>
      <c r="C590" s="11">
        <v>1</v>
      </c>
      <c r="D590" s="9" t="s">
        <v>1338</v>
      </c>
      <c r="E590" s="11">
        <v>24627</v>
      </c>
      <c r="F590" s="9" t="s">
        <v>1608</v>
      </c>
      <c r="G590" s="9" t="s">
        <v>1529</v>
      </c>
      <c r="H590" s="9" t="s">
        <v>1530</v>
      </c>
      <c r="I590" s="9" t="s">
        <v>1612</v>
      </c>
      <c r="J590" s="10">
        <v>43831</v>
      </c>
      <c r="K590" s="10">
        <v>44196</v>
      </c>
      <c r="L590" s="9" t="s">
        <v>1609</v>
      </c>
      <c r="M590" s="9" t="s">
        <v>1610</v>
      </c>
      <c r="N590" s="12">
        <v>254330000</v>
      </c>
      <c r="O590" s="9" t="s">
        <v>1533</v>
      </c>
    </row>
    <row r="591" spans="1:15" x14ac:dyDescent="0.25">
      <c r="A591" s="9" t="s">
        <v>1339</v>
      </c>
      <c r="B591" s="10">
        <v>44561</v>
      </c>
      <c r="C591" s="11">
        <v>1</v>
      </c>
      <c r="D591" s="9" t="s">
        <v>340</v>
      </c>
      <c r="E591" s="11">
        <v>14346</v>
      </c>
      <c r="F591" s="9" t="s">
        <v>1608</v>
      </c>
      <c r="G591" s="9" t="s">
        <v>1529</v>
      </c>
      <c r="H591" s="9" t="s">
        <v>1530</v>
      </c>
      <c r="I591" s="9" t="s">
        <v>1612</v>
      </c>
      <c r="J591" s="10">
        <v>43831</v>
      </c>
      <c r="K591" s="10">
        <v>44196</v>
      </c>
      <c r="L591" s="9" t="s">
        <v>1609</v>
      </c>
      <c r="M591" s="9" t="s">
        <v>1610</v>
      </c>
      <c r="N591" s="12">
        <v>712371000</v>
      </c>
      <c r="O591" s="9" t="s">
        <v>1533</v>
      </c>
    </row>
    <row r="592" spans="1:15" x14ac:dyDescent="0.25">
      <c r="A592" s="9" t="s">
        <v>1340</v>
      </c>
      <c r="B592" s="10">
        <v>44561</v>
      </c>
      <c r="C592" s="11">
        <v>2</v>
      </c>
      <c r="D592" s="9" t="s">
        <v>1341</v>
      </c>
      <c r="E592" s="11">
        <v>21199</v>
      </c>
      <c r="F592" s="9" t="s">
        <v>1608</v>
      </c>
      <c r="G592" s="9" t="s">
        <v>1529</v>
      </c>
      <c r="H592" s="9" t="s">
        <v>1530</v>
      </c>
      <c r="I592" s="9" t="s">
        <v>1612</v>
      </c>
      <c r="J592" s="10">
        <v>43831</v>
      </c>
      <c r="K592" s="10">
        <v>44196</v>
      </c>
      <c r="L592" s="9" t="s">
        <v>1611</v>
      </c>
      <c r="M592" s="9" t="s">
        <v>1610</v>
      </c>
      <c r="N592" s="12">
        <v>655569000</v>
      </c>
      <c r="O592" s="9" t="s">
        <v>1533</v>
      </c>
    </row>
    <row r="593" spans="1:15" x14ac:dyDescent="0.25">
      <c r="A593" s="9" t="s">
        <v>1342</v>
      </c>
      <c r="B593" s="10">
        <v>44561</v>
      </c>
      <c r="C593" s="11">
        <v>3</v>
      </c>
      <c r="D593" s="9" t="s">
        <v>1343</v>
      </c>
      <c r="E593" s="11">
        <v>25208</v>
      </c>
      <c r="F593" s="9" t="s">
        <v>1608</v>
      </c>
      <c r="G593" s="9" t="s">
        <v>1529</v>
      </c>
      <c r="H593" s="9" t="s">
        <v>1530</v>
      </c>
      <c r="I593" s="9" t="s">
        <v>1612</v>
      </c>
      <c r="J593" s="10">
        <v>43831</v>
      </c>
      <c r="K593" s="10">
        <v>44196</v>
      </c>
      <c r="L593" s="9" t="s">
        <v>1609</v>
      </c>
      <c r="M593" s="9" t="s">
        <v>1610</v>
      </c>
      <c r="N593" s="12">
        <v>25831000</v>
      </c>
      <c r="O593" s="9" t="s">
        <v>1533</v>
      </c>
    </row>
    <row r="594" spans="1:15" x14ac:dyDescent="0.25">
      <c r="A594" s="9" t="s">
        <v>1344</v>
      </c>
      <c r="B594" s="10">
        <v>44561</v>
      </c>
      <c r="C594" s="11">
        <v>1</v>
      </c>
      <c r="D594" s="9" t="s">
        <v>1345</v>
      </c>
      <c r="E594" s="11">
        <v>26034</v>
      </c>
      <c r="F594" s="9" t="s">
        <v>1608</v>
      </c>
      <c r="G594" s="9" t="s">
        <v>1529</v>
      </c>
      <c r="H594" s="9" t="s">
        <v>1530</v>
      </c>
      <c r="I594" s="9" t="s">
        <v>1612</v>
      </c>
      <c r="J594" s="10">
        <v>43831</v>
      </c>
      <c r="K594" s="10">
        <v>44196</v>
      </c>
      <c r="L594" s="9" t="s">
        <v>1609</v>
      </c>
      <c r="M594" s="9" t="s">
        <v>1610</v>
      </c>
      <c r="N594" s="12">
        <v>444303000</v>
      </c>
      <c r="O594" s="9" t="s">
        <v>1533</v>
      </c>
    </row>
    <row r="595" spans="1:15" x14ac:dyDescent="0.25">
      <c r="A595" s="9" t="s">
        <v>1346</v>
      </c>
      <c r="B595" s="10">
        <v>44561</v>
      </c>
      <c r="C595" s="11">
        <v>1</v>
      </c>
      <c r="D595" s="9" t="s">
        <v>270</v>
      </c>
      <c r="E595" s="11">
        <v>13447</v>
      </c>
      <c r="F595" s="9" t="s">
        <v>1608</v>
      </c>
      <c r="G595" s="9" t="s">
        <v>1529</v>
      </c>
      <c r="H595" s="9" t="s">
        <v>1530</v>
      </c>
      <c r="I595" s="9" t="s">
        <v>1612</v>
      </c>
      <c r="J595" s="10">
        <v>43831</v>
      </c>
      <c r="K595" s="10">
        <v>44196</v>
      </c>
      <c r="L595" s="9" t="s">
        <v>1609</v>
      </c>
      <c r="M595" s="9" t="s">
        <v>1610</v>
      </c>
      <c r="N595" s="12">
        <v>-95000</v>
      </c>
      <c r="O595" s="9" t="s">
        <v>1533</v>
      </c>
    </row>
    <row r="596" spans="1:15" x14ac:dyDescent="0.25">
      <c r="A596" s="9" t="s">
        <v>1347</v>
      </c>
      <c r="B596" s="10">
        <v>44561</v>
      </c>
      <c r="C596" s="11">
        <v>1</v>
      </c>
      <c r="D596" s="9" t="s">
        <v>1348</v>
      </c>
      <c r="E596" s="11">
        <v>25801</v>
      </c>
      <c r="F596" s="9" t="s">
        <v>1608</v>
      </c>
      <c r="G596" s="9" t="s">
        <v>1529</v>
      </c>
      <c r="H596" s="9" t="s">
        <v>1530</v>
      </c>
      <c r="I596" s="9" t="s">
        <v>1612</v>
      </c>
      <c r="J596" s="10">
        <v>43831</v>
      </c>
      <c r="K596" s="10">
        <v>44196</v>
      </c>
      <c r="L596" s="9" t="s">
        <v>1609</v>
      </c>
      <c r="M596" s="9" t="s">
        <v>1610</v>
      </c>
      <c r="N596" s="12">
        <v>209270000</v>
      </c>
      <c r="O596" s="9" t="s">
        <v>1533</v>
      </c>
    </row>
    <row r="597" spans="1:15" x14ac:dyDescent="0.25">
      <c r="A597" s="9" t="s">
        <v>1349</v>
      </c>
      <c r="B597" s="10">
        <v>44561</v>
      </c>
      <c r="C597" s="11">
        <v>1</v>
      </c>
      <c r="D597" s="9" t="s">
        <v>263</v>
      </c>
      <c r="E597" s="11">
        <v>9393</v>
      </c>
      <c r="F597" s="9" t="s">
        <v>1608</v>
      </c>
      <c r="G597" s="9" t="s">
        <v>1529</v>
      </c>
      <c r="H597" s="9" t="s">
        <v>1530</v>
      </c>
      <c r="I597" s="9" t="s">
        <v>1612</v>
      </c>
      <c r="J597" s="10">
        <v>43831</v>
      </c>
      <c r="K597" s="10">
        <v>44196</v>
      </c>
      <c r="L597" s="9" t="s">
        <v>1609</v>
      </c>
      <c r="M597" s="9" t="s">
        <v>1610</v>
      </c>
      <c r="N597" s="12">
        <v>-861604000</v>
      </c>
      <c r="O597" s="9" t="s">
        <v>1533</v>
      </c>
    </row>
    <row r="598" spans="1:15" x14ac:dyDescent="0.25">
      <c r="A598" s="9" t="s">
        <v>1350</v>
      </c>
      <c r="B598" s="10">
        <v>44561</v>
      </c>
      <c r="C598" s="11">
        <v>1</v>
      </c>
      <c r="D598" s="9" t="s">
        <v>224</v>
      </c>
      <c r="E598" s="11">
        <v>8036</v>
      </c>
      <c r="F598" s="9" t="s">
        <v>1608</v>
      </c>
      <c r="G598" s="9" t="s">
        <v>1529</v>
      </c>
      <c r="H598" s="9" t="s">
        <v>1530</v>
      </c>
      <c r="I598" s="9" t="s">
        <v>1612</v>
      </c>
      <c r="J598" s="10">
        <v>43831</v>
      </c>
      <c r="K598" s="10">
        <v>44196</v>
      </c>
      <c r="L598" s="9" t="s">
        <v>1609</v>
      </c>
      <c r="M598" s="9" t="s">
        <v>1610</v>
      </c>
      <c r="N598" s="12">
        <v>274848000</v>
      </c>
      <c r="O598" s="9" t="s">
        <v>1533</v>
      </c>
    </row>
    <row r="599" spans="1:15" x14ac:dyDescent="0.25">
      <c r="A599" s="9" t="s">
        <v>1351</v>
      </c>
      <c r="B599" s="10">
        <v>44561</v>
      </c>
      <c r="C599" s="11">
        <v>3</v>
      </c>
      <c r="D599" s="9" t="s">
        <v>231</v>
      </c>
      <c r="E599" s="11">
        <v>8575</v>
      </c>
      <c r="F599" s="9" t="s">
        <v>1608</v>
      </c>
      <c r="G599" s="9" t="s">
        <v>1529</v>
      </c>
      <c r="H599" s="9" t="s">
        <v>1530</v>
      </c>
      <c r="I599" s="9" t="s">
        <v>1612</v>
      </c>
      <c r="J599" s="10">
        <v>43831</v>
      </c>
      <c r="K599" s="10">
        <v>44196</v>
      </c>
      <c r="L599" s="9" t="s">
        <v>1609</v>
      </c>
      <c r="M599" s="9" t="s">
        <v>1610</v>
      </c>
      <c r="N599" s="12">
        <v>124527000</v>
      </c>
      <c r="O599" s="9" t="s">
        <v>1533</v>
      </c>
    </row>
    <row r="600" spans="1:15" x14ac:dyDescent="0.25">
      <c r="A600" s="9" t="s">
        <v>1352</v>
      </c>
      <c r="B600" s="10">
        <v>44561</v>
      </c>
      <c r="C600" s="11">
        <v>1</v>
      </c>
      <c r="D600" s="9" t="s">
        <v>296</v>
      </c>
      <c r="E600" s="11">
        <v>10472</v>
      </c>
      <c r="F600" s="9" t="s">
        <v>1608</v>
      </c>
      <c r="G600" s="9" t="s">
        <v>1529</v>
      </c>
      <c r="H600" s="9" t="s">
        <v>1530</v>
      </c>
      <c r="I600" s="9" t="s">
        <v>1612</v>
      </c>
      <c r="J600" s="10">
        <v>43831</v>
      </c>
      <c r="K600" s="10">
        <v>44196</v>
      </c>
      <c r="L600" s="9" t="s">
        <v>1609</v>
      </c>
      <c r="M600" s="9" t="s">
        <v>1610</v>
      </c>
      <c r="N600" s="12">
        <v>-419595000</v>
      </c>
      <c r="O600" s="9" t="s">
        <v>1533</v>
      </c>
    </row>
    <row r="601" spans="1:15" x14ac:dyDescent="0.25">
      <c r="A601" s="9" t="s">
        <v>1353</v>
      </c>
      <c r="B601" s="10">
        <v>44561</v>
      </c>
      <c r="C601" s="11">
        <v>2</v>
      </c>
      <c r="D601" s="9" t="s">
        <v>1354</v>
      </c>
      <c r="E601" s="11">
        <v>24953</v>
      </c>
      <c r="F601" s="9" t="s">
        <v>1608</v>
      </c>
      <c r="G601" s="9" t="s">
        <v>1529</v>
      </c>
      <c r="H601" s="9" t="s">
        <v>1530</v>
      </c>
      <c r="I601" s="9" t="s">
        <v>1612</v>
      </c>
      <c r="J601" s="10">
        <v>43831</v>
      </c>
      <c r="K601" s="10">
        <v>44196</v>
      </c>
      <c r="L601" s="9" t="s">
        <v>1609</v>
      </c>
      <c r="M601" s="9" t="s">
        <v>1610</v>
      </c>
      <c r="N601" s="12">
        <v>-170960000</v>
      </c>
      <c r="O601" s="9" t="s">
        <v>1533</v>
      </c>
    </row>
    <row r="602" spans="1:15" x14ac:dyDescent="0.25">
      <c r="A602" s="9" t="s">
        <v>1355</v>
      </c>
      <c r="B602" s="10">
        <v>44561</v>
      </c>
      <c r="C602" s="11">
        <v>2</v>
      </c>
      <c r="D602" s="9" t="s">
        <v>1356</v>
      </c>
      <c r="E602" s="11">
        <v>8672</v>
      </c>
      <c r="F602" s="9" t="s">
        <v>1608</v>
      </c>
      <c r="G602" s="9" t="s">
        <v>1529</v>
      </c>
      <c r="H602" s="9" t="s">
        <v>1530</v>
      </c>
      <c r="I602" s="9" t="s">
        <v>1612</v>
      </c>
      <c r="J602" s="10">
        <v>43831</v>
      </c>
      <c r="K602" s="10">
        <v>44196</v>
      </c>
      <c r="L602" s="9" t="s">
        <v>1609</v>
      </c>
      <c r="M602" s="9" t="s">
        <v>1610</v>
      </c>
      <c r="N602" s="12">
        <v>76500000</v>
      </c>
      <c r="O602" s="9" t="s">
        <v>1533</v>
      </c>
    </row>
    <row r="603" spans="1:15" x14ac:dyDescent="0.25">
      <c r="A603" s="9" t="s">
        <v>1357</v>
      </c>
      <c r="B603" s="10">
        <v>44561</v>
      </c>
      <c r="C603" s="11">
        <v>1</v>
      </c>
      <c r="D603" s="9" t="s">
        <v>1358</v>
      </c>
      <c r="E603" s="11">
        <v>12319</v>
      </c>
      <c r="F603" s="9" t="s">
        <v>1608</v>
      </c>
      <c r="G603" s="9" t="s">
        <v>1529</v>
      </c>
      <c r="H603" s="9" t="s">
        <v>1530</v>
      </c>
      <c r="I603" s="9" t="s">
        <v>1612</v>
      </c>
      <c r="J603" s="10">
        <v>43831</v>
      </c>
      <c r="K603" s="10">
        <v>44196</v>
      </c>
      <c r="L603" s="9" t="s">
        <v>1609</v>
      </c>
      <c r="M603" s="9" t="s">
        <v>1610</v>
      </c>
      <c r="N603" s="12">
        <v>-6480000</v>
      </c>
      <c r="O603" s="9" t="s">
        <v>1533</v>
      </c>
    </row>
    <row r="604" spans="1:15" x14ac:dyDescent="0.25">
      <c r="A604" s="9" t="s">
        <v>1359</v>
      </c>
      <c r="B604" s="10">
        <v>44561</v>
      </c>
      <c r="C604" s="11">
        <v>1</v>
      </c>
      <c r="D604" s="9" t="s">
        <v>1360</v>
      </c>
      <c r="E604" s="11">
        <v>9067</v>
      </c>
      <c r="F604" s="9" t="s">
        <v>1608</v>
      </c>
      <c r="G604" s="9" t="s">
        <v>1529</v>
      </c>
      <c r="H604" s="9" t="s">
        <v>1530</v>
      </c>
      <c r="I604" s="9" t="s">
        <v>1612</v>
      </c>
      <c r="J604" s="10">
        <v>43831</v>
      </c>
      <c r="K604" s="10">
        <v>44196</v>
      </c>
      <c r="L604" s="9" t="s">
        <v>1609</v>
      </c>
      <c r="M604" s="9" t="s">
        <v>1610</v>
      </c>
      <c r="N604" s="12">
        <v>-2938863000</v>
      </c>
      <c r="O604" s="9" t="s">
        <v>1533</v>
      </c>
    </row>
    <row r="605" spans="1:15" x14ac:dyDescent="0.25">
      <c r="A605" s="9" t="s">
        <v>1361</v>
      </c>
      <c r="B605" s="10">
        <v>44561</v>
      </c>
      <c r="C605" s="11">
        <v>1</v>
      </c>
      <c r="D605" s="9" t="s">
        <v>1362</v>
      </c>
      <c r="E605" s="11">
        <v>26867</v>
      </c>
      <c r="F605" s="9" t="s">
        <v>1608</v>
      </c>
      <c r="G605" s="9" t="s">
        <v>1529</v>
      </c>
      <c r="H605" s="9" t="s">
        <v>1530</v>
      </c>
      <c r="I605" s="9" t="s">
        <v>1612</v>
      </c>
      <c r="J605" s="10">
        <v>43831</v>
      </c>
      <c r="K605" s="10">
        <v>44196</v>
      </c>
      <c r="L605" s="9" t="s">
        <v>1609</v>
      </c>
      <c r="M605" s="9" t="s">
        <v>1610</v>
      </c>
      <c r="N605" s="12">
        <v>230389000</v>
      </c>
      <c r="O605" s="9" t="s">
        <v>1533</v>
      </c>
    </row>
    <row r="606" spans="1:15" x14ac:dyDescent="0.25">
      <c r="A606" s="9" t="s">
        <v>1363</v>
      </c>
      <c r="B606" s="10">
        <v>44561</v>
      </c>
      <c r="C606" s="11">
        <v>2</v>
      </c>
      <c r="D606" s="9" t="s">
        <v>118</v>
      </c>
      <c r="E606" s="11">
        <v>3654</v>
      </c>
      <c r="F606" s="9" t="s">
        <v>1608</v>
      </c>
      <c r="G606" s="9" t="s">
        <v>1529</v>
      </c>
      <c r="H606" s="9" t="s">
        <v>1530</v>
      </c>
      <c r="I606" s="9" t="s">
        <v>1612</v>
      </c>
      <c r="J606" s="10">
        <v>43831</v>
      </c>
      <c r="K606" s="10">
        <v>44196</v>
      </c>
      <c r="L606" s="9" t="s">
        <v>1609</v>
      </c>
      <c r="M606" s="9" t="s">
        <v>1610</v>
      </c>
      <c r="N606" s="12">
        <v>-54834000</v>
      </c>
      <c r="O606" s="9" t="s">
        <v>1533</v>
      </c>
    </row>
    <row r="607" spans="1:15" x14ac:dyDescent="0.25">
      <c r="A607" s="9" t="s">
        <v>1364</v>
      </c>
      <c r="B607" s="10">
        <v>44561</v>
      </c>
      <c r="C607" s="11">
        <v>1</v>
      </c>
      <c r="D607" s="9" t="s">
        <v>190</v>
      </c>
      <c r="E607" s="11">
        <v>21881</v>
      </c>
      <c r="F607" s="9" t="s">
        <v>1608</v>
      </c>
      <c r="G607" s="9" t="s">
        <v>1529</v>
      </c>
      <c r="H607" s="9" t="s">
        <v>1530</v>
      </c>
      <c r="I607" s="9" t="s">
        <v>1612</v>
      </c>
      <c r="J607" s="10">
        <v>43831</v>
      </c>
      <c r="K607" s="10">
        <v>44196</v>
      </c>
      <c r="L607" s="9" t="s">
        <v>1609</v>
      </c>
      <c r="M607" s="9" t="s">
        <v>1610</v>
      </c>
      <c r="N607" s="12">
        <v>256961000</v>
      </c>
      <c r="O607" s="9" t="s">
        <v>1533</v>
      </c>
    </row>
    <row r="608" spans="1:15" x14ac:dyDescent="0.25">
      <c r="A608" s="9" t="s">
        <v>1365</v>
      </c>
      <c r="B608" s="10">
        <v>44561</v>
      </c>
      <c r="C608" s="11">
        <v>1</v>
      </c>
      <c r="D608" s="9" t="s">
        <v>73</v>
      </c>
      <c r="E608" s="11">
        <v>1520</v>
      </c>
      <c r="F608" s="9" t="s">
        <v>1608</v>
      </c>
      <c r="G608" s="9" t="s">
        <v>1529</v>
      </c>
      <c r="H608" s="9" t="s">
        <v>1530</v>
      </c>
      <c r="I608" s="9" t="s">
        <v>1612</v>
      </c>
      <c r="J608" s="10">
        <v>43831</v>
      </c>
      <c r="K608" s="10">
        <v>44196</v>
      </c>
      <c r="L608" s="9" t="s">
        <v>1609</v>
      </c>
      <c r="M608" s="9" t="s">
        <v>1610</v>
      </c>
      <c r="N608" s="12">
        <v>-65455000</v>
      </c>
      <c r="O608" s="9" t="s">
        <v>1533</v>
      </c>
    </row>
    <row r="609" spans="1:15" x14ac:dyDescent="0.25">
      <c r="A609" s="9" t="s">
        <v>1366</v>
      </c>
      <c r="B609" s="10">
        <v>44561</v>
      </c>
      <c r="C609" s="11">
        <v>1</v>
      </c>
      <c r="D609" s="9" t="s">
        <v>1367</v>
      </c>
      <c r="E609" s="11">
        <v>19348</v>
      </c>
      <c r="F609" s="9" t="s">
        <v>1608</v>
      </c>
      <c r="G609" s="9" t="s">
        <v>1529</v>
      </c>
      <c r="H609" s="9" t="s">
        <v>1530</v>
      </c>
      <c r="I609" s="9" t="s">
        <v>1612</v>
      </c>
      <c r="J609" s="10">
        <v>43831</v>
      </c>
      <c r="K609" s="10">
        <v>44196</v>
      </c>
      <c r="L609" s="9" t="s">
        <v>1611</v>
      </c>
      <c r="M609" s="9" t="s">
        <v>1610</v>
      </c>
      <c r="N609" s="12">
        <v>18961000000</v>
      </c>
      <c r="O609" s="9" t="s">
        <v>1533</v>
      </c>
    </row>
    <row r="610" spans="1:15" x14ac:dyDescent="0.25">
      <c r="A610" s="9" t="s">
        <v>1368</v>
      </c>
      <c r="B610" s="10">
        <v>44561</v>
      </c>
      <c r="C610" s="11">
        <v>1</v>
      </c>
      <c r="D610" s="9" t="s">
        <v>256</v>
      </c>
      <c r="E610" s="11">
        <v>9083</v>
      </c>
      <c r="F610" s="9" t="s">
        <v>1608</v>
      </c>
      <c r="G610" s="9" t="s">
        <v>1529</v>
      </c>
      <c r="H610" s="9" t="s">
        <v>1530</v>
      </c>
      <c r="I610" s="9" t="s">
        <v>1612</v>
      </c>
      <c r="J610" s="10">
        <v>43831</v>
      </c>
      <c r="K610" s="10">
        <v>44196</v>
      </c>
      <c r="L610" s="9" t="s">
        <v>1609</v>
      </c>
      <c r="M610" s="9" t="s">
        <v>1610</v>
      </c>
      <c r="N610" s="12">
        <v>-677000</v>
      </c>
      <c r="O610" s="9" t="s">
        <v>1533</v>
      </c>
    </row>
    <row r="611" spans="1:15" x14ac:dyDescent="0.25">
      <c r="A611" s="9" t="s">
        <v>1369</v>
      </c>
      <c r="B611" s="10">
        <v>44561</v>
      </c>
      <c r="C611" s="11">
        <v>1</v>
      </c>
      <c r="D611" s="9" t="s">
        <v>333</v>
      </c>
      <c r="E611" s="11">
        <v>14320</v>
      </c>
      <c r="F611" s="9" t="s">
        <v>1608</v>
      </c>
      <c r="G611" s="9" t="s">
        <v>1529</v>
      </c>
      <c r="H611" s="9" t="s">
        <v>1530</v>
      </c>
      <c r="I611" s="9" t="s">
        <v>1612</v>
      </c>
      <c r="J611" s="10">
        <v>43831</v>
      </c>
      <c r="K611" s="10">
        <v>44196</v>
      </c>
      <c r="L611" s="9" t="s">
        <v>1609</v>
      </c>
      <c r="M611" s="9" t="s">
        <v>1610</v>
      </c>
      <c r="N611" s="12">
        <v>672790000</v>
      </c>
      <c r="O611" s="9" t="s">
        <v>1533</v>
      </c>
    </row>
    <row r="612" spans="1:15" x14ac:dyDescent="0.25">
      <c r="A612" s="9" t="s">
        <v>1370</v>
      </c>
      <c r="B612" s="10">
        <v>44561</v>
      </c>
      <c r="C612" s="11">
        <v>1</v>
      </c>
      <c r="D612" s="9" t="s">
        <v>97</v>
      </c>
      <c r="E612" s="11">
        <v>2577</v>
      </c>
      <c r="F612" s="9" t="s">
        <v>1608</v>
      </c>
      <c r="G612" s="9" t="s">
        <v>1529</v>
      </c>
      <c r="H612" s="9" t="s">
        <v>1530</v>
      </c>
      <c r="I612" s="9" t="s">
        <v>1612</v>
      </c>
      <c r="J612" s="10">
        <v>43831</v>
      </c>
      <c r="K612" s="10">
        <v>44196</v>
      </c>
      <c r="L612" s="9" t="s">
        <v>1609</v>
      </c>
      <c r="M612" s="9" t="s">
        <v>1610</v>
      </c>
      <c r="N612" s="12">
        <v>1728762000</v>
      </c>
      <c r="O612" s="9" t="s">
        <v>1533</v>
      </c>
    </row>
    <row r="613" spans="1:15" x14ac:dyDescent="0.25">
      <c r="A613" s="9" t="s">
        <v>1371</v>
      </c>
      <c r="B613" s="10">
        <v>44561</v>
      </c>
      <c r="C613" s="11">
        <v>1</v>
      </c>
      <c r="D613" s="9" t="s">
        <v>145</v>
      </c>
      <c r="E613" s="11">
        <v>4723</v>
      </c>
      <c r="F613" s="9" t="s">
        <v>1608</v>
      </c>
      <c r="G613" s="9" t="s">
        <v>1529</v>
      </c>
      <c r="H613" s="9" t="s">
        <v>1530</v>
      </c>
      <c r="I613" s="9" t="s">
        <v>1612</v>
      </c>
      <c r="J613" s="10">
        <v>43831</v>
      </c>
      <c r="K613" s="10">
        <v>44196</v>
      </c>
      <c r="L613" s="9" t="s">
        <v>1609</v>
      </c>
      <c r="M613" s="9" t="s">
        <v>1610</v>
      </c>
      <c r="N613" s="12">
        <v>1943000</v>
      </c>
      <c r="O613" s="9" t="s">
        <v>1533</v>
      </c>
    </row>
    <row r="614" spans="1:15" x14ac:dyDescent="0.25">
      <c r="A614" s="9" t="s">
        <v>1372</v>
      </c>
      <c r="B614" s="10">
        <v>44561</v>
      </c>
      <c r="C614" s="11">
        <v>1</v>
      </c>
      <c r="D614" s="9" t="s">
        <v>232</v>
      </c>
      <c r="E614" s="11">
        <v>8397</v>
      </c>
      <c r="F614" s="9" t="s">
        <v>1608</v>
      </c>
      <c r="G614" s="9" t="s">
        <v>1529</v>
      </c>
      <c r="H614" s="9" t="s">
        <v>1530</v>
      </c>
      <c r="I614" s="9" t="s">
        <v>1612</v>
      </c>
      <c r="J614" s="10">
        <v>43831</v>
      </c>
      <c r="K614" s="10">
        <v>44196</v>
      </c>
      <c r="L614" s="9" t="s">
        <v>1609</v>
      </c>
      <c r="M614" s="9" t="s">
        <v>1610</v>
      </c>
      <c r="N614" s="12">
        <v>-30980000</v>
      </c>
      <c r="O614" s="9" t="s">
        <v>1533</v>
      </c>
    </row>
    <row r="615" spans="1:15" x14ac:dyDescent="0.25">
      <c r="A615" s="9" t="s">
        <v>1373</v>
      </c>
      <c r="B615" s="10">
        <v>44561</v>
      </c>
      <c r="C615" s="11">
        <v>1</v>
      </c>
      <c r="D615" s="9" t="s">
        <v>1374</v>
      </c>
      <c r="E615" s="11">
        <v>16306</v>
      </c>
      <c r="F615" s="9" t="s">
        <v>1608</v>
      </c>
      <c r="G615" s="9" t="s">
        <v>1529</v>
      </c>
      <c r="H615" s="9" t="s">
        <v>1530</v>
      </c>
      <c r="I615" s="9" t="s">
        <v>1612</v>
      </c>
      <c r="J615" s="10">
        <v>43831</v>
      </c>
      <c r="K615" s="10">
        <v>44196</v>
      </c>
      <c r="L615" s="9" t="s">
        <v>1609</v>
      </c>
      <c r="M615" s="9" t="s">
        <v>1610</v>
      </c>
      <c r="N615" s="12">
        <v>14944000</v>
      </c>
      <c r="O615" s="9" t="s">
        <v>1533</v>
      </c>
    </row>
    <row r="616" spans="1:15" x14ac:dyDescent="0.25">
      <c r="A616" s="9" t="s">
        <v>1375</v>
      </c>
      <c r="B616" s="10">
        <v>44561</v>
      </c>
      <c r="C616" s="11">
        <v>3</v>
      </c>
      <c r="D616" s="9" t="s">
        <v>57</v>
      </c>
      <c r="E616" s="11">
        <v>10456</v>
      </c>
      <c r="F616" s="9" t="s">
        <v>1608</v>
      </c>
      <c r="G616" s="9" t="s">
        <v>1529</v>
      </c>
      <c r="H616" s="9" t="s">
        <v>1530</v>
      </c>
      <c r="I616" s="9" t="s">
        <v>1612</v>
      </c>
      <c r="J616" s="10">
        <v>43831</v>
      </c>
      <c r="K616" s="10">
        <v>44196</v>
      </c>
      <c r="L616" s="9" t="s">
        <v>1609</v>
      </c>
      <c r="M616" s="9" t="s">
        <v>1610</v>
      </c>
      <c r="N616" s="12">
        <v>140195000</v>
      </c>
      <c r="O616" s="9" t="s">
        <v>1533</v>
      </c>
    </row>
    <row r="617" spans="1:15" x14ac:dyDescent="0.25">
      <c r="A617" s="9" t="s">
        <v>1376</v>
      </c>
      <c r="B617" s="10">
        <v>44561</v>
      </c>
      <c r="C617" s="11">
        <v>1</v>
      </c>
      <c r="D617" s="9" t="s">
        <v>131</v>
      </c>
      <c r="E617" s="11">
        <v>4448</v>
      </c>
      <c r="F617" s="9" t="s">
        <v>1608</v>
      </c>
      <c r="G617" s="9" t="s">
        <v>1529</v>
      </c>
      <c r="H617" s="9" t="s">
        <v>1530</v>
      </c>
      <c r="I617" s="9" t="s">
        <v>1612</v>
      </c>
      <c r="J617" s="10">
        <v>43831</v>
      </c>
      <c r="K617" s="10">
        <v>44196</v>
      </c>
      <c r="L617" s="9" t="s">
        <v>1609</v>
      </c>
      <c r="M617" s="9" t="s">
        <v>1610</v>
      </c>
      <c r="N617" s="12">
        <v>-2471401000</v>
      </c>
      <c r="O617" s="9" t="s">
        <v>1533</v>
      </c>
    </row>
    <row r="618" spans="1:15" x14ac:dyDescent="0.25">
      <c r="A618" s="9" t="s">
        <v>1377</v>
      </c>
      <c r="B618" s="10">
        <v>44561</v>
      </c>
      <c r="C618" s="11">
        <v>2</v>
      </c>
      <c r="D618" s="9" t="s">
        <v>233</v>
      </c>
      <c r="E618" s="11">
        <v>8427</v>
      </c>
      <c r="F618" s="9" t="s">
        <v>1608</v>
      </c>
      <c r="G618" s="9" t="s">
        <v>1529</v>
      </c>
      <c r="H618" s="9" t="s">
        <v>1530</v>
      </c>
      <c r="I618" s="9" t="s">
        <v>1612</v>
      </c>
      <c r="J618" s="10">
        <v>43831</v>
      </c>
      <c r="K618" s="10">
        <v>44196</v>
      </c>
      <c r="L618" s="9" t="s">
        <v>1609</v>
      </c>
      <c r="M618" s="9" t="s">
        <v>1610</v>
      </c>
      <c r="N618" s="12">
        <v>-15698000</v>
      </c>
      <c r="O618" s="9" t="s">
        <v>1533</v>
      </c>
    </row>
    <row r="619" spans="1:15" x14ac:dyDescent="0.25">
      <c r="A619" s="9" t="s">
        <v>1378</v>
      </c>
      <c r="B619" s="10">
        <v>44561</v>
      </c>
      <c r="C619" s="11">
        <v>1</v>
      </c>
      <c r="D619" s="9" t="s">
        <v>87</v>
      </c>
      <c r="E619" s="11">
        <v>2100</v>
      </c>
      <c r="F619" s="9" t="s">
        <v>1608</v>
      </c>
      <c r="G619" s="9" t="s">
        <v>1529</v>
      </c>
      <c r="H619" s="9" t="s">
        <v>1530</v>
      </c>
      <c r="I619" s="9" t="s">
        <v>1612</v>
      </c>
      <c r="J619" s="10">
        <v>43831</v>
      </c>
      <c r="K619" s="10">
        <v>44196</v>
      </c>
      <c r="L619" s="9" t="s">
        <v>1609</v>
      </c>
      <c r="M619" s="9" t="s">
        <v>1610</v>
      </c>
      <c r="N619" s="12">
        <v>22027000</v>
      </c>
      <c r="O619" s="9" t="s">
        <v>1533</v>
      </c>
    </row>
    <row r="620" spans="1:15" x14ac:dyDescent="0.25">
      <c r="A620" s="9" t="s">
        <v>1379</v>
      </c>
      <c r="B620" s="10">
        <v>44561</v>
      </c>
      <c r="C620" s="11">
        <v>2</v>
      </c>
      <c r="D620" s="9" t="s">
        <v>183</v>
      </c>
      <c r="E620" s="11">
        <v>5762</v>
      </c>
      <c r="F620" s="9" t="s">
        <v>1608</v>
      </c>
      <c r="G620" s="9" t="s">
        <v>1529</v>
      </c>
      <c r="H620" s="9" t="s">
        <v>1530</v>
      </c>
      <c r="I620" s="9" t="s">
        <v>1612</v>
      </c>
      <c r="J620" s="10">
        <v>43831</v>
      </c>
      <c r="K620" s="10">
        <v>44196</v>
      </c>
      <c r="L620" s="9" t="s">
        <v>1609</v>
      </c>
      <c r="M620" s="9" t="s">
        <v>1610</v>
      </c>
      <c r="N620" s="12">
        <v>158751000</v>
      </c>
      <c r="O620" s="9" t="s">
        <v>1533</v>
      </c>
    </row>
    <row r="621" spans="1:15" x14ac:dyDescent="0.25">
      <c r="A621" s="9" t="s">
        <v>1380</v>
      </c>
      <c r="B621" s="10">
        <v>44561</v>
      </c>
      <c r="C621" s="11">
        <v>1</v>
      </c>
      <c r="D621" s="9" t="s">
        <v>209</v>
      </c>
      <c r="E621" s="11">
        <v>11932</v>
      </c>
      <c r="F621" s="9" t="s">
        <v>1608</v>
      </c>
      <c r="G621" s="9" t="s">
        <v>1529</v>
      </c>
      <c r="H621" s="9" t="s">
        <v>1530</v>
      </c>
      <c r="I621" s="9" t="s">
        <v>1612</v>
      </c>
      <c r="J621" s="10">
        <v>43831</v>
      </c>
      <c r="K621" s="10">
        <v>44196</v>
      </c>
      <c r="L621" s="9" t="s">
        <v>1609</v>
      </c>
      <c r="M621" s="9" t="s">
        <v>1610</v>
      </c>
      <c r="N621" s="12">
        <v>-491780000</v>
      </c>
      <c r="O621" s="9" t="s">
        <v>1533</v>
      </c>
    </row>
    <row r="622" spans="1:15" x14ac:dyDescent="0.25">
      <c r="A622" s="9" t="s">
        <v>1381</v>
      </c>
      <c r="B622" s="10">
        <v>44561</v>
      </c>
      <c r="C622" s="11">
        <v>1</v>
      </c>
      <c r="D622" s="9" t="s">
        <v>300</v>
      </c>
      <c r="E622" s="11">
        <v>12823</v>
      </c>
      <c r="F622" s="9" t="s">
        <v>1608</v>
      </c>
      <c r="G622" s="9" t="s">
        <v>1529</v>
      </c>
      <c r="H622" s="9" t="s">
        <v>1530</v>
      </c>
      <c r="I622" s="9" t="s">
        <v>1612</v>
      </c>
      <c r="J622" s="10">
        <v>43831</v>
      </c>
      <c r="K622" s="10">
        <v>44196</v>
      </c>
      <c r="L622" s="9" t="s">
        <v>1609</v>
      </c>
      <c r="M622" s="9" t="s">
        <v>1610</v>
      </c>
      <c r="N622" s="12">
        <v>49092000</v>
      </c>
      <c r="O622" s="9" t="s">
        <v>1533</v>
      </c>
    </row>
    <row r="623" spans="1:15" x14ac:dyDescent="0.25">
      <c r="A623" s="9" t="s">
        <v>1382</v>
      </c>
      <c r="B623" s="10">
        <v>44561</v>
      </c>
      <c r="C623" s="11">
        <v>1</v>
      </c>
      <c r="D623" s="9" t="s">
        <v>1383</v>
      </c>
      <c r="E623" s="11">
        <v>24600</v>
      </c>
      <c r="F623" s="9" t="s">
        <v>1608</v>
      </c>
      <c r="G623" s="9" t="s">
        <v>1529</v>
      </c>
      <c r="H623" s="9" t="s">
        <v>1530</v>
      </c>
      <c r="I623" s="9" t="s">
        <v>1612</v>
      </c>
      <c r="J623" s="10">
        <v>43831</v>
      </c>
      <c r="K623" s="10">
        <v>44196</v>
      </c>
      <c r="L623" s="9" t="s">
        <v>1611</v>
      </c>
      <c r="M623" s="9" t="s">
        <v>1610</v>
      </c>
      <c r="N623" s="12">
        <v>329044000</v>
      </c>
      <c r="O623" s="9" t="s">
        <v>1533</v>
      </c>
    </row>
    <row r="624" spans="1:15" x14ac:dyDescent="0.25">
      <c r="A624" s="9" t="s">
        <v>1382</v>
      </c>
      <c r="B624" s="10">
        <v>44561</v>
      </c>
      <c r="C624" s="11">
        <v>1</v>
      </c>
      <c r="D624" s="9" t="s">
        <v>1383</v>
      </c>
      <c r="E624" s="11">
        <v>24600</v>
      </c>
      <c r="F624" s="9" t="s">
        <v>1608</v>
      </c>
      <c r="G624" s="9" t="s">
        <v>1529</v>
      </c>
      <c r="H624" s="9" t="s">
        <v>1530</v>
      </c>
      <c r="I624" s="9" t="s">
        <v>1612</v>
      </c>
      <c r="J624" s="10">
        <v>43831</v>
      </c>
      <c r="K624" s="10">
        <v>44196</v>
      </c>
      <c r="L624" s="9" t="s">
        <v>1611</v>
      </c>
      <c r="M624" s="9" t="s">
        <v>1610</v>
      </c>
      <c r="N624" s="12">
        <v>329044000</v>
      </c>
      <c r="O624" s="9" t="s">
        <v>1533</v>
      </c>
    </row>
    <row r="625" spans="1:15" x14ac:dyDescent="0.25">
      <c r="A625" s="9" t="s">
        <v>1384</v>
      </c>
      <c r="B625" s="10">
        <v>44561</v>
      </c>
      <c r="C625" s="11">
        <v>1</v>
      </c>
      <c r="D625" s="9" t="s">
        <v>237</v>
      </c>
      <c r="E625" s="11">
        <v>22055</v>
      </c>
      <c r="F625" s="9" t="s">
        <v>1608</v>
      </c>
      <c r="G625" s="9" t="s">
        <v>1529</v>
      </c>
      <c r="H625" s="9" t="s">
        <v>1530</v>
      </c>
      <c r="I625" s="9" t="s">
        <v>1612</v>
      </c>
      <c r="J625" s="10">
        <v>43831</v>
      </c>
      <c r="K625" s="10">
        <v>44196</v>
      </c>
      <c r="L625" s="9" t="s">
        <v>1609</v>
      </c>
      <c r="M625" s="9" t="s">
        <v>1610</v>
      </c>
      <c r="N625" s="12">
        <v>-432196000</v>
      </c>
      <c r="O625" s="9" t="s">
        <v>1533</v>
      </c>
    </row>
    <row r="626" spans="1:15" x14ac:dyDescent="0.25">
      <c r="A626" s="9" t="s">
        <v>1385</v>
      </c>
      <c r="B626" s="10">
        <v>44561</v>
      </c>
      <c r="C626" s="11">
        <v>1</v>
      </c>
      <c r="D626" s="9" t="s">
        <v>1386</v>
      </c>
      <c r="E626" s="11">
        <v>26700</v>
      </c>
      <c r="F626" s="9" t="s">
        <v>1608</v>
      </c>
      <c r="G626" s="9" t="s">
        <v>1529</v>
      </c>
      <c r="H626" s="9" t="s">
        <v>1530</v>
      </c>
      <c r="I626" s="9" t="s">
        <v>1612</v>
      </c>
      <c r="J626" s="10">
        <v>43831</v>
      </c>
      <c r="K626" s="10">
        <v>44196</v>
      </c>
      <c r="L626" s="9" t="s">
        <v>1609</v>
      </c>
      <c r="M626" s="9" t="s">
        <v>1610</v>
      </c>
      <c r="N626" s="12">
        <v>817031000</v>
      </c>
      <c r="O626" s="9" t="s">
        <v>1533</v>
      </c>
    </row>
    <row r="627" spans="1:15" x14ac:dyDescent="0.25">
      <c r="A627" s="9" t="s">
        <v>1387</v>
      </c>
      <c r="B627" s="10">
        <v>44561</v>
      </c>
      <c r="C627" s="11">
        <v>2</v>
      </c>
      <c r="D627" s="9" t="s">
        <v>70</v>
      </c>
      <c r="E627" s="11">
        <v>11975</v>
      </c>
      <c r="F627" s="9" t="s">
        <v>1608</v>
      </c>
      <c r="G627" s="9" t="s">
        <v>1529</v>
      </c>
      <c r="H627" s="9" t="s">
        <v>1530</v>
      </c>
      <c r="I627" s="9" t="s">
        <v>1612</v>
      </c>
      <c r="J627" s="10">
        <v>43831</v>
      </c>
      <c r="K627" s="10">
        <v>44196</v>
      </c>
      <c r="L627" s="9" t="s">
        <v>1609</v>
      </c>
      <c r="M627" s="9" t="s">
        <v>1610</v>
      </c>
      <c r="N627" s="12">
        <v>-36869000</v>
      </c>
      <c r="O627" s="9" t="s">
        <v>1533</v>
      </c>
    </row>
    <row r="628" spans="1:15" x14ac:dyDescent="0.25">
      <c r="A628" s="9" t="s">
        <v>1388</v>
      </c>
      <c r="B628" s="10">
        <v>44561</v>
      </c>
      <c r="C628" s="11">
        <v>2</v>
      </c>
      <c r="D628" s="9" t="s">
        <v>74</v>
      </c>
      <c r="E628" s="11">
        <v>1562</v>
      </c>
      <c r="F628" s="9" t="s">
        <v>1608</v>
      </c>
      <c r="G628" s="9" t="s">
        <v>1529</v>
      </c>
      <c r="H628" s="9" t="s">
        <v>1530</v>
      </c>
      <c r="I628" s="9" t="s">
        <v>1612</v>
      </c>
      <c r="J628" s="10">
        <v>43831</v>
      </c>
      <c r="K628" s="10">
        <v>44196</v>
      </c>
      <c r="L628" s="9" t="s">
        <v>1609</v>
      </c>
      <c r="M628" s="9" t="s">
        <v>1610</v>
      </c>
      <c r="N628" s="12">
        <v>17318000</v>
      </c>
      <c r="O628" s="9" t="s">
        <v>1533</v>
      </c>
    </row>
    <row r="629" spans="1:15" x14ac:dyDescent="0.25">
      <c r="A629" s="9" t="s">
        <v>1389</v>
      </c>
      <c r="B629" s="10">
        <v>44561</v>
      </c>
      <c r="C629" s="11">
        <v>2</v>
      </c>
      <c r="D629" s="9" t="s">
        <v>1390</v>
      </c>
      <c r="E629" s="11">
        <v>25984</v>
      </c>
      <c r="F629" s="9" t="s">
        <v>1608</v>
      </c>
      <c r="G629" s="9" t="s">
        <v>1529</v>
      </c>
      <c r="H629" s="9" t="s">
        <v>1530</v>
      </c>
      <c r="I629" s="9" t="s">
        <v>1612</v>
      </c>
      <c r="J629" s="10">
        <v>43831</v>
      </c>
      <c r="K629" s="10">
        <v>44196</v>
      </c>
      <c r="L629" s="9" t="s">
        <v>1609</v>
      </c>
      <c r="M629" s="9" t="s">
        <v>1610</v>
      </c>
      <c r="N629" s="12">
        <v>-927828000</v>
      </c>
      <c r="O629" s="9" t="s">
        <v>1533</v>
      </c>
    </row>
    <row r="630" spans="1:15" x14ac:dyDescent="0.25">
      <c r="A630" s="9" t="s">
        <v>1391</v>
      </c>
      <c r="B630" s="10">
        <v>44561</v>
      </c>
      <c r="C630" s="11">
        <v>2</v>
      </c>
      <c r="D630" s="9" t="s">
        <v>155</v>
      </c>
      <c r="E630" s="11">
        <v>19623</v>
      </c>
      <c r="F630" s="9" t="s">
        <v>1608</v>
      </c>
      <c r="G630" s="9" t="s">
        <v>1529</v>
      </c>
      <c r="H630" s="9" t="s">
        <v>1530</v>
      </c>
      <c r="I630" s="9" t="s">
        <v>1612</v>
      </c>
      <c r="J630" s="10">
        <v>43831</v>
      </c>
      <c r="K630" s="10">
        <v>44196</v>
      </c>
      <c r="L630" s="9" t="s">
        <v>1609</v>
      </c>
      <c r="M630" s="9" t="s">
        <v>1610</v>
      </c>
      <c r="N630" s="12">
        <v>-150802000</v>
      </c>
      <c r="O630" s="9" t="s">
        <v>1533</v>
      </c>
    </row>
    <row r="631" spans="1:15" x14ac:dyDescent="0.25">
      <c r="A631" s="9" t="s">
        <v>1392</v>
      </c>
      <c r="B631" s="10">
        <v>44561</v>
      </c>
      <c r="C631" s="11">
        <v>1</v>
      </c>
      <c r="D631" s="9" t="s">
        <v>1393</v>
      </c>
      <c r="E631" s="11">
        <v>7617</v>
      </c>
      <c r="F631" s="9" t="s">
        <v>1608</v>
      </c>
      <c r="G631" s="9" t="s">
        <v>1529</v>
      </c>
      <c r="H631" s="9" t="s">
        <v>1530</v>
      </c>
      <c r="I631" s="9" t="s">
        <v>1612</v>
      </c>
      <c r="J631" s="10">
        <v>43831</v>
      </c>
      <c r="K631" s="10">
        <v>44196</v>
      </c>
      <c r="L631" s="9" t="s">
        <v>1609</v>
      </c>
      <c r="M631" s="9" t="s">
        <v>1610</v>
      </c>
      <c r="N631" s="12">
        <v>7056000000</v>
      </c>
      <c r="O631" s="9" t="s">
        <v>1533</v>
      </c>
    </row>
    <row r="632" spans="1:15" x14ac:dyDescent="0.25">
      <c r="A632" s="9" t="s">
        <v>1394</v>
      </c>
      <c r="B632" s="10">
        <v>44561</v>
      </c>
      <c r="C632" s="11">
        <v>2</v>
      </c>
      <c r="D632" s="9" t="s">
        <v>281</v>
      </c>
      <c r="E632" s="11">
        <v>3190</v>
      </c>
      <c r="F632" s="9" t="s">
        <v>1608</v>
      </c>
      <c r="G632" s="9" t="s">
        <v>1529</v>
      </c>
      <c r="H632" s="9" t="s">
        <v>1530</v>
      </c>
      <c r="I632" s="9" t="s">
        <v>1612</v>
      </c>
      <c r="J632" s="10">
        <v>43831</v>
      </c>
      <c r="K632" s="10">
        <v>44196</v>
      </c>
      <c r="L632" s="9" t="s">
        <v>1609</v>
      </c>
      <c r="M632" s="9" t="s">
        <v>1610</v>
      </c>
      <c r="N632" s="12">
        <v>909867000</v>
      </c>
      <c r="O632" s="9" t="s">
        <v>1533</v>
      </c>
    </row>
    <row r="633" spans="1:15" x14ac:dyDescent="0.25">
      <c r="A633" s="9" t="s">
        <v>1395</v>
      </c>
      <c r="B633" s="10">
        <v>44561</v>
      </c>
      <c r="C633" s="11">
        <v>1</v>
      </c>
      <c r="D633" s="9" t="s">
        <v>278</v>
      </c>
      <c r="E633" s="11">
        <v>5258</v>
      </c>
      <c r="F633" s="9" t="s">
        <v>1608</v>
      </c>
      <c r="G633" s="9" t="s">
        <v>1529</v>
      </c>
      <c r="H633" s="9" t="s">
        <v>1530</v>
      </c>
      <c r="I633" s="9" t="s">
        <v>1612</v>
      </c>
      <c r="J633" s="10">
        <v>43831</v>
      </c>
      <c r="K633" s="10">
        <v>44196</v>
      </c>
      <c r="L633" s="9" t="s">
        <v>1609</v>
      </c>
      <c r="M633" s="9" t="s">
        <v>1610</v>
      </c>
      <c r="N633" s="12">
        <v>484444000</v>
      </c>
      <c r="O633" s="9" t="s">
        <v>1533</v>
      </c>
    </row>
    <row r="634" spans="1:15" x14ac:dyDescent="0.25">
      <c r="A634" s="9" t="s">
        <v>1396</v>
      </c>
      <c r="B634" s="10">
        <v>44561</v>
      </c>
      <c r="C634" s="11">
        <v>1</v>
      </c>
      <c r="D634" s="9" t="s">
        <v>168</v>
      </c>
      <c r="E634" s="11">
        <v>14176</v>
      </c>
      <c r="F634" s="9" t="s">
        <v>1608</v>
      </c>
      <c r="G634" s="9" t="s">
        <v>1529</v>
      </c>
      <c r="H634" s="9" t="s">
        <v>1530</v>
      </c>
      <c r="I634" s="9" t="s">
        <v>1612</v>
      </c>
      <c r="J634" s="10">
        <v>43831</v>
      </c>
      <c r="K634" s="10">
        <v>44196</v>
      </c>
      <c r="L634" s="9" t="s">
        <v>1609</v>
      </c>
      <c r="M634" s="9" t="s">
        <v>1610</v>
      </c>
      <c r="N634" s="12">
        <v>980816000</v>
      </c>
      <c r="O634" s="9" t="s">
        <v>1533</v>
      </c>
    </row>
    <row r="635" spans="1:15" x14ac:dyDescent="0.25">
      <c r="A635" s="9" t="s">
        <v>1397</v>
      </c>
      <c r="B635" s="10">
        <v>44561</v>
      </c>
      <c r="C635" s="11">
        <v>1</v>
      </c>
      <c r="D635" s="9" t="s">
        <v>113</v>
      </c>
      <c r="E635" s="11">
        <v>15636</v>
      </c>
      <c r="F635" s="9" t="s">
        <v>1608</v>
      </c>
      <c r="G635" s="9" t="s">
        <v>1529</v>
      </c>
      <c r="H635" s="9" t="s">
        <v>1530</v>
      </c>
      <c r="I635" s="9" t="s">
        <v>1612</v>
      </c>
      <c r="J635" s="10">
        <v>43831</v>
      </c>
      <c r="K635" s="10">
        <v>44196</v>
      </c>
      <c r="L635" s="9" t="s">
        <v>1609</v>
      </c>
      <c r="M635" s="9" t="s">
        <v>1610</v>
      </c>
      <c r="N635" s="12">
        <v>1150613000</v>
      </c>
      <c r="O635" s="9" t="s">
        <v>1533</v>
      </c>
    </row>
    <row r="636" spans="1:15" x14ac:dyDescent="0.25">
      <c r="A636" s="9" t="s">
        <v>1398</v>
      </c>
      <c r="B636" s="10">
        <v>44561</v>
      </c>
      <c r="C636" s="11">
        <v>3</v>
      </c>
      <c r="D636" s="9" t="s">
        <v>295</v>
      </c>
      <c r="E636" s="11">
        <v>9415</v>
      </c>
      <c r="F636" s="9" t="s">
        <v>1608</v>
      </c>
      <c r="G636" s="9" t="s">
        <v>1529</v>
      </c>
      <c r="H636" s="9" t="s">
        <v>1530</v>
      </c>
      <c r="I636" s="9" t="s">
        <v>1612</v>
      </c>
      <c r="J636" s="10">
        <v>43831</v>
      </c>
      <c r="K636" s="10">
        <v>44196</v>
      </c>
      <c r="L636" s="9" t="s">
        <v>1609</v>
      </c>
      <c r="M636" s="9" t="s">
        <v>1610</v>
      </c>
      <c r="N636" s="12">
        <v>-23929000</v>
      </c>
      <c r="O636" s="9" t="s">
        <v>1533</v>
      </c>
    </row>
    <row r="637" spans="1:15" x14ac:dyDescent="0.25">
      <c r="A637" s="9" t="s">
        <v>1399</v>
      </c>
      <c r="B637" s="10">
        <v>44561</v>
      </c>
      <c r="C637" s="11">
        <v>2</v>
      </c>
      <c r="D637" s="9" t="s">
        <v>1400</v>
      </c>
      <c r="E637" s="11">
        <v>20567</v>
      </c>
      <c r="F637" s="9" t="s">
        <v>1608</v>
      </c>
      <c r="G637" s="9" t="s">
        <v>1529</v>
      </c>
      <c r="H637" s="9" t="s">
        <v>1530</v>
      </c>
      <c r="I637" s="9" t="s">
        <v>1612</v>
      </c>
      <c r="J637" s="10">
        <v>43831</v>
      </c>
      <c r="K637" s="10">
        <v>44196</v>
      </c>
      <c r="L637" s="9" t="s">
        <v>1611</v>
      </c>
      <c r="M637" s="9" t="s">
        <v>1610</v>
      </c>
      <c r="N637" s="12">
        <v>-63624000</v>
      </c>
      <c r="O637" s="9" t="s">
        <v>1533</v>
      </c>
    </row>
    <row r="638" spans="1:15" x14ac:dyDescent="0.25">
      <c r="A638" s="9" t="s">
        <v>1401</v>
      </c>
      <c r="B638" s="10">
        <v>44561</v>
      </c>
      <c r="C638" s="11">
        <v>1</v>
      </c>
      <c r="D638" s="9" t="s">
        <v>1402</v>
      </c>
      <c r="E638" s="11">
        <v>25992</v>
      </c>
      <c r="F638" s="9" t="s">
        <v>1608</v>
      </c>
      <c r="G638" s="9" t="s">
        <v>1529</v>
      </c>
      <c r="H638" s="9" t="s">
        <v>1530</v>
      </c>
      <c r="I638" s="9" t="s">
        <v>1612</v>
      </c>
      <c r="J638" s="10">
        <v>43831</v>
      </c>
      <c r="K638" s="10">
        <v>44196</v>
      </c>
      <c r="L638" s="9" t="s">
        <v>1609</v>
      </c>
      <c r="M638" s="9" t="s">
        <v>1610</v>
      </c>
      <c r="N638" s="12">
        <v>-98790000</v>
      </c>
      <c r="O638" s="9" t="s">
        <v>1533</v>
      </c>
    </row>
    <row r="639" spans="1:15" x14ac:dyDescent="0.25">
      <c r="A639" s="9" t="s">
        <v>1403</v>
      </c>
      <c r="B639" s="10">
        <v>44561</v>
      </c>
      <c r="C639" s="11">
        <v>1</v>
      </c>
      <c r="D639" s="9" t="s">
        <v>1404</v>
      </c>
      <c r="E639" s="11">
        <v>25526</v>
      </c>
      <c r="F639" s="9" t="s">
        <v>1608</v>
      </c>
      <c r="G639" s="9" t="s">
        <v>1529</v>
      </c>
      <c r="H639" s="9" t="s">
        <v>1530</v>
      </c>
      <c r="I639" s="9" t="s">
        <v>1612</v>
      </c>
      <c r="J639" s="10">
        <v>43831</v>
      </c>
      <c r="K639" s="10">
        <v>44196</v>
      </c>
      <c r="L639" s="9" t="s">
        <v>1609</v>
      </c>
      <c r="M639" s="9" t="s">
        <v>1610</v>
      </c>
      <c r="N639" s="12">
        <v>-34793000</v>
      </c>
      <c r="O639" s="9" t="s">
        <v>1533</v>
      </c>
    </row>
    <row r="640" spans="1:15" x14ac:dyDescent="0.25">
      <c r="A640" s="9" t="s">
        <v>1405</v>
      </c>
      <c r="B640" s="10">
        <v>44255</v>
      </c>
      <c r="C640" s="11">
        <v>1</v>
      </c>
      <c r="D640" s="9" t="s">
        <v>1406</v>
      </c>
      <c r="E640" s="11">
        <v>24228</v>
      </c>
      <c r="F640" s="9" t="s">
        <v>1608</v>
      </c>
      <c r="G640" s="9" t="s">
        <v>1529</v>
      </c>
      <c r="H640" s="9" t="s">
        <v>1530</v>
      </c>
      <c r="I640" s="9" t="s">
        <v>1612</v>
      </c>
      <c r="J640" s="10">
        <v>43525</v>
      </c>
      <c r="K640" s="10">
        <v>43890</v>
      </c>
      <c r="L640" s="9" t="s">
        <v>1609</v>
      </c>
      <c r="M640" s="9" t="s">
        <v>1610</v>
      </c>
      <c r="N640" s="12">
        <v>239628000</v>
      </c>
      <c r="O640" s="9" t="s">
        <v>1533</v>
      </c>
    </row>
    <row r="641" spans="1:15" x14ac:dyDescent="0.25">
      <c r="A641" s="9" t="s">
        <v>1407</v>
      </c>
      <c r="B641" s="10">
        <v>44561</v>
      </c>
      <c r="C641" s="11">
        <v>3</v>
      </c>
      <c r="D641" s="9" t="s">
        <v>1408</v>
      </c>
      <c r="E641" s="11">
        <v>14214</v>
      </c>
      <c r="F641" s="9" t="s">
        <v>1608</v>
      </c>
      <c r="G641" s="9" t="s">
        <v>1529</v>
      </c>
      <c r="H641" s="9" t="s">
        <v>1530</v>
      </c>
      <c r="I641" s="9" t="s">
        <v>1612</v>
      </c>
      <c r="J641" s="10">
        <v>43831</v>
      </c>
      <c r="K641" s="10">
        <v>44196</v>
      </c>
      <c r="L641" s="9" t="s">
        <v>1611</v>
      </c>
      <c r="M641" s="9" t="s">
        <v>1610</v>
      </c>
      <c r="N641" s="12">
        <v>63255000</v>
      </c>
      <c r="O641" s="9" t="s">
        <v>1533</v>
      </c>
    </row>
    <row r="642" spans="1:15" x14ac:dyDescent="0.25">
      <c r="A642" s="9" t="s">
        <v>1409</v>
      </c>
      <c r="B642" s="10">
        <v>44561</v>
      </c>
      <c r="C642" s="11">
        <v>1</v>
      </c>
      <c r="D642" s="9" t="s">
        <v>287</v>
      </c>
      <c r="E642" s="11">
        <v>20451</v>
      </c>
      <c r="F642" s="9" t="s">
        <v>1608</v>
      </c>
      <c r="G642" s="9" t="s">
        <v>1529</v>
      </c>
      <c r="H642" s="9" t="s">
        <v>1530</v>
      </c>
      <c r="I642" s="9" t="s">
        <v>1612</v>
      </c>
      <c r="J642" s="10">
        <v>43831</v>
      </c>
      <c r="K642" s="10">
        <v>44196</v>
      </c>
      <c r="L642" s="9" t="s">
        <v>1609</v>
      </c>
      <c r="M642" s="9" t="s">
        <v>1610</v>
      </c>
      <c r="N642" s="12">
        <v>1479000</v>
      </c>
      <c r="O642" s="9" t="s">
        <v>1533</v>
      </c>
    </row>
    <row r="643" spans="1:15" x14ac:dyDescent="0.25">
      <c r="A643" s="9" t="s">
        <v>1410</v>
      </c>
      <c r="B643" s="10">
        <v>44561</v>
      </c>
      <c r="C643" s="11">
        <v>1</v>
      </c>
      <c r="D643" s="9" t="s">
        <v>1411</v>
      </c>
      <c r="E643" s="11">
        <v>20702</v>
      </c>
      <c r="F643" s="9" t="s">
        <v>1608</v>
      </c>
      <c r="G643" s="9" t="s">
        <v>1529</v>
      </c>
      <c r="H643" s="9" t="s">
        <v>1530</v>
      </c>
      <c r="I643" s="9" t="s">
        <v>1612</v>
      </c>
      <c r="J643" s="10">
        <v>43831</v>
      </c>
      <c r="K643" s="10">
        <v>44196</v>
      </c>
      <c r="L643" s="9" t="s">
        <v>1609</v>
      </c>
      <c r="M643" s="9" t="s">
        <v>1610</v>
      </c>
      <c r="N643" s="12">
        <v>-180781000</v>
      </c>
      <c r="O643" s="9" t="s">
        <v>1533</v>
      </c>
    </row>
    <row r="644" spans="1:15" x14ac:dyDescent="0.25">
      <c r="A644" s="9" t="s">
        <v>1412</v>
      </c>
      <c r="B644" s="10">
        <v>44561</v>
      </c>
      <c r="C644" s="11">
        <v>1</v>
      </c>
      <c r="D644" s="9" t="s">
        <v>246</v>
      </c>
      <c r="E644" s="11">
        <v>20931</v>
      </c>
      <c r="F644" s="9" t="s">
        <v>1608</v>
      </c>
      <c r="G644" s="9" t="s">
        <v>1529</v>
      </c>
      <c r="H644" s="9" t="s">
        <v>1530</v>
      </c>
      <c r="I644" s="9" t="s">
        <v>1612</v>
      </c>
      <c r="J644" s="10">
        <v>43831</v>
      </c>
      <c r="K644" s="10">
        <v>44196</v>
      </c>
      <c r="L644" s="9" t="s">
        <v>1609</v>
      </c>
      <c r="M644" s="9" t="s">
        <v>1610</v>
      </c>
      <c r="N644" s="12">
        <v>697092000</v>
      </c>
      <c r="O644" s="9" t="s">
        <v>1533</v>
      </c>
    </row>
    <row r="645" spans="1:15" x14ac:dyDescent="0.25">
      <c r="A645" s="9" t="s">
        <v>1413</v>
      </c>
      <c r="B645" s="10">
        <v>44377</v>
      </c>
      <c r="C645" s="11">
        <v>1</v>
      </c>
      <c r="D645" s="9" t="s">
        <v>1414</v>
      </c>
      <c r="E645" s="11">
        <v>26549</v>
      </c>
      <c r="F645" s="9" t="s">
        <v>1608</v>
      </c>
      <c r="G645" s="9" t="s">
        <v>1529</v>
      </c>
      <c r="H645" s="9" t="s">
        <v>1530</v>
      </c>
      <c r="I645" s="9" t="s">
        <v>1612</v>
      </c>
      <c r="J645" s="10">
        <v>43831</v>
      </c>
      <c r="K645" s="10">
        <v>44196</v>
      </c>
      <c r="L645" s="9" t="s">
        <v>1609</v>
      </c>
      <c r="M645" s="9" t="s">
        <v>1610</v>
      </c>
      <c r="N645" s="12">
        <v>5398000</v>
      </c>
      <c r="O645" s="9" t="s">
        <v>1533</v>
      </c>
    </row>
    <row r="646" spans="1:15" x14ac:dyDescent="0.25">
      <c r="A646" s="9" t="s">
        <v>1415</v>
      </c>
      <c r="B646" s="10">
        <v>44561</v>
      </c>
      <c r="C646" s="11">
        <v>1</v>
      </c>
      <c r="D646" s="9" t="s">
        <v>53</v>
      </c>
      <c r="E646" s="11">
        <v>21032</v>
      </c>
      <c r="F646" s="9" t="s">
        <v>1608</v>
      </c>
      <c r="G646" s="9" t="s">
        <v>1529</v>
      </c>
      <c r="H646" s="9" t="s">
        <v>1530</v>
      </c>
      <c r="I646" s="9" t="s">
        <v>1612</v>
      </c>
      <c r="J646" s="10">
        <v>43831</v>
      </c>
      <c r="K646" s="10">
        <v>44196</v>
      </c>
      <c r="L646" s="9" t="s">
        <v>1609</v>
      </c>
      <c r="M646" s="9" t="s">
        <v>1610</v>
      </c>
      <c r="N646" s="12">
        <v>202376000</v>
      </c>
      <c r="O646" s="9" t="s">
        <v>1533</v>
      </c>
    </row>
    <row r="647" spans="1:15" x14ac:dyDescent="0.25">
      <c r="A647" s="9" t="s">
        <v>1416</v>
      </c>
      <c r="B647" s="10">
        <v>44561</v>
      </c>
      <c r="C647" s="11">
        <v>2</v>
      </c>
      <c r="D647" s="9" t="s">
        <v>1417</v>
      </c>
      <c r="E647" s="11">
        <v>21148</v>
      </c>
      <c r="F647" s="9" t="s">
        <v>1608</v>
      </c>
      <c r="G647" s="9" t="s">
        <v>1529</v>
      </c>
      <c r="H647" s="9" t="s">
        <v>1530</v>
      </c>
      <c r="I647" s="9" t="s">
        <v>1612</v>
      </c>
      <c r="J647" s="10">
        <v>43831</v>
      </c>
      <c r="K647" s="10">
        <v>44196</v>
      </c>
      <c r="L647" s="9" t="s">
        <v>1609</v>
      </c>
      <c r="M647" s="9" t="s">
        <v>1610</v>
      </c>
      <c r="N647" s="12">
        <v>200317000</v>
      </c>
      <c r="O647" s="9" t="s">
        <v>1533</v>
      </c>
    </row>
    <row r="648" spans="1:15" x14ac:dyDescent="0.25">
      <c r="A648" s="9" t="s">
        <v>1418</v>
      </c>
      <c r="B648" s="10">
        <v>44561</v>
      </c>
      <c r="C648" s="11">
        <v>2</v>
      </c>
      <c r="D648" s="9" t="s">
        <v>254</v>
      </c>
      <c r="E648" s="11">
        <v>19550</v>
      </c>
      <c r="F648" s="9" t="s">
        <v>1608</v>
      </c>
      <c r="G648" s="9" t="s">
        <v>1529</v>
      </c>
      <c r="H648" s="9" t="s">
        <v>1530</v>
      </c>
      <c r="I648" s="9" t="s">
        <v>1612</v>
      </c>
      <c r="J648" s="10">
        <v>43831</v>
      </c>
      <c r="K648" s="10">
        <v>44196</v>
      </c>
      <c r="L648" s="9" t="s">
        <v>1609</v>
      </c>
      <c r="M648" s="9" t="s">
        <v>1610</v>
      </c>
      <c r="N648" s="12">
        <v>1102271000</v>
      </c>
      <c r="O648" s="9" t="s">
        <v>1533</v>
      </c>
    </row>
    <row r="649" spans="1:15" x14ac:dyDescent="0.25">
      <c r="A649" s="9" t="s">
        <v>1419</v>
      </c>
      <c r="B649" s="10">
        <v>44561</v>
      </c>
      <c r="C649" s="11">
        <v>1</v>
      </c>
      <c r="D649" s="9" t="s">
        <v>153</v>
      </c>
      <c r="E649" s="11">
        <v>14460</v>
      </c>
      <c r="F649" s="9" t="s">
        <v>1608</v>
      </c>
      <c r="G649" s="9" t="s">
        <v>1529</v>
      </c>
      <c r="H649" s="9" t="s">
        <v>1530</v>
      </c>
      <c r="I649" s="9" t="s">
        <v>1612</v>
      </c>
      <c r="J649" s="10">
        <v>43831</v>
      </c>
      <c r="K649" s="10">
        <v>44196</v>
      </c>
      <c r="L649" s="9" t="s">
        <v>1609</v>
      </c>
      <c r="M649" s="9" t="s">
        <v>1610</v>
      </c>
      <c r="N649" s="12">
        <v>1760257000</v>
      </c>
      <c r="O649" s="9" t="s">
        <v>1533</v>
      </c>
    </row>
    <row r="650" spans="1:15" x14ac:dyDescent="0.25">
      <c r="A650" s="9" t="s">
        <v>1420</v>
      </c>
      <c r="B650" s="10">
        <v>44561</v>
      </c>
      <c r="C650" s="11">
        <v>1</v>
      </c>
      <c r="D650" s="9" t="s">
        <v>302</v>
      </c>
      <c r="E650" s="11">
        <v>14303</v>
      </c>
      <c r="F650" s="9" t="s">
        <v>1608</v>
      </c>
      <c r="G650" s="9" t="s">
        <v>1529</v>
      </c>
      <c r="H650" s="9" t="s">
        <v>1530</v>
      </c>
      <c r="I650" s="9" t="s">
        <v>1612</v>
      </c>
      <c r="J650" s="10">
        <v>43831</v>
      </c>
      <c r="K650" s="10">
        <v>44196</v>
      </c>
      <c r="L650" s="9" t="s">
        <v>1609</v>
      </c>
      <c r="M650" s="9" t="s">
        <v>1610</v>
      </c>
      <c r="N650" s="12">
        <v>-2358000</v>
      </c>
      <c r="O650" s="9" t="s">
        <v>1533</v>
      </c>
    </row>
    <row r="651" spans="1:15" x14ac:dyDescent="0.25">
      <c r="A651" s="9" t="s">
        <v>1421</v>
      </c>
      <c r="B651" s="10">
        <v>44561</v>
      </c>
      <c r="C651" s="11">
        <v>2</v>
      </c>
      <c r="D651" s="9" t="s">
        <v>1422</v>
      </c>
      <c r="E651" s="11">
        <v>24171</v>
      </c>
      <c r="F651" s="9" t="s">
        <v>1608</v>
      </c>
      <c r="G651" s="9" t="s">
        <v>1529</v>
      </c>
      <c r="H651" s="9" t="s">
        <v>1530</v>
      </c>
      <c r="I651" s="9" t="s">
        <v>1612</v>
      </c>
      <c r="J651" s="10">
        <v>43831</v>
      </c>
      <c r="K651" s="10">
        <v>44196</v>
      </c>
      <c r="L651" s="9" t="s">
        <v>1609</v>
      </c>
      <c r="M651" s="9" t="s">
        <v>1610</v>
      </c>
      <c r="N651" s="12">
        <v>2671000000</v>
      </c>
      <c r="O651" s="9" t="s">
        <v>1533</v>
      </c>
    </row>
    <row r="652" spans="1:15" x14ac:dyDescent="0.25">
      <c r="A652" s="9" t="s">
        <v>1423</v>
      </c>
      <c r="B652" s="10">
        <v>44561</v>
      </c>
      <c r="C652" s="11">
        <v>2</v>
      </c>
      <c r="D652" s="9" t="s">
        <v>1424</v>
      </c>
      <c r="E652" s="11">
        <v>23280</v>
      </c>
      <c r="F652" s="9" t="s">
        <v>1608</v>
      </c>
      <c r="G652" s="9" t="s">
        <v>1529</v>
      </c>
      <c r="H652" s="9" t="s">
        <v>1530</v>
      </c>
      <c r="I652" s="9" t="s">
        <v>1612</v>
      </c>
      <c r="J652" s="10">
        <v>43831</v>
      </c>
      <c r="K652" s="10">
        <v>44196</v>
      </c>
      <c r="L652" s="9" t="s">
        <v>1609</v>
      </c>
      <c r="M652" s="9" t="s">
        <v>1610</v>
      </c>
      <c r="N652" s="12">
        <v>-5616000</v>
      </c>
      <c r="O652" s="9" t="s">
        <v>1533</v>
      </c>
    </row>
    <row r="653" spans="1:15" x14ac:dyDescent="0.25">
      <c r="A653" s="9" t="s">
        <v>1425</v>
      </c>
      <c r="B653" s="10">
        <v>44561</v>
      </c>
      <c r="C653" s="11">
        <v>1</v>
      </c>
      <c r="D653" s="9" t="s">
        <v>120</v>
      </c>
      <c r="E653" s="11">
        <v>14311</v>
      </c>
      <c r="F653" s="9" t="s">
        <v>1608</v>
      </c>
      <c r="G653" s="9" t="s">
        <v>1529</v>
      </c>
      <c r="H653" s="9" t="s">
        <v>1530</v>
      </c>
      <c r="I653" s="9" t="s">
        <v>1612</v>
      </c>
      <c r="J653" s="10">
        <v>43831</v>
      </c>
      <c r="K653" s="10">
        <v>44196</v>
      </c>
      <c r="L653" s="9" t="s">
        <v>1609</v>
      </c>
      <c r="M653" s="9" t="s">
        <v>1610</v>
      </c>
      <c r="N653" s="12">
        <v>3904202000</v>
      </c>
      <c r="O653" s="9" t="s">
        <v>1533</v>
      </c>
    </row>
    <row r="654" spans="1:15" x14ac:dyDescent="0.25">
      <c r="A654" s="9" t="s">
        <v>1426</v>
      </c>
      <c r="B654" s="10">
        <v>44561</v>
      </c>
      <c r="C654" s="11">
        <v>1</v>
      </c>
      <c r="D654" s="9" t="s">
        <v>126</v>
      </c>
      <c r="E654" s="11">
        <v>18627</v>
      </c>
      <c r="F654" s="9" t="s">
        <v>1608</v>
      </c>
      <c r="G654" s="9" t="s">
        <v>1529</v>
      </c>
      <c r="H654" s="9" t="s">
        <v>1530</v>
      </c>
      <c r="I654" s="9" t="s">
        <v>1612</v>
      </c>
      <c r="J654" s="10">
        <v>43831</v>
      </c>
      <c r="K654" s="10">
        <v>44196</v>
      </c>
      <c r="L654" s="9" t="s">
        <v>1609</v>
      </c>
      <c r="M654" s="9" t="s">
        <v>1610</v>
      </c>
      <c r="N654" s="12">
        <v>996343000</v>
      </c>
      <c r="O654" s="9" t="s">
        <v>1533</v>
      </c>
    </row>
    <row r="655" spans="1:15" x14ac:dyDescent="0.25">
      <c r="A655" s="9" t="s">
        <v>1427</v>
      </c>
      <c r="B655" s="10">
        <v>44561</v>
      </c>
      <c r="C655" s="11">
        <v>1</v>
      </c>
      <c r="D655" s="9" t="s">
        <v>259</v>
      </c>
      <c r="E655" s="11">
        <v>11312</v>
      </c>
      <c r="F655" s="9" t="s">
        <v>1608</v>
      </c>
      <c r="G655" s="9" t="s">
        <v>1529</v>
      </c>
      <c r="H655" s="9" t="s">
        <v>1530</v>
      </c>
      <c r="I655" s="9" t="s">
        <v>1612</v>
      </c>
      <c r="J655" s="10">
        <v>43831</v>
      </c>
      <c r="K655" s="10">
        <v>44196</v>
      </c>
      <c r="L655" s="9" t="s">
        <v>1609</v>
      </c>
      <c r="M655" s="9" t="s">
        <v>1610</v>
      </c>
      <c r="N655" s="12">
        <v>-10529963000</v>
      </c>
      <c r="O655" s="9" t="s">
        <v>1533</v>
      </c>
    </row>
    <row r="656" spans="1:15" x14ac:dyDescent="0.25">
      <c r="A656" s="9" t="s">
        <v>1428</v>
      </c>
      <c r="B656" s="10">
        <v>44561</v>
      </c>
      <c r="C656" s="11">
        <v>1</v>
      </c>
      <c r="D656" s="9" t="s">
        <v>1429</v>
      </c>
      <c r="E656" s="11">
        <v>7595</v>
      </c>
      <c r="F656" s="9" t="s">
        <v>1608</v>
      </c>
      <c r="G656" s="9" t="s">
        <v>1529</v>
      </c>
      <c r="H656" s="9" t="s">
        <v>1530</v>
      </c>
      <c r="I656" s="9" t="s">
        <v>1612</v>
      </c>
      <c r="J656" s="10">
        <v>43831</v>
      </c>
      <c r="K656" s="10">
        <v>44196</v>
      </c>
      <c r="L656" s="9" t="s">
        <v>1609</v>
      </c>
      <c r="M656" s="9" t="s">
        <v>1610</v>
      </c>
      <c r="N656" s="12">
        <v>-542786000</v>
      </c>
      <c r="O656" s="9" t="s">
        <v>1533</v>
      </c>
    </row>
    <row r="657" spans="1:15" x14ac:dyDescent="0.25">
      <c r="A657" s="9" t="s">
        <v>1430</v>
      </c>
      <c r="B657" s="10">
        <v>44561</v>
      </c>
      <c r="C657" s="11">
        <v>1</v>
      </c>
      <c r="D657" s="9" t="s">
        <v>1431</v>
      </c>
      <c r="E657" s="11">
        <v>25429</v>
      </c>
      <c r="F657" s="9" t="s">
        <v>1608</v>
      </c>
      <c r="G657" s="9" t="s">
        <v>1529</v>
      </c>
      <c r="H657" s="9" t="s">
        <v>1530</v>
      </c>
      <c r="I657" s="9" t="s">
        <v>1612</v>
      </c>
      <c r="J657" s="10">
        <v>43831</v>
      </c>
      <c r="K657" s="10">
        <v>44196</v>
      </c>
      <c r="L657" s="9" t="s">
        <v>1609</v>
      </c>
      <c r="M657" s="9" t="s">
        <v>1610</v>
      </c>
      <c r="N657" s="12">
        <v>-6505000</v>
      </c>
      <c r="O657" s="9" t="s">
        <v>1533</v>
      </c>
    </row>
    <row r="658" spans="1:15" x14ac:dyDescent="0.25">
      <c r="A658" s="9" t="s">
        <v>1432</v>
      </c>
      <c r="B658" s="10">
        <v>44561</v>
      </c>
      <c r="C658" s="11">
        <v>1</v>
      </c>
      <c r="D658" s="9" t="s">
        <v>240</v>
      </c>
      <c r="E658" s="11">
        <v>8605</v>
      </c>
      <c r="F658" s="9" t="s">
        <v>1608</v>
      </c>
      <c r="G658" s="9" t="s">
        <v>1529</v>
      </c>
      <c r="H658" s="9" t="s">
        <v>1536</v>
      </c>
      <c r="I658" s="9" t="s">
        <v>1612</v>
      </c>
      <c r="J658" s="10">
        <v>43831</v>
      </c>
      <c r="K658" s="10">
        <v>44196</v>
      </c>
      <c r="L658" s="9" t="s">
        <v>1609</v>
      </c>
      <c r="M658" s="9" t="s">
        <v>1610</v>
      </c>
      <c r="N658" s="12">
        <v>-29872789000</v>
      </c>
      <c r="O658" s="9" t="s">
        <v>1533</v>
      </c>
    </row>
    <row r="659" spans="1:15" x14ac:dyDescent="0.25">
      <c r="A659" s="9" t="s">
        <v>1433</v>
      </c>
      <c r="B659" s="10">
        <v>44561</v>
      </c>
      <c r="C659" s="11">
        <v>1</v>
      </c>
      <c r="D659" s="9" t="s">
        <v>1434</v>
      </c>
      <c r="E659" s="11">
        <v>26786</v>
      </c>
      <c r="F659" s="9" t="s">
        <v>1608</v>
      </c>
      <c r="G659" s="9" t="s">
        <v>1529</v>
      </c>
      <c r="H659" s="9" t="s">
        <v>1530</v>
      </c>
      <c r="I659" s="9" t="s">
        <v>1612</v>
      </c>
      <c r="J659" s="10">
        <v>43831</v>
      </c>
      <c r="K659" s="10">
        <v>44196</v>
      </c>
      <c r="L659" s="9" t="s">
        <v>1609</v>
      </c>
      <c r="M659" s="9" t="s">
        <v>1610</v>
      </c>
      <c r="N659" s="12">
        <v>87818000</v>
      </c>
      <c r="O659" s="9" t="s">
        <v>1533</v>
      </c>
    </row>
    <row r="660" spans="1:15" x14ac:dyDescent="0.25">
      <c r="A660" s="9" t="s">
        <v>1435</v>
      </c>
      <c r="B660" s="10">
        <v>44561</v>
      </c>
      <c r="C660" s="11">
        <v>2</v>
      </c>
      <c r="D660" s="9" t="s">
        <v>273</v>
      </c>
      <c r="E660" s="11">
        <v>20362</v>
      </c>
      <c r="F660" s="9" t="s">
        <v>1608</v>
      </c>
      <c r="G660" s="9" t="s">
        <v>1529</v>
      </c>
      <c r="H660" s="9" t="s">
        <v>1530</v>
      </c>
      <c r="I660" s="9" t="s">
        <v>1612</v>
      </c>
      <c r="J660" s="10">
        <v>43831</v>
      </c>
      <c r="K660" s="10">
        <v>44196</v>
      </c>
      <c r="L660" s="9" t="s">
        <v>1609</v>
      </c>
      <c r="M660" s="9" t="s">
        <v>1610</v>
      </c>
      <c r="N660" s="12">
        <v>190971000</v>
      </c>
      <c r="O660" s="9" t="s">
        <v>1533</v>
      </c>
    </row>
    <row r="661" spans="1:15" x14ac:dyDescent="0.25">
      <c r="A661" s="9" t="s">
        <v>1436</v>
      </c>
      <c r="B661" s="10">
        <v>44561</v>
      </c>
      <c r="C661" s="11">
        <v>1</v>
      </c>
      <c r="D661" s="9" t="s">
        <v>1437</v>
      </c>
      <c r="E661" s="11">
        <v>26395</v>
      </c>
      <c r="F661" s="9" t="s">
        <v>1608</v>
      </c>
      <c r="G661" s="9" t="s">
        <v>1529</v>
      </c>
      <c r="H661" s="9" t="s">
        <v>1530</v>
      </c>
      <c r="I661" s="9" t="s">
        <v>1612</v>
      </c>
      <c r="J661" s="10">
        <v>43831</v>
      </c>
      <c r="K661" s="10">
        <v>44196</v>
      </c>
      <c r="L661" s="9" t="s">
        <v>1609</v>
      </c>
      <c r="M661" s="9" t="s">
        <v>1610</v>
      </c>
      <c r="N661" s="12">
        <v>110000</v>
      </c>
      <c r="O661" s="9" t="s">
        <v>1533</v>
      </c>
    </row>
    <row r="662" spans="1:15" x14ac:dyDescent="0.25">
      <c r="A662" s="9" t="s">
        <v>1438</v>
      </c>
      <c r="B662" s="10">
        <v>44561</v>
      </c>
      <c r="C662" s="11">
        <v>1</v>
      </c>
      <c r="D662" s="9" t="s">
        <v>99</v>
      </c>
      <c r="E662" s="11">
        <v>16861</v>
      </c>
      <c r="F662" s="9" t="s">
        <v>1608</v>
      </c>
      <c r="G662" s="9" t="s">
        <v>1529</v>
      </c>
      <c r="H662" s="9" t="s">
        <v>1530</v>
      </c>
      <c r="I662" s="9" t="s">
        <v>1612</v>
      </c>
      <c r="J662" s="10">
        <v>43831</v>
      </c>
      <c r="K662" s="10">
        <v>44196</v>
      </c>
      <c r="L662" s="9" t="s">
        <v>1609</v>
      </c>
      <c r="M662" s="9" t="s">
        <v>1610</v>
      </c>
      <c r="N662" s="12">
        <v>112504000</v>
      </c>
      <c r="O662" s="9" t="s">
        <v>1533</v>
      </c>
    </row>
    <row r="663" spans="1:15" x14ac:dyDescent="0.25">
      <c r="A663" s="9" t="s">
        <v>1439</v>
      </c>
      <c r="B663" s="10">
        <v>44561</v>
      </c>
      <c r="C663" s="11">
        <v>1</v>
      </c>
      <c r="D663" s="9" t="s">
        <v>312</v>
      </c>
      <c r="E663" s="11">
        <v>11223</v>
      </c>
      <c r="F663" s="9" t="s">
        <v>1608</v>
      </c>
      <c r="G663" s="9" t="s">
        <v>1529</v>
      </c>
      <c r="H663" s="9" t="s">
        <v>1530</v>
      </c>
      <c r="I663" s="9" t="s">
        <v>1612</v>
      </c>
      <c r="J663" s="10">
        <v>43831</v>
      </c>
      <c r="K663" s="10">
        <v>44196</v>
      </c>
      <c r="L663" s="9" t="s">
        <v>1609</v>
      </c>
      <c r="M663" s="9" t="s">
        <v>1610</v>
      </c>
      <c r="N663" s="12">
        <v>-115783000</v>
      </c>
      <c r="O663" s="9" t="s">
        <v>1533</v>
      </c>
    </row>
    <row r="664" spans="1:15" x14ac:dyDescent="0.25">
      <c r="A664" s="9" t="s">
        <v>1440</v>
      </c>
      <c r="B664" s="10">
        <v>44561</v>
      </c>
      <c r="C664" s="11">
        <v>1</v>
      </c>
      <c r="D664" s="9" t="s">
        <v>220</v>
      </c>
      <c r="E664" s="11">
        <v>4146</v>
      </c>
      <c r="F664" s="9" t="s">
        <v>1608</v>
      </c>
      <c r="G664" s="9" t="s">
        <v>1529</v>
      </c>
      <c r="H664" s="9" t="s">
        <v>1530</v>
      </c>
      <c r="I664" s="9" t="s">
        <v>1612</v>
      </c>
      <c r="J664" s="10">
        <v>43831</v>
      </c>
      <c r="K664" s="10">
        <v>44196</v>
      </c>
      <c r="L664" s="9" t="s">
        <v>1609</v>
      </c>
      <c r="M664" s="9" t="s">
        <v>1610</v>
      </c>
      <c r="N664" s="12">
        <v>80509000</v>
      </c>
      <c r="O664" s="9" t="s">
        <v>1533</v>
      </c>
    </row>
    <row r="665" spans="1:15" x14ac:dyDescent="0.25">
      <c r="A665" s="9" t="s">
        <v>1441</v>
      </c>
      <c r="B665" s="10">
        <v>44561</v>
      </c>
      <c r="C665" s="11">
        <v>1</v>
      </c>
      <c r="D665" s="9" t="s">
        <v>166</v>
      </c>
      <c r="E665" s="11">
        <v>5380</v>
      </c>
      <c r="F665" s="9" t="s">
        <v>1608</v>
      </c>
      <c r="G665" s="9" t="s">
        <v>1529</v>
      </c>
      <c r="H665" s="9" t="s">
        <v>1530</v>
      </c>
      <c r="I665" s="9" t="s">
        <v>1612</v>
      </c>
      <c r="J665" s="10">
        <v>43831</v>
      </c>
      <c r="K665" s="10">
        <v>44196</v>
      </c>
      <c r="L665" s="9" t="s">
        <v>1609</v>
      </c>
      <c r="M665" s="9" t="s">
        <v>1610</v>
      </c>
      <c r="N665" s="12">
        <v>25242000</v>
      </c>
      <c r="O665" s="9" t="s">
        <v>1533</v>
      </c>
    </row>
    <row r="666" spans="1:15" x14ac:dyDescent="0.25">
      <c r="A666" s="9" t="s">
        <v>1442</v>
      </c>
      <c r="B666" s="10">
        <v>44561</v>
      </c>
      <c r="C666" s="11">
        <v>3</v>
      </c>
      <c r="D666" s="9" t="s">
        <v>1443</v>
      </c>
      <c r="E666" s="11">
        <v>25453</v>
      </c>
      <c r="F666" s="9" t="s">
        <v>1608</v>
      </c>
      <c r="G666" s="9" t="s">
        <v>1529</v>
      </c>
      <c r="H666" s="9" t="s">
        <v>1530</v>
      </c>
      <c r="I666" s="9" t="s">
        <v>1612</v>
      </c>
      <c r="J666" s="10">
        <v>43831</v>
      </c>
      <c r="K666" s="10">
        <v>44196</v>
      </c>
      <c r="L666" s="9" t="s">
        <v>1609</v>
      </c>
      <c r="M666" s="9" t="s">
        <v>1610</v>
      </c>
      <c r="N666" s="12">
        <v>327956000</v>
      </c>
      <c r="O666" s="9" t="s">
        <v>1533</v>
      </c>
    </row>
    <row r="667" spans="1:15" x14ac:dyDescent="0.25">
      <c r="A667" s="9" t="s">
        <v>1444</v>
      </c>
      <c r="B667" s="10">
        <v>44561</v>
      </c>
      <c r="C667" s="11">
        <v>1</v>
      </c>
      <c r="D667" s="9" t="s">
        <v>117</v>
      </c>
      <c r="E667" s="11">
        <v>3549</v>
      </c>
      <c r="F667" s="9" t="s">
        <v>1608</v>
      </c>
      <c r="G667" s="9" t="s">
        <v>1529</v>
      </c>
      <c r="H667" s="9" t="s">
        <v>1530</v>
      </c>
      <c r="I667" s="9" t="s">
        <v>1612</v>
      </c>
      <c r="J667" s="10">
        <v>43831</v>
      </c>
      <c r="K667" s="10">
        <v>44196</v>
      </c>
      <c r="L667" s="9" t="s">
        <v>1609</v>
      </c>
      <c r="M667" s="9" t="s">
        <v>1610</v>
      </c>
      <c r="N667" s="12">
        <v>-933000</v>
      </c>
      <c r="O667" s="9" t="s">
        <v>1533</v>
      </c>
    </row>
    <row r="668" spans="1:15" x14ac:dyDescent="0.25">
      <c r="A668" s="9" t="s">
        <v>1445</v>
      </c>
      <c r="B668" s="10">
        <v>44561</v>
      </c>
      <c r="C668" s="11">
        <v>1</v>
      </c>
      <c r="D668" s="9" t="s">
        <v>319</v>
      </c>
      <c r="E668" s="11">
        <v>7544</v>
      </c>
      <c r="F668" s="9" t="s">
        <v>1608</v>
      </c>
      <c r="G668" s="9" t="s">
        <v>1529</v>
      </c>
      <c r="H668" s="9" t="s">
        <v>1530</v>
      </c>
      <c r="I668" s="9" t="s">
        <v>1612</v>
      </c>
      <c r="J668" s="10">
        <v>43831</v>
      </c>
      <c r="K668" s="10">
        <v>44196</v>
      </c>
      <c r="L668" s="9" t="s">
        <v>1609</v>
      </c>
      <c r="M668" s="9" t="s">
        <v>1610</v>
      </c>
      <c r="N668" s="12">
        <v>-17905000</v>
      </c>
      <c r="O668" s="9" t="s">
        <v>1533</v>
      </c>
    </row>
    <row r="669" spans="1:15" x14ac:dyDescent="0.25">
      <c r="A669" s="9" t="s">
        <v>1446</v>
      </c>
      <c r="B669" s="10">
        <v>44561</v>
      </c>
      <c r="C669" s="11">
        <v>1</v>
      </c>
      <c r="D669" s="9" t="s">
        <v>264</v>
      </c>
      <c r="E669" s="11">
        <v>13773</v>
      </c>
      <c r="F669" s="9" t="s">
        <v>1608</v>
      </c>
      <c r="G669" s="9" t="s">
        <v>1529</v>
      </c>
      <c r="H669" s="9" t="s">
        <v>1530</v>
      </c>
      <c r="I669" s="9" t="s">
        <v>1612</v>
      </c>
      <c r="J669" s="10">
        <v>43831</v>
      </c>
      <c r="K669" s="10">
        <v>44196</v>
      </c>
      <c r="L669" s="9" t="s">
        <v>1609</v>
      </c>
      <c r="M669" s="9" t="s">
        <v>1610</v>
      </c>
      <c r="N669" s="12">
        <v>128200000</v>
      </c>
      <c r="O669" s="9" t="s">
        <v>1533</v>
      </c>
    </row>
    <row r="670" spans="1:15" x14ac:dyDescent="0.25">
      <c r="A670" s="9" t="s">
        <v>1447</v>
      </c>
      <c r="B670" s="10">
        <v>44561</v>
      </c>
      <c r="C670" s="11">
        <v>1</v>
      </c>
      <c r="D670" s="9" t="s">
        <v>96</v>
      </c>
      <c r="E670" s="11">
        <v>2461</v>
      </c>
      <c r="F670" s="9" t="s">
        <v>1608</v>
      </c>
      <c r="G670" s="9" t="s">
        <v>1529</v>
      </c>
      <c r="H670" s="9" t="s">
        <v>1530</v>
      </c>
      <c r="I670" s="9" t="s">
        <v>1612</v>
      </c>
      <c r="J670" s="10">
        <v>43831</v>
      </c>
      <c r="K670" s="10">
        <v>44196</v>
      </c>
      <c r="L670" s="9" t="s">
        <v>1609</v>
      </c>
      <c r="M670" s="9" t="s">
        <v>1610</v>
      </c>
      <c r="N670" s="12">
        <v>518685000</v>
      </c>
      <c r="O670" s="9" t="s">
        <v>1533</v>
      </c>
    </row>
    <row r="671" spans="1:15" x14ac:dyDescent="0.25">
      <c r="A671" s="9" t="s">
        <v>1448</v>
      </c>
      <c r="B671" s="10">
        <v>44561</v>
      </c>
      <c r="C671" s="11">
        <v>1</v>
      </c>
      <c r="D671" s="9" t="s">
        <v>339</v>
      </c>
      <c r="E671" s="11">
        <v>5410</v>
      </c>
      <c r="F671" s="9" t="s">
        <v>1608</v>
      </c>
      <c r="G671" s="9" t="s">
        <v>1529</v>
      </c>
      <c r="H671" s="9" t="s">
        <v>1530</v>
      </c>
      <c r="I671" s="9" t="s">
        <v>1612</v>
      </c>
      <c r="J671" s="10">
        <v>43831</v>
      </c>
      <c r="K671" s="10">
        <v>44196</v>
      </c>
      <c r="L671" s="9" t="s">
        <v>1609</v>
      </c>
      <c r="M671" s="9" t="s">
        <v>1610</v>
      </c>
      <c r="N671" s="12">
        <v>2340873000</v>
      </c>
      <c r="O671" s="9" t="s">
        <v>1533</v>
      </c>
    </row>
    <row r="672" spans="1:15" x14ac:dyDescent="0.25">
      <c r="A672" s="9" t="s">
        <v>1449</v>
      </c>
      <c r="B672" s="10">
        <v>44561</v>
      </c>
      <c r="C672" s="11">
        <v>1</v>
      </c>
      <c r="D672" s="9" t="s">
        <v>328</v>
      </c>
      <c r="E672" s="11">
        <v>6343</v>
      </c>
      <c r="F672" s="9" t="s">
        <v>1608</v>
      </c>
      <c r="G672" s="9" t="s">
        <v>1529</v>
      </c>
      <c r="H672" s="9" t="s">
        <v>1530</v>
      </c>
      <c r="I672" s="9" t="s">
        <v>1612</v>
      </c>
      <c r="J672" s="10">
        <v>43831</v>
      </c>
      <c r="K672" s="10">
        <v>44196</v>
      </c>
      <c r="L672" s="9" t="s">
        <v>1609</v>
      </c>
      <c r="M672" s="9" t="s">
        <v>1610</v>
      </c>
      <c r="N672" s="12">
        <v>-76210000</v>
      </c>
      <c r="O672" s="9" t="s">
        <v>1533</v>
      </c>
    </row>
    <row r="673" spans="1:15" x14ac:dyDescent="0.25">
      <c r="A673" s="9" t="s">
        <v>1450</v>
      </c>
      <c r="B673" s="10">
        <v>44561</v>
      </c>
      <c r="C673" s="11">
        <v>1</v>
      </c>
      <c r="D673" s="9" t="s">
        <v>158</v>
      </c>
      <c r="E673" s="11">
        <v>5207</v>
      </c>
      <c r="F673" s="9" t="s">
        <v>1608</v>
      </c>
      <c r="G673" s="9" t="s">
        <v>1529</v>
      </c>
      <c r="H673" s="9" t="s">
        <v>1530</v>
      </c>
      <c r="I673" s="9" t="s">
        <v>1612</v>
      </c>
      <c r="J673" s="10">
        <v>43831</v>
      </c>
      <c r="K673" s="10">
        <v>44196</v>
      </c>
      <c r="L673" s="9" t="s">
        <v>1609</v>
      </c>
      <c r="M673" s="9" t="s">
        <v>1610</v>
      </c>
      <c r="N673" s="12">
        <v>84016000</v>
      </c>
      <c r="O673" s="9" t="s">
        <v>1533</v>
      </c>
    </row>
    <row r="674" spans="1:15" x14ac:dyDescent="0.25">
      <c r="A674" s="9" t="s">
        <v>1451</v>
      </c>
      <c r="B674" s="10">
        <v>44561</v>
      </c>
      <c r="C674" s="11">
        <v>1</v>
      </c>
      <c r="D674" s="9" t="s">
        <v>1452</v>
      </c>
      <c r="E674" s="11">
        <v>11991</v>
      </c>
      <c r="F674" s="9" t="s">
        <v>1608</v>
      </c>
      <c r="G674" s="9" t="s">
        <v>1529</v>
      </c>
      <c r="H674" s="9" t="s">
        <v>1530</v>
      </c>
      <c r="I674" s="9" t="s">
        <v>1612</v>
      </c>
      <c r="J674" s="10">
        <v>43831</v>
      </c>
      <c r="K674" s="10">
        <v>44196</v>
      </c>
      <c r="L674" s="9" t="s">
        <v>1609</v>
      </c>
      <c r="M674" s="9" t="s">
        <v>1610</v>
      </c>
      <c r="N674" s="12">
        <v>24684000</v>
      </c>
      <c r="O674" s="9" t="s">
        <v>1533</v>
      </c>
    </row>
    <row r="675" spans="1:15" x14ac:dyDescent="0.25">
      <c r="A675" s="9" t="s">
        <v>1453</v>
      </c>
      <c r="B675" s="10">
        <v>44561</v>
      </c>
      <c r="C675" s="11">
        <v>1</v>
      </c>
      <c r="D675" s="9" t="s">
        <v>1454</v>
      </c>
      <c r="E675" s="11">
        <v>26255</v>
      </c>
      <c r="F675" s="9" t="s">
        <v>1608</v>
      </c>
      <c r="G675" s="9" t="s">
        <v>1529</v>
      </c>
      <c r="H675" s="9" t="s">
        <v>1530</v>
      </c>
      <c r="I675" s="9" t="s">
        <v>1612</v>
      </c>
      <c r="J675" s="10">
        <v>43831</v>
      </c>
      <c r="K675" s="10">
        <v>44196</v>
      </c>
      <c r="L675" s="9" t="s">
        <v>1609</v>
      </c>
      <c r="M675" s="9" t="s">
        <v>1610</v>
      </c>
      <c r="N675" s="12">
        <v>435027000</v>
      </c>
      <c r="O675" s="9" t="s">
        <v>1533</v>
      </c>
    </row>
    <row r="676" spans="1:15" x14ac:dyDescent="0.25">
      <c r="A676" s="9" t="s">
        <v>1455</v>
      </c>
      <c r="B676" s="10">
        <v>44561</v>
      </c>
      <c r="C676" s="11">
        <v>1</v>
      </c>
      <c r="D676" s="9" t="s">
        <v>297</v>
      </c>
      <c r="E676" s="11">
        <v>14664</v>
      </c>
      <c r="F676" s="9" t="s">
        <v>1608</v>
      </c>
      <c r="G676" s="9" t="s">
        <v>1529</v>
      </c>
      <c r="H676" s="9" t="s">
        <v>1530</v>
      </c>
      <c r="I676" s="9" t="s">
        <v>1612</v>
      </c>
      <c r="J676" s="10">
        <v>43831</v>
      </c>
      <c r="K676" s="10">
        <v>44196</v>
      </c>
      <c r="L676" s="9" t="s">
        <v>1609</v>
      </c>
      <c r="M676" s="9" t="s">
        <v>1610</v>
      </c>
      <c r="N676" s="12">
        <v>141819000</v>
      </c>
      <c r="O676" s="9" t="s">
        <v>1533</v>
      </c>
    </row>
    <row r="677" spans="1:15" x14ac:dyDescent="0.25">
      <c r="A677" s="9" t="s">
        <v>1456</v>
      </c>
      <c r="B677" s="10">
        <v>44561</v>
      </c>
      <c r="C677" s="11">
        <v>1</v>
      </c>
      <c r="D677" s="9" t="s">
        <v>1457</v>
      </c>
      <c r="E677" s="11">
        <v>15407</v>
      </c>
      <c r="F677" s="9" t="s">
        <v>1608</v>
      </c>
      <c r="G677" s="9" t="s">
        <v>1529</v>
      </c>
      <c r="H677" s="9" t="s">
        <v>1536</v>
      </c>
      <c r="I677" s="9" t="s">
        <v>1612</v>
      </c>
      <c r="J677" s="10">
        <v>43831</v>
      </c>
      <c r="K677" s="10">
        <v>44196</v>
      </c>
      <c r="L677" s="9" t="s">
        <v>1609</v>
      </c>
      <c r="M677" s="9" t="s">
        <v>1610</v>
      </c>
      <c r="N677" s="12">
        <v>14512000</v>
      </c>
      <c r="O677" s="9" t="s">
        <v>1533</v>
      </c>
    </row>
    <row r="678" spans="1:15" x14ac:dyDescent="0.25">
      <c r="A678" s="9" t="s">
        <v>1458</v>
      </c>
      <c r="B678" s="10">
        <v>44561</v>
      </c>
      <c r="C678" s="11">
        <v>1</v>
      </c>
      <c r="D678" s="9" t="s">
        <v>242</v>
      </c>
      <c r="E678" s="11">
        <v>13439</v>
      </c>
      <c r="F678" s="9" t="s">
        <v>1608</v>
      </c>
      <c r="G678" s="9" t="s">
        <v>1529</v>
      </c>
      <c r="H678" s="9" t="s">
        <v>1530</v>
      </c>
      <c r="I678" s="9" t="s">
        <v>1612</v>
      </c>
      <c r="J678" s="10">
        <v>43831</v>
      </c>
      <c r="K678" s="10">
        <v>44196</v>
      </c>
      <c r="L678" s="9" t="s">
        <v>1609</v>
      </c>
      <c r="M678" s="9" t="s">
        <v>1610</v>
      </c>
      <c r="N678" s="12">
        <v>-5600000</v>
      </c>
      <c r="O678" s="9" t="s">
        <v>1533</v>
      </c>
    </row>
    <row r="679" spans="1:15" x14ac:dyDescent="0.25">
      <c r="A679" s="9" t="s">
        <v>1459</v>
      </c>
      <c r="B679" s="10">
        <v>44561</v>
      </c>
      <c r="C679" s="11">
        <v>1</v>
      </c>
      <c r="D679" s="9" t="s">
        <v>244</v>
      </c>
      <c r="E679" s="11">
        <v>8753</v>
      </c>
      <c r="F679" s="9" t="s">
        <v>1608</v>
      </c>
      <c r="G679" s="9" t="s">
        <v>1529</v>
      </c>
      <c r="H679" s="9" t="s">
        <v>1536</v>
      </c>
      <c r="I679" s="9" t="s">
        <v>1612</v>
      </c>
      <c r="J679" s="10">
        <v>43831</v>
      </c>
      <c r="K679" s="10">
        <v>44196</v>
      </c>
      <c r="L679" s="9" t="s">
        <v>1609</v>
      </c>
      <c r="M679" s="9" t="s">
        <v>1610</v>
      </c>
      <c r="N679" s="12">
        <v>57201135000</v>
      </c>
      <c r="O679" s="9" t="s">
        <v>1533</v>
      </c>
    </row>
    <row r="680" spans="1:15" x14ac:dyDescent="0.25">
      <c r="A680" s="9" t="s">
        <v>1460</v>
      </c>
      <c r="B680" s="10">
        <v>44561</v>
      </c>
      <c r="C680" s="11">
        <v>1</v>
      </c>
      <c r="D680" s="9" t="s">
        <v>1461</v>
      </c>
      <c r="E680" s="11">
        <v>19658</v>
      </c>
      <c r="F680" s="9" t="s">
        <v>1608</v>
      </c>
      <c r="G680" s="9" t="s">
        <v>1529</v>
      </c>
      <c r="H680" s="9" t="s">
        <v>1530</v>
      </c>
      <c r="I680" s="9" t="s">
        <v>1612</v>
      </c>
      <c r="J680" s="10">
        <v>43831</v>
      </c>
      <c r="K680" s="10">
        <v>44196</v>
      </c>
      <c r="L680" s="9" t="s">
        <v>1609</v>
      </c>
      <c r="M680" s="9" t="s">
        <v>1610</v>
      </c>
      <c r="N680" s="12">
        <v>2159000</v>
      </c>
      <c r="O680" s="9" t="s">
        <v>1533</v>
      </c>
    </row>
    <row r="681" spans="1:15" x14ac:dyDescent="0.25">
      <c r="A681" s="9" t="s">
        <v>1462</v>
      </c>
      <c r="B681" s="10">
        <v>44561</v>
      </c>
      <c r="C681" s="11">
        <v>1</v>
      </c>
      <c r="D681" s="9" t="s">
        <v>298</v>
      </c>
      <c r="E681" s="11">
        <v>10561</v>
      </c>
      <c r="F681" s="9" t="s">
        <v>1608</v>
      </c>
      <c r="G681" s="9" t="s">
        <v>1529</v>
      </c>
      <c r="H681" s="9" t="s">
        <v>1530</v>
      </c>
      <c r="I681" s="9" t="s">
        <v>1612</v>
      </c>
      <c r="J681" s="10">
        <v>43831</v>
      </c>
      <c r="K681" s="10">
        <v>44196</v>
      </c>
      <c r="L681" s="9" t="s">
        <v>1609</v>
      </c>
      <c r="M681" s="9" t="s">
        <v>1610</v>
      </c>
      <c r="N681" s="12">
        <v>11521000</v>
      </c>
      <c r="O681" s="9" t="s">
        <v>1533</v>
      </c>
    </row>
    <row r="682" spans="1:15" x14ac:dyDescent="0.25">
      <c r="A682" s="9" t="s">
        <v>1463</v>
      </c>
      <c r="B682" s="10">
        <v>44561</v>
      </c>
      <c r="C682" s="11">
        <v>1</v>
      </c>
      <c r="D682" s="9" t="s">
        <v>217</v>
      </c>
      <c r="E682" s="11">
        <v>13285</v>
      </c>
      <c r="F682" s="9" t="s">
        <v>1608</v>
      </c>
      <c r="G682" s="9" t="s">
        <v>1529</v>
      </c>
      <c r="H682" s="9" t="s">
        <v>1530</v>
      </c>
      <c r="I682" s="9" t="s">
        <v>1612</v>
      </c>
      <c r="J682" s="10">
        <v>43831</v>
      </c>
      <c r="K682" s="10">
        <v>44196</v>
      </c>
      <c r="L682" s="9" t="s">
        <v>1609</v>
      </c>
      <c r="M682" s="9" t="s">
        <v>1610</v>
      </c>
      <c r="N682" s="12">
        <v>31829000</v>
      </c>
      <c r="O682" s="9" t="s">
        <v>1533</v>
      </c>
    </row>
    <row r="683" spans="1:15" x14ac:dyDescent="0.25">
      <c r="A683" s="9" t="s">
        <v>1464</v>
      </c>
      <c r="B683" s="10">
        <v>44561</v>
      </c>
      <c r="C683" s="11">
        <v>1</v>
      </c>
      <c r="D683" s="9" t="s">
        <v>1465</v>
      </c>
      <c r="E683" s="11">
        <v>3298</v>
      </c>
      <c r="F683" s="9" t="s">
        <v>1608</v>
      </c>
      <c r="G683" s="9" t="s">
        <v>1529</v>
      </c>
      <c r="H683" s="9" t="s">
        <v>1530</v>
      </c>
      <c r="I683" s="9" t="s">
        <v>1612</v>
      </c>
      <c r="J683" s="10">
        <v>43831</v>
      </c>
      <c r="K683" s="10">
        <v>44196</v>
      </c>
      <c r="L683" s="9" t="s">
        <v>1609</v>
      </c>
      <c r="M683" s="9" t="s">
        <v>1610</v>
      </c>
      <c r="N683" s="12">
        <v>1464000</v>
      </c>
      <c r="O683" s="9" t="s">
        <v>1533</v>
      </c>
    </row>
    <row r="684" spans="1:15" x14ac:dyDescent="0.25">
      <c r="A684" s="9" t="s">
        <v>1466</v>
      </c>
      <c r="B684" s="10">
        <v>44561</v>
      </c>
      <c r="C684" s="11">
        <v>1</v>
      </c>
      <c r="D684" s="9" t="s">
        <v>1467</v>
      </c>
      <c r="E684" s="11">
        <v>26980</v>
      </c>
      <c r="F684" s="9" t="s">
        <v>1608</v>
      </c>
      <c r="G684" s="9" t="s">
        <v>1529</v>
      </c>
      <c r="H684" s="9" t="s">
        <v>1530</v>
      </c>
      <c r="I684" s="9" t="s">
        <v>1612</v>
      </c>
      <c r="J684" s="10">
        <v>43831</v>
      </c>
      <c r="K684" s="10">
        <v>44196</v>
      </c>
      <c r="L684" s="9" t="s">
        <v>1609</v>
      </c>
      <c r="M684" s="9" t="s">
        <v>1610</v>
      </c>
      <c r="N684" s="12">
        <v>87579000</v>
      </c>
      <c r="O684" s="9" t="s">
        <v>1533</v>
      </c>
    </row>
    <row r="685" spans="1:15" x14ac:dyDescent="0.25">
      <c r="A685" s="9" t="s">
        <v>1466</v>
      </c>
      <c r="B685" s="10">
        <v>44561</v>
      </c>
      <c r="C685" s="11">
        <v>1</v>
      </c>
      <c r="D685" s="9" t="s">
        <v>1467</v>
      </c>
      <c r="E685" s="11">
        <v>26980</v>
      </c>
      <c r="F685" s="9" t="s">
        <v>1608</v>
      </c>
      <c r="G685" s="9" t="s">
        <v>1529</v>
      </c>
      <c r="H685" s="9" t="s">
        <v>1530</v>
      </c>
      <c r="I685" s="9" t="s">
        <v>1612</v>
      </c>
      <c r="J685" s="10">
        <v>43831</v>
      </c>
      <c r="K685" s="10">
        <v>44196</v>
      </c>
      <c r="L685" s="9" t="s">
        <v>1609</v>
      </c>
      <c r="M685" s="9" t="s">
        <v>1610</v>
      </c>
      <c r="N685" s="12">
        <v>87579000</v>
      </c>
      <c r="O685" s="9" t="s">
        <v>1533</v>
      </c>
    </row>
    <row r="686" spans="1:15" x14ac:dyDescent="0.25">
      <c r="A686" s="9" t="s">
        <v>1468</v>
      </c>
      <c r="B686" s="10">
        <v>44561</v>
      </c>
      <c r="C686" s="11">
        <v>1</v>
      </c>
      <c r="D686" s="9" t="s">
        <v>191</v>
      </c>
      <c r="E686" s="11">
        <v>6211</v>
      </c>
      <c r="F686" s="9" t="s">
        <v>1608</v>
      </c>
      <c r="G686" s="9" t="s">
        <v>1529</v>
      </c>
      <c r="H686" s="9" t="s">
        <v>1530</v>
      </c>
      <c r="I686" s="9" t="s">
        <v>1612</v>
      </c>
      <c r="J686" s="10">
        <v>43831</v>
      </c>
      <c r="K686" s="10">
        <v>44196</v>
      </c>
      <c r="L686" s="9" t="s">
        <v>1609</v>
      </c>
      <c r="M686" s="9" t="s">
        <v>1610</v>
      </c>
      <c r="N686" s="12">
        <v>188367000</v>
      </c>
      <c r="O686" s="9" t="s">
        <v>1533</v>
      </c>
    </row>
    <row r="687" spans="1:15" x14ac:dyDescent="0.25">
      <c r="A687" s="9" t="s">
        <v>1469</v>
      </c>
      <c r="B687" s="10">
        <v>44561</v>
      </c>
      <c r="C687" s="11">
        <v>1</v>
      </c>
      <c r="D687" s="9" t="s">
        <v>252</v>
      </c>
      <c r="E687" s="11">
        <v>5312</v>
      </c>
      <c r="F687" s="9" t="s">
        <v>1608</v>
      </c>
      <c r="G687" s="9" t="s">
        <v>1529</v>
      </c>
      <c r="H687" s="9" t="s">
        <v>1530</v>
      </c>
      <c r="I687" s="9" t="s">
        <v>1612</v>
      </c>
      <c r="J687" s="10">
        <v>43831</v>
      </c>
      <c r="K687" s="10">
        <v>44196</v>
      </c>
      <c r="L687" s="9" t="s">
        <v>1609</v>
      </c>
      <c r="M687" s="9" t="s">
        <v>1610</v>
      </c>
      <c r="N687" s="12">
        <v>-8961000</v>
      </c>
      <c r="O687" s="9" t="s">
        <v>1533</v>
      </c>
    </row>
    <row r="688" spans="1:15" x14ac:dyDescent="0.25">
      <c r="A688" s="9" t="s">
        <v>1470</v>
      </c>
      <c r="B688" s="10">
        <v>44561</v>
      </c>
      <c r="C688" s="11">
        <v>1</v>
      </c>
      <c r="D688" s="9" t="s">
        <v>234</v>
      </c>
      <c r="E688" s="11">
        <v>8451</v>
      </c>
      <c r="F688" s="9" t="s">
        <v>1608</v>
      </c>
      <c r="G688" s="9" t="s">
        <v>1529</v>
      </c>
      <c r="H688" s="9" t="s">
        <v>1530</v>
      </c>
      <c r="I688" s="9" t="s">
        <v>1612</v>
      </c>
      <c r="J688" s="10">
        <v>43831</v>
      </c>
      <c r="K688" s="10">
        <v>44196</v>
      </c>
      <c r="L688" s="9" t="s">
        <v>1609</v>
      </c>
      <c r="M688" s="9" t="s">
        <v>1610</v>
      </c>
      <c r="N688" s="12">
        <v>103863000</v>
      </c>
      <c r="O688" s="9" t="s">
        <v>1533</v>
      </c>
    </row>
    <row r="689" spans="1:15" x14ac:dyDescent="0.25">
      <c r="A689" s="9" t="s">
        <v>1471</v>
      </c>
      <c r="B689" s="10">
        <v>44377</v>
      </c>
      <c r="C689" s="11">
        <v>1</v>
      </c>
      <c r="D689" s="9" t="s">
        <v>1472</v>
      </c>
      <c r="E689" s="11">
        <v>9539</v>
      </c>
      <c r="F689" s="9" t="s">
        <v>1608</v>
      </c>
      <c r="G689" s="9" t="s">
        <v>1529</v>
      </c>
      <c r="H689" s="9" t="s">
        <v>1536</v>
      </c>
      <c r="I689" s="9" t="s">
        <v>1612</v>
      </c>
      <c r="J689" s="10">
        <v>43647</v>
      </c>
      <c r="K689" s="10">
        <v>44012</v>
      </c>
      <c r="L689" s="9" t="s">
        <v>1609</v>
      </c>
      <c r="M689" s="9" t="s">
        <v>1610</v>
      </c>
      <c r="N689" s="12">
        <v>-2183192000</v>
      </c>
      <c r="O689" s="9" t="s">
        <v>1533</v>
      </c>
    </row>
    <row r="690" spans="1:15" x14ac:dyDescent="0.25">
      <c r="A690" s="9" t="s">
        <v>1473</v>
      </c>
      <c r="B690" s="10">
        <v>44561</v>
      </c>
      <c r="C690" s="11">
        <v>1</v>
      </c>
      <c r="D690" s="9" t="s">
        <v>279</v>
      </c>
      <c r="E690" s="11">
        <v>14109</v>
      </c>
      <c r="F690" s="9" t="s">
        <v>1608</v>
      </c>
      <c r="G690" s="9" t="s">
        <v>1529</v>
      </c>
      <c r="H690" s="9" t="s">
        <v>1530</v>
      </c>
      <c r="I690" s="9" t="s">
        <v>1612</v>
      </c>
      <c r="J690" s="10">
        <v>43831</v>
      </c>
      <c r="K690" s="10">
        <v>44196</v>
      </c>
      <c r="L690" s="9" t="s">
        <v>1609</v>
      </c>
      <c r="M690" s="9" t="s">
        <v>1610</v>
      </c>
      <c r="N690" s="12">
        <v>664674000</v>
      </c>
      <c r="O690" s="9" t="s">
        <v>1533</v>
      </c>
    </row>
    <row r="691" spans="1:15" x14ac:dyDescent="0.25">
      <c r="A691" s="9" t="s">
        <v>1474</v>
      </c>
      <c r="B691" s="10">
        <v>44561</v>
      </c>
      <c r="C691" s="11">
        <v>1</v>
      </c>
      <c r="D691" s="9" t="s">
        <v>301</v>
      </c>
      <c r="E691" s="11">
        <v>20745</v>
      </c>
      <c r="F691" s="9" t="s">
        <v>1608</v>
      </c>
      <c r="G691" s="9" t="s">
        <v>1529</v>
      </c>
      <c r="H691" s="9" t="s">
        <v>1530</v>
      </c>
      <c r="I691" s="9" t="s">
        <v>1612</v>
      </c>
      <c r="J691" s="10">
        <v>43831</v>
      </c>
      <c r="K691" s="10">
        <v>44196</v>
      </c>
      <c r="L691" s="9" t="s">
        <v>1609</v>
      </c>
      <c r="M691" s="9" t="s">
        <v>1610</v>
      </c>
      <c r="N691" s="12">
        <v>488674000</v>
      </c>
      <c r="O691" s="9" t="s">
        <v>1533</v>
      </c>
    </row>
    <row r="692" spans="1:15" x14ac:dyDescent="0.25">
      <c r="A692" s="9" t="s">
        <v>1475</v>
      </c>
      <c r="B692" s="10">
        <v>44561</v>
      </c>
      <c r="C692" s="11">
        <v>1</v>
      </c>
      <c r="D692" s="9" t="s">
        <v>229</v>
      </c>
      <c r="E692" s="11">
        <v>20060</v>
      </c>
      <c r="F692" s="9" t="s">
        <v>1608</v>
      </c>
      <c r="G692" s="9" t="s">
        <v>1529</v>
      </c>
      <c r="H692" s="9" t="s">
        <v>1530</v>
      </c>
      <c r="I692" s="9" t="s">
        <v>1612</v>
      </c>
      <c r="J692" s="10">
        <v>43831</v>
      </c>
      <c r="K692" s="10">
        <v>44196</v>
      </c>
      <c r="L692" s="9" t="s">
        <v>1609</v>
      </c>
      <c r="M692" s="9" t="s">
        <v>1610</v>
      </c>
      <c r="N692" s="12">
        <v>20578000</v>
      </c>
      <c r="O692" s="9" t="s">
        <v>1533</v>
      </c>
    </row>
    <row r="693" spans="1:15" x14ac:dyDescent="0.25">
      <c r="A693" s="9" t="s">
        <v>1476</v>
      </c>
      <c r="B693" s="10">
        <v>44561</v>
      </c>
      <c r="C693" s="11">
        <v>2</v>
      </c>
      <c r="D693" s="9" t="s">
        <v>222</v>
      </c>
      <c r="E693" s="11">
        <v>12653</v>
      </c>
      <c r="F693" s="9" t="s">
        <v>1608</v>
      </c>
      <c r="G693" s="9" t="s">
        <v>1529</v>
      </c>
      <c r="H693" s="9" t="s">
        <v>1530</v>
      </c>
      <c r="I693" s="9" t="s">
        <v>1612</v>
      </c>
      <c r="J693" s="10">
        <v>43831</v>
      </c>
      <c r="K693" s="10">
        <v>44196</v>
      </c>
      <c r="L693" s="9" t="s">
        <v>1609</v>
      </c>
      <c r="M693" s="9" t="s">
        <v>1610</v>
      </c>
      <c r="N693" s="12">
        <v>-2487870000</v>
      </c>
      <c r="O693" s="9" t="s">
        <v>1533</v>
      </c>
    </row>
    <row r="694" spans="1:15" x14ac:dyDescent="0.25">
      <c r="A694" s="9" t="s">
        <v>1477</v>
      </c>
      <c r="B694" s="10">
        <v>44561</v>
      </c>
      <c r="C694" s="11">
        <v>1</v>
      </c>
      <c r="D694" s="9" t="s">
        <v>1478</v>
      </c>
      <c r="E694" s="11">
        <v>13030</v>
      </c>
      <c r="F694" s="9" t="s">
        <v>1608</v>
      </c>
      <c r="G694" s="9" t="s">
        <v>1529</v>
      </c>
      <c r="H694" s="9" t="s">
        <v>1530</v>
      </c>
      <c r="I694" s="9" t="s">
        <v>1612</v>
      </c>
      <c r="J694" s="10">
        <v>43831</v>
      </c>
      <c r="K694" s="10">
        <v>44196</v>
      </c>
      <c r="L694" s="9" t="s">
        <v>1609</v>
      </c>
      <c r="M694" s="9" t="s">
        <v>1610</v>
      </c>
      <c r="N694" s="12">
        <v>58940000</v>
      </c>
      <c r="O694" s="9" t="s">
        <v>1533</v>
      </c>
    </row>
    <row r="695" spans="1:15" x14ac:dyDescent="0.25">
      <c r="A695" s="9" t="s">
        <v>1479</v>
      </c>
      <c r="B695" s="10">
        <v>44561</v>
      </c>
      <c r="C695" s="11">
        <v>1</v>
      </c>
      <c r="D695" s="9" t="s">
        <v>197</v>
      </c>
      <c r="E695" s="11">
        <v>19615</v>
      </c>
      <c r="F695" s="9" t="s">
        <v>1608</v>
      </c>
      <c r="G695" s="9" t="s">
        <v>1529</v>
      </c>
      <c r="H695" s="9" t="s">
        <v>1530</v>
      </c>
      <c r="I695" s="9" t="s">
        <v>1612</v>
      </c>
      <c r="J695" s="10">
        <v>43831</v>
      </c>
      <c r="K695" s="10">
        <v>44196</v>
      </c>
      <c r="L695" s="9" t="s">
        <v>1609</v>
      </c>
      <c r="M695" s="9" t="s">
        <v>1610</v>
      </c>
      <c r="N695" s="12">
        <v>405206000</v>
      </c>
      <c r="O695" s="9" t="s">
        <v>1533</v>
      </c>
    </row>
    <row r="696" spans="1:15" x14ac:dyDescent="0.25">
      <c r="A696" s="9" t="s">
        <v>1480</v>
      </c>
      <c r="B696" s="10">
        <v>44561</v>
      </c>
      <c r="C696" s="11">
        <v>1</v>
      </c>
      <c r="D696" s="9" t="s">
        <v>247</v>
      </c>
      <c r="E696" s="11">
        <v>13765</v>
      </c>
      <c r="F696" s="9" t="s">
        <v>1608</v>
      </c>
      <c r="G696" s="9" t="s">
        <v>1529</v>
      </c>
      <c r="H696" s="9" t="s">
        <v>1530</v>
      </c>
      <c r="I696" s="9" t="s">
        <v>1612</v>
      </c>
      <c r="J696" s="10">
        <v>43831</v>
      </c>
      <c r="K696" s="10">
        <v>44196</v>
      </c>
      <c r="L696" s="9" t="s">
        <v>1609</v>
      </c>
      <c r="M696" s="9" t="s">
        <v>1610</v>
      </c>
      <c r="N696" s="12">
        <v>16553000</v>
      </c>
      <c r="O696" s="9" t="s">
        <v>1533</v>
      </c>
    </row>
    <row r="697" spans="1:15" x14ac:dyDescent="0.25">
      <c r="A697" s="9" t="s">
        <v>1481</v>
      </c>
      <c r="B697" s="10">
        <v>44561</v>
      </c>
      <c r="C697" s="11">
        <v>1</v>
      </c>
      <c r="D697" s="9" t="s">
        <v>1482</v>
      </c>
      <c r="E697" s="11">
        <v>22780</v>
      </c>
      <c r="F697" s="9" t="s">
        <v>1608</v>
      </c>
      <c r="G697" s="9" t="s">
        <v>1529</v>
      </c>
      <c r="H697" s="9" t="s">
        <v>1530</v>
      </c>
      <c r="I697" s="9" t="s">
        <v>1612</v>
      </c>
      <c r="J697" s="10">
        <v>43831</v>
      </c>
      <c r="K697" s="10">
        <v>44196</v>
      </c>
      <c r="L697" s="9" t="s">
        <v>1609</v>
      </c>
      <c r="M697" s="9" t="s">
        <v>1610</v>
      </c>
      <c r="N697" s="12">
        <v>14833000</v>
      </c>
      <c r="O697" s="9" t="s">
        <v>1533</v>
      </c>
    </row>
    <row r="698" spans="1:15" x14ac:dyDescent="0.25">
      <c r="A698" s="9" t="s">
        <v>1483</v>
      </c>
      <c r="B698" s="10">
        <v>44561</v>
      </c>
      <c r="C698" s="11">
        <v>1</v>
      </c>
      <c r="D698" s="9" t="s">
        <v>280</v>
      </c>
      <c r="E698" s="11">
        <v>12572</v>
      </c>
      <c r="F698" s="9" t="s">
        <v>1608</v>
      </c>
      <c r="G698" s="9" t="s">
        <v>1529</v>
      </c>
      <c r="H698" s="9" t="s">
        <v>1530</v>
      </c>
      <c r="I698" s="9" t="s">
        <v>1612</v>
      </c>
      <c r="J698" s="10">
        <v>43831</v>
      </c>
      <c r="K698" s="10">
        <v>44196</v>
      </c>
      <c r="L698" s="9" t="s">
        <v>1609</v>
      </c>
      <c r="M698" s="9" t="s">
        <v>1610</v>
      </c>
      <c r="N698" s="12">
        <v>-1388000</v>
      </c>
      <c r="O698" s="9" t="s">
        <v>1533</v>
      </c>
    </row>
    <row r="699" spans="1:15" x14ac:dyDescent="0.25">
      <c r="A699" s="9" t="s">
        <v>1484</v>
      </c>
      <c r="B699" s="10">
        <v>44561</v>
      </c>
      <c r="C699" s="11">
        <v>1</v>
      </c>
      <c r="D699" s="9" t="s">
        <v>1485</v>
      </c>
      <c r="E699" s="11">
        <v>6076</v>
      </c>
      <c r="F699" s="9" t="s">
        <v>1608</v>
      </c>
      <c r="G699" s="9" t="s">
        <v>1529</v>
      </c>
      <c r="H699" s="9" t="s">
        <v>1530</v>
      </c>
      <c r="I699" s="9" t="s">
        <v>1612</v>
      </c>
      <c r="J699" s="10">
        <v>43831</v>
      </c>
      <c r="K699" s="10">
        <v>44196</v>
      </c>
      <c r="L699" s="9" t="s">
        <v>1611</v>
      </c>
      <c r="M699" s="9" t="s">
        <v>1610</v>
      </c>
      <c r="N699" s="12">
        <v>-2088000</v>
      </c>
      <c r="O699" s="9" t="s">
        <v>1533</v>
      </c>
    </row>
    <row r="700" spans="1:15" x14ac:dyDescent="0.25">
      <c r="A700" s="9" t="s">
        <v>1486</v>
      </c>
      <c r="B700" s="10">
        <v>44561</v>
      </c>
      <c r="C700" s="11">
        <v>1</v>
      </c>
      <c r="D700" s="9" t="s">
        <v>221</v>
      </c>
      <c r="E700" s="11">
        <v>7870</v>
      </c>
      <c r="F700" s="9" t="s">
        <v>1608</v>
      </c>
      <c r="G700" s="9" t="s">
        <v>1529</v>
      </c>
      <c r="H700" s="9" t="s">
        <v>1530</v>
      </c>
      <c r="I700" s="9" t="s">
        <v>1612</v>
      </c>
      <c r="J700" s="10">
        <v>43831</v>
      </c>
      <c r="K700" s="10">
        <v>44196</v>
      </c>
      <c r="L700" s="9" t="s">
        <v>1609</v>
      </c>
      <c r="M700" s="9" t="s">
        <v>1610</v>
      </c>
      <c r="N700" s="12">
        <v>67650000</v>
      </c>
      <c r="O700" s="9" t="s">
        <v>1533</v>
      </c>
    </row>
    <row r="701" spans="1:15" x14ac:dyDescent="0.25">
      <c r="A701" s="9" t="s">
        <v>1487</v>
      </c>
      <c r="B701" s="10">
        <v>44561</v>
      </c>
      <c r="C701" s="11">
        <v>1</v>
      </c>
      <c r="D701" s="9" t="s">
        <v>196</v>
      </c>
      <c r="E701" s="11">
        <v>4537</v>
      </c>
      <c r="F701" s="9" t="s">
        <v>1608</v>
      </c>
      <c r="G701" s="9" t="s">
        <v>1529</v>
      </c>
      <c r="H701" s="9" t="s">
        <v>1530</v>
      </c>
      <c r="I701" s="9" t="s">
        <v>1612</v>
      </c>
      <c r="J701" s="10">
        <v>43831</v>
      </c>
      <c r="K701" s="10">
        <v>44196</v>
      </c>
      <c r="L701" s="9" t="s">
        <v>1609</v>
      </c>
      <c r="M701" s="9" t="s">
        <v>1610</v>
      </c>
      <c r="N701" s="12">
        <v>70997000</v>
      </c>
      <c r="O701" s="9" t="s">
        <v>1533</v>
      </c>
    </row>
    <row r="702" spans="1:15" x14ac:dyDescent="0.25">
      <c r="A702" s="9" t="s">
        <v>1488</v>
      </c>
      <c r="B702" s="10">
        <v>44561</v>
      </c>
      <c r="C702" s="11">
        <v>1</v>
      </c>
      <c r="D702" s="9" t="s">
        <v>325</v>
      </c>
      <c r="E702" s="11">
        <v>8192</v>
      </c>
      <c r="F702" s="9" t="s">
        <v>1608</v>
      </c>
      <c r="G702" s="9" t="s">
        <v>1529</v>
      </c>
      <c r="H702" s="9" t="s">
        <v>1530</v>
      </c>
      <c r="I702" s="9" t="s">
        <v>1612</v>
      </c>
      <c r="J702" s="10">
        <v>43831</v>
      </c>
      <c r="K702" s="10">
        <v>44196</v>
      </c>
      <c r="L702" s="9" t="s">
        <v>1609</v>
      </c>
      <c r="M702" s="9" t="s">
        <v>1610</v>
      </c>
      <c r="N702" s="12">
        <v>8003000</v>
      </c>
      <c r="O702" s="9" t="s">
        <v>1533</v>
      </c>
    </row>
    <row r="703" spans="1:15" x14ac:dyDescent="0.25">
      <c r="A703" s="9" t="s">
        <v>1489</v>
      </c>
      <c r="B703" s="10">
        <v>44561</v>
      </c>
      <c r="C703" s="11">
        <v>1</v>
      </c>
      <c r="D703" s="9" t="s">
        <v>156</v>
      </c>
      <c r="E703" s="11">
        <v>9342</v>
      </c>
      <c r="F703" s="9" t="s">
        <v>1608</v>
      </c>
      <c r="G703" s="9" t="s">
        <v>1529</v>
      </c>
      <c r="H703" s="9" t="s">
        <v>1530</v>
      </c>
      <c r="I703" s="9" t="s">
        <v>1612</v>
      </c>
      <c r="J703" s="10">
        <v>43831</v>
      </c>
      <c r="K703" s="10">
        <v>44196</v>
      </c>
      <c r="L703" s="9" t="s">
        <v>1609</v>
      </c>
      <c r="M703" s="9" t="s">
        <v>1610</v>
      </c>
      <c r="N703" s="12">
        <v>56151000</v>
      </c>
      <c r="O703" s="9" t="s">
        <v>1533</v>
      </c>
    </row>
    <row r="704" spans="1:15" x14ac:dyDescent="0.25">
      <c r="A704" s="9" t="s">
        <v>1490</v>
      </c>
      <c r="B704" s="10">
        <v>44561</v>
      </c>
      <c r="C704" s="11">
        <v>1</v>
      </c>
      <c r="D704" s="9" t="s">
        <v>241</v>
      </c>
      <c r="E704" s="11">
        <v>8656</v>
      </c>
      <c r="F704" s="9" t="s">
        <v>1608</v>
      </c>
      <c r="G704" s="9" t="s">
        <v>1529</v>
      </c>
      <c r="H704" s="9" t="s">
        <v>1530</v>
      </c>
      <c r="I704" s="9" t="s">
        <v>1612</v>
      </c>
      <c r="J704" s="10">
        <v>43831</v>
      </c>
      <c r="K704" s="10">
        <v>44196</v>
      </c>
      <c r="L704" s="9" t="s">
        <v>1609</v>
      </c>
      <c r="M704" s="9" t="s">
        <v>1610</v>
      </c>
      <c r="N704" s="12">
        <v>872951000</v>
      </c>
      <c r="O704" s="9" t="s">
        <v>1533</v>
      </c>
    </row>
    <row r="705" spans="1:15" x14ac:dyDescent="0.25">
      <c r="A705" s="9" t="s">
        <v>1491</v>
      </c>
      <c r="B705" s="10">
        <v>44561</v>
      </c>
      <c r="C705" s="11">
        <v>1</v>
      </c>
      <c r="D705" s="9" t="s">
        <v>262</v>
      </c>
      <c r="E705" s="11">
        <v>94</v>
      </c>
      <c r="F705" s="9" t="s">
        <v>1608</v>
      </c>
      <c r="G705" s="9" t="s">
        <v>1529</v>
      </c>
      <c r="H705" s="9" t="s">
        <v>1530</v>
      </c>
      <c r="I705" s="9" t="s">
        <v>1612</v>
      </c>
      <c r="J705" s="10">
        <v>43831</v>
      </c>
      <c r="K705" s="10">
        <v>44196</v>
      </c>
      <c r="L705" s="9" t="s">
        <v>1609</v>
      </c>
      <c r="M705" s="9" t="s">
        <v>1610</v>
      </c>
      <c r="N705" s="12">
        <v>182494000</v>
      </c>
      <c r="O705" s="9" t="s">
        <v>1533</v>
      </c>
    </row>
    <row r="706" spans="1:15" x14ac:dyDescent="0.25">
      <c r="A706" s="9" t="s">
        <v>1492</v>
      </c>
      <c r="B706" s="10">
        <v>44561</v>
      </c>
      <c r="C706" s="11">
        <v>1</v>
      </c>
      <c r="D706" s="9" t="s">
        <v>1493</v>
      </c>
      <c r="E706" s="11">
        <v>3204</v>
      </c>
      <c r="F706" s="9" t="s">
        <v>1608</v>
      </c>
      <c r="G706" s="9" t="s">
        <v>1529</v>
      </c>
      <c r="H706" s="9" t="s">
        <v>1530</v>
      </c>
      <c r="I706" s="9" t="s">
        <v>1612</v>
      </c>
      <c r="J706" s="10">
        <v>43831</v>
      </c>
      <c r="K706" s="10">
        <v>44196</v>
      </c>
      <c r="L706" s="9" t="s">
        <v>1609</v>
      </c>
      <c r="M706" s="9" t="s">
        <v>1610</v>
      </c>
      <c r="N706" s="12">
        <v>278894000</v>
      </c>
      <c r="O706" s="9" t="s">
        <v>1533</v>
      </c>
    </row>
    <row r="707" spans="1:15" x14ac:dyDescent="0.25">
      <c r="A707" s="9" t="s">
        <v>1494</v>
      </c>
      <c r="B707" s="10">
        <v>44561</v>
      </c>
      <c r="C707" s="11">
        <v>1</v>
      </c>
      <c r="D707" s="9" t="s">
        <v>72</v>
      </c>
      <c r="E707" s="11">
        <v>15822</v>
      </c>
      <c r="F707" s="9" t="s">
        <v>1608</v>
      </c>
      <c r="G707" s="9" t="s">
        <v>1529</v>
      </c>
      <c r="H707" s="9" t="s">
        <v>1536</v>
      </c>
      <c r="I707" s="9" t="s">
        <v>1612</v>
      </c>
      <c r="J707" s="10">
        <v>43831</v>
      </c>
      <c r="K707" s="10">
        <v>44196</v>
      </c>
      <c r="L707" s="9" t="s">
        <v>1609</v>
      </c>
      <c r="M707" s="9" t="s">
        <v>1610</v>
      </c>
      <c r="N707" s="12">
        <v>8271000</v>
      </c>
      <c r="O707" s="9" t="s">
        <v>1533</v>
      </c>
    </row>
    <row r="708" spans="1:15" x14ac:dyDescent="0.25">
      <c r="A708" s="9" t="s">
        <v>1495</v>
      </c>
      <c r="B708" s="10">
        <v>44561</v>
      </c>
      <c r="C708" s="11">
        <v>1</v>
      </c>
      <c r="D708" s="9" t="s">
        <v>201</v>
      </c>
      <c r="E708" s="11">
        <v>6629</v>
      </c>
      <c r="F708" s="9" t="s">
        <v>1608</v>
      </c>
      <c r="G708" s="9" t="s">
        <v>1529</v>
      </c>
      <c r="H708" s="9" t="s">
        <v>1530</v>
      </c>
      <c r="I708" s="9" t="s">
        <v>1612</v>
      </c>
      <c r="J708" s="10">
        <v>43831</v>
      </c>
      <c r="K708" s="10">
        <v>44196</v>
      </c>
      <c r="L708" s="9" t="s">
        <v>1609</v>
      </c>
      <c r="M708" s="9" t="s">
        <v>1610</v>
      </c>
      <c r="N708" s="12">
        <v>-172049000</v>
      </c>
      <c r="O708" s="9" t="s">
        <v>1533</v>
      </c>
    </row>
    <row r="709" spans="1:15" x14ac:dyDescent="0.25">
      <c r="A709" s="9" t="s">
        <v>1496</v>
      </c>
      <c r="B709" s="10">
        <v>44561</v>
      </c>
      <c r="C709" s="11">
        <v>1</v>
      </c>
      <c r="D709" s="9" t="s">
        <v>227</v>
      </c>
      <c r="E709" s="11">
        <v>8133</v>
      </c>
      <c r="F709" s="9" t="s">
        <v>1608</v>
      </c>
      <c r="G709" s="9" t="s">
        <v>1529</v>
      </c>
      <c r="H709" s="9" t="s">
        <v>1530</v>
      </c>
      <c r="I709" s="9" t="s">
        <v>1612</v>
      </c>
      <c r="J709" s="10">
        <v>43831</v>
      </c>
      <c r="K709" s="10">
        <v>44196</v>
      </c>
      <c r="L709" s="9" t="s">
        <v>1609</v>
      </c>
      <c r="M709" s="9" t="s">
        <v>1610</v>
      </c>
      <c r="N709" s="12">
        <v>1096269000</v>
      </c>
      <c r="O709" s="9" t="s">
        <v>1533</v>
      </c>
    </row>
    <row r="710" spans="1:15" x14ac:dyDescent="0.25">
      <c r="A710" s="9" t="s">
        <v>1497</v>
      </c>
      <c r="B710" s="10">
        <v>44561</v>
      </c>
      <c r="C710" s="11">
        <v>1</v>
      </c>
      <c r="D710" s="9" t="s">
        <v>308</v>
      </c>
      <c r="E710" s="11">
        <v>6173</v>
      </c>
      <c r="F710" s="9" t="s">
        <v>1608</v>
      </c>
      <c r="G710" s="9" t="s">
        <v>1529</v>
      </c>
      <c r="H710" s="9" t="s">
        <v>1530</v>
      </c>
      <c r="I710" s="9" t="s">
        <v>1612</v>
      </c>
      <c r="J710" s="10">
        <v>43831</v>
      </c>
      <c r="K710" s="10">
        <v>44196</v>
      </c>
      <c r="L710" s="9" t="s">
        <v>1609</v>
      </c>
      <c r="M710" s="9" t="s">
        <v>1610</v>
      </c>
      <c r="N710" s="12">
        <v>263603000</v>
      </c>
      <c r="O710" s="9" t="s">
        <v>1533</v>
      </c>
    </row>
    <row r="711" spans="1:15" x14ac:dyDescent="0.25">
      <c r="A711" s="9" t="s">
        <v>1498</v>
      </c>
      <c r="B711" s="10">
        <v>44561</v>
      </c>
      <c r="C711" s="11">
        <v>1</v>
      </c>
      <c r="D711" s="9" t="s">
        <v>210</v>
      </c>
      <c r="E711" s="11">
        <v>2429</v>
      </c>
      <c r="F711" s="9" t="s">
        <v>1608</v>
      </c>
      <c r="G711" s="9" t="s">
        <v>1529</v>
      </c>
      <c r="H711" s="9" t="s">
        <v>1530</v>
      </c>
      <c r="I711" s="9" t="s">
        <v>1612</v>
      </c>
      <c r="J711" s="10">
        <v>43831</v>
      </c>
      <c r="K711" s="10">
        <v>44196</v>
      </c>
      <c r="L711" s="9" t="s">
        <v>1609</v>
      </c>
      <c r="M711" s="9" t="s">
        <v>1610</v>
      </c>
      <c r="N711" s="12">
        <v>92761000</v>
      </c>
      <c r="O711" s="9" t="s">
        <v>1533</v>
      </c>
    </row>
    <row r="712" spans="1:15" x14ac:dyDescent="0.25">
      <c r="A712" s="9" t="s">
        <v>1499</v>
      </c>
      <c r="B712" s="10">
        <v>44561</v>
      </c>
      <c r="C712" s="11">
        <v>3</v>
      </c>
      <c r="D712" s="9" t="s">
        <v>123</v>
      </c>
      <c r="E712" s="11">
        <v>16748</v>
      </c>
      <c r="F712" s="9" t="s">
        <v>1608</v>
      </c>
      <c r="G712" s="9" t="s">
        <v>1529</v>
      </c>
      <c r="H712" s="9" t="s">
        <v>1530</v>
      </c>
      <c r="I712" s="9" t="s">
        <v>1612</v>
      </c>
      <c r="J712" s="10">
        <v>43831</v>
      </c>
      <c r="K712" s="10">
        <v>44196</v>
      </c>
      <c r="L712" s="9" t="s">
        <v>1609</v>
      </c>
      <c r="M712" s="9" t="s">
        <v>1610</v>
      </c>
      <c r="N712" s="12">
        <v>1814394000</v>
      </c>
      <c r="O712" s="9" t="s">
        <v>1533</v>
      </c>
    </row>
    <row r="713" spans="1:15" x14ac:dyDescent="0.25">
      <c r="A713" s="9" t="s">
        <v>1500</v>
      </c>
      <c r="B713" s="10">
        <v>44561</v>
      </c>
      <c r="C713" s="11">
        <v>1</v>
      </c>
      <c r="D713" s="9" t="s">
        <v>1501</v>
      </c>
      <c r="E713" s="11">
        <v>24554</v>
      </c>
      <c r="F713" s="9" t="s">
        <v>1608</v>
      </c>
      <c r="G713" s="9" t="s">
        <v>1529</v>
      </c>
      <c r="H713" s="9" t="s">
        <v>1530</v>
      </c>
      <c r="I713" s="9" t="s">
        <v>1612</v>
      </c>
      <c r="J713" s="10">
        <v>43831</v>
      </c>
      <c r="K713" s="10">
        <v>44196</v>
      </c>
      <c r="L713" s="9" t="s">
        <v>1609</v>
      </c>
      <c r="M713" s="9" t="s">
        <v>1610</v>
      </c>
      <c r="N713" s="12">
        <v>244676000</v>
      </c>
      <c r="O713" s="9" t="s">
        <v>1533</v>
      </c>
    </row>
    <row r="714" spans="1:15" x14ac:dyDescent="0.25">
      <c r="A714" s="9" t="s">
        <v>1502</v>
      </c>
      <c r="B714" s="10">
        <v>44561</v>
      </c>
      <c r="C714" s="11">
        <v>1</v>
      </c>
      <c r="D714" s="9" t="s">
        <v>92</v>
      </c>
      <c r="E714" s="11">
        <v>13854</v>
      </c>
      <c r="F714" s="9" t="s">
        <v>1608</v>
      </c>
      <c r="G714" s="9" t="s">
        <v>1529</v>
      </c>
      <c r="H714" s="9" t="s">
        <v>1530</v>
      </c>
      <c r="I714" s="9" t="s">
        <v>1612</v>
      </c>
      <c r="J714" s="10">
        <v>43831</v>
      </c>
      <c r="K714" s="10">
        <v>44196</v>
      </c>
      <c r="L714" s="9" t="s">
        <v>1609</v>
      </c>
      <c r="M714" s="9" t="s">
        <v>1610</v>
      </c>
      <c r="N714" s="12">
        <v>-171000</v>
      </c>
      <c r="O714" s="9" t="s">
        <v>1533</v>
      </c>
    </row>
    <row r="715" spans="1:15" x14ac:dyDescent="0.25">
      <c r="A715" s="9" t="s">
        <v>1503</v>
      </c>
      <c r="B715" s="10">
        <v>44561</v>
      </c>
      <c r="C715" s="11">
        <v>1</v>
      </c>
      <c r="D715" s="9" t="s">
        <v>1504</v>
      </c>
      <c r="E715" s="11">
        <v>25950</v>
      </c>
      <c r="F715" s="9" t="s">
        <v>1608</v>
      </c>
      <c r="G715" s="9" t="s">
        <v>1529</v>
      </c>
      <c r="H715" s="9" t="s">
        <v>1530</v>
      </c>
      <c r="I715" s="9" t="s">
        <v>1612</v>
      </c>
      <c r="J715" s="10">
        <v>43831</v>
      </c>
      <c r="K715" s="10">
        <v>44196</v>
      </c>
      <c r="L715" s="9" t="s">
        <v>1609</v>
      </c>
      <c r="M715" s="9" t="s">
        <v>1610</v>
      </c>
      <c r="N715" s="12">
        <v>246263000</v>
      </c>
      <c r="O715" s="9" t="s">
        <v>1533</v>
      </c>
    </row>
    <row r="716" spans="1:15" x14ac:dyDescent="0.25">
      <c r="A716" s="9" t="s">
        <v>1505</v>
      </c>
      <c r="B716" s="10">
        <v>44561</v>
      </c>
      <c r="C716" s="11">
        <v>1</v>
      </c>
      <c r="D716" s="9" t="s">
        <v>186</v>
      </c>
      <c r="E716" s="11">
        <v>1570</v>
      </c>
      <c r="F716" s="9" t="s">
        <v>1608</v>
      </c>
      <c r="G716" s="9" t="s">
        <v>1529</v>
      </c>
      <c r="H716" s="9" t="s">
        <v>1530</v>
      </c>
      <c r="I716" s="9" t="s">
        <v>1612</v>
      </c>
      <c r="J716" s="10">
        <v>43831</v>
      </c>
      <c r="K716" s="10">
        <v>44196</v>
      </c>
      <c r="L716" s="9" t="s">
        <v>1609</v>
      </c>
      <c r="M716" s="9" t="s">
        <v>1610</v>
      </c>
      <c r="N716" s="12">
        <v>23435000</v>
      </c>
      <c r="O716" s="9" t="s">
        <v>1533</v>
      </c>
    </row>
    <row r="717" spans="1:15" x14ac:dyDescent="0.25">
      <c r="A717" s="9" t="s">
        <v>1506</v>
      </c>
      <c r="B717" s="10">
        <v>44561</v>
      </c>
      <c r="C717" s="11">
        <v>1</v>
      </c>
      <c r="D717" s="9" t="s">
        <v>1507</v>
      </c>
      <c r="E717" s="11">
        <v>25143</v>
      </c>
      <c r="F717" s="9" t="s">
        <v>1608</v>
      </c>
      <c r="G717" s="9" t="s">
        <v>1529</v>
      </c>
      <c r="H717" s="9" t="s">
        <v>1530</v>
      </c>
      <c r="I717" s="9" t="s">
        <v>1612</v>
      </c>
      <c r="J717" s="10">
        <v>43831</v>
      </c>
      <c r="K717" s="10">
        <v>44196</v>
      </c>
      <c r="L717" s="9" t="s">
        <v>1609</v>
      </c>
      <c r="M717" s="9" t="s">
        <v>1610</v>
      </c>
      <c r="N717" s="12">
        <v>80144000</v>
      </c>
      <c r="O717" s="9" t="s">
        <v>1533</v>
      </c>
    </row>
    <row r="718" spans="1:15" x14ac:dyDescent="0.25">
      <c r="A718" s="9" t="s">
        <v>1508</v>
      </c>
      <c r="B718" s="10">
        <v>44561</v>
      </c>
      <c r="C718" s="11">
        <v>1</v>
      </c>
      <c r="D718" s="9" t="s">
        <v>1509</v>
      </c>
      <c r="E718" s="11">
        <v>25038</v>
      </c>
      <c r="F718" s="9" t="s">
        <v>1608</v>
      </c>
      <c r="G718" s="9" t="s">
        <v>1529</v>
      </c>
      <c r="H718" s="9" t="s">
        <v>1530</v>
      </c>
      <c r="I718" s="9" t="s">
        <v>1612</v>
      </c>
      <c r="J718" s="10">
        <v>43831</v>
      </c>
      <c r="K718" s="10">
        <v>44196</v>
      </c>
      <c r="L718" s="9" t="s">
        <v>1609</v>
      </c>
      <c r="M718" s="9" t="s">
        <v>1610</v>
      </c>
      <c r="N718" s="12">
        <v>67866000</v>
      </c>
      <c r="O718" s="9" t="s">
        <v>1533</v>
      </c>
    </row>
    <row r="719" spans="1:15" x14ac:dyDescent="0.25">
      <c r="A719" s="9" t="s">
        <v>1510</v>
      </c>
      <c r="B719" s="10">
        <v>44561</v>
      </c>
      <c r="C719" s="11">
        <v>1</v>
      </c>
      <c r="D719" s="9" t="s">
        <v>144</v>
      </c>
      <c r="E719" s="11">
        <v>4693</v>
      </c>
      <c r="F719" s="9" t="s">
        <v>1608</v>
      </c>
      <c r="G719" s="9" t="s">
        <v>1529</v>
      </c>
      <c r="H719" s="9" t="s">
        <v>1530</v>
      </c>
      <c r="I719" s="9" t="s">
        <v>1612</v>
      </c>
      <c r="J719" s="10">
        <v>43831</v>
      </c>
      <c r="K719" s="10">
        <v>44196</v>
      </c>
      <c r="L719" s="9" t="s">
        <v>1609</v>
      </c>
      <c r="M719" s="9" t="s">
        <v>1610</v>
      </c>
      <c r="N719" s="12">
        <v>118793000</v>
      </c>
      <c r="O719" s="9" t="s">
        <v>1533</v>
      </c>
    </row>
    <row r="720" spans="1:15" x14ac:dyDescent="0.25">
      <c r="A720" s="9" t="s">
        <v>1511</v>
      </c>
      <c r="B720" s="10">
        <v>44561</v>
      </c>
      <c r="C720" s="11">
        <v>1</v>
      </c>
      <c r="D720" s="9" t="s">
        <v>1512</v>
      </c>
      <c r="E720" s="11">
        <v>21091</v>
      </c>
      <c r="F720" s="9" t="s">
        <v>1608</v>
      </c>
      <c r="G720" s="9" t="s">
        <v>1529</v>
      </c>
      <c r="H720" s="9" t="s">
        <v>1530</v>
      </c>
      <c r="I720" s="9" t="s">
        <v>1612</v>
      </c>
      <c r="J720" s="10">
        <v>43831</v>
      </c>
      <c r="K720" s="10">
        <v>44196</v>
      </c>
      <c r="L720" s="9" t="s">
        <v>1609</v>
      </c>
      <c r="M720" s="9" t="s">
        <v>1610</v>
      </c>
      <c r="N720" s="12">
        <v>453812000</v>
      </c>
      <c r="O720" s="9" t="s">
        <v>1533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23"/>
  <sheetViews>
    <sheetView workbookViewId="0"/>
  </sheetViews>
  <sheetFormatPr defaultColWidth="14.42578125" defaultRowHeight="15" customHeight="1" x14ac:dyDescent="0.25"/>
  <cols>
    <col min="24" max="26" width="14.42578125" hidden="1"/>
  </cols>
  <sheetData>
    <row r="1" spans="1:22" x14ac:dyDescent="0.25">
      <c r="A1" s="13">
        <v>1</v>
      </c>
      <c r="B1" s="13">
        <v>2</v>
      </c>
      <c r="C1" s="13">
        <v>3</v>
      </c>
      <c r="D1" s="13">
        <v>4</v>
      </c>
      <c r="E1" s="13">
        <v>5</v>
      </c>
      <c r="F1" s="13">
        <v>6</v>
      </c>
      <c r="G1" s="13">
        <v>7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13">
        <v>15</v>
      </c>
      <c r="P1" s="13">
        <v>16</v>
      </c>
      <c r="Q1" s="13">
        <v>17</v>
      </c>
      <c r="R1" s="13">
        <v>18</v>
      </c>
      <c r="S1" s="13">
        <v>19</v>
      </c>
      <c r="T1" s="13">
        <v>20</v>
      </c>
      <c r="U1" s="13">
        <v>21</v>
      </c>
      <c r="V1" s="13">
        <v>22</v>
      </c>
    </row>
    <row r="2" spans="1:22" x14ac:dyDescent="0.25">
      <c r="A2" s="7" t="s">
        <v>2</v>
      </c>
      <c r="B2" s="7" t="s">
        <v>3</v>
      </c>
      <c r="C2" s="7" t="s">
        <v>4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26</v>
      </c>
    </row>
    <row r="3" spans="1:22" x14ac:dyDescent="0.25">
      <c r="A3" s="7" t="s">
        <v>49</v>
      </c>
      <c r="B3" s="7">
        <v>18970</v>
      </c>
      <c r="C3" s="7">
        <v>4128563000110</v>
      </c>
      <c r="D3" s="7" t="s">
        <v>50</v>
      </c>
      <c r="E3" s="7">
        <v>10</v>
      </c>
      <c r="F3" s="7">
        <v>13.908089739257367</v>
      </c>
      <c r="G3" s="7">
        <v>1097000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31</v>
      </c>
      <c r="N3" s="7">
        <v>0</v>
      </c>
      <c r="O3" s="7">
        <v>16.048466326978442</v>
      </c>
      <c r="P3" s="7">
        <v>9.0917238950425069E-2</v>
      </c>
      <c r="Q3" s="7">
        <v>0.802468106046758</v>
      </c>
      <c r="R3" s="7">
        <v>2355597</v>
      </c>
      <c r="S3" s="7">
        <v>5129340</v>
      </c>
      <c r="T3" s="7">
        <v>9327395</v>
      </c>
      <c r="U3" s="7">
        <v>848021</v>
      </c>
      <c r="V3" s="7" t="s">
        <v>1613</v>
      </c>
    </row>
    <row r="4" spans="1:22" x14ac:dyDescent="0.25">
      <c r="A4" s="7" t="s">
        <v>51</v>
      </c>
      <c r="B4" s="7">
        <v>22179</v>
      </c>
      <c r="C4" s="7">
        <v>10338320000100</v>
      </c>
      <c r="D4" s="7" t="s">
        <v>52</v>
      </c>
      <c r="E4" s="7">
        <v>10</v>
      </c>
      <c r="F4" s="7">
        <v>12.825548850747072</v>
      </c>
      <c r="G4" s="7">
        <v>371590.92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9</v>
      </c>
      <c r="N4" s="7">
        <v>0</v>
      </c>
      <c r="O4" s="7">
        <v>12.244249544868543</v>
      </c>
      <c r="P4" s="7">
        <v>9.0041052444136432E-2</v>
      </c>
      <c r="Q4" s="7">
        <v>9.7813584364457154E-2</v>
      </c>
      <c r="R4" s="7">
        <v>6964</v>
      </c>
      <c r="S4" s="7">
        <v>13360</v>
      </c>
      <c r="T4" s="7">
        <v>207783</v>
      </c>
      <c r="U4" s="7">
        <v>18709</v>
      </c>
      <c r="V4" s="7" t="s">
        <v>1613</v>
      </c>
    </row>
    <row r="5" spans="1:22" x14ac:dyDescent="0.25">
      <c r="A5" s="7" t="s">
        <v>53</v>
      </c>
      <c r="B5" s="7">
        <v>21032</v>
      </c>
      <c r="C5" s="7">
        <v>71208516000174</v>
      </c>
      <c r="D5" s="7" t="s">
        <v>54</v>
      </c>
      <c r="E5" s="7">
        <v>2</v>
      </c>
      <c r="F5" s="7">
        <v>14.49060279963058</v>
      </c>
      <c r="G5" s="7">
        <v>1964214.15</v>
      </c>
      <c r="H5" s="7">
        <v>0</v>
      </c>
      <c r="I5" s="7">
        <v>1</v>
      </c>
      <c r="J5" s="7">
        <v>1</v>
      </c>
      <c r="K5" s="7">
        <v>3</v>
      </c>
      <c r="L5" s="7">
        <v>0</v>
      </c>
      <c r="M5" s="7">
        <v>12</v>
      </c>
      <c r="N5" s="7">
        <v>0</v>
      </c>
      <c r="O5" s="7">
        <v>15.397386299561077</v>
      </c>
      <c r="P5" s="7">
        <v>4.1606300565925125E-2</v>
      </c>
      <c r="Q5" s="7">
        <v>0.70070173728960783</v>
      </c>
      <c r="R5" s="7">
        <v>1045278</v>
      </c>
      <c r="S5" s="7">
        <v>2362985</v>
      </c>
      <c r="T5" s="7">
        <v>4864071</v>
      </c>
      <c r="U5" s="7">
        <v>202376</v>
      </c>
      <c r="V5" s="7" t="s">
        <v>1613</v>
      </c>
    </row>
    <row r="6" spans="1:22" x14ac:dyDescent="0.25">
      <c r="A6" s="7" t="s">
        <v>55</v>
      </c>
      <c r="B6" s="7">
        <v>17850</v>
      </c>
      <c r="C6" s="7">
        <v>39115514000128</v>
      </c>
      <c r="D6" s="7" t="s">
        <v>56</v>
      </c>
      <c r="E6" s="7">
        <v>1</v>
      </c>
      <c r="F6" s="7">
        <v>14.492452134177286</v>
      </c>
      <c r="G6" s="7">
        <v>1967850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7</v>
      </c>
      <c r="N6" s="7">
        <v>1</v>
      </c>
      <c r="O6" s="7">
        <v>12.080464070052496</v>
      </c>
      <c r="P6" s="7">
        <v>-1.415449680257608</v>
      </c>
      <c r="Q6" s="7">
        <v>10.64463240963309</v>
      </c>
      <c r="R6" s="7">
        <v>40409</v>
      </c>
      <c r="S6" s="7">
        <v>1837219</v>
      </c>
      <c r="T6" s="7">
        <v>176392</v>
      </c>
      <c r="U6" s="7">
        <v>-249674</v>
      </c>
      <c r="V6" s="7" t="s">
        <v>1613</v>
      </c>
    </row>
    <row r="7" spans="1:22" x14ac:dyDescent="0.25">
      <c r="A7" s="7" t="s">
        <v>57</v>
      </c>
      <c r="B7" s="7">
        <v>10456</v>
      </c>
      <c r="C7" s="7">
        <v>61079117000105</v>
      </c>
      <c r="D7" s="7" t="s">
        <v>58</v>
      </c>
      <c r="E7" s="7">
        <v>3</v>
      </c>
      <c r="F7" s="7">
        <v>13.765361871421058</v>
      </c>
      <c r="G7" s="7">
        <v>951088</v>
      </c>
      <c r="H7" s="7">
        <v>0</v>
      </c>
      <c r="I7" s="7">
        <v>1</v>
      </c>
      <c r="J7" s="7">
        <v>1</v>
      </c>
      <c r="K7" s="7">
        <v>4</v>
      </c>
      <c r="L7" s="7">
        <v>0</v>
      </c>
      <c r="M7" s="7">
        <v>11</v>
      </c>
      <c r="N7" s="7">
        <v>0</v>
      </c>
      <c r="O7" s="7">
        <v>15.242727308564676</v>
      </c>
      <c r="P7" s="7">
        <v>3.3643422200411076E-2</v>
      </c>
      <c r="Q7" s="7">
        <v>0.29237464558558318</v>
      </c>
      <c r="R7" s="7">
        <v>931934</v>
      </c>
      <c r="S7" s="7">
        <v>286416</v>
      </c>
      <c r="T7" s="7">
        <v>4167085</v>
      </c>
      <c r="U7" s="7">
        <v>140195</v>
      </c>
      <c r="V7" s="7" t="s">
        <v>1613</v>
      </c>
    </row>
    <row r="8" spans="1:22" x14ac:dyDescent="0.25">
      <c r="A8" s="7" t="s">
        <v>59</v>
      </c>
      <c r="B8" s="7">
        <v>21490</v>
      </c>
      <c r="C8" s="7">
        <v>8364948000138</v>
      </c>
      <c r="D8" s="7" t="s">
        <v>52</v>
      </c>
      <c r="E8" s="7">
        <v>10</v>
      </c>
      <c r="F8" s="7">
        <v>14.620450620088171</v>
      </c>
      <c r="G8" s="7">
        <v>2236562.44</v>
      </c>
      <c r="H8" s="7">
        <v>0</v>
      </c>
      <c r="I8" s="7">
        <v>1</v>
      </c>
      <c r="J8" s="7">
        <v>1</v>
      </c>
      <c r="K8" s="7">
        <v>1</v>
      </c>
      <c r="L8" s="7">
        <v>0</v>
      </c>
      <c r="M8" s="7">
        <v>8</v>
      </c>
      <c r="N8" s="7">
        <v>0</v>
      </c>
      <c r="O8" s="7">
        <v>15.740168323620408</v>
      </c>
      <c r="P8" s="7">
        <v>0.13747484058712908</v>
      </c>
      <c r="Q8" s="7">
        <v>0.16091006847854811</v>
      </c>
      <c r="R8" s="7">
        <v>449186</v>
      </c>
      <c r="S8" s="7">
        <v>653499</v>
      </c>
      <c r="T8" s="7">
        <v>6852803</v>
      </c>
      <c r="U8" s="7">
        <v>942088</v>
      </c>
      <c r="V8" s="7" t="s">
        <v>1613</v>
      </c>
    </row>
    <row r="9" spans="1:22" x14ac:dyDescent="0.25">
      <c r="A9" s="7" t="s">
        <v>60</v>
      </c>
      <c r="B9" s="7">
        <v>20990</v>
      </c>
      <c r="C9" s="7">
        <v>776574000156</v>
      </c>
      <c r="D9" s="7" t="s">
        <v>58</v>
      </c>
      <c r="E9" s="7">
        <v>3</v>
      </c>
      <c r="F9" s="7">
        <v>14.03675243824777</v>
      </c>
      <c r="G9" s="7">
        <v>1247625.17</v>
      </c>
      <c r="H9" s="7">
        <v>0</v>
      </c>
      <c r="I9" s="7">
        <v>1</v>
      </c>
      <c r="J9" s="7">
        <v>1</v>
      </c>
      <c r="K9" s="7">
        <v>3</v>
      </c>
      <c r="L9" s="7">
        <v>0</v>
      </c>
      <c r="M9" s="7">
        <v>23</v>
      </c>
      <c r="N9" s="7">
        <v>0</v>
      </c>
      <c r="O9" s="7">
        <v>16.917033714554766</v>
      </c>
      <c r="P9" s="7">
        <v>-9.4800292266191098E-3</v>
      </c>
      <c r="Q9" s="7">
        <v>0.57332689570447504</v>
      </c>
      <c r="R9" s="7">
        <v>5223327</v>
      </c>
      <c r="S9" s="7">
        <v>7522755</v>
      </c>
      <c r="T9" s="7">
        <v>22231788</v>
      </c>
      <c r="U9" s="7">
        <v>-210758</v>
      </c>
      <c r="V9" s="7" t="s">
        <v>1613</v>
      </c>
    </row>
    <row r="10" spans="1:22" x14ac:dyDescent="0.25">
      <c r="A10" s="7" t="s">
        <v>61</v>
      </c>
      <c r="B10" s="7">
        <v>3050</v>
      </c>
      <c r="C10" s="7">
        <v>33050071000158</v>
      </c>
      <c r="D10" s="7" t="s">
        <v>52</v>
      </c>
      <c r="E10" s="7">
        <v>10</v>
      </c>
      <c r="F10" s="7">
        <v>12.013790324628625</v>
      </c>
      <c r="G10" s="7">
        <v>165014.78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17</v>
      </c>
      <c r="N10" s="7">
        <v>0</v>
      </c>
      <c r="O10" s="7">
        <v>16.269860916517292</v>
      </c>
      <c r="P10" s="7">
        <v>4.2035008553235834E-3</v>
      </c>
      <c r="Q10" s="7">
        <v>0.69144470210596043</v>
      </c>
      <c r="R10" s="7">
        <v>2996435</v>
      </c>
      <c r="S10" s="7">
        <v>5051200</v>
      </c>
      <c r="T10" s="7">
        <v>11638870</v>
      </c>
      <c r="U10" s="7">
        <v>48924</v>
      </c>
      <c r="V10" s="7" t="s">
        <v>1613</v>
      </c>
    </row>
    <row r="11" spans="1:22" x14ac:dyDescent="0.25">
      <c r="A11" s="7" t="s">
        <v>62</v>
      </c>
      <c r="B11" s="7">
        <v>22349</v>
      </c>
      <c r="C11" s="7">
        <v>16590234000176</v>
      </c>
      <c r="D11" s="7" t="s">
        <v>58</v>
      </c>
      <c r="E11" s="7">
        <v>3</v>
      </c>
      <c r="F11" s="7">
        <v>13.173725849399053</v>
      </c>
      <c r="G11" s="7">
        <v>526352.19999999995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16</v>
      </c>
      <c r="N11" s="7">
        <v>0</v>
      </c>
      <c r="O11" s="7">
        <v>14.672117949877199</v>
      </c>
      <c r="P11" s="7">
        <v>2.0628773368399644E-2</v>
      </c>
      <c r="Q11" s="7">
        <v>0.42738552037082878</v>
      </c>
      <c r="R11" s="7">
        <v>600230</v>
      </c>
      <c r="S11" s="7">
        <v>406330</v>
      </c>
      <c r="T11" s="7">
        <v>2355157</v>
      </c>
      <c r="U11" s="7">
        <v>48584</v>
      </c>
      <c r="V11" s="7" t="s">
        <v>1613</v>
      </c>
    </row>
    <row r="12" spans="1:22" x14ac:dyDescent="0.25">
      <c r="A12" s="7" t="s">
        <v>63</v>
      </c>
      <c r="B12" s="7">
        <v>19771</v>
      </c>
      <c r="C12" s="7">
        <v>2919555000167</v>
      </c>
      <c r="D12" s="7" t="s">
        <v>56</v>
      </c>
      <c r="E12" s="7">
        <v>1</v>
      </c>
      <c r="F12" s="7">
        <v>14.580531895784464</v>
      </c>
      <c r="G12" s="7">
        <v>2149040.23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17</v>
      </c>
      <c r="N12" s="7">
        <v>0</v>
      </c>
      <c r="O12" s="7">
        <v>16.099002531901629</v>
      </c>
      <c r="P12" s="7">
        <v>-4.9117918066473136E-3</v>
      </c>
      <c r="Q12" s="7">
        <v>0.35041984001435139</v>
      </c>
      <c r="R12" s="7">
        <v>1271425</v>
      </c>
      <c r="S12" s="7">
        <v>2166502</v>
      </c>
      <c r="T12" s="7">
        <v>9810880</v>
      </c>
      <c r="U12" s="7">
        <v>-48189</v>
      </c>
      <c r="V12" s="7" t="s">
        <v>1613</v>
      </c>
    </row>
    <row r="13" spans="1:22" x14ac:dyDescent="0.25">
      <c r="A13" s="7" t="s">
        <v>64</v>
      </c>
      <c r="B13" s="7">
        <v>19100</v>
      </c>
      <c r="C13" s="7">
        <v>4032433000180</v>
      </c>
      <c r="D13" s="7" t="s">
        <v>56</v>
      </c>
      <c r="E13" s="7">
        <v>1</v>
      </c>
      <c r="F13" s="7">
        <v>12.842107025915734</v>
      </c>
      <c r="G13" s="7">
        <v>377795.01</v>
      </c>
      <c r="H13" s="7">
        <v>0</v>
      </c>
      <c r="I13" s="7">
        <v>0</v>
      </c>
      <c r="J13" s="7">
        <v>1</v>
      </c>
      <c r="K13" s="7">
        <v>3</v>
      </c>
      <c r="L13" s="7">
        <v>0</v>
      </c>
      <c r="M13" s="7">
        <v>12</v>
      </c>
      <c r="N13" s="7">
        <v>0</v>
      </c>
      <c r="O13" s="7">
        <v>13.514694612562408</v>
      </c>
      <c r="P13" s="7">
        <v>-0.29004044776240384</v>
      </c>
      <c r="Q13" s="7">
        <v>0.77415315030518206</v>
      </c>
      <c r="R13" s="7">
        <v>94751</v>
      </c>
      <c r="S13" s="7">
        <v>478288</v>
      </c>
      <c r="T13" s="7">
        <v>740214</v>
      </c>
      <c r="U13" s="7">
        <v>-214692</v>
      </c>
      <c r="V13" s="7" t="s">
        <v>1613</v>
      </c>
    </row>
    <row r="14" spans="1:22" x14ac:dyDescent="0.25">
      <c r="A14" s="7" t="s">
        <v>65</v>
      </c>
      <c r="B14" s="7">
        <v>21989</v>
      </c>
      <c r="C14" s="7">
        <v>9326342000170</v>
      </c>
      <c r="D14" s="7" t="s">
        <v>56</v>
      </c>
      <c r="E14" s="7">
        <v>1</v>
      </c>
      <c r="F14" s="7">
        <v>12.354152635953449</v>
      </c>
      <c r="G14" s="7">
        <v>231921.13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8</v>
      </c>
      <c r="N14" s="7">
        <v>0</v>
      </c>
      <c r="O14" s="7">
        <v>14.531658188507349</v>
      </c>
      <c r="P14" s="7">
        <v>-2.9806003711641244E-2</v>
      </c>
      <c r="Q14" s="7">
        <v>0.46065103242848643</v>
      </c>
      <c r="R14" s="7">
        <v>304742</v>
      </c>
      <c r="S14" s="7">
        <v>637996</v>
      </c>
      <c r="T14" s="7">
        <v>2046534</v>
      </c>
      <c r="U14" s="7">
        <v>-60999</v>
      </c>
      <c r="V14" s="7" t="s">
        <v>1613</v>
      </c>
    </row>
    <row r="15" spans="1:22" x14ac:dyDescent="0.25">
      <c r="A15" s="7" t="s">
        <v>66</v>
      </c>
      <c r="B15" s="7">
        <v>22004</v>
      </c>
      <c r="C15" s="7">
        <v>9324949000111</v>
      </c>
      <c r="D15" s="7" t="s">
        <v>56</v>
      </c>
      <c r="E15" s="7">
        <v>1</v>
      </c>
      <c r="F15" s="7">
        <v>12.602529164540503</v>
      </c>
      <c r="G15" s="7">
        <v>297309.56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6</v>
      </c>
      <c r="N15" s="7">
        <v>0</v>
      </c>
      <c r="O15" s="7">
        <v>14.597171694409894</v>
      </c>
      <c r="P15" s="7">
        <v>-3.065810748162898E-2</v>
      </c>
      <c r="Q15" s="7">
        <v>0.66433877824299947</v>
      </c>
      <c r="R15" s="7">
        <v>173113</v>
      </c>
      <c r="S15" s="7">
        <v>1278533</v>
      </c>
      <c r="T15" s="7">
        <v>2185099</v>
      </c>
      <c r="U15" s="7">
        <v>-66991</v>
      </c>
      <c r="V15" s="7" t="s">
        <v>1613</v>
      </c>
    </row>
    <row r="16" spans="1:22" x14ac:dyDescent="0.25">
      <c r="A16" s="7" t="s">
        <v>67</v>
      </c>
      <c r="B16" s="7">
        <v>21997</v>
      </c>
      <c r="C16" s="7">
        <v>9313969000197</v>
      </c>
      <c r="D16" s="7" t="s">
        <v>56</v>
      </c>
      <c r="E16" s="7">
        <v>1</v>
      </c>
      <c r="F16" s="7">
        <v>12.7083286548153</v>
      </c>
      <c r="G16" s="7">
        <v>330489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8</v>
      </c>
      <c r="N16" s="7">
        <v>0</v>
      </c>
      <c r="O16" s="7">
        <v>15.063168805226185</v>
      </c>
      <c r="P16" s="7">
        <v>-4.2258022921854389E-3</v>
      </c>
      <c r="Q16" s="7">
        <v>0.66386420686587333</v>
      </c>
      <c r="R16" s="7">
        <v>253185</v>
      </c>
      <c r="S16" s="7">
        <v>2058509</v>
      </c>
      <c r="T16" s="7">
        <v>3482179</v>
      </c>
      <c r="U16" s="7">
        <v>-14715</v>
      </c>
      <c r="V16" s="7" t="s">
        <v>1613</v>
      </c>
    </row>
    <row r="17" spans="1:22" x14ac:dyDescent="0.25">
      <c r="A17" s="7" t="s">
        <v>68</v>
      </c>
      <c r="B17" s="7">
        <v>21970</v>
      </c>
      <c r="C17" s="7">
        <v>9325109000173</v>
      </c>
      <c r="D17" s="7" t="s">
        <v>56</v>
      </c>
      <c r="E17" s="7">
        <v>1</v>
      </c>
      <c r="F17" s="7">
        <v>12.01500293497851</v>
      </c>
      <c r="G17" s="7">
        <v>165215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8</v>
      </c>
      <c r="N17" s="7">
        <v>0</v>
      </c>
      <c r="O17" s="7">
        <v>14.140456622746864</v>
      </c>
      <c r="P17" s="7">
        <v>-3.5190425129122599E-2</v>
      </c>
      <c r="Q17" s="7">
        <v>0.44276479888088927</v>
      </c>
      <c r="R17" s="7">
        <v>127074</v>
      </c>
      <c r="S17" s="7">
        <v>485693</v>
      </c>
      <c r="T17" s="7">
        <v>1383956</v>
      </c>
      <c r="U17" s="7">
        <v>-48702</v>
      </c>
      <c r="V17" s="7" t="s">
        <v>1613</v>
      </c>
    </row>
    <row r="18" spans="1:22" x14ac:dyDescent="0.25">
      <c r="A18" s="7" t="s">
        <v>69</v>
      </c>
      <c r="B18" s="7">
        <v>21962</v>
      </c>
      <c r="C18" s="7">
        <v>9336431000106</v>
      </c>
      <c r="D18" s="7" t="s">
        <v>56</v>
      </c>
      <c r="E18" s="7">
        <v>1</v>
      </c>
      <c r="F18" s="7">
        <v>12.5870173712155</v>
      </c>
      <c r="G18" s="7">
        <v>292733.34000000003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8</v>
      </c>
      <c r="N18" s="7">
        <v>0</v>
      </c>
      <c r="O18" s="7">
        <v>14.842399464978918</v>
      </c>
      <c r="P18" s="7">
        <v>-2.2345574450331529E-2</v>
      </c>
      <c r="Q18" s="7">
        <v>0.70392086994357828</v>
      </c>
      <c r="R18" s="7">
        <v>270615</v>
      </c>
      <c r="S18" s="7">
        <v>1694989</v>
      </c>
      <c r="T18" s="7">
        <v>2792365</v>
      </c>
      <c r="U18" s="7">
        <v>-62397</v>
      </c>
      <c r="V18" s="7" t="s">
        <v>1613</v>
      </c>
    </row>
    <row r="19" spans="1:22" x14ac:dyDescent="0.25">
      <c r="A19" s="7" t="s">
        <v>70</v>
      </c>
      <c r="B19" s="7">
        <v>11975</v>
      </c>
      <c r="C19" s="7">
        <v>61351532000168</v>
      </c>
      <c r="D19" s="7" t="s">
        <v>56</v>
      </c>
      <c r="E19" s="7">
        <v>1</v>
      </c>
      <c r="F19" s="7">
        <v>12.013700752882718</v>
      </c>
      <c r="G19" s="7">
        <v>165000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6</v>
      </c>
      <c r="N19" s="7">
        <v>0</v>
      </c>
      <c r="O19" s="7">
        <v>11.248321694680524</v>
      </c>
      <c r="P19" s="7">
        <v>-0.48037159124962542</v>
      </c>
      <c r="Q19" s="7">
        <v>4.1271774960586836</v>
      </c>
      <c r="R19" s="7">
        <v>31299</v>
      </c>
      <c r="S19" s="7">
        <v>285466</v>
      </c>
      <c r="T19" s="7">
        <v>76751</v>
      </c>
      <c r="U19" s="7">
        <v>-36869</v>
      </c>
      <c r="V19" s="7" t="s">
        <v>1613</v>
      </c>
    </row>
    <row r="20" spans="1:22" x14ac:dyDescent="0.25">
      <c r="A20" s="7" t="s">
        <v>71</v>
      </c>
      <c r="B20" s="7">
        <v>701</v>
      </c>
      <c r="C20" s="7">
        <v>45987245000192</v>
      </c>
      <c r="D20" s="7" t="s">
        <v>58</v>
      </c>
      <c r="E20" s="7">
        <v>3</v>
      </c>
      <c r="F20" s="7">
        <v>10.597434413266638</v>
      </c>
      <c r="G20" s="7">
        <v>40032</v>
      </c>
      <c r="H20" s="7">
        <v>0</v>
      </c>
      <c r="I20" s="7">
        <v>0</v>
      </c>
      <c r="J20" s="7">
        <v>1</v>
      </c>
      <c r="K20" s="7">
        <v>4</v>
      </c>
      <c r="L20" s="7">
        <v>0</v>
      </c>
      <c r="M20" s="7">
        <v>20</v>
      </c>
      <c r="N20" s="7">
        <v>0</v>
      </c>
      <c r="O20" s="7">
        <v>12.490424177885499</v>
      </c>
      <c r="P20" s="7">
        <v>-0.17261268718488976</v>
      </c>
      <c r="Q20" s="7">
        <v>0.31436150199413049</v>
      </c>
      <c r="R20" s="7">
        <v>348</v>
      </c>
      <c r="S20" s="7">
        <v>83203</v>
      </c>
      <c r="T20" s="7">
        <v>265780</v>
      </c>
      <c r="U20" s="7">
        <v>-45877</v>
      </c>
      <c r="V20" s="7" t="s">
        <v>1613</v>
      </c>
    </row>
    <row r="21" spans="1:22" x14ac:dyDescent="0.25">
      <c r="A21" s="7" t="s">
        <v>73</v>
      </c>
      <c r="B21" s="7">
        <v>1520</v>
      </c>
      <c r="C21" s="7">
        <v>60851615000153</v>
      </c>
      <c r="D21" s="7" t="s">
        <v>56</v>
      </c>
      <c r="E21" s="7">
        <v>1</v>
      </c>
      <c r="F21" s="7">
        <v>11.512925464970229</v>
      </c>
      <c r="G21" s="7">
        <v>100000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5</v>
      </c>
      <c r="N21" s="7">
        <v>0</v>
      </c>
      <c r="O21" s="7">
        <v>13.433103068034681</v>
      </c>
      <c r="P21" s="7">
        <v>-9.5944545503849954E-2</v>
      </c>
      <c r="Q21" s="7">
        <v>1.2391394526961363</v>
      </c>
      <c r="R21" s="7">
        <v>432069</v>
      </c>
      <c r="S21" s="7">
        <v>413293</v>
      </c>
      <c r="T21" s="7">
        <v>682217</v>
      </c>
      <c r="U21" s="7">
        <v>-65455</v>
      </c>
      <c r="V21" s="7" t="s">
        <v>1613</v>
      </c>
    </row>
    <row r="22" spans="1:22" x14ac:dyDescent="0.25">
      <c r="A22" s="7" t="s">
        <v>74</v>
      </c>
      <c r="B22" s="7">
        <v>1562</v>
      </c>
      <c r="C22" s="7">
        <v>61374161000130</v>
      </c>
      <c r="D22" s="7" t="s">
        <v>47</v>
      </c>
      <c r="E22" s="7">
        <v>8</v>
      </c>
      <c r="F22" s="7">
        <v>11.496796083040344</v>
      </c>
      <c r="G22" s="7">
        <v>98400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11</v>
      </c>
      <c r="N22" s="7">
        <v>1</v>
      </c>
      <c r="O22" s="7">
        <v>12.186930600001807</v>
      </c>
      <c r="P22" s="7">
        <v>8.6805838701785862E-2</v>
      </c>
      <c r="Q22" s="7">
        <v>0.42804574737013779</v>
      </c>
      <c r="R22" s="7">
        <v>54583</v>
      </c>
      <c r="S22" s="7">
        <v>29403</v>
      </c>
      <c r="T22" s="7">
        <v>196208</v>
      </c>
      <c r="U22" s="7">
        <v>17032</v>
      </c>
      <c r="V22" s="7" t="s">
        <v>1613</v>
      </c>
    </row>
    <row r="23" spans="1:22" x14ac:dyDescent="0.25">
      <c r="A23" s="7" t="s">
        <v>75</v>
      </c>
      <c r="B23" s="7">
        <v>17884</v>
      </c>
      <c r="C23" s="7">
        <v>2762124000130</v>
      </c>
      <c r="D23" s="7" t="s">
        <v>48</v>
      </c>
      <c r="E23" s="7">
        <v>6</v>
      </c>
      <c r="F23" s="7">
        <v>10.21552071585174</v>
      </c>
      <c r="G23" s="7">
        <v>27324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5</v>
      </c>
      <c r="N23" s="7">
        <v>0</v>
      </c>
      <c r="O23" s="7">
        <v>6.6656837177824082</v>
      </c>
      <c r="P23" s="7">
        <v>-0.15159235668789808</v>
      </c>
      <c r="Q23" s="7">
        <v>0</v>
      </c>
      <c r="R23" s="7">
        <v>0</v>
      </c>
      <c r="S23" s="7">
        <v>0</v>
      </c>
      <c r="T23" s="7">
        <v>785</v>
      </c>
      <c r="U23" s="7">
        <v>-119</v>
      </c>
      <c r="V23" s="7" t="s">
        <v>1613</v>
      </c>
    </row>
    <row r="24" spans="1:22" x14ac:dyDescent="0.25">
      <c r="A24" s="7" t="s">
        <v>76</v>
      </c>
      <c r="B24" s="7">
        <v>1694</v>
      </c>
      <c r="C24" s="7">
        <v>56992423000190</v>
      </c>
      <c r="D24" s="7" t="s">
        <v>58</v>
      </c>
      <c r="E24" s="7">
        <v>3</v>
      </c>
      <c r="F24" s="7">
        <v>11.451050061252142</v>
      </c>
      <c r="G24" s="7">
        <v>94000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10</v>
      </c>
      <c r="N24" s="7">
        <v>1</v>
      </c>
      <c r="O24" s="7">
        <v>12.285271920691411</v>
      </c>
      <c r="P24" s="7">
        <v>1.608432955784261E-2</v>
      </c>
      <c r="Q24" s="7">
        <v>0.12023059440882466</v>
      </c>
      <c r="R24" s="7">
        <v>5225</v>
      </c>
      <c r="S24" s="7">
        <v>20803</v>
      </c>
      <c r="T24" s="7">
        <v>216484</v>
      </c>
      <c r="U24" s="7">
        <v>3482</v>
      </c>
      <c r="V24" s="7" t="s">
        <v>1613</v>
      </c>
    </row>
    <row r="25" spans="1:22" x14ac:dyDescent="0.25">
      <c r="A25" s="7" t="s">
        <v>78</v>
      </c>
      <c r="B25" s="7">
        <v>12190</v>
      </c>
      <c r="C25" s="7">
        <v>50564053000103</v>
      </c>
      <c r="D25" s="7" t="s">
        <v>79</v>
      </c>
      <c r="E25" s="7">
        <v>4</v>
      </c>
      <c r="F25" s="7">
        <v>13.592367006650065</v>
      </c>
      <c r="G25" s="7">
        <v>800000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13</v>
      </c>
      <c r="N25" s="7">
        <v>0</v>
      </c>
      <c r="O25" s="7">
        <v>13.412302401024652</v>
      </c>
      <c r="P25" s="7">
        <v>5.9798884420651538E-2</v>
      </c>
      <c r="Q25" s="7">
        <v>1.3669124612937069</v>
      </c>
      <c r="R25" s="7">
        <v>487350</v>
      </c>
      <c r="S25" s="7">
        <v>425984</v>
      </c>
      <c r="T25" s="7">
        <v>668173</v>
      </c>
      <c r="U25" s="7">
        <v>39956</v>
      </c>
      <c r="V25" s="7" t="s">
        <v>1613</v>
      </c>
    </row>
    <row r="26" spans="1:22" x14ac:dyDescent="0.25">
      <c r="A26" s="7" t="s">
        <v>82</v>
      </c>
      <c r="B26" s="7">
        <v>4820</v>
      </c>
      <c r="C26" s="7">
        <v>42150391000170</v>
      </c>
      <c r="D26" s="7" t="s">
        <v>81</v>
      </c>
      <c r="E26" s="7">
        <v>5</v>
      </c>
      <c r="F26" s="7">
        <v>14.557447902693651</v>
      </c>
      <c r="G26" s="7">
        <v>2100000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34</v>
      </c>
      <c r="N26" s="7">
        <v>0</v>
      </c>
      <c r="O26" s="7">
        <v>18.023662931765479</v>
      </c>
      <c r="P26" s="7">
        <v>-9.9531467099732929E-2</v>
      </c>
      <c r="Q26" s="7">
        <v>1.0327567123523615</v>
      </c>
      <c r="R26" s="7">
        <v>19672016</v>
      </c>
      <c r="S26" s="7">
        <v>49762495</v>
      </c>
      <c r="T26" s="7">
        <v>67232205</v>
      </c>
      <c r="U26" s="7">
        <v>-6691720</v>
      </c>
      <c r="V26" s="7" t="s">
        <v>1613</v>
      </c>
    </row>
    <row r="27" spans="1:22" x14ac:dyDescent="0.25">
      <c r="A27" s="7" t="s">
        <v>83</v>
      </c>
      <c r="B27" s="7">
        <v>16292</v>
      </c>
      <c r="C27" s="7">
        <v>1838723000127</v>
      </c>
      <c r="D27" s="7" t="s">
        <v>79</v>
      </c>
      <c r="E27" s="7">
        <v>4</v>
      </c>
      <c r="F27" s="7">
        <v>9.29596745794362</v>
      </c>
      <c r="G27" s="7">
        <v>10894</v>
      </c>
      <c r="H27" s="7">
        <v>0</v>
      </c>
      <c r="I27" s="7">
        <v>1</v>
      </c>
      <c r="J27" s="7">
        <v>1</v>
      </c>
      <c r="K27" s="7">
        <v>5</v>
      </c>
      <c r="L27" s="7">
        <v>0</v>
      </c>
      <c r="M27" s="7">
        <v>23</v>
      </c>
      <c r="N27" s="7">
        <v>0</v>
      </c>
      <c r="O27" s="7">
        <v>17.792552993874555</v>
      </c>
      <c r="P27" s="7">
        <v>2.5929352333293878E-2</v>
      </c>
      <c r="Q27" s="7">
        <v>0.83909394983278174</v>
      </c>
      <c r="R27" s="7">
        <v>22502817</v>
      </c>
      <c r="S27" s="7">
        <v>22270387</v>
      </c>
      <c r="T27" s="7">
        <v>53358988</v>
      </c>
      <c r="U27" s="7">
        <v>1383564</v>
      </c>
      <c r="V27" s="7" t="s">
        <v>1613</v>
      </c>
    </row>
    <row r="28" spans="1:22" x14ac:dyDescent="0.25">
      <c r="A28" s="7" t="s">
        <v>84</v>
      </c>
      <c r="B28" s="7">
        <v>19119</v>
      </c>
      <c r="C28" s="7">
        <v>4030182000102</v>
      </c>
      <c r="D28" s="7" t="s">
        <v>48</v>
      </c>
      <c r="E28" s="7">
        <v>6</v>
      </c>
      <c r="F28" s="7">
        <v>9.9987977323404529</v>
      </c>
      <c r="G28" s="7">
        <v>22000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6</v>
      </c>
      <c r="N28" s="7">
        <v>0</v>
      </c>
      <c r="O28" s="7">
        <v>4.3694478524670215</v>
      </c>
      <c r="P28" s="7">
        <v>-1.5696202531645569</v>
      </c>
      <c r="Q28" s="7">
        <v>0.35443037974683544</v>
      </c>
      <c r="R28" s="7">
        <v>28</v>
      </c>
      <c r="S28" s="7">
        <v>0</v>
      </c>
      <c r="T28" s="7">
        <v>79</v>
      </c>
      <c r="U28" s="7">
        <v>-124</v>
      </c>
      <c r="V28" s="7" t="s">
        <v>1613</v>
      </c>
    </row>
    <row r="29" spans="1:22" x14ac:dyDescent="0.25">
      <c r="A29" s="7" t="s">
        <v>85</v>
      </c>
      <c r="B29" s="7">
        <v>19135</v>
      </c>
      <c r="C29" s="7">
        <v>4031213000131</v>
      </c>
      <c r="D29" s="7" t="s">
        <v>48</v>
      </c>
      <c r="E29" s="7">
        <v>6</v>
      </c>
      <c r="F29" s="7">
        <v>9.9987977323404529</v>
      </c>
      <c r="G29" s="7">
        <v>22000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7</v>
      </c>
      <c r="N29" s="7">
        <v>0</v>
      </c>
      <c r="O29" s="7">
        <v>4.2341065045972597</v>
      </c>
      <c r="P29" s="7">
        <v>-1.7971014492753623</v>
      </c>
      <c r="Q29" s="7">
        <v>0.40579710144927539</v>
      </c>
      <c r="R29" s="7">
        <v>28</v>
      </c>
      <c r="S29" s="7">
        <v>0</v>
      </c>
      <c r="T29" s="7">
        <v>69</v>
      </c>
      <c r="U29" s="7">
        <v>-124</v>
      </c>
      <c r="V29" s="7" t="s">
        <v>1613</v>
      </c>
    </row>
    <row r="30" spans="1:22" x14ac:dyDescent="0.25">
      <c r="A30" s="7" t="s">
        <v>86</v>
      </c>
      <c r="B30" s="7">
        <v>18546</v>
      </c>
      <c r="C30" s="7">
        <v>7040108000157</v>
      </c>
      <c r="D30" s="7" t="s">
        <v>50</v>
      </c>
      <c r="E30" s="7">
        <v>10</v>
      </c>
      <c r="F30" s="7">
        <v>12.328474730268653</v>
      </c>
      <c r="G30" s="7">
        <v>226041.69</v>
      </c>
      <c r="H30" s="7">
        <v>0</v>
      </c>
      <c r="I30" s="7">
        <v>1</v>
      </c>
      <c r="J30" s="7">
        <v>1</v>
      </c>
      <c r="K30" s="7">
        <v>3</v>
      </c>
      <c r="L30" s="7">
        <v>0</v>
      </c>
      <c r="M30" s="7">
        <v>24</v>
      </c>
      <c r="N30" s="7">
        <v>0</v>
      </c>
      <c r="O30" s="7">
        <v>15.165276039693369</v>
      </c>
      <c r="P30" s="7">
        <v>3.4901404659795708E-2</v>
      </c>
      <c r="Q30" s="7">
        <v>0.34893988649355206</v>
      </c>
      <c r="R30" s="7">
        <v>529862</v>
      </c>
      <c r="S30" s="7">
        <v>815832</v>
      </c>
      <c r="T30" s="7">
        <v>3856521</v>
      </c>
      <c r="U30" s="7">
        <v>134598</v>
      </c>
      <c r="V30" s="7" t="s">
        <v>1613</v>
      </c>
    </row>
    <row r="31" spans="1:22" x14ac:dyDescent="0.25">
      <c r="A31" s="7" t="s">
        <v>87</v>
      </c>
      <c r="B31" s="7">
        <v>2100</v>
      </c>
      <c r="C31" s="7">
        <v>61088894000108</v>
      </c>
      <c r="D31" s="7" t="s">
        <v>58</v>
      </c>
      <c r="E31" s="7">
        <v>3</v>
      </c>
      <c r="F31" s="7">
        <v>12.373280564514079</v>
      </c>
      <c r="G31" s="7">
        <v>236400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11</v>
      </c>
      <c r="N31" s="7">
        <v>0</v>
      </c>
      <c r="O31" s="7">
        <v>12.569537982478057</v>
      </c>
      <c r="P31" s="7">
        <v>7.6513674081644709E-2</v>
      </c>
      <c r="Q31" s="7">
        <v>0.66160515328807168</v>
      </c>
      <c r="R31" s="7">
        <v>99435</v>
      </c>
      <c r="S31" s="7">
        <v>90883</v>
      </c>
      <c r="T31" s="7">
        <v>287661</v>
      </c>
      <c r="U31" s="7">
        <v>22010</v>
      </c>
      <c r="V31" s="7" t="s">
        <v>1613</v>
      </c>
    </row>
    <row r="32" spans="1:22" x14ac:dyDescent="0.25">
      <c r="A32" s="7" t="s">
        <v>88</v>
      </c>
      <c r="B32" s="7">
        <v>14168</v>
      </c>
      <c r="C32" s="7">
        <v>7253321000147</v>
      </c>
      <c r="D32" s="7" t="s">
        <v>81</v>
      </c>
      <c r="E32" s="7">
        <v>5</v>
      </c>
      <c r="F32" s="7">
        <v>9.8459643662924616</v>
      </c>
      <c r="G32" s="7">
        <v>18882</v>
      </c>
      <c r="H32" s="7">
        <v>0</v>
      </c>
      <c r="I32" s="7">
        <v>0</v>
      </c>
      <c r="J32" s="7">
        <v>1</v>
      </c>
      <c r="K32" s="7">
        <v>2</v>
      </c>
      <c r="L32" s="7">
        <v>0</v>
      </c>
      <c r="M32" s="7">
        <v>4</v>
      </c>
      <c r="N32" s="7">
        <v>0</v>
      </c>
      <c r="O32" s="7">
        <v>11.43513688151539</v>
      </c>
      <c r="P32" s="7">
        <v>-3.3140213584677246E-2</v>
      </c>
      <c r="Q32" s="7">
        <v>1.3642937437848588</v>
      </c>
      <c r="R32" s="7">
        <v>7082</v>
      </c>
      <c r="S32" s="7">
        <v>119137</v>
      </c>
      <c r="T32" s="7">
        <v>92516</v>
      </c>
      <c r="U32" s="7">
        <v>-3066</v>
      </c>
      <c r="V32" s="7" t="s">
        <v>1613</v>
      </c>
    </row>
    <row r="33" spans="1:22" x14ac:dyDescent="0.25">
      <c r="A33" s="7" t="s">
        <v>91</v>
      </c>
      <c r="B33" s="7">
        <v>16675</v>
      </c>
      <c r="C33" s="7">
        <v>2201787000185</v>
      </c>
      <c r="D33" s="7" t="s">
        <v>48</v>
      </c>
      <c r="E33" s="7">
        <v>6</v>
      </c>
      <c r="F33" s="7">
        <v>11.150519846322512</v>
      </c>
      <c r="G33" s="7">
        <v>69600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5</v>
      </c>
      <c r="N33" s="7">
        <v>0</v>
      </c>
      <c r="O33" s="7">
        <v>16.328706677223639</v>
      </c>
      <c r="P33" s="7">
        <v>2.2509946071557925E-5</v>
      </c>
      <c r="Q33" s="7">
        <v>2.2214092617973886</v>
      </c>
      <c r="R33" s="7">
        <v>11629</v>
      </c>
      <c r="S33" s="7">
        <v>27410160</v>
      </c>
      <c r="T33" s="7">
        <v>12344321</v>
      </c>
      <c r="U33" s="7">
        <v>277.87</v>
      </c>
      <c r="V33" s="7" t="s">
        <v>1613</v>
      </c>
    </row>
    <row r="34" spans="1:22" x14ac:dyDescent="0.25">
      <c r="A34" s="7" t="s">
        <v>92</v>
      </c>
      <c r="B34" s="7">
        <v>13854</v>
      </c>
      <c r="C34" s="7">
        <v>93828986000173</v>
      </c>
      <c r="D34" s="7" t="s">
        <v>48</v>
      </c>
      <c r="E34" s="7">
        <v>6</v>
      </c>
      <c r="F34" s="7">
        <v>8.8392766905853506</v>
      </c>
      <c r="G34" s="7">
        <v>6900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4</v>
      </c>
      <c r="N34" s="7">
        <v>0</v>
      </c>
      <c r="O34" s="7">
        <v>6.6502790485874224</v>
      </c>
      <c r="P34" s="7">
        <v>-0.21992238033635186</v>
      </c>
      <c r="Q34" s="7">
        <v>8.4346701164294959</v>
      </c>
      <c r="R34" s="7">
        <v>5</v>
      </c>
      <c r="S34" s="7">
        <v>6515</v>
      </c>
      <c r="T34" s="7">
        <v>773</v>
      </c>
      <c r="U34" s="7">
        <v>-170</v>
      </c>
      <c r="V34" s="7" t="s">
        <v>1613</v>
      </c>
    </row>
    <row r="35" spans="1:22" x14ac:dyDescent="0.25">
      <c r="A35" s="7" t="s">
        <v>93</v>
      </c>
      <c r="B35" s="7">
        <v>20303</v>
      </c>
      <c r="C35" s="7">
        <v>6981180000116</v>
      </c>
      <c r="D35" s="7" t="s">
        <v>50</v>
      </c>
      <c r="E35" s="7">
        <v>10</v>
      </c>
      <c r="F35" s="7">
        <v>14.366517971363097</v>
      </c>
      <c r="G35" s="7">
        <v>1735000</v>
      </c>
      <c r="H35" s="7">
        <v>0</v>
      </c>
      <c r="I35" s="7">
        <v>1</v>
      </c>
      <c r="J35" s="7">
        <v>1</v>
      </c>
      <c r="K35" s="7">
        <v>3</v>
      </c>
      <c r="L35" s="7">
        <v>0</v>
      </c>
      <c r="M35" s="7">
        <v>23</v>
      </c>
      <c r="N35" s="7">
        <v>0</v>
      </c>
      <c r="O35" s="7">
        <v>17.040011452422579</v>
      </c>
      <c r="P35" s="7">
        <v>4.7792565958831509E-2</v>
      </c>
      <c r="Q35" s="7">
        <v>0.76048584021421883</v>
      </c>
      <c r="R35" s="7">
        <v>5563184</v>
      </c>
      <c r="S35" s="7">
        <v>13556208</v>
      </c>
      <c r="T35" s="7">
        <v>25141023</v>
      </c>
      <c r="U35" s="7">
        <v>1201554</v>
      </c>
      <c r="V35" s="7" t="s">
        <v>1613</v>
      </c>
    </row>
    <row r="36" spans="1:22" x14ac:dyDescent="0.25">
      <c r="A36" s="7" t="s">
        <v>94</v>
      </c>
      <c r="B36" s="7">
        <v>20320</v>
      </c>
      <c r="C36" s="7">
        <v>6981176000158</v>
      </c>
      <c r="D36" s="7" t="s">
        <v>50</v>
      </c>
      <c r="E36" s="7">
        <v>10</v>
      </c>
      <c r="F36" s="7">
        <v>14.736191638139722</v>
      </c>
      <c r="G36" s="7">
        <v>2511000</v>
      </c>
      <c r="H36" s="7">
        <v>0</v>
      </c>
      <c r="I36" s="7">
        <v>1</v>
      </c>
      <c r="J36" s="7">
        <v>1</v>
      </c>
      <c r="K36" s="7">
        <v>3</v>
      </c>
      <c r="L36" s="7">
        <v>0</v>
      </c>
      <c r="M36" s="7">
        <v>23</v>
      </c>
      <c r="N36" s="7">
        <v>0</v>
      </c>
      <c r="O36" s="7">
        <v>16.813686842488874</v>
      </c>
      <c r="P36" s="7">
        <v>5.264792053844243E-2</v>
      </c>
      <c r="Q36" s="7">
        <v>0.70860449480122145</v>
      </c>
      <c r="R36" s="7">
        <v>3151630</v>
      </c>
      <c r="S36" s="7">
        <v>11055139</v>
      </c>
      <c r="T36" s="7">
        <v>20048940</v>
      </c>
      <c r="U36" s="7">
        <v>1055535</v>
      </c>
      <c r="V36" s="7" t="s">
        <v>1613</v>
      </c>
    </row>
    <row r="37" spans="1:22" x14ac:dyDescent="0.25">
      <c r="A37" s="7" t="s">
        <v>95</v>
      </c>
      <c r="B37" s="7">
        <v>2437</v>
      </c>
      <c r="C37" s="7">
        <v>1180000126</v>
      </c>
      <c r="D37" s="7" t="s">
        <v>52</v>
      </c>
      <c r="E37" s="7">
        <v>10</v>
      </c>
      <c r="F37" s="7">
        <v>17.014183675514957</v>
      </c>
      <c r="G37" s="7">
        <v>24500000</v>
      </c>
      <c r="H37" s="7">
        <v>0</v>
      </c>
      <c r="I37" s="7">
        <v>1</v>
      </c>
      <c r="J37" s="7">
        <v>1</v>
      </c>
      <c r="K37" s="7">
        <v>4</v>
      </c>
      <c r="L37" s="7">
        <v>0</v>
      </c>
      <c r="M37" s="7">
        <v>23</v>
      </c>
      <c r="N37" s="7">
        <v>0</v>
      </c>
      <c r="O37" s="7">
        <v>18.68671058198883</v>
      </c>
      <c r="P37" s="7">
        <v>4.8580735426830515E-2</v>
      </c>
      <c r="Q37" s="7">
        <v>0.43685030845840206</v>
      </c>
      <c r="R37" s="7">
        <v>15314809</v>
      </c>
      <c r="S37" s="7">
        <v>41684283</v>
      </c>
      <c r="T37" s="7">
        <v>130477399</v>
      </c>
      <c r="U37" s="7">
        <v>6338688</v>
      </c>
      <c r="V37" s="7" t="s">
        <v>1613</v>
      </c>
    </row>
    <row r="38" spans="1:22" x14ac:dyDescent="0.25">
      <c r="A38" s="7" t="s">
        <v>96</v>
      </c>
      <c r="B38" s="7">
        <v>2461</v>
      </c>
      <c r="C38" s="7">
        <v>83878892000155</v>
      </c>
      <c r="D38" s="7" t="s">
        <v>52</v>
      </c>
      <c r="E38" s="7">
        <v>10</v>
      </c>
      <c r="F38" s="7">
        <v>13.389669258103281</v>
      </c>
      <c r="G38" s="7">
        <v>653220</v>
      </c>
      <c r="H38" s="7">
        <v>0</v>
      </c>
      <c r="I38" s="7">
        <v>1</v>
      </c>
      <c r="J38" s="7">
        <v>1</v>
      </c>
      <c r="K38" s="7">
        <v>5</v>
      </c>
      <c r="L38" s="7">
        <v>0</v>
      </c>
      <c r="M38" s="7">
        <v>27</v>
      </c>
      <c r="N38" s="7">
        <v>0</v>
      </c>
      <c r="O38" s="7">
        <v>14.573383585865141</v>
      </c>
      <c r="P38" s="7">
        <v>0.24308805272262274</v>
      </c>
      <c r="Q38" s="7">
        <v>6.987331592097043E-2</v>
      </c>
      <c r="R38" s="7">
        <v>144163</v>
      </c>
      <c r="S38" s="7">
        <v>4928</v>
      </c>
      <c r="T38" s="7">
        <v>2133733</v>
      </c>
      <c r="U38" s="7">
        <v>518685</v>
      </c>
      <c r="V38" s="7" t="s">
        <v>1613</v>
      </c>
    </row>
    <row r="39" spans="1:22" x14ac:dyDescent="0.25">
      <c r="A39" s="7" t="s">
        <v>98</v>
      </c>
      <c r="B39" s="7">
        <v>14826</v>
      </c>
      <c r="C39" s="7">
        <v>47508411000156</v>
      </c>
      <c r="D39" s="7" t="s">
        <v>79</v>
      </c>
      <c r="E39" s="7">
        <v>4</v>
      </c>
      <c r="F39" s="7">
        <v>15.733670382424672</v>
      </c>
      <c r="G39" s="7">
        <v>6808418.25</v>
      </c>
      <c r="H39" s="7">
        <v>0</v>
      </c>
      <c r="I39" s="7">
        <v>1</v>
      </c>
      <c r="J39" s="7">
        <v>1</v>
      </c>
      <c r="K39" s="7">
        <v>4</v>
      </c>
      <c r="L39" s="7">
        <v>0</v>
      </c>
      <c r="M39" s="7">
        <v>17</v>
      </c>
      <c r="N39" s="7">
        <v>0</v>
      </c>
      <c r="O39" s="7">
        <v>17.420247243965783</v>
      </c>
      <c r="P39" s="7">
        <v>5.925704340258893E-2</v>
      </c>
      <c r="Q39" s="7">
        <v>0.62756989013379749</v>
      </c>
      <c r="R39" s="7">
        <v>8617000</v>
      </c>
      <c r="S39" s="7">
        <v>14460000</v>
      </c>
      <c r="T39" s="7">
        <v>36772000</v>
      </c>
      <c r="U39" s="7">
        <v>2179000</v>
      </c>
      <c r="V39" s="7" t="s">
        <v>1613</v>
      </c>
    </row>
    <row r="40" spans="1:22" x14ac:dyDescent="0.25">
      <c r="A40" s="7" t="s">
        <v>99</v>
      </c>
      <c r="B40" s="7">
        <v>16861</v>
      </c>
      <c r="C40" s="7">
        <v>82508433000117</v>
      </c>
      <c r="D40" s="7" t="s">
        <v>52</v>
      </c>
      <c r="E40" s="7">
        <v>10</v>
      </c>
      <c r="F40" s="7">
        <v>12.289250433699182</v>
      </c>
      <c r="G40" s="7">
        <v>217347</v>
      </c>
      <c r="H40" s="7">
        <v>0</v>
      </c>
      <c r="I40" s="7">
        <v>0</v>
      </c>
      <c r="J40" s="7">
        <v>1</v>
      </c>
      <c r="K40" s="7">
        <v>3</v>
      </c>
      <c r="L40" s="7">
        <v>0</v>
      </c>
      <c r="M40" s="7">
        <v>21</v>
      </c>
      <c r="N40" s="7">
        <v>0</v>
      </c>
      <c r="O40" s="7">
        <v>15.141912654029039</v>
      </c>
      <c r="P40" s="7">
        <v>2.9861997354188388E-2</v>
      </c>
      <c r="Q40" s="7">
        <v>0.64852829383373012</v>
      </c>
      <c r="R40" s="7">
        <v>571202</v>
      </c>
      <c r="S40" s="7">
        <v>1872105</v>
      </c>
      <c r="T40" s="7">
        <v>3767464</v>
      </c>
      <c r="U40" s="7">
        <v>112504</v>
      </c>
      <c r="V40" s="7" t="s">
        <v>1613</v>
      </c>
    </row>
    <row r="41" spans="1:22" x14ac:dyDescent="0.25">
      <c r="A41" s="7" t="s">
        <v>100</v>
      </c>
      <c r="B41" s="7">
        <v>21393</v>
      </c>
      <c r="C41" s="7">
        <v>8560444000193</v>
      </c>
      <c r="D41" s="7" t="s">
        <v>52</v>
      </c>
      <c r="E41" s="7">
        <v>10</v>
      </c>
      <c r="F41" s="7">
        <v>11.493165924745787</v>
      </c>
      <c r="G41" s="7">
        <v>98043.44</v>
      </c>
      <c r="H41" s="7">
        <v>0</v>
      </c>
      <c r="I41" s="7">
        <v>0</v>
      </c>
      <c r="J41" s="7">
        <v>1</v>
      </c>
      <c r="K41" s="7">
        <v>3</v>
      </c>
      <c r="L41" s="7">
        <v>0</v>
      </c>
      <c r="M41" s="7">
        <v>13</v>
      </c>
      <c r="N41" s="7">
        <v>0</v>
      </c>
      <c r="O41" s="7">
        <v>14.194123005590775</v>
      </c>
      <c r="P41" s="7">
        <v>0.11397719716460869</v>
      </c>
      <c r="Q41" s="7">
        <v>2.8403219433291538E-2</v>
      </c>
      <c r="R41" s="7">
        <v>40816</v>
      </c>
      <c r="S41" s="7">
        <v>660</v>
      </c>
      <c r="T41" s="7">
        <v>1460257</v>
      </c>
      <c r="U41" s="7">
        <v>166436</v>
      </c>
      <c r="V41" s="7" t="s">
        <v>1613</v>
      </c>
    </row>
    <row r="42" spans="1:22" x14ac:dyDescent="0.25">
      <c r="A42" s="7" t="s">
        <v>101</v>
      </c>
      <c r="B42" s="7">
        <v>16616</v>
      </c>
      <c r="C42" s="7">
        <v>33938119000169</v>
      </c>
      <c r="D42" s="7" t="s">
        <v>52</v>
      </c>
      <c r="E42" s="7">
        <v>10</v>
      </c>
      <c r="F42" s="7">
        <v>13.222208712374044</v>
      </c>
      <c r="G42" s="7">
        <v>552500</v>
      </c>
      <c r="H42" s="7">
        <v>0</v>
      </c>
      <c r="I42" s="7">
        <v>1</v>
      </c>
      <c r="J42" s="7">
        <v>1</v>
      </c>
      <c r="K42" s="7">
        <v>3</v>
      </c>
      <c r="L42" s="7">
        <v>0</v>
      </c>
      <c r="M42" s="7">
        <v>28</v>
      </c>
      <c r="N42" s="7">
        <v>0</v>
      </c>
      <c r="O42" s="7">
        <v>15.042875422211401</v>
      </c>
      <c r="P42" s="7">
        <v>0.10318044584385677</v>
      </c>
      <c r="Q42" s="7">
        <v>0.65004985015646677</v>
      </c>
      <c r="R42" s="7">
        <v>1023006</v>
      </c>
      <c r="S42" s="7">
        <v>1195111</v>
      </c>
      <c r="T42" s="7">
        <v>3412226</v>
      </c>
      <c r="U42" s="7">
        <v>352075</v>
      </c>
      <c r="V42" s="7" t="s">
        <v>1613</v>
      </c>
    </row>
    <row r="43" spans="1:22" x14ac:dyDescent="0.25">
      <c r="A43" s="7" t="s">
        <v>102</v>
      </c>
      <c r="B43" s="7">
        <v>14524</v>
      </c>
      <c r="C43" s="7">
        <v>15139629000194</v>
      </c>
      <c r="D43" s="7" t="s">
        <v>52</v>
      </c>
      <c r="E43" s="7">
        <v>10</v>
      </c>
      <c r="F43" s="7">
        <v>14.716805005548279</v>
      </c>
      <c r="G43" s="7">
        <v>2462789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22</v>
      </c>
      <c r="N43" s="7">
        <v>0</v>
      </c>
      <c r="O43" s="7">
        <v>16.856263997165787</v>
      </c>
      <c r="P43" s="7">
        <v>5.8266813249844653E-2</v>
      </c>
      <c r="Q43" s="7">
        <v>0.70799674967735771</v>
      </c>
      <c r="R43" s="7">
        <v>3475000</v>
      </c>
      <c r="S43" s="7">
        <v>11337000</v>
      </c>
      <c r="T43" s="7">
        <v>20921000</v>
      </c>
      <c r="U43" s="7">
        <v>1219000</v>
      </c>
      <c r="V43" s="7" t="s">
        <v>1613</v>
      </c>
    </row>
    <row r="44" spans="1:22" x14ac:dyDescent="0.25">
      <c r="A44" s="7" t="s">
        <v>103</v>
      </c>
      <c r="B44" s="7">
        <v>14451</v>
      </c>
      <c r="C44" s="7">
        <v>70698000111</v>
      </c>
      <c r="D44" s="7" t="s">
        <v>52</v>
      </c>
      <c r="E44" s="7">
        <v>10</v>
      </c>
      <c r="F44" s="7">
        <v>12.727244561350309</v>
      </c>
      <c r="G44" s="7">
        <v>336800</v>
      </c>
      <c r="H44" s="7">
        <v>0</v>
      </c>
      <c r="I44" s="7">
        <v>0</v>
      </c>
      <c r="J44" s="7">
        <v>1</v>
      </c>
      <c r="K44" s="7">
        <v>5</v>
      </c>
      <c r="L44" s="7">
        <v>0</v>
      </c>
      <c r="M44" s="7">
        <v>22</v>
      </c>
      <c r="N44" s="7">
        <v>0</v>
      </c>
      <c r="O44" s="7">
        <v>14.155118587130584</v>
      </c>
      <c r="P44" s="7">
        <v>0.30804608668346628</v>
      </c>
      <c r="Q44" s="7">
        <v>0.51668296072976516</v>
      </c>
      <c r="R44" s="7">
        <v>639968</v>
      </c>
      <c r="S44" s="7">
        <v>85660</v>
      </c>
      <c r="T44" s="7">
        <v>1404397</v>
      </c>
      <c r="U44" s="7">
        <v>432619</v>
      </c>
      <c r="V44" s="7" t="s">
        <v>1613</v>
      </c>
    </row>
    <row r="45" spans="1:22" x14ac:dyDescent="0.25">
      <c r="A45" s="7" t="s">
        <v>104</v>
      </c>
      <c r="B45" s="7">
        <v>2453</v>
      </c>
      <c r="C45" s="7">
        <v>17155730000164</v>
      </c>
      <c r="D45" s="7" t="s">
        <v>52</v>
      </c>
      <c r="E45" s="7">
        <v>10</v>
      </c>
      <c r="F45" s="7">
        <v>15.84062790091351</v>
      </c>
      <c r="G45" s="7">
        <v>7577000</v>
      </c>
      <c r="H45" s="7">
        <v>0</v>
      </c>
      <c r="I45" s="7">
        <v>1</v>
      </c>
      <c r="J45" s="7">
        <v>1</v>
      </c>
      <c r="K45" s="7">
        <v>3</v>
      </c>
      <c r="L45" s="7">
        <v>0</v>
      </c>
      <c r="M45" s="7">
        <v>23</v>
      </c>
      <c r="N45" s="7">
        <v>0</v>
      </c>
      <c r="O45" s="7">
        <v>16.814362111502124</v>
      </c>
      <c r="P45" s="7">
        <v>0.14275949791459014</v>
      </c>
      <c r="Q45" s="7">
        <v>0.12908756109600192</v>
      </c>
      <c r="R45" s="7">
        <v>1649860</v>
      </c>
      <c r="S45" s="7">
        <v>939957</v>
      </c>
      <c r="T45" s="7">
        <v>20062483</v>
      </c>
      <c r="U45" s="7">
        <v>2864110</v>
      </c>
      <c r="V45" s="7" t="s">
        <v>1613</v>
      </c>
    </row>
    <row r="46" spans="1:22" x14ac:dyDescent="0.25">
      <c r="A46" s="7" t="s">
        <v>105</v>
      </c>
      <c r="B46" s="7">
        <v>14362</v>
      </c>
      <c r="C46" s="7">
        <v>10835932000108</v>
      </c>
      <c r="D46" s="7" t="s">
        <v>52</v>
      </c>
      <c r="E46" s="7">
        <v>10</v>
      </c>
      <c r="F46" s="7">
        <v>14.36339320965012</v>
      </c>
      <c r="G46" s="7">
        <v>1729587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21</v>
      </c>
      <c r="N46" s="7">
        <v>0</v>
      </c>
      <c r="O46" s="7">
        <v>16.251139424716083</v>
      </c>
      <c r="P46" s="7">
        <v>1.8996760920948964E-2</v>
      </c>
      <c r="Q46" s="7">
        <v>0.85100236365228044</v>
      </c>
      <c r="R46" s="7">
        <v>2768000</v>
      </c>
      <c r="S46" s="7">
        <v>6953000</v>
      </c>
      <c r="T46" s="7">
        <v>11423000</v>
      </c>
      <c r="U46" s="7">
        <v>217000</v>
      </c>
      <c r="V46" s="7" t="s">
        <v>1613</v>
      </c>
    </row>
    <row r="47" spans="1:22" x14ac:dyDescent="0.25">
      <c r="A47" s="7" t="s">
        <v>109</v>
      </c>
      <c r="B47" s="7">
        <v>20648</v>
      </c>
      <c r="C47" s="7">
        <v>8467115000100</v>
      </c>
      <c r="D47" s="7" t="s">
        <v>52</v>
      </c>
      <c r="E47" s="7">
        <v>10</v>
      </c>
      <c r="F47" s="7">
        <v>13.761687751266768</v>
      </c>
      <c r="G47" s="7">
        <v>947600</v>
      </c>
      <c r="H47" s="7">
        <v>0</v>
      </c>
      <c r="I47" s="7">
        <v>1</v>
      </c>
      <c r="J47" s="7">
        <v>1</v>
      </c>
      <c r="K47" s="7">
        <v>10</v>
      </c>
      <c r="L47" s="7">
        <v>0</v>
      </c>
      <c r="M47" s="7">
        <v>19</v>
      </c>
      <c r="N47" s="7">
        <v>0</v>
      </c>
      <c r="O47" s="7">
        <v>15.205514031812958</v>
      </c>
      <c r="P47" s="7">
        <v>-0.40422240952620064</v>
      </c>
      <c r="Q47" s="7">
        <v>2.4304081034874407</v>
      </c>
      <c r="R47" s="7">
        <v>2161791</v>
      </c>
      <c r="S47" s="7">
        <v>7595967</v>
      </c>
      <c r="T47" s="7">
        <v>4014864</v>
      </c>
      <c r="U47" s="7">
        <v>-1622898</v>
      </c>
      <c r="V47" s="7" t="s">
        <v>1613</v>
      </c>
    </row>
    <row r="48" spans="1:22" x14ac:dyDescent="0.25">
      <c r="A48" s="7" t="s">
        <v>110</v>
      </c>
      <c r="B48" s="7">
        <v>3204</v>
      </c>
      <c r="C48" s="7">
        <v>92715812000131</v>
      </c>
      <c r="D48" s="7" t="s">
        <v>52</v>
      </c>
      <c r="E48" s="7">
        <v>10</v>
      </c>
      <c r="F48" s="7">
        <v>12.495378399098053</v>
      </c>
      <c r="G48" s="7">
        <v>267100</v>
      </c>
      <c r="H48" s="7">
        <v>0</v>
      </c>
      <c r="I48" s="7">
        <v>1</v>
      </c>
      <c r="J48" s="7">
        <v>1</v>
      </c>
      <c r="K48" s="7">
        <v>10</v>
      </c>
      <c r="L48" s="7">
        <v>0</v>
      </c>
      <c r="M48" s="7">
        <v>16</v>
      </c>
      <c r="N48" s="7">
        <v>0</v>
      </c>
      <c r="O48" s="7">
        <v>15.528979963296566</v>
      </c>
      <c r="P48" s="7">
        <v>5.02680429986282E-2</v>
      </c>
      <c r="Q48" s="7">
        <v>0.54261048268647527</v>
      </c>
      <c r="R48" s="7">
        <v>537870</v>
      </c>
      <c r="S48" s="7">
        <v>2472629</v>
      </c>
      <c r="T48" s="7">
        <v>5548177</v>
      </c>
      <c r="U48" s="7">
        <v>278896</v>
      </c>
      <c r="V48" s="7" t="s">
        <v>1613</v>
      </c>
    </row>
    <row r="49" spans="1:22" x14ac:dyDescent="0.25">
      <c r="A49" s="7" t="s">
        <v>111</v>
      </c>
      <c r="B49" s="7">
        <v>3069</v>
      </c>
      <c r="C49" s="7">
        <v>15141799000103</v>
      </c>
      <c r="D49" s="7" t="s">
        <v>81</v>
      </c>
      <c r="E49" s="7">
        <v>5</v>
      </c>
      <c r="F49" s="7">
        <v>14.020082723693049</v>
      </c>
      <c r="G49" s="7">
        <v>1227000</v>
      </c>
      <c r="H49" s="7">
        <v>0</v>
      </c>
      <c r="I49" s="7">
        <v>1</v>
      </c>
      <c r="J49" s="7">
        <v>1</v>
      </c>
      <c r="K49" s="7">
        <v>3</v>
      </c>
      <c r="L49" s="7">
        <v>0</v>
      </c>
      <c r="M49" s="7">
        <v>23</v>
      </c>
      <c r="N49" s="7">
        <v>0</v>
      </c>
      <c r="O49" s="7">
        <v>14.721262754026638</v>
      </c>
      <c r="P49" s="7">
        <v>2.8204473132745194E-2</v>
      </c>
      <c r="Q49" s="7">
        <v>0.28628801451375058</v>
      </c>
      <c r="R49" s="7">
        <v>371784</v>
      </c>
      <c r="S49" s="7">
        <v>336433</v>
      </c>
      <c r="T49" s="7">
        <v>2473792</v>
      </c>
      <c r="U49" s="7">
        <v>69772</v>
      </c>
      <c r="V49" s="7" t="s">
        <v>1613</v>
      </c>
    </row>
    <row r="50" spans="1:22" x14ac:dyDescent="0.25">
      <c r="A50" s="7" t="s">
        <v>112</v>
      </c>
      <c r="B50" s="7">
        <v>3077</v>
      </c>
      <c r="C50" s="7">
        <v>17245234000100</v>
      </c>
      <c r="D50" s="7" t="s">
        <v>58</v>
      </c>
      <c r="E50" s="7">
        <v>3</v>
      </c>
      <c r="F50" s="7">
        <v>12.144135218612092</v>
      </c>
      <c r="G50" s="7">
        <v>187988.34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10</v>
      </c>
      <c r="N50" s="7">
        <v>0</v>
      </c>
      <c r="O50" s="7">
        <v>13.144392935014238</v>
      </c>
      <c r="P50" s="7">
        <v>-8.1164149728937637E-2</v>
      </c>
      <c r="Q50" s="7">
        <v>0.74341908333773532</v>
      </c>
      <c r="R50" s="7">
        <v>229485</v>
      </c>
      <c r="S50" s="7">
        <v>150504</v>
      </c>
      <c r="T50" s="7">
        <v>511137</v>
      </c>
      <c r="U50" s="7">
        <v>-41486</v>
      </c>
      <c r="V50" s="7" t="s">
        <v>1613</v>
      </c>
    </row>
    <row r="51" spans="1:22" x14ac:dyDescent="0.25">
      <c r="A51" s="7" t="s">
        <v>113</v>
      </c>
      <c r="B51" s="7">
        <v>15636</v>
      </c>
      <c r="C51" s="7">
        <v>61856571000117</v>
      </c>
      <c r="D51" s="7" t="s">
        <v>52</v>
      </c>
      <c r="E51" s="7">
        <v>10</v>
      </c>
      <c r="F51" s="7">
        <v>13.365309556014719</v>
      </c>
      <c r="G51" s="7">
        <v>637500</v>
      </c>
      <c r="H51" s="7">
        <v>0</v>
      </c>
      <c r="I51" s="7">
        <v>1</v>
      </c>
      <c r="J51" s="7">
        <v>1</v>
      </c>
      <c r="K51" s="7">
        <v>2</v>
      </c>
      <c r="L51" s="7">
        <v>0</v>
      </c>
      <c r="M51" s="7">
        <v>26</v>
      </c>
      <c r="N51" s="7">
        <v>0</v>
      </c>
      <c r="O51" s="7">
        <v>16.177956122062422</v>
      </c>
      <c r="P51" s="7">
        <v>0.10837577202501224</v>
      </c>
      <c r="Q51" s="7">
        <v>0.94442324132014632</v>
      </c>
      <c r="R51" s="7">
        <v>3610145</v>
      </c>
      <c r="S51" s="7">
        <v>6416687</v>
      </c>
      <c r="T51" s="7">
        <v>10616884</v>
      </c>
      <c r="U51" s="7">
        <v>1150613</v>
      </c>
      <c r="V51" s="7" t="s">
        <v>1613</v>
      </c>
    </row>
    <row r="52" spans="1:22" x14ac:dyDescent="0.25">
      <c r="A52" s="7" t="s">
        <v>114</v>
      </c>
      <c r="B52" s="7">
        <v>14761</v>
      </c>
      <c r="C52" s="7">
        <v>78876950000171</v>
      </c>
      <c r="D52" s="7" t="s">
        <v>58</v>
      </c>
      <c r="E52" s="7">
        <v>3</v>
      </c>
      <c r="F52" s="7">
        <v>12.528156144699286</v>
      </c>
      <c r="G52" s="7">
        <v>276000</v>
      </c>
      <c r="H52" s="7">
        <v>0</v>
      </c>
      <c r="I52" s="7">
        <v>1</v>
      </c>
      <c r="J52" s="7">
        <v>1</v>
      </c>
      <c r="K52" s="7">
        <v>3</v>
      </c>
      <c r="L52" s="7">
        <v>0</v>
      </c>
      <c r="M52" s="7">
        <v>11</v>
      </c>
      <c r="N52" s="7">
        <v>0</v>
      </c>
      <c r="O52" s="7">
        <v>14.66694442470145</v>
      </c>
      <c r="P52" s="7">
        <v>0.14638003178825132</v>
      </c>
      <c r="Q52" s="7">
        <v>0.30759913342017342</v>
      </c>
      <c r="R52" s="7">
        <v>636526</v>
      </c>
      <c r="S52" s="7">
        <v>84180</v>
      </c>
      <c r="T52" s="7">
        <v>2343004</v>
      </c>
      <c r="U52" s="7">
        <v>342969</v>
      </c>
      <c r="V52" s="7" t="s">
        <v>1613</v>
      </c>
    </row>
    <row r="53" spans="1:22" x14ac:dyDescent="0.25">
      <c r="A53" s="7" t="s">
        <v>115</v>
      </c>
      <c r="B53" s="7">
        <v>3328</v>
      </c>
      <c r="C53" s="7">
        <v>33541368000116</v>
      </c>
      <c r="D53" s="7" t="s">
        <v>52</v>
      </c>
      <c r="E53" s="7">
        <v>10</v>
      </c>
      <c r="F53" s="7">
        <v>14.651181051759641</v>
      </c>
      <c r="G53" s="7">
        <v>2306359.9300000002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17</v>
      </c>
      <c r="N53" s="7">
        <v>0</v>
      </c>
      <c r="O53" s="7">
        <v>17.170058896620244</v>
      </c>
      <c r="P53" s="7">
        <v>7.3614303996599129E-2</v>
      </c>
      <c r="Q53" s="7">
        <v>0.43005568219993739</v>
      </c>
      <c r="R53" s="7">
        <v>3204675</v>
      </c>
      <c r="S53" s="7">
        <v>9108967</v>
      </c>
      <c r="T53" s="7">
        <v>28632669</v>
      </c>
      <c r="U53" s="7">
        <v>2107774</v>
      </c>
      <c r="V53" s="7" t="s">
        <v>1613</v>
      </c>
    </row>
    <row r="54" spans="1:22" x14ac:dyDescent="0.25">
      <c r="A54" s="7" t="s">
        <v>116</v>
      </c>
      <c r="B54" s="7">
        <v>3395</v>
      </c>
      <c r="C54" s="7">
        <v>19526748000150</v>
      </c>
      <c r="D54" s="7" t="s">
        <v>58</v>
      </c>
      <c r="E54" s="7">
        <v>3</v>
      </c>
      <c r="F54" s="7">
        <v>11.964001084330445</v>
      </c>
      <c r="G54" s="7">
        <v>157000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13</v>
      </c>
      <c r="N54" s="7">
        <v>0</v>
      </c>
      <c r="O54" s="7">
        <v>12.369810082346282</v>
      </c>
      <c r="P54" s="7">
        <v>-3.0040622970443288E-2</v>
      </c>
      <c r="Q54" s="7">
        <v>0.44048968295405827</v>
      </c>
      <c r="R54" s="7">
        <v>48981</v>
      </c>
      <c r="S54" s="7">
        <v>54790</v>
      </c>
      <c r="T54" s="7">
        <v>235581</v>
      </c>
      <c r="U54" s="7">
        <v>-7077</v>
      </c>
      <c r="V54" s="7" t="s">
        <v>1613</v>
      </c>
    </row>
    <row r="55" spans="1:22" x14ac:dyDescent="0.25">
      <c r="A55" s="7" t="s">
        <v>119</v>
      </c>
      <c r="B55" s="7">
        <v>21709</v>
      </c>
      <c r="C55" s="7">
        <v>8493364000162</v>
      </c>
      <c r="D55" s="7" t="s">
        <v>48</v>
      </c>
      <c r="E55" s="7">
        <v>6</v>
      </c>
      <c r="F55" s="7">
        <v>13.017002861746503</v>
      </c>
      <c r="G55" s="7">
        <v>450000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10</v>
      </c>
      <c r="N55" s="7">
        <v>0</v>
      </c>
      <c r="O55" s="7">
        <v>12.563183994230494</v>
      </c>
      <c r="P55" s="7">
        <v>0.61629448745622539</v>
      </c>
      <c r="Q55" s="7">
        <v>4.4108746532138719E-2</v>
      </c>
      <c r="R55" s="7">
        <v>5394</v>
      </c>
      <c r="S55" s="7">
        <v>7214</v>
      </c>
      <c r="T55" s="7">
        <v>285839</v>
      </c>
      <c r="U55" s="7">
        <v>176161</v>
      </c>
      <c r="V55" s="7" t="s">
        <v>1613</v>
      </c>
    </row>
    <row r="56" spans="1:22" x14ac:dyDescent="0.25">
      <c r="A56" s="7" t="s">
        <v>123</v>
      </c>
      <c r="B56" s="7">
        <v>16748</v>
      </c>
      <c r="C56" s="7">
        <v>92802784000190</v>
      </c>
      <c r="D56" s="7" t="s">
        <v>52</v>
      </c>
      <c r="E56" s="7">
        <v>10</v>
      </c>
      <c r="F56" s="7">
        <v>14.100892923115115</v>
      </c>
      <c r="G56" s="7">
        <v>1330270.58</v>
      </c>
      <c r="H56" s="7">
        <v>0</v>
      </c>
      <c r="I56" s="7">
        <v>1</v>
      </c>
      <c r="J56" s="7">
        <v>1</v>
      </c>
      <c r="K56" s="7">
        <v>3</v>
      </c>
      <c r="L56" s="7">
        <v>0</v>
      </c>
      <c r="M56" s="7">
        <v>19</v>
      </c>
      <c r="N56" s="7">
        <v>0</v>
      </c>
      <c r="O56" s="7">
        <v>15.751001183255495</v>
      </c>
      <c r="P56" s="7">
        <v>0.26191399365018142</v>
      </c>
      <c r="Q56" s="7">
        <v>0.41630388244318756</v>
      </c>
      <c r="R56" s="7">
        <v>864436</v>
      </c>
      <c r="S56" s="7">
        <v>2019485</v>
      </c>
      <c r="T56" s="7">
        <v>6927442</v>
      </c>
      <c r="U56" s="7">
        <v>1814394</v>
      </c>
      <c r="V56" s="7" t="s">
        <v>1613</v>
      </c>
    </row>
    <row r="57" spans="1:22" x14ac:dyDescent="0.25">
      <c r="A57" s="7" t="s">
        <v>124</v>
      </c>
      <c r="B57" s="7">
        <v>14443</v>
      </c>
      <c r="C57" s="7">
        <v>43776517000180</v>
      </c>
      <c r="D57" s="7" t="s">
        <v>52</v>
      </c>
      <c r="E57" s="7">
        <v>10</v>
      </c>
      <c r="F57" s="7">
        <v>14.096348256032369</v>
      </c>
      <c r="G57" s="7">
        <v>1324238.6599999999</v>
      </c>
      <c r="H57" s="7">
        <v>0</v>
      </c>
      <c r="I57" s="7">
        <v>1</v>
      </c>
      <c r="J57" s="7">
        <v>1</v>
      </c>
      <c r="K57" s="7">
        <v>3</v>
      </c>
      <c r="L57" s="7">
        <v>0</v>
      </c>
      <c r="M57" s="7">
        <v>24</v>
      </c>
      <c r="N57" s="7">
        <v>0</v>
      </c>
      <c r="O57" s="7">
        <v>17.735871426601275</v>
      </c>
      <c r="P57" s="7">
        <v>1.9304726926765731E-2</v>
      </c>
      <c r="Q57" s="7">
        <v>0.54791113349436904</v>
      </c>
      <c r="R57" s="7">
        <v>5900130</v>
      </c>
      <c r="S57" s="7">
        <v>21724802</v>
      </c>
      <c r="T57" s="7">
        <v>50418636</v>
      </c>
      <c r="U57" s="7">
        <v>973318</v>
      </c>
      <c r="V57" s="7" t="s">
        <v>1613</v>
      </c>
    </row>
    <row r="58" spans="1:22" x14ac:dyDescent="0.25">
      <c r="A58" s="7" t="s">
        <v>125</v>
      </c>
      <c r="B58" s="7">
        <v>19445</v>
      </c>
      <c r="C58" s="7">
        <v>17281106000103</v>
      </c>
      <c r="D58" s="7" t="s">
        <v>52</v>
      </c>
      <c r="E58" s="7">
        <v>10</v>
      </c>
      <c r="F58" s="7">
        <v>12.89364838439254</v>
      </c>
      <c r="G58" s="7">
        <v>397777.62</v>
      </c>
      <c r="H58" s="7">
        <v>1</v>
      </c>
      <c r="I58" s="7">
        <v>1</v>
      </c>
      <c r="J58" s="7">
        <v>1</v>
      </c>
      <c r="K58" s="7">
        <v>3</v>
      </c>
      <c r="L58" s="7">
        <v>0</v>
      </c>
      <c r="M58" s="7">
        <v>21</v>
      </c>
      <c r="N58" s="7">
        <v>0</v>
      </c>
      <c r="O58" s="7">
        <v>16.280431653726019</v>
      </c>
      <c r="P58" s="7">
        <v>6.9413241375980081E-2</v>
      </c>
      <c r="Q58" s="7">
        <v>0.45108757842897046</v>
      </c>
      <c r="R58" s="7">
        <v>1378860</v>
      </c>
      <c r="S58" s="7">
        <v>3927082</v>
      </c>
      <c r="T58" s="7">
        <v>11762554</v>
      </c>
      <c r="U58" s="7">
        <v>816477</v>
      </c>
      <c r="V58" s="7" t="s">
        <v>1613</v>
      </c>
    </row>
    <row r="59" spans="1:22" x14ac:dyDescent="0.25">
      <c r="A59" s="7" t="s">
        <v>126</v>
      </c>
      <c r="B59" s="7">
        <v>18627</v>
      </c>
      <c r="C59" s="7">
        <v>76484013000145</v>
      </c>
      <c r="D59" s="7" t="s">
        <v>52</v>
      </c>
      <c r="E59" s="7">
        <v>10</v>
      </c>
      <c r="F59" s="7">
        <v>12.525099594146345</v>
      </c>
      <c r="G59" s="7">
        <v>275157.68</v>
      </c>
      <c r="H59" s="7">
        <v>0</v>
      </c>
      <c r="I59" s="7">
        <v>1</v>
      </c>
      <c r="J59" s="7">
        <v>1</v>
      </c>
      <c r="K59" s="7">
        <v>4</v>
      </c>
      <c r="L59" s="7">
        <v>0</v>
      </c>
      <c r="M59" s="7">
        <v>27</v>
      </c>
      <c r="N59" s="7">
        <v>0</v>
      </c>
      <c r="O59" s="7">
        <v>16.395034571857643</v>
      </c>
      <c r="P59" s="7">
        <v>7.5532842518659521E-2</v>
      </c>
      <c r="Q59" s="7">
        <v>0.47363825764783457</v>
      </c>
      <c r="R59" s="7">
        <v>1448859</v>
      </c>
      <c r="S59" s="7">
        <v>4798836</v>
      </c>
      <c r="T59" s="7">
        <v>13190858</v>
      </c>
      <c r="U59" s="7">
        <v>996343</v>
      </c>
      <c r="V59" s="7" t="s">
        <v>1613</v>
      </c>
    </row>
    <row r="60" spans="1:22" x14ac:dyDescent="0.25">
      <c r="A60" s="7" t="s">
        <v>128</v>
      </c>
      <c r="B60" s="7">
        <v>3158</v>
      </c>
      <c r="C60" s="7">
        <v>22677520000176</v>
      </c>
      <c r="D60" s="7" t="s">
        <v>58</v>
      </c>
      <c r="E60" s="7">
        <v>3</v>
      </c>
      <c r="F60" s="7">
        <v>11.289781913656018</v>
      </c>
      <c r="G60" s="7">
        <v>80000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14</v>
      </c>
      <c r="N60" s="7">
        <v>1</v>
      </c>
      <c r="O60" s="7">
        <v>14.191259138059506</v>
      </c>
      <c r="P60" s="7">
        <v>-0.14394734908291504</v>
      </c>
      <c r="Q60" s="7">
        <v>0.42743844607545872</v>
      </c>
      <c r="R60" s="7">
        <v>162191</v>
      </c>
      <c r="S60" s="7">
        <v>460194</v>
      </c>
      <c r="T60" s="7">
        <v>1456081</v>
      </c>
      <c r="U60" s="7">
        <v>-209599</v>
      </c>
      <c r="V60" s="7" t="s">
        <v>1613</v>
      </c>
    </row>
    <row r="61" spans="1:22" x14ac:dyDescent="0.25">
      <c r="A61" s="7" t="s">
        <v>129</v>
      </c>
      <c r="B61" s="7">
        <v>4081</v>
      </c>
      <c r="C61" s="7">
        <v>21255567000189</v>
      </c>
      <c r="D61" s="7" t="s">
        <v>58</v>
      </c>
      <c r="E61" s="7">
        <v>3</v>
      </c>
      <c r="F61" s="7">
        <v>11.608235644774552</v>
      </c>
      <c r="G61" s="7">
        <v>110000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19</v>
      </c>
      <c r="N61" s="7">
        <v>1</v>
      </c>
      <c r="O61" s="7">
        <v>13.383599313240728</v>
      </c>
      <c r="P61" s="7">
        <v>-5.783445023387913E-3</v>
      </c>
      <c r="Q61" s="7">
        <v>0.56367257230076373</v>
      </c>
      <c r="R61" s="7">
        <v>263213</v>
      </c>
      <c r="S61" s="7">
        <v>102761</v>
      </c>
      <c r="T61" s="7">
        <v>649267</v>
      </c>
      <c r="U61" s="7">
        <v>-3755</v>
      </c>
      <c r="V61" s="7" t="s">
        <v>1613</v>
      </c>
    </row>
    <row r="62" spans="1:22" x14ac:dyDescent="0.25">
      <c r="A62" s="7" t="s">
        <v>130</v>
      </c>
      <c r="B62" s="7">
        <v>14818</v>
      </c>
      <c r="C62" s="7">
        <v>272185000193</v>
      </c>
      <c r="D62" s="7" t="s">
        <v>48</v>
      </c>
      <c r="E62" s="7">
        <v>6</v>
      </c>
      <c r="F62" s="7">
        <v>10.691194631509694</v>
      </c>
      <c r="G62" s="7">
        <v>43967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5</v>
      </c>
      <c r="N62" s="7">
        <v>0</v>
      </c>
      <c r="O62" s="7">
        <v>10.156849882434335</v>
      </c>
      <c r="P62" s="7">
        <v>-6.8820584468506233E-3</v>
      </c>
      <c r="Q62" s="7">
        <v>3.5471727403267747E-2</v>
      </c>
      <c r="R62" s="7">
        <v>914</v>
      </c>
      <c r="S62" s="7">
        <v>0</v>
      </c>
      <c r="T62" s="7">
        <v>25767</v>
      </c>
      <c r="U62" s="7">
        <v>-177.33</v>
      </c>
      <c r="V62" s="7" t="s">
        <v>1613</v>
      </c>
    </row>
    <row r="63" spans="1:22" x14ac:dyDescent="0.25">
      <c r="A63" s="7" t="s">
        <v>131</v>
      </c>
      <c r="B63" s="7">
        <v>4448</v>
      </c>
      <c r="C63" s="7">
        <v>61080313000191</v>
      </c>
      <c r="D63" s="7" t="s">
        <v>56</v>
      </c>
      <c r="E63" s="7">
        <v>1</v>
      </c>
      <c r="F63" s="7">
        <v>10.778956289890028</v>
      </c>
      <c r="G63" s="7">
        <v>48000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7">
        <v>11.905413399287855</v>
      </c>
      <c r="P63" s="7">
        <v>-16.69121202706901</v>
      </c>
      <c r="Q63" s="7">
        <v>97.582915726770494</v>
      </c>
      <c r="R63" s="7">
        <v>3748</v>
      </c>
      <c r="S63" s="7">
        <v>14444964</v>
      </c>
      <c r="T63" s="7">
        <v>148066</v>
      </c>
      <c r="U63" s="7">
        <v>-2471401</v>
      </c>
      <c r="V63" s="7" t="s">
        <v>1613</v>
      </c>
    </row>
    <row r="64" spans="1:22" x14ac:dyDescent="0.25">
      <c r="A64" s="7" t="s">
        <v>132</v>
      </c>
      <c r="B64" s="7">
        <v>17973</v>
      </c>
      <c r="C64" s="7">
        <v>2800026000140</v>
      </c>
      <c r="D64" s="7" t="s">
        <v>58</v>
      </c>
      <c r="E64" s="7">
        <v>3</v>
      </c>
      <c r="F64" s="7">
        <v>14.900874196232058</v>
      </c>
      <c r="G64" s="7">
        <v>2960516.18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15</v>
      </c>
      <c r="N64" s="7">
        <v>0</v>
      </c>
      <c r="O64" s="7">
        <v>16.860973886244654</v>
      </c>
      <c r="P64" s="7">
        <v>-0.27620832922608851</v>
      </c>
      <c r="Q64" s="7">
        <v>0.37158759316468193</v>
      </c>
      <c r="R64" s="7">
        <v>1982898</v>
      </c>
      <c r="S64" s="7">
        <v>5827787</v>
      </c>
      <c r="T64" s="7">
        <v>21019768</v>
      </c>
      <c r="U64" s="7">
        <v>-5805835</v>
      </c>
      <c r="V64" s="7" t="s">
        <v>1613</v>
      </c>
    </row>
    <row r="65" spans="1:22" x14ac:dyDescent="0.25">
      <c r="A65" s="7" t="s">
        <v>133</v>
      </c>
      <c r="B65" s="7">
        <v>22268</v>
      </c>
      <c r="C65" s="7">
        <v>10531501000158</v>
      </c>
      <c r="D65" s="7" t="s">
        <v>134</v>
      </c>
      <c r="E65" s="7">
        <v>1</v>
      </c>
      <c r="F65" s="7">
        <v>12.181616005096183</v>
      </c>
      <c r="G65" s="7">
        <v>195168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</v>
      </c>
      <c r="N65" s="7">
        <v>0</v>
      </c>
      <c r="O65" s="7">
        <v>14.949962530027921</v>
      </c>
      <c r="P65" s="7">
        <v>6.5314367179733906E-2</v>
      </c>
      <c r="Q65" s="7">
        <v>0.52193284448245025</v>
      </c>
      <c r="R65" s="7">
        <v>309309</v>
      </c>
      <c r="S65" s="7">
        <v>1313625</v>
      </c>
      <c r="T65" s="7">
        <v>3109469</v>
      </c>
      <c r="U65" s="7">
        <v>203093</v>
      </c>
      <c r="V65" s="7" t="s">
        <v>1613</v>
      </c>
    </row>
    <row r="66" spans="1:22" x14ac:dyDescent="0.25">
      <c r="A66" s="7" t="s">
        <v>135</v>
      </c>
      <c r="B66" s="7">
        <v>20397</v>
      </c>
      <c r="C66" s="7">
        <v>2509491000126</v>
      </c>
      <c r="D66" s="7" t="s">
        <v>134</v>
      </c>
      <c r="E66" s="7">
        <v>1</v>
      </c>
      <c r="F66" s="7">
        <v>12.244331357647264</v>
      </c>
      <c r="G66" s="7">
        <v>207800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5</v>
      </c>
      <c r="N66" s="7">
        <v>0</v>
      </c>
      <c r="O66" s="7">
        <v>14.480222255123756</v>
      </c>
      <c r="P66" s="7">
        <v>0.19315613216525288</v>
      </c>
      <c r="Q66" s="7">
        <v>0.69656160458452721</v>
      </c>
      <c r="R66" s="7">
        <v>196025</v>
      </c>
      <c r="S66" s="7">
        <v>1158042</v>
      </c>
      <c r="T66" s="7">
        <v>1943930</v>
      </c>
      <c r="U66" s="7">
        <v>375482</v>
      </c>
      <c r="V66" s="7" t="s">
        <v>1613</v>
      </c>
    </row>
    <row r="67" spans="1:22" x14ac:dyDescent="0.25">
      <c r="A67" s="7" t="s">
        <v>136</v>
      </c>
      <c r="B67" s="7">
        <v>19208</v>
      </c>
      <c r="C67" s="7">
        <v>938574000105</v>
      </c>
      <c r="D67" s="7" t="s">
        <v>56</v>
      </c>
      <c r="E67" s="7">
        <v>1</v>
      </c>
      <c r="F67" s="7">
        <v>12.380025952653611</v>
      </c>
      <c r="G67" s="7">
        <v>238000</v>
      </c>
      <c r="H67" s="7">
        <v>0</v>
      </c>
      <c r="I67" s="7">
        <v>1</v>
      </c>
      <c r="J67" s="7">
        <v>0</v>
      </c>
      <c r="K67" s="7">
        <v>0</v>
      </c>
      <c r="L67" s="7">
        <v>0</v>
      </c>
      <c r="M67" s="7">
        <v>16</v>
      </c>
      <c r="N67" s="7">
        <v>0</v>
      </c>
      <c r="O67" s="7">
        <v>12.11538178024567</v>
      </c>
      <c r="P67" s="7">
        <v>0.13543742472353004</v>
      </c>
      <c r="Q67" s="7">
        <v>0.25276469944158547</v>
      </c>
      <c r="R67" s="7">
        <v>37258</v>
      </c>
      <c r="S67" s="7">
        <v>8912</v>
      </c>
      <c r="T67" s="7">
        <v>182660</v>
      </c>
      <c r="U67" s="7">
        <v>24739</v>
      </c>
      <c r="V67" s="7" t="s">
        <v>1613</v>
      </c>
    </row>
    <row r="68" spans="1:22" x14ac:dyDescent="0.25">
      <c r="A68" s="7" t="s">
        <v>137</v>
      </c>
      <c r="B68" s="7">
        <v>22411</v>
      </c>
      <c r="C68" s="7">
        <v>10841050000155</v>
      </c>
      <c r="D68" s="7" t="s">
        <v>134</v>
      </c>
      <c r="E68" s="7">
        <v>1</v>
      </c>
      <c r="F68" s="7">
        <v>11.462684248533481</v>
      </c>
      <c r="G68" s="7">
        <v>95100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5</v>
      </c>
      <c r="N68" s="7">
        <v>0</v>
      </c>
      <c r="O68" s="7">
        <v>14.264815821359807</v>
      </c>
      <c r="P68" s="7">
        <v>2.4450891800337285E-2</v>
      </c>
      <c r="Q68" s="7">
        <v>0.60587421190219903</v>
      </c>
      <c r="R68" s="7">
        <v>256842</v>
      </c>
      <c r="S68" s="7">
        <v>692698</v>
      </c>
      <c r="T68" s="7">
        <v>1567223</v>
      </c>
      <c r="U68" s="7">
        <v>38320</v>
      </c>
      <c r="V68" s="7" t="s">
        <v>1613</v>
      </c>
    </row>
    <row r="69" spans="1:22" x14ac:dyDescent="0.25">
      <c r="A69" s="7" t="s">
        <v>138</v>
      </c>
      <c r="B69" s="7">
        <v>21024</v>
      </c>
      <c r="C69" s="7">
        <v>2415408000150</v>
      </c>
      <c r="D69" s="7" t="s">
        <v>134</v>
      </c>
      <c r="E69" s="7">
        <v>1</v>
      </c>
      <c r="F69" s="7">
        <v>12.984114980041822</v>
      </c>
      <c r="G69" s="7">
        <v>435441.17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4</v>
      </c>
      <c r="N69" s="7">
        <v>0</v>
      </c>
      <c r="O69" s="7">
        <v>13.435603541469977</v>
      </c>
      <c r="P69" s="7">
        <v>0.3977117373981065</v>
      </c>
      <c r="Q69" s="7">
        <v>0.63931717659100051</v>
      </c>
      <c r="R69" s="7">
        <v>410658</v>
      </c>
      <c r="S69" s="7">
        <v>26587</v>
      </c>
      <c r="T69" s="7">
        <v>683925</v>
      </c>
      <c r="U69" s="7">
        <v>272005</v>
      </c>
      <c r="V69" s="7" t="s">
        <v>1613</v>
      </c>
    </row>
    <row r="70" spans="1:22" x14ac:dyDescent="0.25">
      <c r="A70" s="7" t="s">
        <v>139</v>
      </c>
      <c r="B70" s="7">
        <v>22071</v>
      </c>
      <c r="C70" s="7">
        <v>10647979000148</v>
      </c>
      <c r="D70" s="7" t="s">
        <v>134</v>
      </c>
      <c r="E70" s="7">
        <v>1</v>
      </c>
      <c r="F70" s="7">
        <v>11.867097278690842</v>
      </c>
      <c r="G70" s="7">
        <v>142500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12</v>
      </c>
      <c r="N70" s="7">
        <v>0</v>
      </c>
      <c r="O70" s="7">
        <v>15.05131395100168</v>
      </c>
      <c r="P70" s="7">
        <v>7.4818185358232819E-3</v>
      </c>
      <c r="Q70" s="7">
        <v>0.74216292149524776</v>
      </c>
      <c r="R70" s="7">
        <v>332220</v>
      </c>
      <c r="S70" s="7">
        <v>2221668</v>
      </c>
      <c r="T70" s="7">
        <v>3441142</v>
      </c>
      <c r="U70" s="7">
        <v>25746</v>
      </c>
      <c r="V70" s="7" t="s">
        <v>1613</v>
      </c>
    </row>
    <row r="71" spans="1:22" x14ac:dyDescent="0.25">
      <c r="A71" s="7" t="s">
        <v>140</v>
      </c>
      <c r="B71" s="7">
        <v>20192</v>
      </c>
      <c r="C71" s="7">
        <v>2451848000162</v>
      </c>
      <c r="D71" s="7" t="s">
        <v>134</v>
      </c>
      <c r="E71" s="7">
        <v>1</v>
      </c>
      <c r="F71" s="7">
        <v>12.984114980041822</v>
      </c>
      <c r="G71" s="7">
        <v>435441.17</v>
      </c>
      <c r="H71" s="7">
        <v>1</v>
      </c>
      <c r="I71" s="7">
        <v>1</v>
      </c>
      <c r="J71" s="7">
        <v>0</v>
      </c>
      <c r="K71" s="7">
        <v>0</v>
      </c>
      <c r="L71" s="7">
        <v>0</v>
      </c>
      <c r="M71" s="7">
        <v>4</v>
      </c>
      <c r="N71" s="7">
        <v>1</v>
      </c>
      <c r="O71" s="7">
        <v>14.946356708486098</v>
      </c>
      <c r="P71" s="7">
        <v>0.23556576768313486</v>
      </c>
      <c r="Q71" s="7">
        <v>0.83854865139559831</v>
      </c>
      <c r="R71" s="7">
        <v>711922</v>
      </c>
      <c r="S71" s="7">
        <v>1886134</v>
      </c>
      <c r="T71" s="7">
        <v>3098277</v>
      </c>
      <c r="U71" s="7">
        <v>729848</v>
      </c>
      <c r="V71" s="7" t="s">
        <v>1613</v>
      </c>
    </row>
    <row r="72" spans="1:22" x14ac:dyDescent="0.25">
      <c r="A72" s="7" t="s">
        <v>141</v>
      </c>
      <c r="B72" s="7">
        <v>22144</v>
      </c>
      <c r="C72" s="7">
        <v>10324624000118</v>
      </c>
      <c r="D72" s="7" t="s">
        <v>134</v>
      </c>
      <c r="E72" s="7">
        <v>1</v>
      </c>
      <c r="F72" s="7">
        <v>12.973139743062573</v>
      </c>
      <c r="G72" s="7">
        <v>430688.23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</v>
      </c>
      <c r="N72" s="7">
        <v>0</v>
      </c>
      <c r="O72" s="7">
        <v>14.728095632362866</v>
      </c>
      <c r="P72" s="7">
        <v>-9.2967869555913407E-2</v>
      </c>
      <c r="Q72" s="7">
        <v>0.5432666346281626</v>
      </c>
      <c r="R72" s="7">
        <v>1120642</v>
      </c>
      <c r="S72" s="7">
        <v>232501</v>
      </c>
      <c r="T72" s="7">
        <v>2490753</v>
      </c>
      <c r="U72" s="7">
        <v>-231560</v>
      </c>
      <c r="V72" s="7" t="s">
        <v>1613</v>
      </c>
    </row>
    <row r="73" spans="1:22" x14ac:dyDescent="0.25">
      <c r="A73" s="7" t="s">
        <v>142</v>
      </c>
      <c r="B73" s="7">
        <v>21849</v>
      </c>
      <c r="C73" s="7">
        <v>3207703000183</v>
      </c>
      <c r="D73" s="7" t="s">
        <v>56</v>
      </c>
      <c r="E73" s="7">
        <v>1</v>
      </c>
      <c r="F73" s="7">
        <v>12.141000648786459</v>
      </c>
      <c r="G73" s="7">
        <v>187400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9</v>
      </c>
      <c r="N73" s="7">
        <v>0</v>
      </c>
      <c r="O73" s="7">
        <v>14.262755281926985</v>
      </c>
      <c r="P73" s="7">
        <v>9.0506567467840415E-2</v>
      </c>
      <c r="Q73" s="7">
        <v>0.84315251244088063</v>
      </c>
      <c r="R73" s="7">
        <v>272309</v>
      </c>
      <c r="S73" s="7">
        <v>1046379</v>
      </c>
      <c r="T73" s="7">
        <v>1563997</v>
      </c>
      <c r="U73" s="7">
        <v>141552</v>
      </c>
      <c r="V73" s="7" t="s">
        <v>1613</v>
      </c>
    </row>
    <row r="74" spans="1:22" x14ac:dyDescent="0.25">
      <c r="A74" s="7" t="s">
        <v>143</v>
      </c>
      <c r="B74" s="7">
        <v>4685</v>
      </c>
      <c r="C74" s="7">
        <v>9116278000101</v>
      </c>
      <c r="D74" s="7" t="s">
        <v>81</v>
      </c>
      <c r="E74" s="7">
        <v>5</v>
      </c>
      <c r="F74" s="7">
        <v>10.929672507268652</v>
      </c>
      <c r="G74" s="7">
        <v>55808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6</v>
      </c>
      <c r="N74" s="7">
        <v>0</v>
      </c>
      <c r="O74" s="7">
        <v>11.510312052982076</v>
      </c>
      <c r="P74" s="7">
        <v>-0.12062483080840995</v>
      </c>
      <c r="Q74" s="7">
        <v>3.1959113285675613</v>
      </c>
      <c r="R74" s="7">
        <v>274971</v>
      </c>
      <c r="S74" s="7">
        <v>43786</v>
      </c>
      <c r="T74" s="7">
        <v>99739</v>
      </c>
      <c r="U74" s="7">
        <v>-12031</v>
      </c>
      <c r="V74" s="7" t="s">
        <v>1613</v>
      </c>
    </row>
    <row r="75" spans="1:22" x14ac:dyDescent="0.25">
      <c r="A75" s="7" t="s">
        <v>144</v>
      </c>
      <c r="B75" s="7">
        <v>4693</v>
      </c>
      <c r="C75" s="7">
        <v>97191902000194</v>
      </c>
      <c r="D75" s="7" t="s">
        <v>79</v>
      </c>
      <c r="E75" s="7">
        <v>4</v>
      </c>
      <c r="F75" s="7">
        <v>11.48747995652489</v>
      </c>
      <c r="G75" s="7">
        <v>97487.55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4</v>
      </c>
      <c r="N75" s="7">
        <v>1</v>
      </c>
      <c r="O75" s="7">
        <v>13.28053738136918</v>
      </c>
      <c r="P75" s="7">
        <v>0.20282745844609304</v>
      </c>
      <c r="Q75" s="7">
        <v>0.51464353705490151</v>
      </c>
      <c r="R75" s="7">
        <v>211818</v>
      </c>
      <c r="S75" s="7">
        <v>89601</v>
      </c>
      <c r="T75" s="7">
        <v>585685</v>
      </c>
      <c r="U75" s="7">
        <v>118793</v>
      </c>
      <c r="V75" s="7" t="s">
        <v>1613</v>
      </c>
    </row>
    <row r="76" spans="1:22" x14ac:dyDescent="0.25">
      <c r="A76" s="7" t="s">
        <v>145</v>
      </c>
      <c r="B76" s="7">
        <v>4723</v>
      </c>
      <c r="C76" s="7">
        <v>61022042000118</v>
      </c>
      <c r="D76" s="7" t="s">
        <v>58</v>
      </c>
      <c r="E76" s="7">
        <v>3</v>
      </c>
      <c r="F76" s="7">
        <v>11.918390573078392</v>
      </c>
      <c r="G76" s="7">
        <v>150000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5</v>
      </c>
      <c r="N76" s="7">
        <v>0</v>
      </c>
      <c r="O76" s="7">
        <v>11.266602842583593</v>
      </c>
      <c r="P76" s="7">
        <v>2.4857036856985683E-2</v>
      </c>
      <c r="Q76" s="7">
        <v>0.9577571097777835</v>
      </c>
      <c r="R76" s="7">
        <v>375</v>
      </c>
      <c r="S76" s="7">
        <v>74490</v>
      </c>
      <c r="T76" s="7">
        <v>78167</v>
      </c>
      <c r="U76" s="7">
        <v>1943</v>
      </c>
      <c r="V76" s="7" t="s">
        <v>1613</v>
      </c>
    </row>
    <row r="77" spans="1:22" x14ac:dyDescent="0.25">
      <c r="A77" s="7" t="s">
        <v>146</v>
      </c>
      <c r="B77" s="7">
        <v>13030</v>
      </c>
      <c r="C77" s="7">
        <v>89723993000133</v>
      </c>
      <c r="D77" s="7" t="s">
        <v>56</v>
      </c>
      <c r="E77" s="7">
        <v>1</v>
      </c>
      <c r="F77" s="7">
        <v>11.719939634354555</v>
      </c>
      <c r="G77" s="7">
        <v>123000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4</v>
      </c>
      <c r="N77" s="7">
        <v>1</v>
      </c>
      <c r="O77" s="7">
        <v>14.047272067769157</v>
      </c>
      <c r="P77" s="7">
        <v>4.6747391972995329E-2</v>
      </c>
      <c r="Q77" s="7">
        <v>0.59690407584276572</v>
      </c>
      <c r="R77" s="7">
        <v>118426</v>
      </c>
      <c r="S77" s="7">
        <v>634162</v>
      </c>
      <c r="T77" s="7">
        <v>1260819</v>
      </c>
      <c r="U77" s="7">
        <v>58940</v>
      </c>
      <c r="V77" s="7" t="s">
        <v>1613</v>
      </c>
    </row>
    <row r="78" spans="1:22" x14ac:dyDescent="0.25">
      <c r="A78" s="7" t="s">
        <v>150</v>
      </c>
      <c r="B78" s="7">
        <v>20630</v>
      </c>
      <c r="C78" s="7">
        <v>7820907000146</v>
      </c>
      <c r="D78" s="7" t="s">
        <v>58</v>
      </c>
      <c r="E78" s="7">
        <v>3</v>
      </c>
      <c r="F78" s="7">
        <v>11.666658829161999</v>
      </c>
      <c r="G78" s="7">
        <v>116617.99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6</v>
      </c>
      <c r="N78" s="7">
        <v>0</v>
      </c>
      <c r="O78" s="7">
        <v>11.599314148126288</v>
      </c>
      <c r="P78" s="7">
        <v>-0.14173156123019914</v>
      </c>
      <c r="Q78" s="7">
        <v>1.6501105271364759E-2</v>
      </c>
      <c r="R78" s="7">
        <v>767</v>
      </c>
      <c r="S78" s="7">
        <v>1032</v>
      </c>
      <c r="T78" s="7">
        <v>109023</v>
      </c>
      <c r="U78" s="7">
        <v>-15452</v>
      </c>
      <c r="V78" s="7" t="s">
        <v>1613</v>
      </c>
    </row>
    <row r="79" spans="1:22" x14ac:dyDescent="0.25">
      <c r="A79" s="7" t="s">
        <v>151</v>
      </c>
      <c r="B79" s="7">
        <v>20044</v>
      </c>
      <c r="C79" s="7">
        <v>1896779000138</v>
      </c>
      <c r="D79" s="7" t="s">
        <v>56</v>
      </c>
      <c r="E79" s="7">
        <v>1</v>
      </c>
      <c r="F79" s="7">
        <v>13.005829561148378</v>
      </c>
      <c r="G79" s="7">
        <v>445000</v>
      </c>
      <c r="H79" s="7">
        <v>0</v>
      </c>
      <c r="I79" s="7">
        <v>1</v>
      </c>
      <c r="J79" s="7">
        <v>0</v>
      </c>
      <c r="K79" s="7">
        <v>0</v>
      </c>
      <c r="L79" s="7">
        <v>0</v>
      </c>
      <c r="M79" s="7">
        <v>13</v>
      </c>
      <c r="N79" s="7">
        <v>0</v>
      </c>
      <c r="O79" s="7">
        <v>13.198924338519117</v>
      </c>
      <c r="P79" s="7">
        <v>8.6666147940657745E-2</v>
      </c>
      <c r="Q79" s="7">
        <v>0.45853341336534614</v>
      </c>
      <c r="R79" s="7">
        <v>139468</v>
      </c>
      <c r="S79" s="7">
        <v>108041</v>
      </c>
      <c r="T79" s="7">
        <v>539784</v>
      </c>
      <c r="U79" s="7">
        <v>46781</v>
      </c>
      <c r="V79" s="7" t="s">
        <v>1613</v>
      </c>
    </row>
    <row r="80" spans="1:22" x14ac:dyDescent="0.25">
      <c r="A80" s="7" t="s">
        <v>153</v>
      </c>
      <c r="B80" s="7">
        <v>14460</v>
      </c>
      <c r="C80" s="7">
        <v>73178600000118</v>
      </c>
      <c r="D80" s="7" t="s">
        <v>58</v>
      </c>
      <c r="E80" s="7">
        <v>3</v>
      </c>
      <c r="F80" s="7">
        <v>13.666508103255165</v>
      </c>
      <c r="G80" s="7">
        <v>861567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19</v>
      </c>
      <c r="N80" s="7">
        <v>0</v>
      </c>
      <c r="O80" s="7">
        <v>15.989953595446794</v>
      </c>
      <c r="P80" s="7">
        <v>0.20009095989171202</v>
      </c>
      <c r="Q80" s="7">
        <v>0.37426903576149184</v>
      </c>
      <c r="R80" s="7">
        <v>1212461</v>
      </c>
      <c r="S80" s="7">
        <v>2080090</v>
      </c>
      <c r="T80" s="7">
        <v>8797284</v>
      </c>
      <c r="U80" s="7">
        <v>1760257</v>
      </c>
      <c r="V80" s="7" t="s">
        <v>1613</v>
      </c>
    </row>
    <row r="81" spans="1:22" x14ac:dyDescent="0.25">
      <c r="A81" s="7" t="s">
        <v>154</v>
      </c>
      <c r="B81" s="7">
        <v>16632</v>
      </c>
      <c r="C81" s="7">
        <v>2193750000152</v>
      </c>
      <c r="D81" s="7" t="s">
        <v>81</v>
      </c>
      <c r="E81" s="7">
        <v>5</v>
      </c>
      <c r="F81" s="7">
        <v>11.918390573078392</v>
      </c>
      <c r="G81" s="7">
        <v>150000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13</v>
      </c>
      <c r="N81" s="7">
        <v>0</v>
      </c>
      <c r="O81" s="7">
        <v>12.776571850781782</v>
      </c>
      <c r="P81" s="7">
        <v>0.33694712149902495</v>
      </c>
      <c r="Q81" s="7">
        <v>0.27246983014441961</v>
      </c>
      <c r="R81" s="7">
        <v>34308</v>
      </c>
      <c r="S81" s="7">
        <v>62100</v>
      </c>
      <c r="T81" s="7">
        <v>353830</v>
      </c>
      <c r="U81" s="7">
        <v>119222</v>
      </c>
      <c r="V81" s="7" t="s">
        <v>1613</v>
      </c>
    </row>
    <row r="82" spans="1:22" x14ac:dyDescent="0.25">
      <c r="A82" s="7" t="s">
        <v>155</v>
      </c>
      <c r="B82" s="7">
        <v>19623</v>
      </c>
      <c r="C82" s="7">
        <v>61486650000183</v>
      </c>
      <c r="D82" s="7" t="s">
        <v>47</v>
      </c>
      <c r="E82" s="7">
        <v>8</v>
      </c>
      <c r="F82" s="7">
        <v>14.143374420048886</v>
      </c>
      <c r="G82" s="7">
        <v>1388000</v>
      </c>
      <c r="H82" s="7">
        <v>0</v>
      </c>
      <c r="I82" s="7">
        <v>1</v>
      </c>
      <c r="J82" s="7">
        <v>1</v>
      </c>
      <c r="K82" s="7">
        <v>3</v>
      </c>
      <c r="L82" s="7">
        <v>0</v>
      </c>
      <c r="M82" s="7">
        <v>22</v>
      </c>
      <c r="N82" s="7">
        <v>0</v>
      </c>
      <c r="O82" s="7">
        <v>16.171592056712832</v>
      </c>
      <c r="P82" s="7">
        <v>-1.4294662549959562E-2</v>
      </c>
      <c r="Q82" s="7">
        <v>0.66479735783539973</v>
      </c>
      <c r="R82" s="7">
        <v>1856960</v>
      </c>
      <c r="S82" s="7">
        <v>5156341</v>
      </c>
      <c r="T82" s="7">
        <v>10549532</v>
      </c>
      <c r="U82" s="7">
        <v>-150802</v>
      </c>
      <c r="V82" s="7" t="s">
        <v>1613</v>
      </c>
    </row>
    <row r="83" spans="1:22" x14ac:dyDescent="0.25">
      <c r="A83" s="7" t="s">
        <v>156</v>
      </c>
      <c r="B83" s="7">
        <v>9342</v>
      </c>
      <c r="C83" s="7">
        <v>92665611000177</v>
      </c>
      <c r="D83" s="7" t="s">
        <v>47</v>
      </c>
      <c r="E83" s="7">
        <v>8</v>
      </c>
      <c r="F83" s="7">
        <v>12.774223335915433</v>
      </c>
      <c r="G83" s="7">
        <v>353000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8</v>
      </c>
      <c r="N83" s="7">
        <v>0</v>
      </c>
      <c r="O83" s="7">
        <v>14.597053157286011</v>
      </c>
      <c r="P83" s="7">
        <v>2.5700280112044817E-2</v>
      </c>
      <c r="Q83" s="7">
        <v>0.53743065853792493</v>
      </c>
      <c r="R83" s="7">
        <v>668536</v>
      </c>
      <c r="S83" s="7">
        <v>505664</v>
      </c>
      <c r="T83" s="7">
        <v>2184840</v>
      </c>
      <c r="U83" s="7">
        <v>56151</v>
      </c>
      <c r="V83" s="7" t="s">
        <v>1613</v>
      </c>
    </row>
    <row r="84" spans="1:22" x14ac:dyDescent="0.25">
      <c r="A84" s="7" t="s">
        <v>158</v>
      </c>
      <c r="B84" s="7">
        <v>5207</v>
      </c>
      <c r="C84" s="7">
        <v>84683408000103</v>
      </c>
      <c r="D84" s="7" t="s">
        <v>58</v>
      </c>
      <c r="E84" s="7">
        <v>3</v>
      </c>
      <c r="F84" s="7">
        <v>11.77528972943772</v>
      </c>
      <c r="G84" s="7">
        <v>130000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16</v>
      </c>
      <c r="N84" s="7">
        <v>0</v>
      </c>
      <c r="O84" s="7">
        <v>13.666862046740469</v>
      </c>
      <c r="P84" s="7">
        <v>9.7480832420591454E-2</v>
      </c>
      <c r="Q84" s="7">
        <v>0.30209474260679081</v>
      </c>
      <c r="R84" s="7">
        <v>88953</v>
      </c>
      <c r="S84" s="7">
        <v>171414</v>
      </c>
      <c r="T84" s="7">
        <v>861872</v>
      </c>
      <c r="U84" s="7">
        <v>84016</v>
      </c>
      <c r="V84" s="7" t="s">
        <v>1613</v>
      </c>
    </row>
    <row r="85" spans="1:22" x14ac:dyDescent="0.25">
      <c r="A85" s="7" t="s">
        <v>159</v>
      </c>
      <c r="B85" s="7">
        <v>18597</v>
      </c>
      <c r="C85" s="7">
        <v>3303999000136</v>
      </c>
      <c r="D85" s="7" t="s">
        <v>56</v>
      </c>
      <c r="E85" s="7">
        <v>1</v>
      </c>
      <c r="F85" s="7">
        <v>10.308952660644293</v>
      </c>
      <c r="G85" s="7">
        <v>30000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7</v>
      </c>
      <c r="N85" s="7">
        <v>0</v>
      </c>
      <c r="O85" s="7">
        <v>10.151128575450725</v>
      </c>
      <c r="P85" s="7">
        <v>9.0944574551131922E-3</v>
      </c>
      <c r="Q85" s="7">
        <v>0.80288836846213896</v>
      </c>
      <c r="R85" s="7">
        <v>12015</v>
      </c>
      <c r="S85" s="7">
        <v>8555</v>
      </c>
      <c r="T85" s="7">
        <v>25620</v>
      </c>
      <c r="U85" s="7">
        <v>233</v>
      </c>
      <c r="V85" s="7" t="s">
        <v>1613</v>
      </c>
    </row>
    <row r="86" spans="1:22" x14ac:dyDescent="0.25">
      <c r="A86" s="7" t="s">
        <v>160</v>
      </c>
      <c r="B86" s="7">
        <v>21091</v>
      </c>
      <c r="C86" s="7">
        <v>97837181000147</v>
      </c>
      <c r="D86" s="7" t="s">
        <v>81</v>
      </c>
      <c r="E86" s="7">
        <v>5</v>
      </c>
      <c r="F86" s="7">
        <v>14.348488986371398</v>
      </c>
      <c r="G86" s="7">
        <v>1704000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20</v>
      </c>
      <c r="N86" s="7">
        <v>0</v>
      </c>
      <c r="O86" s="7">
        <v>16.043682185992573</v>
      </c>
      <c r="P86" s="7">
        <v>4.8886993882716112E-2</v>
      </c>
      <c r="Q86" s="7">
        <v>0.44124526897800442</v>
      </c>
      <c r="R86" s="7">
        <v>1918806</v>
      </c>
      <c r="S86" s="7">
        <v>2177220</v>
      </c>
      <c r="T86" s="7">
        <v>9282878</v>
      </c>
      <c r="U86" s="7">
        <v>453812</v>
      </c>
      <c r="V86" s="7" t="s">
        <v>1613</v>
      </c>
    </row>
    <row r="87" spans="1:22" x14ac:dyDescent="0.25">
      <c r="A87" s="7" t="s">
        <v>161</v>
      </c>
      <c r="B87" s="7">
        <v>21903</v>
      </c>
      <c r="C87" s="7">
        <v>8873873000110</v>
      </c>
      <c r="D87" s="7" t="s">
        <v>134</v>
      </c>
      <c r="E87" s="7">
        <v>1</v>
      </c>
      <c r="F87" s="7">
        <v>14.338699440713663</v>
      </c>
      <c r="G87" s="7">
        <v>1687400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10</v>
      </c>
      <c r="N87" s="7">
        <v>0</v>
      </c>
      <c r="O87" s="7">
        <v>15.516220690423459</v>
      </c>
      <c r="P87" s="7">
        <v>7.5867368062862775E-2</v>
      </c>
      <c r="Q87" s="7">
        <v>0.79025348696090936</v>
      </c>
      <c r="R87" s="7">
        <v>1013329</v>
      </c>
      <c r="S87" s="7">
        <v>3315550</v>
      </c>
      <c r="T87" s="7">
        <v>5477836</v>
      </c>
      <c r="U87" s="7">
        <v>415589</v>
      </c>
      <c r="V87" s="7" t="s">
        <v>1613</v>
      </c>
    </row>
    <row r="88" spans="1:22" x14ac:dyDescent="0.25">
      <c r="A88" s="7" t="s">
        <v>162</v>
      </c>
      <c r="B88" s="7">
        <v>19453</v>
      </c>
      <c r="C88" s="7">
        <v>4149454000180</v>
      </c>
      <c r="D88" s="7" t="s">
        <v>56</v>
      </c>
      <c r="E88" s="7">
        <v>1</v>
      </c>
      <c r="F88" s="7">
        <v>14.545857179513325</v>
      </c>
      <c r="G88" s="7">
        <v>2075800</v>
      </c>
      <c r="H88" s="7">
        <v>0</v>
      </c>
      <c r="I88" s="7">
        <v>1</v>
      </c>
      <c r="J88" s="7">
        <v>1</v>
      </c>
      <c r="K88" s="7">
        <v>3</v>
      </c>
      <c r="L88" s="7">
        <v>0</v>
      </c>
      <c r="M88" s="7">
        <v>21</v>
      </c>
      <c r="N88" s="7">
        <v>0</v>
      </c>
      <c r="O88" s="7">
        <v>14.258930193335203</v>
      </c>
      <c r="P88" s="7">
        <v>-0.27213153053928496</v>
      </c>
      <c r="Q88" s="7">
        <v>0.96394090984360981</v>
      </c>
      <c r="R88" s="7">
        <v>327883</v>
      </c>
      <c r="S88" s="7">
        <v>1173962</v>
      </c>
      <c r="T88" s="7">
        <v>1558026</v>
      </c>
      <c r="U88" s="7">
        <v>-423988</v>
      </c>
      <c r="V88" s="7" t="s">
        <v>1613</v>
      </c>
    </row>
    <row r="89" spans="1:22" x14ac:dyDescent="0.25">
      <c r="A89" s="7" t="s">
        <v>163</v>
      </c>
      <c r="B89" s="7">
        <v>19763</v>
      </c>
      <c r="C89" s="7">
        <v>3983431000103</v>
      </c>
      <c r="D89" s="7" t="s">
        <v>52</v>
      </c>
      <c r="E89" s="7">
        <v>10</v>
      </c>
      <c r="F89" s="7">
        <v>15.071670316544806</v>
      </c>
      <c r="G89" s="7">
        <v>3511908.98</v>
      </c>
      <c r="H89" s="7">
        <v>0</v>
      </c>
      <c r="I89" s="7">
        <v>1</v>
      </c>
      <c r="J89" s="7">
        <v>1</v>
      </c>
      <c r="K89" s="7">
        <v>2</v>
      </c>
      <c r="L89" s="7">
        <v>0</v>
      </c>
      <c r="M89" s="7">
        <v>20</v>
      </c>
      <c r="N89" s="7">
        <v>0</v>
      </c>
      <c r="O89" s="7">
        <v>16.251218297557568</v>
      </c>
      <c r="P89" s="7">
        <v>0.13200543317033298</v>
      </c>
      <c r="Q89" s="7">
        <v>0.11404344277843444</v>
      </c>
      <c r="R89" s="7">
        <v>758096</v>
      </c>
      <c r="S89" s="7">
        <v>544725</v>
      </c>
      <c r="T89" s="7">
        <v>11423901</v>
      </c>
      <c r="U89" s="7">
        <v>1508017</v>
      </c>
      <c r="V89" s="7" t="s">
        <v>1613</v>
      </c>
    </row>
    <row r="90" spans="1:22" x14ac:dyDescent="0.25">
      <c r="A90" s="7" t="s">
        <v>164</v>
      </c>
      <c r="B90" s="7">
        <v>15342</v>
      </c>
      <c r="C90" s="7">
        <v>28152650000171</v>
      </c>
      <c r="D90" s="7" t="s">
        <v>50</v>
      </c>
      <c r="E90" s="7">
        <v>10</v>
      </c>
      <c r="F90" s="7">
        <v>13.252043749358263</v>
      </c>
      <c r="G90" s="7">
        <v>569232.22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13</v>
      </c>
      <c r="N90" s="7">
        <v>0</v>
      </c>
      <c r="O90" s="7">
        <v>15.485849195271323</v>
      </c>
      <c r="P90" s="7">
        <v>5.311606187994769E-2</v>
      </c>
      <c r="Q90" s="7">
        <v>0.79620479389503174</v>
      </c>
      <c r="R90" s="7">
        <v>1946749</v>
      </c>
      <c r="S90" s="7">
        <v>2284257</v>
      </c>
      <c r="T90" s="7">
        <v>5313967</v>
      </c>
      <c r="U90" s="7">
        <v>282257</v>
      </c>
      <c r="V90" s="7" t="s">
        <v>1613</v>
      </c>
    </row>
    <row r="91" spans="1:22" x14ac:dyDescent="0.25">
      <c r="A91" s="7" t="s">
        <v>165</v>
      </c>
      <c r="B91" s="7">
        <v>16985</v>
      </c>
      <c r="C91" s="7">
        <v>2302100000106</v>
      </c>
      <c r="D91" s="7" t="s">
        <v>50</v>
      </c>
      <c r="E91" s="7">
        <v>10</v>
      </c>
      <c r="F91" s="7">
        <v>13.449286364728412</v>
      </c>
      <c r="G91" s="7">
        <v>693347.34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12</v>
      </c>
      <c r="N91" s="7">
        <v>0</v>
      </c>
      <c r="O91" s="7">
        <v>15.623365464546103</v>
      </c>
      <c r="P91" s="7">
        <v>6.1383019585216803E-2</v>
      </c>
      <c r="Q91" s="7">
        <v>0.83796856800507236</v>
      </c>
      <c r="R91" s="7">
        <v>2323588</v>
      </c>
      <c r="S91" s="7">
        <v>2785803</v>
      </c>
      <c r="T91" s="7">
        <v>6097354</v>
      </c>
      <c r="U91" s="7">
        <v>374274</v>
      </c>
      <c r="V91" s="7" t="s">
        <v>1613</v>
      </c>
    </row>
    <row r="92" spans="1:22" x14ac:dyDescent="0.25">
      <c r="A92" s="7" t="s">
        <v>166</v>
      </c>
      <c r="B92" s="7">
        <v>5380</v>
      </c>
      <c r="C92" s="7">
        <v>82643537000134</v>
      </c>
      <c r="D92" s="7" t="s">
        <v>56</v>
      </c>
      <c r="E92" s="7">
        <v>1</v>
      </c>
      <c r="F92" s="7">
        <v>11.390757830996021</v>
      </c>
      <c r="G92" s="7">
        <v>88500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7</v>
      </c>
      <c r="N92" s="7">
        <v>0</v>
      </c>
      <c r="O92" s="7">
        <v>12.91560977406972</v>
      </c>
      <c r="P92" s="7">
        <v>6.2079142175549051E-2</v>
      </c>
      <c r="Q92" s="7">
        <v>0.54836329652492566</v>
      </c>
      <c r="R92" s="7">
        <v>132236</v>
      </c>
      <c r="S92" s="7">
        <v>90734</v>
      </c>
      <c r="T92" s="7">
        <v>406610</v>
      </c>
      <c r="U92" s="7">
        <v>25242</v>
      </c>
      <c r="V92" s="7" t="s">
        <v>1613</v>
      </c>
    </row>
    <row r="93" spans="1:22" x14ac:dyDescent="0.25">
      <c r="A93" s="7" t="s">
        <v>167</v>
      </c>
      <c r="B93" s="7">
        <v>17485</v>
      </c>
      <c r="C93" s="7">
        <v>2328280000197</v>
      </c>
      <c r="D93" s="7" t="s">
        <v>52</v>
      </c>
      <c r="E93" s="7">
        <v>10</v>
      </c>
      <c r="F93" s="7">
        <v>13.62871508812959</v>
      </c>
      <c r="G93" s="7">
        <v>829613.4</v>
      </c>
      <c r="H93" s="7">
        <v>0</v>
      </c>
      <c r="I93" s="7">
        <v>1</v>
      </c>
      <c r="J93" s="7">
        <v>1</v>
      </c>
      <c r="K93" s="7">
        <v>3</v>
      </c>
      <c r="L93" s="7">
        <v>0</v>
      </c>
      <c r="M93" s="7">
        <v>22</v>
      </c>
      <c r="N93" s="7">
        <v>0</v>
      </c>
      <c r="O93" s="7">
        <v>16.043156564293827</v>
      </c>
      <c r="P93" s="7">
        <v>6.3806854925630527E-2</v>
      </c>
      <c r="Q93" s="7">
        <v>0.67859452468204351</v>
      </c>
      <c r="R93" s="7">
        <v>3054000</v>
      </c>
      <c r="S93" s="7">
        <v>3242000</v>
      </c>
      <c r="T93" s="7">
        <v>9278000</v>
      </c>
      <c r="U93" s="7">
        <v>592000</v>
      </c>
      <c r="V93" s="7" t="s">
        <v>1613</v>
      </c>
    </row>
    <row r="94" spans="1:22" x14ac:dyDescent="0.25">
      <c r="A94" s="7" t="s">
        <v>168</v>
      </c>
      <c r="B94" s="7">
        <v>14176</v>
      </c>
      <c r="C94" s="7">
        <v>61695227000193</v>
      </c>
      <c r="D94" s="7" t="s">
        <v>52</v>
      </c>
      <c r="E94" s="7">
        <v>10</v>
      </c>
      <c r="F94" s="7">
        <v>14.140541881938471</v>
      </c>
      <c r="G94" s="7">
        <v>1384074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18</v>
      </c>
      <c r="N94" s="7">
        <v>0</v>
      </c>
      <c r="O94" s="7">
        <v>17.225196840073902</v>
      </c>
      <c r="P94" s="7">
        <v>3.2417506344496291E-2</v>
      </c>
      <c r="Q94" s="7">
        <v>0.91079256304032907</v>
      </c>
      <c r="R94" s="7">
        <v>8381670</v>
      </c>
      <c r="S94" s="7">
        <v>19175043</v>
      </c>
      <c r="T94" s="7">
        <v>30255751</v>
      </c>
      <c r="U94" s="7">
        <v>980816</v>
      </c>
      <c r="V94" s="7" t="s">
        <v>1613</v>
      </c>
    </row>
    <row r="95" spans="1:22" x14ac:dyDescent="0.25">
      <c r="A95" s="7" t="s">
        <v>169</v>
      </c>
      <c r="B95" s="7">
        <v>16993</v>
      </c>
      <c r="C95" s="7">
        <v>2302101000142</v>
      </c>
      <c r="D95" s="7" t="s">
        <v>52</v>
      </c>
      <c r="E95" s="7">
        <v>10</v>
      </c>
      <c r="F95" s="7">
        <v>10.827851210477077</v>
      </c>
      <c r="G95" s="7">
        <v>50405.279999999999</v>
      </c>
      <c r="H95" s="7">
        <v>0</v>
      </c>
      <c r="I95" s="7">
        <v>1</v>
      </c>
      <c r="J95" s="7">
        <v>1</v>
      </c>
      <c r="K95" s="7">
        <v>5</v>
      </c>
      <c r="L95" s="7">
        <v>0</v>
      </c>
      <c r="M95" s="7">
        <v>24</v>
      </c>
      <c r="N95" s="7">
        <v>0</v>
      </c>
      <c r="O95" s="7">
        <v>14.312900120772555</v>
      </c>
      <c r="P95" s="7">
        <v>0.12070191185601271</v>
      </c>
      <c r="Q95" s="7">
        <v>0.5630607209945373</v>
      </c>
      <c r="R95" s="7">
        <v>366577</v>
      </c>
      <c r="S95" s="7">
        <v>559333</v>
      </c>
      <c r="T95" s="7">
        <v>1644423</v>
      </c>
      <c r="U95" s="7">
        <v>198485</v>
      </c>
      <c r="V95" s="7" t="s">
        <v>1613</v>
      </c>
    </row>
    <row r="96" spans="1:22" x14ac:dyDescent="0.25">
      <c r="A96" s="7" t="s">
        <v>170</v>
      </c>
      <c r="B96" s="7">
        <v>15458</v>
      </c>
      <c r="C96" s="7">
        <v>42331462000131</v>
      </c>
      <c r="D96" s="7" t="s">
        <v>56</v>
      </c>
      <c r="E96" s="7">
        <v>1</v>
      </c>
      <c r="F96" s="7">
        <v>11.243017296680085</v>
      </c>
      <c r="G96" s="7">
        <v>76344.960000000006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4</v>
      </c>
      <c r="N96" s="7">
        <v>0</v>
      </c>
      <c r="O96" s="7">
        <v>10.660383880259971</v>
      </c>
      <c r="P96" s="7">
        <v>0.37288016325381745</v>
      </c>
      <c r="Q96" s="7">
        <v>0.39051908146271669</v>
      </c>
      <c r="R96" s="7">
        <v>1235</v>
      </c>
      <c r="S96" s="7">
        <v>15414</v>
      </c>
      <c r="T96" s="7">
        <v>42633</v>
      </c>
      <c r="U96" s="7">
        <v>15897</v>
      </c>
      <c r="V96" s="7" t="s">
        <v>1613</v>
      </c>
    </row>
    <row r="97" spans="1:22" x14ac:dyDescent="0.25">
      <c r="A97" s="7" t="s">
        <v>171</v>
      </c>
      <c r="B97" s="7">
        <v>20087</v>
      </c>
      <c r="C97" s="7">
        <v>7689002000189</v>
      </c>
      <c r="D97" s="7" t="s">
        <v>56</v>
      </c>
      <c r="E97" s="7">
        <v>1</v>
      </c>
      <c r="F97" s="7">
        <v>10.043466862589568</v>
      </c>
      <c r="G97" s="7">
        <v>23005</v>
      </c>
      <c r="H97" s="7">
        <v>0</v>
      </c>
      <c r="I97" s="7">
        <v>1</v>
      </c>
      <c r="J97" s="7">
        <v>1</v>
      </c>
      <c r="K97" s="7">
        <v>1</v>
      </c>
      <c r="L97" s="7">
        <v>0</v>
      </c>
      <c r="M97" s="7">
        <v>25</v>
      </c>
      <c r="N97" s="7">
        <v>0</v>
      </c>
      <c r="O97" s="7">
        <v>17.143203262376812</v>
      </c>
      <c r="P97" s="7">
        <v>-0.12972734331125035</v>
      </c>
      <c r="Q97" s="7">
        <v>0.4730740030639356</v>
      </c>
      <c r="R97" s="7">
        <v>4871484</v>
      </c>
      <c r="S97" s="7">
        <v>8314959</v>
      </c>
      <c r="T97" s="7">
        <v>27873954</v>
      </c>
      <c r="U97" s="7">
        <v>-3616014</v>
      </c>
      <c r="V97" s="7" t="s">
        <v>1613</v>
      </c>
    </row>
    <row r="98" spans="1:22" x14ac:dyDescent="0.25">
      <c r="A98" s="7" t="s">
        <v>172</v>
      </c>
      <c r="B98" s="7">
        <v>22365</v>
      </c>
      <c r="C98" s="7">
        <v>11669021000110</v>
      </c>
      <c r="D98" s="7" t="s">
        <v>173</v>
      </c>
      <c r="E98" s="7">
        <v>7</v>
      </c>
      <c r="F98" s="7">
        <v>13.316112111270753</v>
      </c>
      <c r="G98" s="7">
        <v>606895.63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9</v>
      </c>
      <c r="N98" s="7">
        <v>0</v>
      </c>
      <c r="O98" s="7">
        <v>14.833950936168081</v>
      </c>
      <c r="P98" s="7">
        <v>4.4766589150170483E-2</v>
      </c>
      <c r="Q98" s="7">
        <v>4.8369860228331162E-3</v>
      </c>
      <c r="R98" s="7">
        <v>13393</v>
      </c>
      <c r="S98" s="7">
        <v>0</v>
      </c>
      <c r="T98" s="7">
        <v>2768873</v>
      </c>
      <c r="U98" s="7">
        <v>123953</v>
      </c>
      <c r="V98" s="7" t="s">
        <v>1613</v>
      </c>
    </row>
    <row r="99" spans="1:22" x14ac:dyDescent="0.25">
      <c r="A99" s="7" t="s">
        <v>174</v>
      </c>
      <c r="B99" s="7">
        <v>5576</v>
      </c>
      <c r="C99" s="7">
        <v>15413826000150</v>
      </c>
      <c r="D99" s="7" t="s">
        <v>50</v>
      </c>
      <c r="E99" s="7">
        <v>10</v>
      </c>
      <c r="F99" s="7">
        <v>16.000325115223813</v>
      </c>
      <c r="G99" s="7">
        <v>8889000</v>
      </c>
      <c r="H99" s="7">
        <v>0</v>
      </c>
      <c r="I99" s="7">
        <v>1</v>
      </c>
      <c r="J99" s="7">
        <v>0</v>
      </c>
      <c r="K99" s="7">
        <v>0</v>
      </c>
      <c r="L99" s="7">
        <v>0</v>
      </c>
      <c r="M99" s="7">
        <v>11</v>
      </c>
      <c r="N99" s="7">
        <v>0</v>
      </c>
      <c r="O99" s="7">
        <v>15.183819140318688</v>
      </c>
      <c r="P99" s="7">
        <v>8.7144857077404742E-2</v>
      </c>
      <c r="Q99" s="7">
        <v>0.73649884185608472</v>
      </c>
      <c r="R99" s="7">
        <v>1195163</v>
      </c>
      <c r="S99" s="7">
        <v>1698320</v>
      </c>
      <c r="T99" s="7">
        <v>3928700</v>
      </c>
      <c r="U99" s="7">
        <v>342366</v>
      </c>
      <c r="V99" s="7" t="s">
        <v>1613</v>
      </c>
    </row>
    <row r="100" spans="1:22" x14ac:dyDescent="0.25">
      <c r="A100" s="7" t="s">
        <v>176</v>
      </c>
      <c r="B100" s="7">
        <v>21938</v>
      </c>
      <c r="C100" s="7">
        <v>9095183000140</v>
      </c>
      <c r="D100" s="7" t="s">
        <v>52</v>
      </c>
      <c r="E100" s="7">
        <v>10</v>
      </c>
      <c r="F100" s="7">
        <v>14.004476657476898</v>
      </c>
      <c r="G100" s="7">
        <v>1208000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13</v>
      </c>
      <c r="N100" s="7">
        <v>0</v>
      </c>
      <c r="O100" s="7">
        <v>15.007336284354006</v>
      </c>
      <c r="P100" s="7">
        <v>0.11142581066767727</v>
      </c>
      <c r="Q100" s="7">
        <v>0.65930215044359575</v>
      </c>
      <c r="R100" s="7">
        <v>799126</v>
      </c>
      <c r="S100" s="7">
        <v>1372014</v>
      </c>
      <c r="T100" s="7">
        <v>3293088</v>
      </c>
      <c r="U100" s="7">
        <v>366935</v>
      </c>
      <c r="V100" s="7" t="s">
        <v>1613</v>
      </c>
    </row>
    <row r="101" spans="1:22" x14ac:dyDescent="0.25">
      <c r="A101" s="7" t="s">
        <v>178</v>
      </c>
      <c r="B101" s="7">
        <v>21237</v>
      </c>
      <c r="C101" s="7">
        <v>4423567000121</v>
      </c>
      <c r="D101" s="7" t="s">
        <v>52</v>
      </c>
      <c r="E101" s="7">
        <v>10</v>
      </c>
      <c r="F101" s="7">
        <v>15.290328725733572</v>
      </c>
      <c r="G101" s="7">
        <v>4370241.05</v>
      </c>
      <c r="H101" s="7">
        <v>0</v>
      </c>
      <c r="I101" s="7">
        <v>1</v>
      </c>
      <c r="J101" s="7">
        <v>1</v>
      </c>
      <c r="K101" s="7">
        <v>5</v>
      </c>
      <c r="L101" s="7">
        <v>0</v>
      </c>
      <c r="M101" s="7">
        <v>11</v>
      </c>
      <c r="N101" s="7">
        <v>0</v>
      </c>
      <c r="O101" s="7">
        <v>16.360120150050644</v>
      </c>
      <c r="P101" s="7">
        <v>7.9100793562445842E-2</v>
      </c>
      <c r="Q101" s="7">
        <v>0.37713889203339801</v>
      </c>
      <c r="R101" s="7">
        <v>233720</v>
      </c>
      <c r="S101" s="7">
        <v>4570371</v>
      </c>
      <c r="T101" s="7">
        <v>12738254</v>
      </c>
      <c r="U101" s="7">
        <v>1007606</v>
      </c>
      <c r="V101" s="7" t="s">
        <v>1613</v>
      </c>
    </row>
    <row r="102" spans="1:22" x14ac:dyDescent="0.25">
      <c r="A102" s="7" t="s">
        <v>181</v>
      </c>
      <c r="B102" s="7">
        <v>16608</v>
      </c>
      <c r="C102" s="7">
        <v>6272793000184</v>
      </c>
      <c r="D102" s="7" t="s">
        <v>52</v>
      </c>
      <c r="E102" s="7">
        <v>10</v>
      </c>
      <c r="F102" s="7">
        <v>13.060487973686241</v>
      </c>
      <c r="G102" s="7">
        <v>470000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28</v>
      </c>
      <c r="N102" s="7">
        <v>0</v>
      </c>
      <c r="O102" s="7">
        <v>15.881651031334979</v>
      </c>
      <c r="P102" s="7">
        <v>8.8706200020875828E-2</v>
      </c>
      <c r="Q102" s="7">
        <v>0.62032801911658753</v>
      </c>
      <c r="R102" s="7">
        <v>2232872</v>
      </c>
      <c r="S102" s="7">
        <v>2664181</v>
      </c>
      <c r="T102" s="7">
        <v>7894296</v>
      </c>
      <c r="U102" s="7">
        <v>700273</v>
      </c>
      <c r="V102" s="7" t="s">
        <v>1613</v>
      </c>
    </row>
    <row r="103" spans="1:22" x14ac:dyDescent="0.25">
      <c r="A103" s="7" t="s">
        <v>182</v>
      </c>
      <c r="B103" s="7">
        <v>18309</v>
      </c>
      <c r="C103" s="7">
        <v>4895728000180</v>
      </c>
      <c r="D103" s="7" t="s">
        <v>52</v>
      </c>
      <c r="E103" s="7">
        <v>10</v>
      </c>
      <c r="F103" s="7">
        <v>13.226788255489803</v>
      </c>
      <c r="G103" s="7">
        <v>555036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14</v>
      </c>
      <c r="N103" s="7">
        <v>0</v>
      </c>
      <c r="O103" s="7">
        <v>16.320323342763242</v>
      </c>
      <c r="P103" s="7">
        <v>5.8698499101441051E-2</v>
      </c>
      <c r="Q103" s="7">
        <v>0.72444208593767301</v>
      </c>
      <c r="R103" s="7">
        <v>2535530</v>
      </c>
      <c r="S103" s="7">
        <v>6332559</v>
      </c>
      <c r="T103" s="7">
        <v>12241267</v>
      </c>
      <c r="U103" s="7">
        <v>718544</v>
      </c>
      <c r="V103" s="7" t="s">
        <v>1613</v>
      </c>
    </row>
    <row r="104" spans="1:22" x14ac:dyDescent="0.25">
      <c r="A104" s="7" t="s">
        <v>183</v>
      </c>
      <c r="B104" s="7">
        <v>5762</v>
      </c>
      <c r="C104" s="7">
        <v>61092037000181</v>
      </c>
      <c r="D104" s="7" t="s">
        <v>56</v>
      </c>
      <c r="E104" s="7">
        <v>1</v>
      </c>
      <c r="F104" s="7">
        <v>14.289307141107191</v>
      </c>
      <c r="G104" s="7">
        <v>1606080.25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14</v>
      </c>
      <c r="N104" s="7">
        <v>0</v>
      </c>
      <c r="O104" s="7">
        <v>13.273429877463508</v>
      </c>
      <c r="P104" s="7">
        <v>0.27298520988346398</v>
      </c>
      <c r="Q104" s="7">
        <v>0.63046203422998026</v>
      </c>
      <c r="R104" s="7">
        <v>179659</v>
      </c>
      <c r="S104" s="7">
        <v>186978</v>
      </c>
      <c r="T104" s="7">
        <v>581537</v>
      </c>
      <c r="U104" s="7">
        <v>158751</v>
      </c>
      <c r="V104" s="7" t="s">
        <v>1613</v>
      </c>
    </row>
    <row r="105" spans="1:22" x14ac:dyDescent="0.25">
      <c r="A105" s="7" t="s">
        <v>184</v>
      </c>
      <c r="B105" s="7">
        <v>5770</v>
      </c>
      <c r="C105" s="7">
        <v>56643018000166</v>
      </c>
      <c r="D105" s="7" t="s">
        <v>81</v>
      </c>
      <c r="E105" s="7">
        <v>5</v>
      </c>
      <c r="F105" s="7">
        <v>12.488616540125831</v>
      </c>
      <c r="G105" s="7">
        <v>265300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20</v>
      </c>
      <c r="N105" s="7">
        <v>0</v>
      </c>
      <c r="O105" s="7">
        <v>14.460915500088769</v>
      </c>
      <c r="P105" s="7">
        <v>7.5612597082274163E-2</v>
      </c>
      <c r="Q105" s="7">
        <v>0.2231362222493771</v>
      </c>
      <c r="R105" s="7">
        <v>275765</v>
      </c>
      <c r="S105" s="7">
        <v>149702</v>
      </c>
      <c r="T105" s="7">
        <v>1906759</v>
      </c>
      <c r="U105" s="7">
        <v>144175</v>
      </c>
      <c r="V105" s="7" t="s">
        <v>1613</v>
      </c>
    </row>
    <row r="106" spans="1:22" x14ac:dyDescent="0.25">
      <c r="A106" s="7" t="s">
        <v>185</v>
      </c>
      <c r="B106" s="7">
        <v>20524</v>
      </c>
      <c r="C106" s="7">
        <v>43470988000165</v>
      </c>
      <c r="D106" s="7" t="s">
        <v>58</v>
      </c>
      <c r="E106" s="7">
        <v>3</v>
      </c>
      <c r="F106" s="7">
        <v>13.557063610780828</v>
      </c>
      <c r="G106" s="7">
        <v>772250</v>
      </c>
      <c r="H106" s="7">
        <v>0</v>
      </c>
      <c r="I106" s="7">
        <v>1</v>
      </c>
      <c r="J106" s="7">
        <v>1</v>
      </c>
      <c r="K106" s="7">
        <v>3</v>
      </c>
      <c r="L106" s="7">
        <v>0</v>
      </c>
      <c r="M106" s="7">
        <v>10</v>
      </c>
      <c r="N106" s="7">
        <v>0</v>
      </c>
      <c r="O106" s="7">
        <v>14.657272983202699</v>
      </c>
      <c r="P106" s="7">
        <v>6.3280747336834659E-3</v>
      </c>
      <c r="Q106" s="7">
        <v>0.24757881327482176</v>
      </c>
      <c r="R106" s="7">
        <v>292968</v>
      </c>
      <c r="S106" s="7">
        <v>281527</v>
      </c>
      <c r="T106" s="7">
        <v>2320453</v>
      </c>
      <c r="U106" s="7">
        <v>14684</v>
      </c>
      <c r="V106" s="7" t="s">
        <v>1613</v>
      </c>
    </row>
    <row r="107" spans="1:22" x14ac:dyDescent="0.25">
      <c r="A107" s="7" t="s">
        <v>186</v>
      </c>
      <c r="B107" s="7">
        <v>1570</v>
      </c>
      <c r="C107" s="7">
        <v>95426862000197</v>
      </c>
      <c r="D107" s="7" t="s">
        <v>79</v>
      </c>
      <c r="E107" s="7">
        <v>4</v>
      </c>
      <c r="F107" s="7">
        <v>11.852991237101572</v>
      </c>
      <c r="G107" s="7">
        <v>140504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12</v>
      </c>
      <c r="N107" s="7">
        <v>0</v>
      </c>
      <c r="O107" s="7">
        <v>11.91098992235988</v>
      </c>
      <c r="P107" s="7">
        <v>0.15739385065885797</v>
      </c>
      <c r="Q107" s="7">
        <v>0.38319878571332627</v>
      </c>
      <c r="R107" s="7">
        <v>53364</v>
      </c>
      <c r="S107" s="7">
        <v>3692</v>
      </c>
      <c r="T107" s="7">
        <v>148894</v>
      </c>
      <c r="U107" s="7">
        <v>23435</v>
      </c>
      <c r="V107" s="7" t="s">
        <v>1613</v>
      </c>
    </row>
    <row r="108" spans="1:22" x14ac:dyDescent="0.25">
      <c r="A108" s="7" t="s">
        <v>187</v>
      </c>
      <c r="B108" s="7">
        <v>20770</v>
      </c>
      <c r="C108" s="7">
        <v>8312229000173</v>
      </c>
      <c r="D108" s="7" t="s">
        <v>58</v>
      </c>
      <c r="E108" s="7">
        <v>3</v>
      </c>
      <c r="F108" s="7">
        <v>13.001660636052506</v>
      </c>
      <c r="G108" s="7">
        <v>443148.69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19</v>
      </c>
      <c r="N108" s="7">
        <v>0</v>
      </c>
      <c r="O108" s="7">
        <v>15.267300482111015</v>
      </c>
      <c r="P108" s="7">
        <v>9.4880714216138043E-2</v>
      </c>
      <c r="Q108" s="7">
        <v>4.6769046762724691E-2</v>
      </c>
      <c r="R108" s="7">
        <v>175575</v>
      </c>
      <c r="S108" s="7">
        <v>24164</v>
      </c>
      <c r="T108" s="7">
        <v>4270752</v>
      </c>
      <c r="U108" s="7">
        <v>405212</v>
      </c>
      <c r="V108" s="7" t="s">
        <v>1613</v>
      </c>
    </row>
    <row r="109" spans="1:22" x14ac:dyDescent="0.25">
      <c r="A109" s="7" t="s">
        <v>188</v>
      </c>
      <c r="B109" s="7">
        <v>15369</v>
      </c>
      <c r="C109" s="7">
        <v>924429000175</v>
      </c>
      <c r="D109" s="7" t="s">
        <v>134</v>
      </c>
      <c r="E109" s="7">
        <v>1</v>
      </c>
      <c r="F109" s="7">
        <v>13.032438669876342</v>
      </c>
      <c r="G109" s="7">
        <v>457000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12</v>
      </c>
      <c r="N109" s="7">
        <v>0</v>
      </c>
      <c r="O109" s="7">
        <v>16.023763652578513</v>
      </c>
      <c r="P109" s="7">
        <v>-80.069389083933871</v>
      </c>
      <c r="Q109" s="7">
        <v>0.48560419859500303</v>
      </c>
      <c r="R109" s="7">
        <v>1173419</v>
      </c>
      <c r="S109" s="7">
        <v>3245485</v>
      </c>
      <c r="T109" s="7">
        <v>9099806</v>
      </c>
      <c r="U109" s="7">
        <v>-113649</v>
      </c>
      <c r="V109" s="7" t="s">
        <v>1613</v>
      </c>
    </row>
    <row r="110" spans="1:22" x14ac:dyDescent="0.25">
      <c r="A110" s="7" t="s">
        <v>189</v>
      </c>
      <c r="B110" s="7">
        <v>21814</v>
      </c>
      <c r="C110" s="7">
        <v>9257877000137</v>
      </c>
      <c r="D110" s="7" t="s">
        <v>56</v>
      </c>
      <c r="E110" s="7">
        <v>1</v>
      </c>
      <c r="F110" s="7">
        <v>12.287652632522597</v>
      </c>
      <c r="G110" s="7">
        <v>217000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10</v>
      </c>
      <c r="N110" s="7">
        <v>0</v>
      </c>
      <c r="O110" s="7">
        <v>15.277956373333991</v>
      </c>
      <c r="P110" s="7">
        <v>6.8195465589745777E-2</v>
      </c>
      <c r="Q110" s="7">
        <v>0.40983189173460743</v>
      </c>
      <c r="R110" s="7">
        <v>822737</v>
      </c>
      <c r="S110" s="7">
        <v>946304</v>
      </c>
      <c r="T110" s="7">
        <v>4316504</v>
      </c>
      <c r="U110" s="7">
        <v>294366</v>
      </c>
      <c r="V110" s="7" t="s">
        <v>1613</v>
      </c>
    </row>
    <row r="111" spans="1:22" x14ac:dyDescent="0.25">
      <c r="A111" s="7" t="s">
        <v>190</v>
      </c>
      <c r="B111" s="7">
        <v>21881</v>
      </c>
      <c r="C111" s="7">
        <v>60840055000131</v>
      </c>
      <c r="D111" s="7" t="s">
        <v>47</v>
      </c>
      <c r="E111" s="7">
        <v>8</v>
      </c>
      <c r="F111" s="7">
        <v>13.437174117244362</v>
      </c>
      <c r="G111" s="7">
        <v>685000</v>
      </c>
      <c r="H111" s="7">
        <v>0</v>
      </c>
      <c r="I111" s="7">
        <v>1</v>
      </c>
      <c r="J111" s="7">
        <v>1</v>
      </c>
      <c r="K111" s="7">
        <v>3</v>
      </c>
      <c r="L111" s="7">
        <v>0</v>
      </c>
      <c r="M111" s="7">
        <v>24</v>
      </c>
      <c r="N111" s="7">
        <v>0</v>
      </c>
      <c r="O111" s="7">
        <v>15.497184291169818</v>
      </c>
      <c r="P111" s="7">
        <v>4.7810753805346093E-2</v>
      </c>
      <c r="Q111" s="7">
        <v>0.67423282793851902</v>
      </c>
      <c r="R111" s="7">
        <v>1053068</v>
      </c>
      <c r="S111" s="7">
        <v>2570626</v>
      </c>
      <c r="T111" s="7">
        <v>5374544</v>
      </c>
      <c r="U111" s="7">
        <v>256961</v>
      </c>
      <c r="V111" s="7" t="s">
        <v>1613</v>
      </c>
    </row>
    <row r="112" spans="1:22" x14ac:dyDescent="0.25">
      <c r="A112" s="7" t="s">
        <v>191</v>
      </c>
      <c r="B112" s="7">
        <v>6211</v>
      </c>
      <c r="C112" s="7">
        <v>88610126000129</v>
      </c>
      <c r="D112" s="7" t="s">
        <v>56</v>
      </c>
      <c r="E112" s="7">
        <v>1</v>
      </c>
      <c r="F112" s="7">
        <v>13.885036620612885</v>
      </c>
      <c r="G112" s="7">
        <v>1072000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14</v>
      </c>
      <c r="N112" s="7">
        <v>0</v>
      </c>
      <c r="O112" s="7">
        <v>14.647975234321541</v>
      </c>
      <c r="P112" s="7">
        <v>8.1935103337222023E-2</v>
      </c>
      <c r="Q112" s="7">
        <v>0.58945714139065275</v>
      </c>
      <c r="R112" s="7">
        <v>450367</v>
      </c>
      <c r="S112" s="7">
        <v>904782</v>
      </c>
      <c r="T112" s="7">
        <v>2298978</v>
      </c>
      <c r="U112" s="7">
        <v>188367</v>
      </c>
      <c r="V112" s="7" t="s">
        <v>1613</v>
      </c>
    </row>
    <row r="113" spans="1:22" x14ac:dyDescent="0.25">
      <c r="A113" s="7" t="s">
        <v>192</v>
      </c>
      <c r="B113" s="7">
        <v>16101</v>
      </c>
      <c r="C113" s="7">
        <v>1545826000107</v>
      </c>
      <c r="D113" s="7" t="s">
        <v>58</v>
      </c>
      <c r="E113" s="7">
        <v>3</v>
      </c>
      <c r="F113" s="7">
        <v>13.914450505819177</v>
      </c>
      <c r="G113" s="7">
        <v>1104000</v>
      </c>
      <c r="H113" s="7">
        <v>0</v>
      </c>
      <c r="I113" s="7">
        <v>1</v>
      </c>
      <c r="J113" s="7">
        <v>1</v>
      </c>
      <c r="K113" s="7">
        <v>3</v>
      </c>
      <c r="L113" s="7">
        <v>0</v>
      </c>
      <c r="M113" s="7">
        <v>15</v>
      </c>
      <c r="N113" s="7">
        <v>0</v>
      </c>
      <c r="O113" s="7">
        <v>14.945234811024939</v>
      </c>
      <c r="P113" s="7">
        <v>-2.4725644895652484E-2</v>
      </c>
      <c r="Q113" s="7">
        <v>0.49516108133538711</v>
      </c>
      <c r="R113" s="7">
        <v>1226067</v>
      </c>
      <c r="S113" s="7">
        <v>306359</v>
      </c>
      <c r="T113" s="7">
        <v>3094803</v>
      </c>
      <c r="U113" s="7">
        <v>-76521</v>
      </c>
      <c r="V113" s="7" t="s">
        <v>1613</v>
      </c>
    </row>
    <row r="114" spans="1:22" x14ac:dyDescent="0.25">
      <c r="A114" s="7" t="s">
        <v>193</v>
      </c>
      <c r="B114" s="7">
        <v>17965</v>
      </c>
      <c r="C114" s="7">
        <v>2796775000140</v>
      </c>
      <c r="D114" s="7" t="s">
        <v>48</v>
      </c>
      <c r="E114" s="7">
        <v>6</v>
      </c>
      <c r="F114" s="7">
        <v>10.21552071585174</v>
      </c>
      <c r="G114" s="7">
        <v>27324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5</v>
      </c>
      <c r="N114" s="7">
        <v>0</v>
      </c>
      <c r="O114" s="7">
        <v>7.1475592711894542</v>
      </c>
      <c r="P114" s="7">
        <v>-8.0251770259638075E-2</v>
      </c>
      <c r="Q114" s="7">
        <v>9.4413847364280101E-2</v>
      </c>
      <c r="R114" s="7">
        <v>0</v>
      </c>
      <c r="S114" s="7">
        <v>120</v>
      </c>
      <c r="T114" s="7">
        <v>1271</v>
      </c>
      <c r="U114" s="7">
        <v>-102</v>
      </c>
      <c r="V114" s="7" t="s">
        <v>1613</v>
      </c>
    </row>
    <row r="115" spans="1:22" x14ac:dyDescent="0.25">
      <c r="A115" s="7" t="s">
        <v>194</v>
      </c>
      <c r="B115" s="7">
        <v>3980</v>
      </c>
      <c r="C115" s="7">
        <v>33611500000119</v>
      </c>
      <c r="D115" s="7" t="s">
        <v>81</v>
      </c>
      <c r="E115" s="7">
        <v>5</v>
      </c>
      <c r="F115" s="7">
        <v>15.95439955828753</v>
      </c>
      <c r="G115" s="7">
        <v>8490000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24</v>
      </c>
      <c r="N115" s="7">
        <v>0</v>
      </c>
      <c r="O115" s="7">
        <v>17.600624673508587</v>
      </c>
      <c r="P115" s="7">
        <v>5.3717656959826429E-2</v>
      </c>
      <c r="Q115" s="7">
        <v>0.29927830840820502</v>
      </c>
      <c r="R115" s="7">
        <v>2190757</v>
      </c>
      <c r="S115" s="7">
        <v>10989668</v>
      </c>
      <c r="T115" s="7">
        <v>44040696</v>
      </c>
      <c r="U115" s="7">
        <v>2365763</v>
      </c>
      <c r="V115" s="7" t="s">
        <v>1613</v>
      </c>
    </row>
    <row r="116" spans="1:22" x14ac:dyDescent="0.25">
      <c r="A116" s="7" t="s">
        <v>195</v>
      </c>
      <c r="B116" s="7">
        <v>19569</v>
      </c>
      <c r="C116" s="7">
        <v>6164253000187</v>
      </c>
      <c r="D116" s="7" t="s">
        <v>56</v>
      </c>
      <c r="E116" s="7">
        <v>1</v>
      </c>
      <c r="F116" s="7">
        <v>15.17070117403283</v>
      </c>
      <c r="G116" s="7">
        <v>3877500</v>
      </c>
      <c r="H116" s="7">
        <v>0</v>
      </c>
      <c r="I116" s="7">
        <v>1</v>
      </c>
      <c r="J116" s="7">
        <v>1</v>
      </c>
      <c r="K116" s="7">
        <v>3</v>
      </c>
      <c r="L116" s="7">
        <v>0</v>
      </c>
      <c r="M116" s="7">
        <v>19</v>
      </c>
      <c r="N116" s="7">
        <v>0</v>
      </c>
      <c r="O116" s="7">
        <v>15.654645858330824</v>
      </c>
      <c r="P116" s="7">
        <v>-0.95184177764891842</v>
      </c>
      <c r="Q116" s="7">
        <v>3.290076641653537</v>
      </c>
      <c r="R116" s="7">
        <v>712139</v>
      </c>
      <c r="S116" s="7">
        <v>19986049</v>
      </c>
      <c r="T116" s="7">
        <v>6291096</v>
      </c>
      <c r="U116" s="7">
        <v>-5988128</v>
      </c>
      <c r="V116" s="7" t="s">
        <v>1613</v>
      </c>
    </row>
    <row r="117" spans="1:22" x14ac:dyDescent="0.25">
      <c r="A117" s="7" t="s">
        <v>196</v>
      </c>
      <c r="B117" s="7">
        <v>4537</v>
      </c>
      <c r="C117" s="7">
        <v>92012467000170</v>
      </c>
      <c r="D117" s="7" t="s">
        <v>58</v>
      </c>
      <c r="E117" s="7">
        <v>3</v>
      </c>
      <c r="F117" s="7">
        <v>12.829897507484281</v>
      </c>
      <c r="G117" s="7">
        <v>373210.36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12</v>
      </c>
      <c r="N117" s="7">
        <v>1</v>
      </c>
      <c r="O117" s="7">
        <v>20.59754726517037</v>
      </c>
      <c r="P117" s="7">
        <v>8.0508262126382255E-5</v>
      </c>
      <c r="Q117" s="7">
        <v>0.28286909869229537</v>
      </c>
      <c r="R117" s="7">
        <v>179954283</v>
      </c>
      <c r="S117" s="7">
        <v>69497507</v>
      </c>
      <c r="T117" s="7">
        <v>881862993</v>
      </c>
      <c r="U117" s="7">
        <v>70997.256999999998</v>
      </c>
      <c r="V117" s="7" t="s">
        <v>1613</v>
      </c>
    </row>
    <row r="118" spans="1:22" x14ac:dyDescent="0.25">
      <c r="A118" s="7" t="s">
        <v>197</v>
      </c>
      <c r="B118" s="7">
        <v>19615</v>
      </c>
      <c r="C118" s="7">
        <v>89850341000160</v>
      </c>
      <c r="D118" s="7" t="s">
        <v>58</v>
      </c>
      <c r="E118" s="7">
        <v>3</v>
      </c>
      <c r="F118" s="7">
        <v>13.076998747387675</v>
      </c>
      <c r="G118" s="7">
        <v>477824.48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16</v>
      </c>
      <c r="N118" s="7">
        <v>0</v>
      </c>
      <c r="O118" s="7">
        <v>15.33540159082796</v>
      </c>
      <c r="P118" s="7">
        <v>8.8633026425243677E-2</v>
      </c>
      <c r="Q118" s="7">
        <v>7.469146779761783E-2</v>
      </c>
      <c r="R118" s="7">
        <v>319012</v>
      </c>
      <c r="S118" s="7">
        <v>22457</v>
      </c>
      <c r="T118" s="7">
        <v>4571727</v>
      </c>
      <c r="U118" s="7">
        <v>405206</v>
      </c>
      <c r="V118" s="7" t="s">
        <v>1613</v>
      </c>
    </row>
    <row r="119" spans="1:22" x14ac:dyDescent="0.25">
      <c r="A119" s="7" t="s">
        <v>199</v>
      </c>
      <c r="B119" s="7">
        <v>13366</v>
      </c>
      <c r="C119" s="7">
        <v>30540991000166</v>
      </c>
      <c r="D119" s="7" t="s">
        <v>56</v>
      </c>
      <c r="E119" s="7">
        <v>1</v>
      </c>
      <c r="F119" s="7">
        <v>10.283976674574115</v>
      </c>
      <c r="G119" s="7">
        <v>29260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6</v>
      </c>
      <c r="N119" s="7">
        <v>1</v>
      </c>
      <c r="O119" s="7">
        <v>17.886928706947259</v>
      </c>
      <c r="P119" s="7">
        <v>9.5122031244713524E-5</v>
      </c>
      <c r="Q119" s="7">
        <v>2.1925046330099502</v>
      </c>
      <c r="R119" s="7">
        <v>27335620</v>
      </c>
      <c r="S119" s="7">
        <v>101232992</v>
      </c>
      <c r="T119" s="7">
        <v>58640064</v>
      </c>
      <c r="U119" s="7">
        <v>5577.9620000000004</v>
      </c>
      <c r="V119" s="7" t="s">
        <v>1613</v>
      </c>
    </row>
    <row r="120" spans="1:22" x14ac:dyDescent="0.25">
      <c r="A120" s="7" t="s">
        <v>200</v>
      </c>
      <c r="B120" s="7">
        <v>20877</v>
      </c>
      <c r="C120" s="7">
        <v>49263189000102</v>
      </c>
      <c r="D120" s="7" t="s">
        <v>58</v>
      </c>
      <c r="E120" s="7">
        <v>3</v>
      </c>
      <c r="F120" s="7">
        <v>12.793859310432293</v>
      </c>
      <c r="G120" s="7">
        <v>360000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16</v>
      </c>
      <c r="N120" s="7">
        <v>0</v>
      </c>
      <c r="O120" s="7">
        <v>14.897445550397226</v>
      </c>
      <c r="P120" s="7">
        <v>8.9879856276286838E-3</v>
      </c>
      <c r="Q120" s="7">
        <v>0.57147021251139263</v>
      </c>
      <c r="R120" s="7">
        <v>996374</v>
      </c>
      <c r="S120" s="7">
        <v>689682</v>
      </c>
      <c r="T120" s="7">
        <v>2950383</v>
      </c>
      <c r="U120" s="7">
        <v>26518</v>
      </c>
      <c r="V120" s="7" t="s">
        <v>1613</v>
      </c>
    </row>
    <row r="121" spans="1:22" x14ac:dyDescent="0.25">
      <c r="A121" s="7" t="s">
        <v>201</v>
      </c>
      <c r="B121" s="7">
        <v>6629</v>
      </c>
      <c r="C121" s="7">
        <v>92749225000163</v>
      </c>
      <c r="D121" s="7" t="s">
        <v>58</v>
      </c>
      <c r="E121" s="7">
        <v>3</v>
      </c>
      <c r="F121" s="7">
        <v>10.057066640464429</v>
      </c>
      <c r="G121" s="7">
        <v>23320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5</v>
      </c>
      <c r="N121" s="7">
        <v>1</v>
      </c>
      <c r="O121" s="7">
        <v>9.374582815370232</v>
      </c>
      <c r="P121" s="7">
        <v>-14.598981756470089</v>
      </c>
      <c r="Q121" s="7">
        <v>48.095545184556642</v>
      </c>
      <c r="R121" s="7">
        <v>57867</v>
      </c>
      <c r="S121" s="7">
        <v>508939</v>
      </c>
      <c r="T121" s="7">
        <v>11785</v>
      </c>
      <c r="U121" s="7">
        <v>-172049</v>
      </c>
      <c r="V121" s="7" t="s">
        <v>1613</v>
      </c>
    </row>
    <row r="122" spans="1:22" x14ac:dyDescent="0.25">
      <c r="A122" s="7" t="s">
        <v>204</v>
      </c>
      <c r="B122" s="7">
        <v>12319</v>
      </c>
      <c r="C122" s="7">
        <v>60637238000154</v>
      </c>
      <c r="D122" s="7" t="s">
        <v>48</v>
      </c>
      <c r="E122" s="7">
        <v>6</v>
      </c>
      <c r="F122" s="7">
        <v>10.933106969717286</v>
      </c>
      <c r="G122" s="7">
        <v>56000</v>
      </c>
      <c r="H122" s="7">
        <v>1</v>
      </c>
      <c r="I122" s="7">
        <v>0</v>
      </c>
      <c r="J122" s="7">
        <v>0</v>
      </c>
      <c r="K122" s="7">
        <v>0</v>
      </c>
      <c r="L122" s="7">
        <v>0</v>
      </c>
      <c r="M122" s="7">
        <v>4</v>
      </c>
      <c r="N122" s="7">
        <v>0</v>
      </c>
      <c r="O122" s="7">
        <v>12.156661788770945</v>
      </c>
      <c r="P122" s="7">
        <v>-3.4041122516521499E-2</v>
      </c>
      <c r="Q122" s="7">
        <v>0.6786423475766713</v>
      </c>
      <c r="R122" s="7">
        <v>33335</v>
      </c>
      <c r="S122" s="7">
        <v>95850</v>
      </c>
      <c r="T122" s="7">
        <v>190358</v>
      </c>
      <c r="U122" s="7">
        <v>-6480</v>
      </c>
      <c r="V122" s="7" t="s">
        <v>1613</v>
      </c>
    </row>
    <row r="123" spans="1:22" x14ac:dyDescent="0.25">
      <c r="A123" s="7" t="s">
        <v>205</v>
      </c>
      <c r="B123" s="7">
        <v>7595</v>
      </c>
      <c r="C123" s="7">
        <v>76627504000106</v>
      </c>
      <c r="D123" s="7" t="s">
        <v>56</v>
      </c>
      <c r="E123" s="7">
        <v>1</v>
      </c>
      <c r="F123" s="7">
        <v>12.611537753638338</v>
      </c>
      <c r="G123" s="7">
        <v>300000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12</v>
      </c>
      <c r="N123" s="7">
        <v>0</v>
      </c>
      <c r="O123" s="7">
        <v>14.066763317677047</v>
      </c>
      <c r="P123" s="7">
        <v>0</v>
      </c>
      <c r="Q123" s="7">
        <v>3.0028919561150715</v>
      </c>
      <c r="R123" s="7">
        <v>1119898</v>
      </c>
      <c r="S123" s="7">
        <v>2740725</v>
      </c>
      <c r="T123" s="7">
        <v>1285635</v>
      </c>
      <c r="U123" s="7">
        <v>-542786</v>
      </c>
      <c r="V123" s="7" t="s">
        <v>1613</v>
      </c>
    </row>
    <row r="124" spans="1:22" x14ac:dyDescent="0.25">
      <c r="A124" s="7" t="s">
        <v>206</v>
      </c>
      <c r="B124" s="7">
        <v>18589</v>
      </c>
      <c r="C124" s="7">
        <v>644907000193</v>
      </c>
      <c r="D124" s="7" t="s">
        <v>50</v>
      </c>
      <c r="E124" s="7">
        <v>10</v>
      </c>
      <c r="F124" s="7">
        <v>12.020877724576438</v>
      </c>
      <c r="G124" s="7">
        <v>166188.46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21</v>
      </c>
      <c r="N124" s="7">
        <v>0</v>
      </c>
      <c r="O124" s="7">
        <v>13.962146213456508</v>
      </c>
      <c r="P124" s="7">
        <v>2.974440640728471E-2</v>
      </c>
      <c r="Q124" s="7">
        <v>0.21471986265169285</v>
      </c>
      <c r="R124" s="7">
        <v>51107</v>
      </c>
      <c r="S124" s="7">
        <v>197524</v>
      </c>
      <c r="T124" s="7">
        <v>1157932</v>
      </c>
      <c r="U124" s="7">
        <v>34442</v>
      </c>
      <c r="V124" s="7" t="s">
        <v>1613</v>
      </c>
    </row>
    <row r="125" spans="1:22" x14ac:dyDescent="0.25">
      <c r="A125" s="7" t="s">
        <v>208</v>
      </c>
      <c r="B125" s="7">
        <v>18775</v>
      </c>
      <c r="C125" s="7">
        <v>3758318000124</v>
      </c>
      <c r="D125" s="7" t="s">
        <v>56</v>
      </c>
      <c r="E125" s="7">
        <v>1</v>
      </c>
      <c r="F125" s="7">
        <v>12.573376937262637</v>
      </c>
      <c r="G125" s="7">
        <v>288767.44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20</v>
      </c>
      <c r="N125" s="7">
        <v>0</v>
      </c>
      <c r="O125" s="7">
        <v>14.814440255085906</v>
      </c>
      <c r="P125" s="7">
        <v>-0.49328748084057666</v>
      </c>
      <c r="Q125" s="7">
        <v>1.2072020281552376</v>
      </c>
      <c r="R125" s="7">
        <v>1917452</v>
      </c>
      <c r="S125" s="7">
        <v>1360553</v>
      </c>
      <c r="T125" s="7">
        <v>2715374</v>
      </c>
      <c r="U125" s="7">
        <v>-1339460</v>
      </c>
      <c r="V125" s="7" t="s">
        <v>1613</v>
      </c>
    </row>
    <row r="126" spans="1:22" x14ac:dyDescent="0.25">
      <c r="A126" s="7" t="s">
        <v>209</v>
      </c>
      <c r="B126" s="7">
        <v>11932</v>
      </c>
      <c r="C126" s="7">
        <v>61156113000175</v>
      </c>
      <c r="D126" s="7" t="s">
        <v>58</v>
      </c>
      <c r="E126" s="7">
        <v>3</v>
      </c>
      <c r="F126" s="7">
        <v>15.719236614133443</v>
      </c>
      <c r="G126" s="7">
        <v>6710852.9299999997</v>
      </c>
      <c r="H126" s="7">
        <v>0</v>
      </c>
      <c r="I126" s="7">
        <v>1</v>
      </c>
      <c r="J126" s="7">
        <v>1</v>
      </c>
      <c r="K126" s="7">
        <v>3</v>
      </c>
      <c r="L126" s="7">
        <v>0</v>
      </c>
      <c r="M126" s="7">
        <v>24</v>
      </c>
      <c r="N126" s="7">
        <v>0</v>
      </c>
      <c r="O126" s="7">
        <v>15.645693788248249</v>
      </c>
      <c r="P126" s="7">
        <v>-7.8873730980240836E-2</v>
      </c>
      <c r="Q126" s="7">
        <v>0.4447042668125521</v>
      </c>
      <c r="R126" s="7">
        <v>1469881</v>
      </c>
      <c r="S126" s="7">
        <v>1302863</v>
      </c>
      <c r="T126" s="7">
        <v>6235029</v>
      </c>
      <c r="U126" s="7">
        <v>-491780</v>
      </c>
      <c r="V126" s="7" t="s">
        <v>1613</v>
      </c>
    </row>
    <row r="127" spans="1:22" x14ac:dyDescent="0.25">
      <c r="A127" s="7" t="s">
        <v>211</v>
      </c>
      <c r="B127" s="7">
        <v>19364</v>
      </c>
      <c r="C127" s="7">
        <v>2397080000196</v>
      </c>
      <c r="D127" s="7" t="s">
        <v>50</v>
      </c>
      <c r="E127" s="7">
        <v>10</v>
      </c>
      <c r="F127" s="7">
        <v>13.686589094697201</v>
      </c>
      <c r="G127" s="7">
        <v>879043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8</v>
      </c>
      <c r="N127" s="7">
        <v>0</v>
      </c>
      <c r="O127" s="7">
        <v>13.344807484164217</v>
      </c>
      <c r="P127" s="7">
        <v>0.12725217472056463</v>
      </c>
      <c r="Q127" s="7">
        <v>0.44479259898521045</v>
      </c>
      <c r="R127" s="7">
        <v>48001</v>
      </c>
      <c r="S127" s="7">
        <v>229800</v>
      </c>
      <c r="T127" s="7">
        <v>624563</v>
      </c>
      <c r="U127" s="7">
        <v>79477</v>
      </c>
      <c r="V127" s="7" t="s">
        <v>1613</v>
      </c>
    </row>
    <row r="128" spans="1:22" x14ac:dyDescent="0.25">
      <c r="A128" s="7" t="s">
        <v>212</v>
      </c>
      <c r="B128" s="7">
        <v>21156</v>
      </c>
      <c r="C128" s="7">
        <v>14998371000119</v>
      </c>
      <c r="D128" s="7" t="s">
        <v>213</v>
      </c>
      <c r="E128" s="7">
        <v>4</v>
      </c>
      <c r="F128" s="7">
        <v>12.66349749256905</v>
      </c>
      <c r="G128" s="7">
        <v>316000</v>
      </c>
      <c r="H128" s="7">
        <v>0</v>
      </c>
      <c r="I128" s="7">
        <v>1</v>
      </c>
      <c r="J128" s="7">
        <v>1</v>
      </c>
      <c r="K128" s="7">
        <v>4</v>
      </c>
      <c r="L128" s="7">
        <v>0</v>
      </c>
      <c r="M128" s="7">
        <v>10</v>
      </c>
      <c r="N128" s="7">
        <v>1</v>
      </c>
      <c r="O128" s="7">
        <v>14.244412205580355</v>
      </c>
      <c r="P128" s="7">
        <v>6.6725710973775207E-2</v>
      </c>
      <c r="Q128" s="7">
        <v>0.62686298898780257</v>
      </c>
      <c r="R128" s="7">
        <v>428178</v>
      </c>
      <c r="S128" s="7">
        <v>534414</v>
      </c>
      <c r="T128" s="7">
        <v>1535570</v>
      </c>
      <c r="U128" s="7">
        <v>102462</v>
      </c>
      <c r="V128" s="7" t="s">
        <v>1613</v>
      </c>
    </row>
    <row r="129" spans="1:22" x14ac:dyDescent="0.25">
      <c r="A129" s="7" t="s">
        <v>215</v>
      </c>
      <c r="B129" s="7">
        <v>20605</v>
      </c>
      <c r="C129" s="7">
        <v>8294224000165</v>
      </c>
      <c r="D129" s="7" t="s">
        <v>58</v>
      </c>
      <c r="E129" s="7">
        <v>3</v>
      </c>
      <c r="F129" s="7">
        <v>13.99798093701698</v>
      </c>
      <c r="G129" s="7">
        <v>1200178.6000000001</v>
      </c>
      <c r="H129" s="7">
        <v>0</v>
      </c>
      <c r="I129" s="7">
        <v>1</v>
      </c>
      <c r="J129" s="7">
        <v>1</v>
      </c>
      <c r="K129" s="7">
        <v>3</v>
      </c>
      <c r="L129" s="7">
        <v>0</v>
      </c>
      <c r="M129" s="7">
        <v>18</v>
      </c>
      <c r="N129" s="7">
        <v>0</v>
      </c>
      <c r="O129" s="7">
        <v>15.586420512100299</v>
      </c>
      <c r="P129" s="7">
        <v>0.1095451514737931</v>
      </c>
      <c r="Q129" s="7">
        <v>0.36204566285887574</v>
      </c>
      <c r="R129" s="7">
        <v>1643545</v>
      </c>
      <c r="S129" s="7">
        <v>483907</v>
      </c>
      <c r="T129" s="7">
        <v>5876198</v>
      </c>
      <c r="U129" s="7">
        <v>643709</v>
      </c>
      <c r="V129" s="7" t="s">
        <v>1613</v>
      </c>
    </row>
    <row r="130" spans="1:22" x14ac:dyDescent="0.25">
      <c r="A130" s="7" t="s">
        <v>216</v>
      </c>
      <c r="B130" s="7">
        <v>7811</v>
      </c>
      <c r="C130" s="7">
        <v>33035536000100</v>
      </c>
      <c r="D130" s="7" t="s">
        <v>58</v>
      </c>
      <c r="E130" s="7">
        <v>3</v>
      </c>
      <c r="F130" s="7">
        <v>13.672458778504549</v>
      </c>
      <c r="G130" s="7">
        <v>866709.19</v>
      </c>
      <c r="H130" s="7">
        <v>1</v>
      </c>
      <c r="I130" s="7">
        <v>1</v>
      </c>
      <c r="J130" s="7">
        <v>0</v>
      </c>
      <c r="K130" s="7">
        <v>0</v>
      </c>
      <c r="L130" s="7">
        <v>0</v>
      </c>
      <c r="M130" s="7">
        <v>4</v>
      </c>
      <c r="N130" s="7">
        <v>0</v>
      </c>
      <c r="O130" s="7">
        <v>13.942794978828321</v>
      </c>
      <c r="P130" s="7">
        <v>-0.14849965661154843</v>
      </c>
      <c r="Q130" s="7">
        <v>1.3068528008170883</v>
      </c>
      <c r="R130" s="7">
        <v>553489</v>
      </c>
      <c r="S130" s="7">
        <v>930756</v>
      </c>
      <c r="T130" s="7">
        <v>1135740</v>
      </c>
      <c r="U130" s="7">
        <v>-168657</v>
      </c>
      <c r="V130" s="7" t="s">
        <v>1613</v>
      </c>
    </row>
    <row r="131" spans="1:22" x14ac:dyDescent="0.25">
      <c r="A131" s="7" t="s">
        <v>217</v>
      </c>
      <c r="B131" s="7">
        <v>13285</v>
      </c>
      <c r="C131" s="7">
        <v>87456562000122</v>
      </c>
      <c r="D131" s="7" t="s">
        <v>79</v>
      </c>
      <c r="E131" s="7">
        <v>4</v>
      </c>
      <c r="F131" s="7">
        <v>12.025771306720992</v>
      </c>
      <c r="G131" s="7">
        <v>167003.71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8</v>
      </c>
      <c r="N131" s="7">
        <v>1</v>
      </c>
      <c r="O131" s="7">
        <v>14.397690981666834</v>
      </c>
      <c r="P131" s="7">
        <v>1.778219009942808E-2</v>
      </c>
      <c r="Q131" s="7">
        <v>0.82941745994412097</v>
      </c>
      <c r="R131" s="7">
        <v>553849</v>
      </c>
      <c r="S131" s="7">
        <v>930756</v>
      </c>
      <c r="T131" s="7">
        <v>1789937</v>
      </c>
      <c r="U131" s="7">
        <v>31829</v>
      </c>
      <c r="V131" s="7" t="s">
        <v>1613</v>
      </c>
    </row>
    <row r="132" spans="1:22" x14ac:dyDescent="0.25">
      <c r="A132" s="7" t="s">
        <v>219</v>
      </c>
      <c r="B132" s="7">
        <v>22446</v>
      </c>
      <c r="C132" s="7">
        <v>9414761000164</v>
      </c>
      <c r="D132" s="7" t="s">
        <v>56</v>
      </c>
      <c r="E132" s="7">
        <v>1</v>
      </c>
      <c r="F132" s="7">
        <v>11.247396197159581</v>
      </c>
      <c r="G132" s="7">
        <v>76680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6</v>
      </c>
      <c r="N132" s="7">
        <v>0</v>
      </c>
      <c r="O132" s="7">
        <v>13.013757601581473</v>
      </c>
      <c r="P132" s="7">
        <v>-7.4463483910090916E-3</v>
      </c>
      <c r="Q132" s="7">
        <v>0.21489626389501987</v>
      </c>
      <c r="R132" s="7">
        <v>38223</v>
      </c>
      <c r="S132" s="7">
        <v>58167</v>
      </c>
      <c r="T132" s="7">
        <v>448542</v>
      </c>
      <c r="U132" s="7">
        <v>-3340</v>
      </c>
      <c r="V132" s="7" t="s">
        <v>1613</v>
      </c>
    </row>
    <row r="133" spans="1:22" x14ac:dyDescent="0.25">
      <c r="A133" s="7" t="s">
        <v>221</v>
      </c>
      <c r="B133" s="7">
        <v>7870</v>
      </c>
      <c r="C133" s="7">
        <v>91983056000169</v>
      </c>
      <c r="D133" s="7" t="s">
        <v>56</v>
      </c>
      <c r="E133" s="7">
        <v>1</v>
      </c>
      <c r="F133" s="7">
        <v>12.7098736543592</v>
      </c>
      <c r="G133" s="7">
        <v>331000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14</v>
      </c>
      <c r="N133" s="7">
        <v>0</v>
      </c>
      <c r="O133" s="7">
        <v>13.203605980300198</v>
      </c>
      <c r="P133" s="7">
        <v>0.12474253987981199</v>
      </c>
      <c r="Q133" s="7">
        <v>4.5482623631566042E-2</v>
      </c>
      <c r="R133" s="7">
        <v>13820</v>
      </c>
      <c r="S133" s="7">
        <v>10846</v>
      </c>
      <c r="T133" s="7">
        <v>542317</v>
      </c>
      <c r="U133" s="7">
        <v>67650</v>
      </c>
      <c r="V133" s="7" t="s">
        <v>1613</v>
      </c>
    </row>
    <row r="134" spans="1:22" x14ac:dyDescent="0.25">
      <c r="A134" s="7" t="s">
        <v>228</v>
      </c>
      <c r="B134" s="7">
        <v>17434</v>
      </c>
      <c r="C134" s="7">
        <v>2338534000158</v>
      </c>
      <c r="D134" s="7" t="s">
        <v>48</v>
      </c>
      <c r="E134" s="7">
        <v>6</v>
      </c>
      <c r="F134" s="7">
        <v>9.581903928408666</v>
      </c>
      <c r="G134" s="7">
        <v>14500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9.3071948133400646</v>
      </c>
      <c r="P134" s="7">
        <v>-2.4576980134518644E-2</v>
      </c>
      <c r="Q134" s="7">
        <v>176.76327493873106</v>
      </c>
      <c r="R134" s="7">
        <v>1947401</v>
      </c>
      <c r="S134" s="7">
        <v>0</v>
      </c>
      <c r="T134" s="7">
        <v>11017</v>
      </c>
      <c r="U134" s="7">
        <v>-448265</v>
      </c>
      <c r="V134" s="7" t="s">
        <v>1613</v>
      </c>
    </row>
    <row r="135" spans="1:22" x14ac:dyDescent="0.25">
      <c r="A135" s="7" t="s">
        <v>230</v>
      </c>
      <c r="B135" s="7">
        <v>20338</v>
      </c>
      <c r="C135" s="7">
        <v>7206816000115</v>
      </c>
      <c r="D135" s="7" t="s">
        <v>79</v>
      </c>
      <c r="E135" s="7">
        <v>4</v>
      </c>
      <c r="F135" s="7">
        <v>11.362102575235644</v>
      </c>
      <c r="G135" s="7">
        <v>86000</v>
      </c>
      <c r="H135" s="7">
        <v>0</v>
      </c>
      <c r="I135" s="7">
        <v>1</v>
      </c>
      <c r="J135" s="7">
        <v>1</v>
      </c>
      <c r="K135" s="7">
        <v>4</v>
      </c>
      <c r="L135" s="7">
        <v>0</v>
      </c>
      <c r="M135" s="7">
        <v>13</v>
      </c>
      <c r="N135" s="7">
        <v>0</v>
      </c>
      <c r="O135" s="7">
        <v>16.090777073538298</v>
      </c>
      <c r="P135" s="7">
        <v>7.8499877498737991E-2</v>
      </c>
      <c r="Q135" s="7">
        <v>0.31703819901768787</v>
      </c>
      <c r="R135" s="7">
        <v>1634730</v>
      </c>
      <c r="S135" s="7">
        <v>1450214</v>
      </c>
      <c r="T135" s="7">
        <v>9730512</v>
      </c>
      <c r="U135" s="7">
        <v>763844</v>
      </c>
      <c r="V135" s="7" t="s">
        <v>1613</v>
      </c>
    </row>
    <row r="136" spans="1:22" x14ac:dyDescent="0.25">
      <c r="A136" s="7" t="s">
        <v>231</v>
      </c>
      <c r="B136" s="7">
        <v>8575</v>
      </c>
      <c r="C136" s="7">
        <v>60476884000187</v>
      </c>
      <c r="D136" s="7" t="s">
        <v>58</v>
      </c>
      <c r="E136" s="7">
        <v>3</v>
      </c>
      <c r="F136" s="7">
        <v>13.579155112677833</v>
      </c>
      <c r="G136" s="7">
        <v>789500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17</v>
      </c>
      <c r="N136" s="7">
        <v>0</v>
      </c>
      <c r="O136" s="7">
        <v>14.805722901771022</v>
      </c>
      <c r="P136" s="7">
        <v>4.6261506215529651E-2</v>
      </c>
      <c r="Q136" s="7">
        <v>0.49923731502195923</v>
      </c>
      <c r="R136" s="7">
        <v>916137</v>
      </c>
      <c r="S136" s="7">
        <v>427713</v>
      </c>
      <c r="T136" s="7">
        <v>2691806</v>
      </c>
      <c r="U136" s="7">
        <v>124527</v>
      </c>
      <c r="V136" s="7" t="s">
        <v>1613</v>
      </c>
    </row>
    <row r="137" spans="1:22" x14ac:dyDescent="0.25">
      <c r="A137" s="7" t="s">
        <v>232</v>
      </c>
      <c r="B137" s="7">
        <v>8397</v>
      </c>
      <c r="C137" s="7">
        <v>61065298000102</v>
      </c>
      <c r="D137" s="7" t="s">
        <v>81</v>
      </c>
      <c r="E137" s="7">
        <v>5</v>
      </c>
      <c r="F137" s="7">
        <v>12.813467474377257</v>
      </c>
      <c r="G137" s="7">
        <v>367128.6</v>
      </c>
      <c r="H137" s="7">
        <v>1</v>
      </c>
      <c r="I137" s="7">
        <v>1</v>
      </c>
      <c r="J137" s="7">
        <v>0</v>
      </c>
      <c r="K137" s="7">
        <v>0</v>
      </c>
      <c r="L137" s="7">
        <v>0</v>
      </c>
      <c r="M137" s="7">
        <v>8</v>
      </c>
      <c r="N137" s="7">
        <v>0</v>
      </c>
      <c r="O137" s="7">
        <v>12.952149031645025</v>
      </c>
      <c r="P137" s="7">
        <v>-7.345723214666787E-2</v>
      </c>
      <c r="Q137" s="7">
        <v>1.9504222960957174</v>
      </c>
      <c r="R137" s="7">
        <v>110101</v>
      </c>
      <c r="S137" s="7">
        <v>712474</v>
      </c>
      <c r="T137" s="7">
        <v>421742</v>
      </c>
      <c r="U137" s="7">
        <v>-30980</v>
      </c>
      <c r="V137" s="7" t="s">
        <v>1613</v>
      </c>
    </row>
    <row r="138" spans="1:22" x14ac:dyDescent="0.25">
      <c r="A138" s="7" t="s">
        <v>233</v>
      </c>
      <c r="B138" s="7">
        <v>8427</v>
      </c>
      <c r="C138" s="7">
        <v>61082004000150</v>
      </c>
      <c r="D138" s="7" t="s">
        <v>58</v>
      </c>
      <c r="E138" s="7">
        <v>3</v>
      </c>
      <c r="F138" s="7">
        <v>12.314532353725673</v>
      </c>
      <c r="G138" s="7">
        <v>222912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4</v>
      </c>
      <c r="N138" s="7">
        <v>1</v>
      </c>
      <c r="O138" s="7">
        <v>11.887738907212215</v>
      </c>
      <c r="P138" s="7">
        <v>-0.10791080070391552</v>
      </c>
      <c r="Q138" s="7">
        <v>4.3974510558732955</v>
      </c>
      <c r="R138" s="7">
        <v>526453</v>
      </c>
      <c r="S138" s="7">
        <v>113253</v>
      </c>
      <c r="T138" s="7">
        <v>145472</v>
      </c>
      <c r="U138" s="7">
        <v>-15698</v>
      </c>
      <c r="V138" s="7" t="s">
        <v>1613</v>
      </c>
    </row>
    <row r="139" spans="1:22" x14ac:dyDescent="0.25">
      <c r="A139" s="7" t="s">
        <v>234</v>
      </c>
      <c r="B139" s="7">
        <v>8451</v>
      </c>
      <c r="C139" s="7">
        <v>88611835000129</v>
      </c>
      <c r="D139" s="7" t="s">
        <v>56</v>
      </c>
      <c r="E139" s="7">
        <v>1</v>
      </c>
      <c r="F139" s="7">
        <v>13.88036153028389</v>
      </c>
      <c r="G139" s="7">
        <v>1067000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16</v>
      </c>
      <c r="N139" s="7">
        <v>0</v>
      </c>
      <c r="O139" s="7">
        <v>15.248663456959392</v>
      </c>
      <c r="P139" s="7">
        <v>2.477709961723755E-2</v>
      </c>
      <c r="Q139" s="7">
        <v>0.39115435858961162</v>
      </c>
      <c r="R139" s="7">
        <v>654473</v>
      </c>
      <c r="S139" s="7">
        <v>985205</v>
      </c>
      <c r="T139" s="7">
        <v>4191895</v>
      </c>
      <c r="U139" s="7">
        <v>103863</v>
      </c>
      <c r="V139" s="7" t="s">
        <v>1613</v>
      </c>
    </row>
    <row r="140" spans="1:22" x14ac:dyDescent="0.25">
      <c r="A140" s="7" t="s">
        <v>235</v>
      </c>
      <c r="B140" s="7">
        <v>20788</v>
      </c>
      <c r="C140" s="7">
        <v>3853896000140</v>
      </c>
      <c r="D140" s="7" t="s">
        <v>79</v>
      </c>
      <c r="E140" s="7">
        <v>4</v>
      </c>
      <c r="F140" s="7">
        <v>16.097128978424287</v>
      </c>
      <c r="G140" s="7">
        <v>9792516</v>
      </c>
      <c r="H140" s="7">
        <v>0</v>
      </c>
      <c r="I140" s="7">
        <v>0</v>
      </c>
      <c r="J140" s="7">
        <v>1</v>
      </c>
      <c r="K140" s="7">
        <v>1</v>
      </c>
      <c r="L140" s="7">
        <v>0</v>
      </c>
      <c r="M140" s="7">
        <v>17</v>
      </c>
      <c r="N140" s="7">
        <v>0</v>
      </c>
      <c r="O140" s="7">
        <v>17.304338341647192</v>
      </c>
      <c r="P140" s="7">
        <v>0.1008245261063595</v>
      </c>
      <c r="Q140" s="7">
        <v>0.93603461121260478</v>
      </c>
      <c r="R140" s="7">
        <v>7839709</v>
      </c>
      <c r="S140" s="7">
        <v>22813120</v>
      </c>
      <c r="T140" s="7">
        <v>32747538</v>
      </c>
      <c r="U140" s="7">
        <v>3301755</v>
      </c>
      <c r="V140" s="7" t="s">
        <v>1613</v>
      </c>
    </row>
    <row r="141" spans="1:22" x14ac:dyDescent="0.25">
      <c r="A141" s="7" t="s">
        <v>236</v>
      </c>
      <c r="B141" s="7">
        <v>16268</v>
      </c>
      <c r="C141" s="7">
        <v>7334600000135</v>
      </c>
      <c r="D141" s="7" t="s">
        <v>58</v>
      </c>
      <c r="E141" s="7">
        <v>3</v>
      </c>
      <c r="F141" s="7">
        <v>10.662422473634077</v>
      </c>
      <c r="G141" s="7">
        <v>42720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4</v>
      </c>
      <c r="N141" s="7">
        <v>0</v>
      </c>
      <c r="O141" s="7">
        <v>11.336140552634035</v>
      </c>
      <c r="P141" s="7">
        <v>-7.5110983817843327E-2</v>
      </c>
      <c r="Q141" s="7">
        <v>0.9124301875984534</v>
      </c>
      <c r="R141" s="7">
        <v>33788</v>
      </c>
      <c r="S141" s="7">
        <v>42670</v>
      </c>
      <c r="T141" s="7">
        <v>83796</v>
      </c>
      <c r="U141" s="7">
        <v>-6294</v>
      </c>
      <c r="V141" s="7" t="s">
        <v>1613</v>
      </c>
    </row>
    <row r="142" spans="1:22" x14ac:dyDescent="0.25">
      <c r="A142" s="7" t="s">
        <v>237</v>
      </c>
      <c r="B142" s="7">
        <v>22055</v>
      </c>
      <c r="C142" s="7">
        <v>61189288000189</v>
      </c>
      <c r="D142" s="7" t="s">
        <v>58</v>
      </c>
      <c r="E142" s="7">
        <v>3</v>
      </c>
      <c r="F142" s="7">
        <v>14.011765427091479</v>
      </c>
      <c r="G142" s="7">
        <v>1216837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15</v>
      </c>
      <c r="N142" s="7">
        <v>0</v>
      </c>
      <c r="O142" s="7">
        <v>14.857853684349868</v>
      </c>
      <c r="P142" s="7">
        <v>-0.15240417877648144</v>
      </c>
      <c r="Q142" s="7">
        <v>0.65022070952876987</v>
      </c>
      <c r="R142" s="7">
        <v>1193887</v>
      </c>
      <c r="S142" s="7">
        <v>650044</v>
      </c>
      <c r="T142" s="7">
        <v>2835854</v>
      </c>
      <c r="U142" s="7">
        <v>-432196</v>
      </c>
      <c r="V142" s="7" t="s">
        <v>1613</v>
      </c>
    </row>
    <row r="143" spans="1:22" x14ac:dyDescent="0.25">
      <c r="A143" s="7" t="s">
        <v>238</v>
      </c>
      <c r="B143" s="7">
        <v>4782</v>
      </c>
      <c r="C143" s="7">
        <v>17162082000173</v>
      </c>
      <c r="D143" s="7" t="s">
        <v>56</v>
      </c>
      <c r="E143" s="7">
        <v>1</v>
      </c>
      <c r="F143" s="7">
        <v>11.510963541656688</v>
      </c>
      <c r="G143" s="7">
        <v>99804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12</v>
      </c>
      <c r="N143" s="7">
        <v>1</v>
      </c>
      <c r="O143" s="7">
        <v>13.77581501209578</v>
      </c>
      <c r="P143" s="7">
        <v>-1.1782085191482101</v>
      </c>
      <c r="Q143" s="7">
        <v>13.85972997101184</v>
      </c>
      <c r="R143" s="7">
        <v>1760576</v>
      </c>
      <c r="S143" s="7">
        <v>11559761</v>
      </c>
      <c r="T143" s="7">
        <v>961082</v>
      </c>
      <c r="U143" s="7">
        <v>-1132355</v>
      </c>
      <c r="V143" s="7" t="s">
        <v>1613</v>
      </c>
    </row>
    <row r="144" spans="1:22" x14ac:dyDescent="0.25">
      <c r="A144" s="7" t="s">
        <v>239</v>
      </c>
      <c r="B144" s="7">
        <v>20613</v>
      </c>
      <c r="C144" s="7">
        <v>4821041000108</v>
      </c>
      <c r="D144" s="7" t="s">
        <v>56</v>
      </c>
      <c r="E144" s="7">
        <v>1</v>
      </c>
      <c r="F144" s="7">
        <v>12.463084921314591</v>
      </c>
      <c r="G144" s="7">
        <v>258612.2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8</v>
      </c>
      <c r="N144" s="7">
        <v>0</v>
      </c>
      <c r="O144" s="7">
        <v>13.829509119307575</v>
      </c>
      <c r="P144" s="7">
        <v>-0.15003298501030968</v>
      </c>
      <c r="Q144" s="7">
        <v>1.0655657200445323</v>
      </c>
      <c r="R144" s="7">
        <v>526039</v>
      </c>
      <c r="S144" s="7">
        <v>554548</v>
      </c>
      <c r="T144" s="7">
        <v>1014097</v>
      </c>
      <c r="U144" s="7">
        <v>-152148</v>
      </c>
      <c r="V144" s="7" t="s">
        <v>1613</v>
      </c>
    </row>
    <row r="145" spans="1:22" x14ac:dyDescent="0.25">
      <c r="A145" s="7" t="s">
        <v>240</v>
      </c>
      <c r="B145" s="7">
        <v>8605</v>
      </c>
      <c r="C145" s="7">
        <v>80227184000166</v>
      </c>
      <c r="D145" s="7" t="s">
        <v>81</v>
      </c>
      <c r="E145" s="7">
        <v>5</v>
      </c>
      <c r="F145" s="7">
        <v>11.264464105671729</v>
      </c>
      <c r="G145" s="7">
        <v>78000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12</v>
      </c>
      <c r="N145" s="7">
        <v>0</v>
      </c>
      <c r="O145" s="7">
        <v>18.155840727338088</v>
      </c>
      <c r="P145" s="7">
        <v>-2.0432698529326479E-4</v>
      </c>
      <c r="Q145" s="7">
        <v>1.5309932627308218</v>
      </c>
      <c r="R145" s="7">
        <v>70481584</v>
      </c>
      <c r="S145" s="7">
        <v>46995923</v>
      </c>
      <c r="T145" s="7">
        <v>76732870</v>
      </c>
      <c r="U145" s="7">
        <v>-15678.596</v>
      </c>
      <c r="V145" s="7" t="s">
        <v>1613</v>
      </c>
    </row>
    <row r="146" spans="1:22" x14ac:dyDescent="0.25">
      <c r="A146" s="7" t="s">
        <v>241</v>
      </c>
      <c r="B146" s="7">
        <v>8656</v>
      </c>
      <c r="C146" s="7">
        <v>92690783000109</v>
      </c>
      <c r="D146" s="7" t="s">
        <v>81</v>
      </c>
      <c r="E146" s="7">
        <v>5</v>
      </c>
      <c r="F146" s="7">
        <v>15.980211943594933</v>
      </c>
      <c r="G146" s="7">
        <v>8712000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26</v>
      </c>
      <c r="N146" s="7">
        <v>0</v>
      </c>
      <c r="O146" s="7">
        <v>16.297253709163012</v>
      </c>
      <c r="P146" s="7">
        <v>7.2976412666072452E-2</v>
      </c>
      <c r="Q146" s="7">
        <v>2.2021889471228209E-2</v>
      </c>
      <c r="R146" s="7">
        <v>262336</v>
      </c>
      <c r="S146" s="7">
        <v>1092</v>
      </c>
      <c r="T146" s="7">
        <v>11962098</v>
      </c>
      <c r="U146" s="7">
        <v>872951</v>
      </c>
      <c r="V146" s="7" t="s">
        <v>1613</v>
      </c>
    </row>
    <row r="147" spans="1:22" x14ac:dyDescent="0.25">
      <c r="A147" s="7" t="s">
        <v>242</v>
      </c>
      <c r="B147" s="7">
        <v>13439</v>
      </c>
      <c r="C147" s="7">
        <v>85778074000106</v>
      </c>
      <c r="D147" s="7" t="s">
        <v>56</v>
      </c>
      <c r="E147" s="7">
        <v>1</v>
      </c>
      <c r="F147" s="7">
        <v>11.846498073157814</v>
      </c>
      <c r="G147" s="7">
        <v>139594.64000000001</v>
      </c>
      <c r="H147" s="7">
        <v>1</v>
      </c>
      <c r="I147" s="7">
        <v>1</v>
      </c>
      <c r="J147" s="7">
        <v>0</v>
      </c>
      <c r="K147" s="7">
        <v>0</v>
      </c>
      <c r="L147" s="7">
        <v>0</v>
      </c>
      <c r="M147" s="7">
        <v>6</v>
      </c>
      <c r="N147" s="7">
        <v>0</v>
      </c>
      <c r="O147" s="7">
        <v>12.3796519331372</v>
      </c>
      <c r="P147" s="7">
        <v>-2.3996368389860075E-2</v>
      </c>
      <c r="Q147" s="7">
        <v>1.0343910117649038</v>
      </c>
      <c r="R147" s="7">
        <v>171860</v>
      </c>
      <c r="S147" s="7">
        <v>74233</v>
      </c>
      <c r="T147" s="7">
        <v>237911</v>
      </c>
      <c r="U147" s="7">
        <v>-5709</v>
      </c>
      <c r="V147" s="7" t="s">
        <v>1613</v>
      </c>
    </row>
    <row r="148" spans="1:22" x14ac:dyDescent="0.25">
      <c r="A148" s="7" t="s">
        <v>243</v>
      </c>
      <c r="B148" s="7">
        <v>8745</v>
      </c>
      <c r="C148" s="7">
        <v>16234171000115</v>
      </c>
      <c r="D148" s="7" t="s">
        <v>81</v>
      </c>
      <c r="E148" s="7">
        <v>5</v>
      </c>
      <c r="F148" s="7">
        <v>11.900843248673675</v>
      </c>
      <c r="G148" s="7">
        <v>147390.85999999999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14</v>
      </c>
      <c r="N148" s="7">
        <v>0</v>
      </c>
      <c r="O148" s="7">
        <v>11.293761484648849</v>
      </c>
      <c r="P148" s="7">
        <v>0.22933552459567474</v>
      </c>
      <c r="Q148" s="7">
        <v>0.24075249940860818</v>
      </c>
      <c r="R148" s="7">
        <v>4656</v>
      </c>
      <c r="S148" s="7">
        <v>14681</v>
      </c>
      <c r="T148" s="7">
        <v>80319</v>
      </c>
      <c r="U148" s="7">
        <v>18420</v>
      </c>
      <c r="V148" s="7" t="s">
        <v>1613</v>
      </c>
    </row>
    <row r="149" spans="1:22" x14ac:dyDescent="0.25">
      <c r="A149" s="7" t="s">
        <v>244</v>
      </c>
      <c r="B149" s="7">
        <v>8753</v>
      </c>
      <c r="C149" s="7">
        <v>86375425000109</v>
      </c>
      <c r="D149" s="7" t="s">
        <v>56</v>
      </c>
      <c r="E149" s="7">
        <v>1</v>
      </c>
      <c r="F149" s="7">
        <v>10.858998997563564</v>
      </c>
      <c r="G149" s="7">
        <v>52000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29</v>
      </c>
      <c r="N149" s="7">
        <v>0</v>
      </c>
      <c r="O149" s="7">
        <v>19.691154719657249</v>
      </c>
      <c r="P149" s="7">
        <v>1.6056275421323464E-4</v>
      </c>
      <c r="Q149" s="7">
        <v>0.21694497010549257</v>
      </c>
      <c r="R149" s="7">
        <v>64749109</v>
      </c>
      <c r="S149" s="7">
        <v>12538420</v>
      </c>
      <c r="T149" s="7">
        <v>356254072</v>
      </c>
      <c r="U149" s="7">
        <v>57201.135000000002</v>
      </c>
      <c r="V149" s="7" t="s">
        <v>1613</v>
      </c>
    </row>
    <row r="150" spans="1:22" x14ac:dyDescent="0.25">
      <c r="A150" s="7" t="s">
        <v>245</v>
      </c>
      <c r="B150" s="7">
        <v>8818</v>
      </c>
      <c r="C150" s="7">
        <v>17161241000115</v>
      </c>
      <c r="D150" s="7" t="s">
        <v>56</v>
      </c>
      <c r="E150" s="7">
        <v>1</v>
      </c>
      <c r="F150" s="7">
        <v>11.654425027243928</v>
      </c>
      <c r="G150" s="7">
        <v>115200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12.527688644133576</v>
      </c>
      <c r="P150" s="7">
        <v>7.2552026128154104E-2</v>
      </c>
      <c r="Q150" s="7">
        <v>0.36404696397954117</v>
      </c>
      <c r="R150" s="7">
        <v>96660</v>
      </c>
      <c r="S150" s="7">
        <v>3770</v>
      </c>
      <c r="T150" s="7">
        <v>275871</v>
      </c>
      <c r="U150" s="7">
        <v>20015</v>
      </c>
      <c r="V150" s="7" t="s">
        <v>1613</v>
      </c>
    </row>
    <row r="151" spans="1:22" x14ac:dyDescent="0.25">
      <c r="A151" s="7" t="s">
        <v>247</v>
      </c>
      <c r="B151" s="7">
        <v>13765</v>
      </c>
      <c r="C151" s="7">
        <v>90076886000140</v>
      </c>
      <c r="D151" s="7" t="s">
        <v>79</v>
      </c>
      <c r="E151" s="7">
        <v>4</v>
      </c>
      <c r="F151" s="7">
        <v>11.485429286057888</v>
      </c>
      <c r="G151" s="7">
        <v>97287.84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5</v>
      </c>
      <c r="N151" s="7">
        <v>0</v>
      </c>
      <c r="O151" s="7">
        <v>9.6209920067716475</v>
      </c>
      <c r="P151" s="7">
        <v>1.0978246451784057</v>
      </c>
      <c r="Q151" s="7">
        <v>25.893155590927179</v>
      </c>
      <c r="R151" s="7">
        <v>447</v>
      </c>
      <c r="S151" s="7">
        <v>389970</v>
      </c>
      <c r="T151" s="7">
        <v>15078</v>
      </c>
      <c r="U151" s="7">
        <v>16553</v>
      </c>
      <c r="V151" s="7" t="s">
        <v>1613</v>
      </c>
    </row>
    <row r="152" spans="1:22" x14ac:dyDescent="0.25">
      <c r="A152" s="7" t="s">
        <v>248</v>
      </c>
      <c r="B152" s="7">
        <v>21067</v>
      </c>
      <c r="C152" s="7">
        <v>12049631000184</v>
      </c>
      <c r="D152" s="7" t="s">
        <v>58</v>
      </c>
      <c r="E152" s="7">
        <v>3</v>
      </c>
      <c r="F152" s="7">
        <v>11.695247021764184</v>
      </c>
      <c r="G152" s="7">
        <v>120000</v>
      </c>
      <c r="H152" s="7">
        <v>0</v>
      </c>
      <c r="I152" s="7">
        <v>0</v>
      </c>
      <c r="J152" s="7">
        <v>1</v>
      </c>
      <c r="K152" s="7">
        <v>3</v>
      </c>
      <c r="L152" s="7">
        <v>0</v>
      </c>
      <c r="M152" s="7">
        <v>11</v>
      </c>
      <c r="N152" s="7">
        <v>0</v>
      </c>
      <c r="O152" s="7">
        <v>14.432763787844504</v>
      </c>
      <c r="P152" s="7">
        <v>-5.4004441617862275E-2</v>
      </c>
      <c r="Q152" s="7">
        <v>0.4580681389707465</v>
      </c>
      <c r="R152" s="7">
        <v>412161</v>
      </c>
      <c r="S152" s="7">
        <v>437019</v>
      </c>
      <c r="T152" s="7">
        <v>1853829</v>
      </c>
      <c r="U152" s="7">
        <v>-100115</v>
      </c>
      <c r="V152" s="7" t="s">
        <v>1613</v>
      </c>
    </row>
    <row r="153" spans="1:22" x14ac:dyDescent="0.25">
      <c r="A153" s="7" t="s">
        <v>249</v>
      </c>
      <c r="B153" s="7">
        <v>17949</v>
      </c>
      <c r="C153" s="7">
        <v>1417222000177</v>
      </c>
      <c r="D153" s="7" t="s">
        <v>56</v>
      </c>
      <c r="E153" s="7">
        <v>1</v>
      </c>
      <c r="F153" s="7">
        <v>13.123514714361496</v>
      </c>
      <c r="G153" s="7">
        <v>500576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14</v>
      </c>
      <c r="N153" s="7">
        <v>0</v>
      </c>
      <c r="O153" s="7">
        <v>16.225128936755738</v>
      </c>
      <c r="P153" s="7">
        <v>3.8660655490397641E-2</v>
      </c>
      <c r="Q153" s="7">
        <v>0.61249503918025561</v>
      </c>
      <c r="R153" s="7">
        <v>2131436</v>
      </c>
      <c r="S153" s="7">
        <v>4685458</v>
      </c>
      <c r="T153" s="7">
        <v>11129713</v>
      </c>
      <c r="U153" s="7">
        <v>430282</v>
      </c>
      <c r="V153" s="7" t="s">
        <v>1613</v>
      </c>
    </row>
    <row r="154" spans="1:22" x14ac:dyDescent="0.25">
      <c r="A154" s="7" t="s">
        <v>250</v>
      </c>
      <c r="B154" s="7">
        <v>20915</v>
      </c>
      <c r="C154" s="7">
        <v>8343492000120</v>
      </c>
      <c r="D154" s="7" t="s">
        <v>58</v>
      </c>
      <c r="E154" s="7">
        <v>3</v>
      </c>
      <c r="F154" s="7">
        <v>13.587692096264822</v>
      </c>
      <c r="G154" s="7">
        <v>796268.8</v>
      </c>
      <c r="H154" s="7">
        <v>0</v>
      </c>
      <c r="I154" s="7">
        <v>1</v>
      </c>
      <c r="J154" s="7">
        <v>1</v>
      </c>
      <c r="K154" s="7">
        <v>3</v>
      </c>
      <c r="L154" s="7">
        <v>0</v>
      </c>
      <c r="M154" s="7">
        <v>18</v>
      </c>
      <c r="N154" s="7">
        <v>0</v>
      </c>
      <c r="O154" s="7">
        <v>16.456524971241361</v>
      </c>
      <c r="P154" s="7">
        <v>3.9218884490996427E-2</v>
      </c>
      <c r="Q154" s="7">
        <v>0.59555438039737296</v>
      </c>
      <c r="R154" s="7">
        <v>2465568</v>
      </c>
      <c r="S154" s="7">
        <v>5888527</v>
      </c>
      <c r="T154" s="7">
        <v>14027426</v>
      </c>
      <c r="U154" s="7">
        <v>550140</v>
      </c>
      <c r="V154" s="7" t="s">
        <v>1613</v>
      </c>
    </row>
    <row r="155" spans="1:22" x14ac:dyDescent="0.25">
      <c r="A155" s="7" t="s">
        <v>252</v>
      </c>
      <c r="B155" s="7">
        <v>5312</v>
      </c>
      <c r="C155" s="7">
        <v>88610191000154</v>
      </c>
      <c r="D155" s="7" t="s">
        <v>58</v>
      </c>
      <c r="E155" s="7">
        <v>3</v>
      </c>
      <c r="F155" s="7">
        <v>12.676076274775909</v>
      </c>
      <c r="G155" s="7">
        <v>320000</v>
      </c>
      <c r="H155" s="7">
        <v>0</v>
      </c>
      <c r="I155" s="7">
        <v>1</v>
      </c>
      <c r="J155" s="7">
        <v>0</v>
      </c>
      <c r="K155" s="7">
        <v>0</v>
      </c>
      <c r="L155" s="7">
        <v>0</v>
      </c>
      <c r="M155" s="7">
        <v>5</v>
      </c>
      <c r="N155" s="7">
        <v>1</v>
      </c>
      <c r="O155" s="7">
        <v>13.84799420488795</v>
      </c>
      <c r="P155" s="7">
        <v>-8.6745910280276121E-3</v>
      </c>
      <c r="Q155" s="7">
        <v>1.1479075368556375</v>
      </c>
      <c r="R155" s="7">
        <v>637602</v>
      </c>
      <c r="S155" s="7">
        <v>548206</v>
      </c>
      <c r="T155" s="7">
        <v>1033017</v>
      </c>
      <c r="U155" s="7">
        <v>-8961</v>
      </c>
      <c r="V155" s="7" t="s">
        <v>1613</v>
      </c>
    </row>
    <row r="156" spans="1:22" x14ac:dyDescent="0.25">
      <c r="A156" s="7" t="s">
        <v>254</v>
      </c>
      <c r="B156" s="7">
        <v>19550</v>
      </c>
      <c r="C156" s="7">
        <v>71673990000177</v>
      </c>
      <c r="D156" s="7" t="s">
        <v>213</v>
      </c>
      <c r="E156" s="7">
        <v>4</v>
      </c>
      <c r="F156" s="7">
        <v>17.193613299597558</v>
      </c>
      <c r="G156" s="7">
        <v>29315100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7</v>
      </c>
      <c r="N156" s="7">
        <v>0</v>
      </c>
      <c r="O156" s="7">
        <v>16.721464940345708</v>
      </c>
      <c r="P156" s="7">
        <v>6.0290436568285054E-2</v>
      </c>
      <c r="Q156" s="7">
        <v>0.63022595588262642</v>
      </c>
      <c r="R156" s="7">
        <v>4701347</v>
      </c>
      <c r="S156" s="7">
        <v>6820875</v>
      </c>
      <c r="T156" s="7">
        <v>18282684</v>
      </c>
      <c r="U156" s="7">
        <v>1102271</v>
      </c>
      <c r="V156" s="7" t="s">
        <v>1613</v>
      </c>
    </row>
    <row r="157" spans="1:22" x14ac:dyDescent="0.25">
      <c r="A157" s="7" t="s">
        <v>255</v>
      </c>
      <c r="B157" s="7">
        <v>15539</v>
      </c>
      <c r="C157" s="7">
        <v>1083200000118</v>
      </c>
      <c r="D157" s="7" t="s">
        <v>52</v>
      </c>
      <c r="E157" s="7">
        <v>10</v>
      </c>
      <c r="F157" s="7">
        <v>15.795807420033091</v>
      </c>
      <c r="G157" s="7">
        <v>7244893.4000000004</v>
      </c>
      <c r="H157" s="7">
        <v>0</v>
      </c>
      <c r="I157" s="7">
        <v>1</v>
      </c>
      <c r="J157" s="7">
        <v>1</v>
      </c>
      <c r="K157" s="7">
        <v>6</v>
      </c>
      <c r="L157" s="7">
        <v>0</v>
      </c>
      <c r="M157" s="7">
        <v>37</v>
      </c>
      <c r="N157" s="7">
        <v>0</v>
      </c>
      <c r="O157" s="7">
        <v>17.008822390701201</v>
      </c>
      <c r="P157" s="7">
        <v>0.11526939964709262</v>
      </c>
      <c r="Q157" s="7">
        <v>0.13192991095243958</v>
      </c>
      <c r="R157" s="7">
        <v>978000</v>
      </c>
      <c r="S157" s="7">
        <v>2237000</v>
      </c>
      <c r="T157" s="7">
        <v>24369000</v>
      </c>
      <c r="U157" s="7">
        <v>2809000</v>
      </c>
      <c r="V157" s="7" t="s">
        <v>1613</v>
      </c>
    </row>
    <row r="158" spans="1:22" x14ac:dyDescent="0.25">
      <c r="A158" s="7" t="s">
        <v>256</v>
      </c>
      <c r="B158" s="7">
        <v>9083</v>
      </c>
      <c r="C158" s="7">
        <v>60884319000159</v>
      </c>
      <c r="D158" s="7" t="s">
        <v>56</v>
      </c>
      <c r="E158" s="7">
        <v>1</v>
      </c>
      <c r="F158" s="7">
        <v>10.775324703655977</v>
      </c>
      <c r="G158" s="7">
        <v>47826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4</v>
      </c>
      <c r="N158" s="7">
        <v>1</v>
      </c>
      <c r="O158" s="7">
        <v>9.7541170958818597</v>
      </c>
      <c r="P158" s="7">
        <v>-3.9303338171262699E-2</v>
      </c>
      <c r="Q158" s="7">
        <v>9.1261538461538461</v>
      </c>
      <c r="R158" s="7">
        <v>47874</v>
      </c>
      <c r="S158" s="7">
        <v>109324</v>
      </c>
      <c r="T158" s="7">
        <v>17225</v>
      </c>
      <c r="U158" s="7">
        <v>-677</v>
      </c>
      <c r="V158" s="7" t="s">
        <v>1613</v>
      </c>
    </row>
    <row r="159" spans="1:22" x14ac:dyDescent="0.25">
      <c r="A159" s="7" t="s">
        <v>257</v>
      </c>
      <c r="B159" s="7">
        <v>21334</v>
      </c>
      <c r="C159" s="7">
        <v>51128999000190</v>
      </c>
      <c r="D159" s="7" t="s">
        <v>81</v>
      </c>
      <c r="E159" s="7">
        <v>5</v>
      </c>
      <c r="F159" s="7">
        <v>11.248959919135764</v>
      </c>
      <c r="G159" s="7">
        <v>76800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4</v>
      </c>
      <c r="N159" s="7">
        <v>0</v>
      </c>
      <c r="O159" s="7">
        <v>11.096636995028227</v>
      </c>
      <c r="P159" s="7">
        <v>5.2040212891780013E-2</v>
      </c>
      <c r="Q159" s="7">
        <v>0.7534003548196333</v>
      </c>
      <c r="R159" s="7">
        <v>11866</v>
      </c>
      <c r="S159" s="7">
        <v>37820</v>
      </c>
      <c r="T159" s="7">
        <v>65949</v>
      </c>
      <c r="U159" s="7">
        <v>3432</v>
      </c>
      <c r="V159" s="7" t="s">
        <v>1613</v>
      </c>
    </row>
    <row r="160" spans="1:22" x14ac:dyDescent="0.25">
      <c r="A160" s="7" t="s">
        <v>260</v>
      </c>
      <c r="B160" s="7">
        <v>16942</v>
      </c>
      <c r="C160" s="7">
        <v>2318346000168</v>
      </c>
      <c r="D160" s="7" t="s">
        <v>48</v>
      </c>
      <c r="E160" s="7">
        <v>6</v>
      </c>
      <c r="F160" s="7">
        <v>10.462874742916549</v>
      </c>
      <c r="G160" s="7">
        <v>34992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5</v>
      </c>
      <c r="N160" s="7">
        <v>0</v>
      </c>
      <c r="O160" s="7">
        <v>12.861385551386725</v>
      </c>
      <c r="P160" s="7">
        <v>-0.21175181553113212</v>
      </c>
      <c r="Q160" s="7">
        <v>1.0451799173826233</v>
      </c>
      <c r="R160" s="7">
        <v>0</v>
      </c>
      <c r="S160" s="7">
        <v>402550</v>
      </c>
      <c r="T160" s="7">
        <v>385149</v>
      </c>
      <c r="U160" s="7">
        <v>-81556</v>
      </c>
      <c r="V160" s="7" t="s">
        <v>1613</v>
      </c>
    </row>
    <row r="161" spans="1:22" x14ac:dyDescent="0.25">
      <c r="A161" s="7" t="s">
        <v>261</v>
      </c>
      <c r="B161" s="7">
        <v>21342</v>
      </c>
      <c r="C161" s="7">
        <v>9112685000132</v>
      </c>
      <c r="D161" s="7" t="s">
        <v>173</v>
      </c>
      <c r="E161" s="7">
        <v>7</v>
      </c>
      <c r="F161" s="7">
        <v>13.017002861746503</v>
      </c>
      <c r="G161" s="7">
        <v>450000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5</v>
      </c>
      <c r="N161" s="7">
        <v>0</v>
      </c>
      <c r="O161" s="7">
        <v>12.040136117985542</v>
      </c>
      <c r="P161" s="7">
        <v>-5.1365541258411049</v>
      </c>
      <c r="Q161" s="7">
        <v>33.161084877818439</v>
      </c>
      <c r="R161" s="7">
        <v>358467</v>
      </c>
      <c r="S161" s="7">
        <v>5259684</v>
      </c>
      <c r="T161" s="7">
        <v>169420</v>
      </c>
      <c r="U161" s="7">
        <v>-870235</v>
      </c>
      <c r="V161" s="7" t="s">
        <v>1613</v>
      </c>
    </row>
    <row r="162" spans="1:22" x14ac:dyDescent="0.25">
      <c r="A162" s="7" t="s">
        <v>264</v>
      </c>
      <c r="B162" s="7">
        <v>13773</v>
      </c>
      <c r="C162" s="7">
        <v>83475913000191</v>
      </c>
      <c r="D162" s="7" t="s">
        <v>56</v>
      </c>
      <c r="E162" s="7">
        <v>1</v>
      </c>
      <c r="F162" s="7">
        <v>11.982929094215963</v>
      </c>
      <c r="G162" s="7">
        <v>160000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14</v>
      </c>
      <c r="N162" s="7">
        <v>0</v>
      </c>
      <c r="O162" s="7">
        <v>14.476027619614547</v>
      </c>
      <c r="P162" s="7">
        <v>6.6226089256444257E-2</v>
      </c>
      <c r="Q162" s="7">
        <v>0.78449761932190065</v>
      </c>
      <c r="R162" s="7">
        <v>668993</v>
      </c>
      <c r="S162" s="7">
        <v>849632</v>
      </c>
      <c r="T162" s="7">
        <v>1935793</v>
      </c>
      <c r="U162" s="7">
        <v>128200</v>
      </c>
      <c r="V162" s="7" t="s">
        <v>1613</v>
      </c>
    </row>
    <row r="163" spans="1:22" x14ac:dyDescent="0.25">
      <c r="A163" s="7" t="s">
        <v>265</v>
      </c>
      <c r="B163" s="7">
        <v>20478</v>
      </c>
      <c r="C163" s="7">
        <v>2950811000189</v>
      </c>
      <c r="D163" s="7" t="s">
        <v>58</v>
      </c>
      <c r="E163" s="7">
        <v>3</v>
      </c>
      <c r="F163" s="7">
        <v>13.392390514617389</v>
      </c>
      <c r="G163" s="7">
        <v>655000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12</v>
      </c>
      <c r="N163" s="7">
        <v>0</v>
      </c>
      <c r="O163" s="7">
        <v>14.796574283485173</v>
      </c>
      <c r="P163" s="7">
        <v>-0.17044065666601182</v>
      </c>
      <c r="Q163" s="7">
        <v>2.9939035546164425</v>
      </c>
      <c r="R163" s="7">
        <v>2127089</v>
      </c>
      <c r="S163" s="7">
        <v>5858526</v>
      </c>
      <c r="T163" s="7">
        <v>2667292</v>
      </c>
      <c r="U163" s="7">
        <v>-454615</v>
      </c>
      <c r="V163" s="7" t="s">
        <v>1613</v>
      </c>
    </row>
    <row r="164" spans="1:22" x14ac:dyDescent="0.25">
      <c r="A164" s="7" t="s">
        <v>266</v>
      </c>
      <c r="B164" s="7">
        <v>22187</v>
      </c>
      <c r="C164" s="7">
        <v>10629105000168</v>
      </c>
      <c r="D164" s="7" t="s">
        <v>173</v>
      </c>
      <c r="E164" s="7">
        <v>7</v>
      </c>
      <c r="F164" s="7">
        <v>13.753635154246187</v>
      </c>
      <c r="G164" s="7">
        <v>940000</v>
      </c>
      <c r="H164" s="7">
        <v>0</v>
      </c>
      <c r="I164" s="7">
        <v>1</v>
      </c>
      <c r="J164" s="7">
        <v>1</v>
      </c>
      <c r="K164" s="7">
        <v>3</v>
      </c>
      <c r="L164" s="7">
        <v>0</v>
      </c>
      <c r="M164" s="7">
        <v>13</v>
      </c>
      <c r="N164" s="7">
        <v>0</v>
      </c>
      <c r="O164" s="7">
        <v>15.124461294772425</v>
      </c>
      <c r="P164" s="7">
        <v>0.12229359852437156</v>
      </c>
      <c r="Q164" s="7">
        <v>0.14906272798408118</v>
      </c>
      <c r="R164" s="7">
        <v>10728</v>
      </c>
      <c r="S164" s="7">
        <v>541145</v>
      </c>
      <c r="T164" s="7">
        <v>3702287</v>
      </c>
      <c r="U164" s="7">
        <v>452766</v>
      </c>
      <c r="V164" s="7" t="s">
        <v>1613</v>
      </c>
    </row>
    <row r="165" spans="1:22" x14ac:dyDescent="0.25">
      <c r="A165" s="7" t="s">
        <v>267</v>
      </c>
      <c r="B165" s="7">
        <v>9512</v>
      </c>
      <c r="C165" s="7">
        <v>33000167000101</v>
      </c>
      <c r="D165" s="7" t="s">
        <v>173</v>
      </c>
      <c r="E165" s="7">
        <v>7</v>
      </c>
      <c r="F165" s="7">
        <v>17.569428408257433</v>
      </c>
      <c r="G165" s="7">
        <v>42688000</v>
      </c>
      <c r="H165" s="7">
        <v>0</v>
      </c>
      <c r="I165" s="7">
        <v>1</v>
      </c>
      <c r="J165" s="7">
        <v>1</v>
      </c>
      <c r="K165" s="7">
        <v>3</v>
      </c>
      <c r="L165" s="7">
        <v>0</v>
      </c>
      <c r="M165" s="7">
        <v>30</v>
      </c>
      <c r="N165" s="7">
        <v>0</v>
      </c>
      <c r="O165" s="7">
        <v>20.887593130368089</v>
      </c>
      <c r="P165" s="7">
        <v>6.0308840997793994E-3</v>
      </c>
      <c r="Q165" s="7">
        <v>0.73832513151196333</v>
      </c>
      <c r="R165" s="7">
        <v>227895000</v>
      </c>
      <c r="S165" s="7">
        <v>642295000</v>
      </c>
      <c r="T165" s="7">
        <v>1178600000</v>
      </c>
      <c r="U165" s="7">
        <v>7108000</v>
      </c>
      <c r="V165" s="7" t="s">
        <v>1613</v>
      </c>
    </row>
    <row r="166" spans="1:22" x14ac:dyDescent="0.25">
      <c r="A166" s="7" t="s">
        <v>268</v>
      </c>
      <c r="B166" s="7">
        <v>9520</v>
      </c>
      <c r="C166" s="7">
        <v>7275159000168</v>
      </c>
      <c r="D166" s="7" t="s">
        <v>56</v>
      </c>
      <c r="E166" s="7">
        <v>1</v>
      </c>
      <c r="F166" s="7">
        <v>10.524064040261237</v>
      </c>
      <c r="G166" s="7">
        <v>37200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5</v>
      </c>
      <c r="N166" s="7">
        <v>1</v>
      </c>
      <c r="O166" s="7">
        <v>9.7809808780433318</v>
      </c>
      <c r="P166" s="7">
        <v>9.042613315248107E-4</v>
      </c>
      <c r="Q166" s="7">
        <v>0.21035379224595907</v>
      </c>
      <c r="R166" s="7">
        <v>1009</v>
      </c>
      <c r="S166" s="7">
        <v>2713</v>
      </c>
      <c r="T166" s="7">
        <v>17694</v>
      </c>
      <c r="U166" s="7">
        <v>16</v>
      </c>
      <c r="V166" s="7" t="s">
        <v>1613</v>
      </c>
    </row>
    <row r="167" spans="1:22" x14ac:dyDescent="0.25">
      <c r="A167" s="7" t="s">
        <v>269</v>
      </c>
      <c r="B167" s="7">
        <v>13471</v>
      </c>
      <c r="C167" s="7">
        <v>51928174000150</v>
      </c>
      <c r="D167" s="7" t="s">
        <v>58</v>
      </c>
      <c r="E167" s="7">
        <v>3</v>
      </c>
      <c r="F167" s="7">
        <v>12.47227568630483</v>
      </c>
      <c r="G167" s="7">
        <v>261000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13</v>
      </c>
      <c r="N167" s="7">
        <v>0</v>
      </c>
      <c r="O167" s="7">
        <v>10.356726435449133</v>
      </c>
      <c r="P167" s="7">
        <v>-3.7184759120376256</v>
      </c>
      <c r="Q167" s="7">
        <v>7.0129655523071053</v>
      </c>
      <c r="R167" s="7">
        <v>32</v>
      </c>
      <c r="S167" s="7">
        <v>220652</v>
      </c>
      <c r="T167" s="7">
        <v>31468</v>
      </c>
      <c r="U167" s="7">
        <v>-117013</v>
      </c>
      <c r="V167" s="7" t="s">
        <v>1613</v>
      </c>
    </row>
    <row r="168" spans="1:22" x14ac:dyDescent="0.25">
      <c r="A168" s="7" t="s">
        <v>270</v>
      </c>
      <c r="B168" s="7">
        <v>13447</v>
      </c>
      <c r="C168" s="7">
        <v>59789545000171</v>
      </c>
      <c r="D168" s="7" t="s">
        <v>48</v>
      </c>
      <c r="E168" s="7">
        <v>6</v>
      </c>
      <c r="F168" s="7">
        <v>10.022629664230143</v>
      </c>
      <c r="G168" s="7">
        <v>22530.6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5</v>
      </c>
      <c r="N168" s="7">
        <v>1</v>
      </c>
      <c r="O168" s="7">
        <v>11.211914962307114</v>
      </c>
      <c r="P168" s="7">
        <v>-1.2836623562635966E-3</v>
      </c>
      <c r="Q168" s="7">
        <v>0.29260745605145461</v>
      </c>
      <c r="R168" s="7">
        <v>0</v>
      </c>
      <c r="S168" s="7">
        <v>21655</v>
      </c>
      <c r="T168" s="7">
        <v>74007</v>
      </c>
      <c r="U168" s="7">
        <v>-95</v>
      </c>
      <c r="V168" s="7" t="s">
        <v>1613</v>
      </c>
    </row>
    <row r="169" spans="1:22" x14ac:dyDescent="0.25">
      <c r="A169" s="7" t="s">
        <v>271</v>
      </c>
      <c r="B169" s="7">
        <v>19658</v>
      </c>
      <c r="C169" s="7">
        <v>86550951000150</v>
      </c>
      <c r="D169" s="7" t="s">
        <v>79</v>
      </c>
      <c r="E169" s="7">
        <v>4</v>
      </c>
      <c r="F169" s="7">
        <v>11.141861783579396</v>
      </c>
      <c r="G169" s="7">
        <v>69000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5</v>
      </c>
      <c r="N169" s="7">
        <v>0</v>
      </c>
      <c r="O169" s="7">
        <v>9.0677394033771606</v>
      </c>
      <c r="P169" s="7">
        <v>0.24899088917079923</v>
      </c>
      <c r="Q169" s="7">
        <v>8.588859416445624</v>
      </c>
      <c r="R169" s="7">
        <v>68550</v>
      </c>
      <c r="S169" s="7">
        <v>5924</v>
      </c>
      <c r="T169" s="7">
        <v>8671</v>
      </c>
      <c r="U169" s="7">
        <v>2159</v>
      </c>
      <c r="V169" s="7" t="s">
        <v>1613</v>
      </c>
    </row>
    <row r="170" spans="1:22" x14ac:dyDescent="0.25">
      <c r="A170" s="7" t="s">
        <v>272</v>
      </c>
      <c r="B170" s="7">
        <v>9717</v>
      </c>
      <c r="C170" s="7">
        <v>4912242000102</v>
      </c>
      <c r="D170" s="7" t="s">
        <v>56</v>
      </c>
      <c r="E170" s="7">
        <v>1</v>
      </c>
      <c r="F170" s="7">
        <v>10.491274217438248</v>
      </c>
      <c r="G170" s="7">
        <v>36000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6</v>
      </c>
      <c r="N170" s="7">
        <v>0</v>
      </c>
      <c r="O170" s="7">
        <v>7.6690282885896828</v>
      </c>
      <c r="P170" s="7">
        <v>-8.8743577767398413E-2</v>
      </c>
      <c r="Q170" s="7">
        <v>0.89677720691265761</v>
      </c>
      <c r="R170" s="7">
        <v>1155</v>
      </c>
      <c r="S170" s="7">
        <v>765</v>
      </c>
      <c r="T170" s="7">
        <v>2141</v>
      </c>
      <c r="U170" s="7">
        <v>-190</v>
      </c>
      <c r="V170" s="7" t="s">
        <v>1613</v>
      </c>
    </row>
    <row r="171" spans="1:22" x14ac:dyDescent="0.25">
      <c r="A171" s="7" t="s">
        <v>273</v>
      </c>
      <c r="B171" s="7">
        <v>20362</v>
      </c>
      <c r="C171" s="7">
        <v>81243735000148</v>
      </c>
      <c r="D171" s="7" t="s">
        <v>274</v>
      </c>
      <c r="E171" s="7">
        <v>9</v>
      </c>
      <c r="F171" s="7">
        <v>12.899219826090119</v>
      </c>
      <c r="G171" s="7">
        <v>400000</v>
      </c>
      <c r="H171" s="7">
        <v>0</v>
      </c>
      <c r="I171" s="7">
        <v>1</v>
      </c>
      <c r="J171" s="7">
        <v>0</v>
      </c>
      <c r="K171" s="7">
        <v>0</v>
      </c>
      <c r="L171" s="7">
        <v>0</v>
      </c>
      <c r="M171" s="7">
        <v>18</v>
      </c>
      <c r="N171" s="7">
        <v>0</v>
      </c>
      <c r="O171" s="7">
        <v>14.778002581959106</v>
      </c>
      <c r="P171" s="7">
        <v>7.2939443811485163E-2</v>
      </c>
      <c r="Q171" s="7">
        <v>0.60969027348042348</v>
      </c>
      <c r="R171" s="7">
        <v>1232554</v>
      </c>
      <c r="S171" s="7">
        <v>363745</v>
      </c>
      <c r="T171" s="7">
        <v>2618213</v>
      </c>
      <c r="U171" s="7">
        <v>190971</v>
      </c>
      <c r="V171" s="7" t="s">
        <v>1613</v>
      </c>
    </row>
    <row r="172" spans="1:22" x14ac:dyDescent="0.25">
      <c r="A172" s="7" t="s">
        <v>275</v>
      </c>
      <c r="B172" s="7">
        <v>19232</v>
      </c>
      <c r="C172" s="7">
        <v>2291077000193</v>
      </c>
      <c r="D172" s="7" t="s">
        <v>50</v>
      </c>
      <c r="E172" s="7">
        <v>10</v>
      </c>
      <c r="F172" s="7">
        <v>10.031321244045962</v>
      </c>
      <c r="G172" s="7">
        <v>22727.279999999999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</v>
      </c>
      <c r="N172" s="7">
        <v>0</v>
      </c>
      <c r="O172" s="7">
        <v>9.7373739345863815</v>
      </c>
      <c r="P172" s="7">
        <v>1.2633567506936656E-2</v>
      </c>
      <c r="Q172" s="7">
        <v>1.0405572938189975</v>
      </c>
      <c r="R172" s="7">
        <v>1170</v>
      </c>
      <c r="S172" s="7">
        <v>16456</v>
      </c>
      <c r="T172" s="7">
        <v>16939</v>
      </c>
      <c r="U172" s="7">
        <v>214</v>
      </c>
      <c r="V172" s="7" t="s">
        <v>1613</v>
      </c>
    </row>
    <row r="173" spans="1:22" x14ac:dyDescent="0.25">
      <c r="A173" s="7" t="s">
        <v>277</v>
      </c>
      <c r="B173" s="7">
        <v>18333</v>
      </c>
      <c r="C173" s="7">
        <v>2992449000109</v>
      </c>
      <c r="D173" s="7" t="s">
        <v>48</v>
      </c>
      <c r="E173" s="7">
        <v>6</v>
      </c>
      <c r="F173" s="7">
        <v>10.21552071585174</v>
      </c>
      <c r="G173" s="7">
        <v>27324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</v>
      </c>
      <c r="N173" s="7">
        <v>0</v>
      </c>
      <c r="O173" s="7">
        <v>11.337118641145517</v>
      </c>
      <c r="P173" s="7">
        <v>-1.4986289611101837E-3</v>
      </c>
      <c r="Q173" s="7">
        <v>1.7883115954123847E-3</v>
      </c>
      <c r="R173" s="7">
        <v>150</v>
      </c>
      <c r="S173" s="7">
        <v>0</v>
      </c>
      <c r="T173" s="7">
        <v>83878</v>
      </c>
      <c r="U173" s="7">
        <v>-125.702</v>
      </c>
      <c r="V173" s="7" t="s">
        <v>1613</v>
      </c>
    </row>
    <row r="174" spans="1:22" x14ac:dyDescent="0.25">
      <c r="A174" s="7" t="s">
        <v>279</v>
      </c>
      <c r="B174" s="7">
        <v>14109</v>
      </c>
      <c r="C174" s="7">
        <v>89086144000116</v>
      </c>
      <c r="D174" s="7" t="s">
        <v>56</v>
      </c>
      <c r="E174" s="7">
        <v>1</v>
      </c>
      <c r="F174" s="7">
        <v>14.978661367769956</v>
      </c>
      <c r="G174" s="7">
        <v>3200000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15</v>
      </c>
      <c r="N174" s="7">
        <v>0</v>
      </c>
      <c r="O174" s="7">
        <v>15.433152921654663</v>
      </c>
      <c r="P174" s="7">
        <v>0.13184860482374106</v>
      </c>
      <c r="Q174" s="7">
        <v>0.59387037705970669</v>
      </c>
      <c r="R174" s="7">
        <v>1354969</v>
      </c>
      <c r="S174" s="7">
        <v>1638845</v>
      </c>
      <c r="T174" s="7">
        <v>5041191</v>
      </c>
      <c r="U174" s="7">
        <v>664674</v>
      </c>
      <c r="V174" s="7" t="s">
        <v>1613</v>
      </c>
    </row>
    <row r="175" spans="1:22" x14ac:dyDescent="0.25">
      <c r="A175" s="7" t="s">
        <v>280</v>
      </c>
      <c r="B175" s="7">
        <v>12572</v>
      </c>
      <c r="C175" s="7">
        <v>91333666000117</v>
      </c>
      <c r="D175" s="7" t="s">
        <v>56</v>
      </c>
      <c r="E175" s="7">
        <v>1</v>
      </c>
      <c r="F175" s="7">
        <v>11.029715008237211</v>
      </c>
      <c r="G175" s="7">
        <v>61680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</v>
      </c>
      <c r="N175" s="7">
        <v>1</v>
      </c>
      <c r="O175" s="7">
        <v>10.669861960365004</v>
      </c>
      <c r="P175" s="7">
        <v>-3.1738655637909806E-2</v>
      </c>
      <c r="Q175" s="7">
        <v>2.4252422221705894</v>
      </c>
      <c r="R175" s="7">
        <v>15153</v>
      </c>
      <c r="S175" s="7">
        <v>89227</v>
      </c>
      <c r="T175" s="7">
        <v>43039</v>
      </c>
      <c r="U175" s="7">
        <v>-1366</v>
      </c>
      <c r="V175" s="7" t="s">
        <v>1613</v>
      </c>
    </row>
    <row r="176" spans="1:22" x14ac:dyDescent="0.25">
      <c r="A176" s="7" t="s">
        <v>281</v>
      </c>
      <c r="B176" s="7">
        <v>3190</v>
      </c>
      <c r="C176" s="7">
        <v>61584140000149</v>
      </c>
      <c r="D176" s="7" t="s">
        <v>52</v>
      </c>
      <c r="E176" s="7">
        <v>10</v>
      </c>
      <c r="F176" s="7">
        <v>15.273892995478418</v>
      </c>
      <c r="G176" s="7">
        <v>4299000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7</v>
      </c>
      <c r="N176" s="7">
        <v>0</v>
      </c>
      <c r="O176" s="7">
        <v>15.468724369842562</v>
      </c>
      <c r="P176" s="7">
        <v>0.17417919456573364</v>
      </c>
      <c r="Q176" s="7">
        <v>0.19664240627550256</v>
      </c>
      <c r="R176" s="7">
        <v>24343</v>
      </c>
      <c r="S176" s="7">
        <v>1002866</v>
      </c>
      <c r="T176" s="7">
        <v>5223741</v>
      </c>
      <c r="U176" s="7">
        <v>909867</v>
      </c>
      <c r="V176" s="7" t="s">
        <v>1613</v>
      </c>
    </row>
    <row r="177" spans="1:22" x14ac:dyDescent="0.25">
      <c r="A177" s="7" t="s">
        <v>282</v>
      </c>
      <c r="B177" s="7">
        <v>9989</v>
      </c>
      <c r="C177" s="7">
        <v>33412081000196</v>
      </c>
      <c r="D177" s="7" t="s">
        <v>173</v>
      </c>
      <c r="E177" s="7">
        <v>7</v>
      </c>
      <c r="F177" s="7">
        <v>13.176851562688398</v>
      </c>
      <c r="G177" s="7">
        <v>528000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4</v>
      </c>
      <c r="N177" s="7">
        <v>0</v>
      </c>
      <c r="O177" s="7">
        <v>15.001448507562975</v>
      </c>
      <c r="P177" s="7">
        <v>-0.12615051335530197</v>
      </c>
      <c r="Q177" s="7">
        <v>1.9751484227902141</v>
      </c>
      <c r="R177" s="7">
        <v>5788269</v>
      </c>
      <c r="S177" s="7">
        <v>677885</v>
      </c>
      <c r="T177" s="7">
        <v>3273756</v>
      </c>
      <c r="U177" s="7">
        <v>-412986</v>
      </c>
      <c r="V177" s="7" t="s">
        <v>1613</v>
      </c>
    </row>
    <row r="178" spans="1:22" x14ac:dyDescent="0.25">
      <c r="A178" s="7" t="s">
        <v>283</v>
      </c>
      <c r="B178" s="7">
        <v>21636</v>
      </c>
      <c r="C178" s="7">
        <v>8534605000174</v>
      </c>
      <c r="D178" s="7" t="s">
        <v>52</v>
      </c>
      <c r="E178" s="7">
        <v>10</v>
      </c>
      <c r="F178" s="7">
        <v>14.690006322133243</v>
      </c>
      <c r="G178" s="7">
        <v>2397666</v>
      </c>
      <c r="H178" s="7">
        <v>0</v>
      </c>
      <c r="I178" s="7">
        <v>1</v>
      </c>
      <c r="J178" s="7">
        <v>1</v>
      </c>
      <c r="K178" s="7">
        <v>4</v>
      </c>
      <c r="L178" s="7">
        <v>0</v>
      </c>
      <c r="M178" s="7">
        <v>15</v>
      </c>
      <c r="N178" s="7">
        <v>0</v>
      </c>
      <c r="O178" s="7">
        <v>14.212273242925125</v>
      </c>
      <c r="P178" s="7">
        <v>1.508672141212896E-2</v>
      </c>
      <c r="Q178" s="7">
        <v>1.7448787931160865</v>
      </c>
      <c r="R178" s="7">
        <v>489278</v>
      </c>
      <c r="S178" s="7">
        <v>2105362</v>
      </c>
      <c r="T178" s="7">
        <v>1487003</v>
      </c>
      <c r="U178" s="7">
        <v>22434</v>
      </c>
      <c r="V178" s="7" t="s">
        <v>1613</v>
      </c>
    </row>
    <row r="179" spans="1:22" x14ac:dyDescent="0.25">
      <c r="A179" s="7" t="s">
        <v>284</v>
      </c>
      <c r="B179" s="7">
        <v>21440</v>
      </c>
      <c r="C179" s="7">
        <v>49669856000143</v>
      </c>
      <c r="D179" s="7" t="s">
        <v>58</v>
      </c>
      <c r="E179" s="7">
        <v>3</v>
      </c>
      <c r="F179" s="7">
        <v>13.627314178141431</v>
      </c>
      <c r="G179" s="7">
        <v>828452</v>
      </c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11</v>
      </c>
      <c r="N179" s="7">
        <v>0</v>
      </c>
      <c r="O179" s="7">
        <v>14.583359284478153</v>
      </c>
      <c r="P179" s="7">
        <v>-0.93037944434777564</v>
      </c>
      <c r="Q179" s="7">
        <v>0.87154898207760567</v>
      </c>
      <c r="R179" s="7">
        <v>293145</v>
      </c>
      <c r="S179" s="7">
        <v>1585152</v>
      </c>
      <c r="T179" s="7">
        <v>2155125</v>
      </c>
      <c r="U179" s="7">
        <v>-2005084</v>
      </c>
      <c r="V179" s="7" t="s">
        <v>1613</v>
      </c>
    </row>
    <row r="180" spans="1:22" x14ac:dyDescent="0.25">
      <c r="A180" s="7" t="s">
        <v>286</v>
      </c>
      <c r="B180" s="7">
        <v>18368</v>
      </c>
      <c r="C180" s="7">
        <v>2998301000181</v>
      </c>
      <c r="D180" s="7" t="s">
        <v>52</v>
      </c>
      <c r="E180" s="7">
        <v>10</v>
      </c>
      <c r="F180" s="7">
        <v>12.853175887588712</v>
      </c>
      <c r="G180" s="7">
        <v>382000</v>
      </c>
      <c r="H180" s="7">
        <v>0</v>
      </c>
      <c r="I180" s="7">
        <v>1</v>
      </c>
      <c r="J180" s="7">
        <v>0</v>
      </c>
      <c r="K180" s="7">
        <v>0</v>
      </c>
      <c r="L180" s="7">
        <v>0</v>
      </c>
      <c r="M180" s="7">
        <v>18</v>
      </c>
      <c r="N180" s="7">
        <v>0</v>
      </c>
      <c r="O180" s="7">
        <v>15.552673916084478</v>
      </c>
      <c r="P180" s="7">
        <v>0.1235421006635036</v>
      </c>
      <c r="Q180" s="7">
        <v>0.66349674056824215</v>
      </c>
      <c r="R180" s="7">
        <v>2931004</v>
      </c>
      <c r="S180" s="7">
        <v>838457</v>
      </c>
      <c r="T180" s="7">
        <v>5681205</v>
      </c>
      <c r="U180" s="7">
        <v>701868</v>
      </c>
      <c r="V180" s="7" t="s">
        <v>1613</v>
      </c>
    </row>
    <row r="181" spans="1:22" x14ac:dyDescent="0.25">
      <c r="A181" s="7" t="s">
        <v>287</v>
      </c>
      <c r="B181" s="7">
        <v>20451</v>
      </c>
      <c r="C181" s="7">
        <v>67010660000124</v>
      </c>
      <c r="D181" s="7" t="s">
        <v>58</v>
      </c>
      <c r="E181" s="7">
        <v>3</v>
      </c>
      <c r="F181" s="7">
        <v>13.154222444628036</v>
      </c>
      <c r="G181" s="7">
        <v>516186</v>
      </c>
      <c r="H181" s="7">
        <v>0</v>
      </c>
      <c r="I181" s="7">
        <v>1</v>
      </c>
      <c r="J181" s="7">
        <v>1</v>
      </c>
      <c r="K181" s="7">
        <v>3</v>
      </c>
      <c r="L181" s="7">
        <v>0</v>
      </c>
      <c r="M181" s="7">
        <v>15</v>
      </c>
      <c r="N181" s="7">
        <v>0</v>
      </c>
      <c r="O181" s="7">
        <v>13.956994495115902</v>
      </c>
      <c r="P181" s="7">
        <v>1.2838742272014668E-3</v>
      </c>
      <c r="Q181" s="7">
        <v>0.46377200338199731</v>
      </c>
      <c r="R181" s="7">
        <v>109472</v>
      </c>
      <c r="S181" s="7">
        <v>424785</v>
      </c>
      <c r="T181" s="7">
        <v>1151982</v>
      </c>
      <c r="U181" s="7">
        <v>1479</v>
      </c>
      <c r="V181" s="7" t="s">
        <v>1613</v>
      </c>
    </row>
    <row r="182" spans="1:22" x14ac:dyDescent="0.25">
      <c r="A182" s="7" t="s">
        <v>288</v>
      </c>
      <c r="B182" s="7">
        <v>16306</v>
      </c>
      <c r="C182" s="7">
        <v>61065751000180</v>
      </c>
      <c r="D182" s="7" t="s">
        <v>58</v>
      </c>
      <c r="E182" s="7">
        <v>3</v>
      </c>
      <c r="F182" s="7">
        <v>13.077646306915188</v>
      </c>
      <c r="G182" s="7">
        <v>478134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</v>
      </c>
      <c r="N182" s="7">
        <v>0</v>
      </c>
      <c r="O182" s="7">
        <v>15.281024056947935</v>
      </c>
      <c r="P182" s="7">
        <v>3.4514567299941843E-3</v>
      </c>
      <c r="Q182" s="7">
        <v>1.1232422260233001</v>
      </c>
      <c r="R182" s="7">
        <v>2656068</v>
      </c>
      <c r="S182" s="7">
        <v>2207308</v>
      </c>
      <c r="T182" s="7">
        <v>4329766</v>
      </c>
      <c r="U182" s="7">
        <v>14944</v>
      </c>
      <c r="V182" s="7" t="s">
        <v>1613</v>
      </c>
    </row>
    <row r="183" spans="1:22" x14ac:dyDescent="0.25">
      <c r="A183" s="7" t="s">
        <v>289</v>
      </c>
      <c r="B183" s="7">
        <v>15300</v>
      </c>
      <c r="C183" s="7">
        <v>24962466000136</v>
      </c>
      <c r="D183" s="7" t="s">
        <v>56</v>
      </c>
      <c r="E183" s="7">
        <v>1</v>
      </c>
      <c r="F183" s="7">
        <v>14.541608838663905</v>
      </c>
      <c r="G183" s="7">
        <v>2067000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7</v>
      </c>
      <c r="N183" s="7">
        <v>1</v>
      </c>
      <c r="O183" s="7">
        <v>16.591933669528419</v>
      </c>
      <c r="P183" s="7">
        <v>4.3688908137164049E-2</v>
      </c>
      <c r="Q183" s="7">
        <v>0.76322544116141811</v>
      </c>
      <c r="R183" s="7">
        <v>1972341</v>
      </c>
      <c r="S183" s="7">
        <v>10286180</v>
      </c>
      <c r="T183" s="7">
        <v>16061468</v>
      </c>
      <c r="U183" s="7">
        <v>701708</v>
      </c>
      <c r="V183" s="7" t="s">
        <v>1613</v>
      </c>
    </row>
    <row r="184" spans="1:22" x14ac:dyDescent="0.25">
      <c r="A184" s="7" t="s">
        <v>290</v>
      </c>
      <c r="B184" s="7">
        <v>17930</v>
      </c>
      <c r="C184" s="7">
        <v>2502844000166</v>
      </c>
      <c r="D184" s="7" t="s">
        <v>134</v>
      </c>
      <c r="E184" s="7">
        <v>1</v>
      </c>
      <c r="F184" s="7">
        <v>14.892831587873992</v>
      </c>
      <c r="G184" s="7">
        <v>2936801.4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8</v>
      </c>
      <c r="N184" s="7">
        <v>1</v>
      </c>
      <c r="O184" s="7">
        <v>16.187802947183133</v>
      </c>
      <c r="P184" s="7">
        <v>1.644478057755017E-2</v>
      </c>
      <c r="Q184" s="7">
        <v>0.68227204714667855</v>
      </c>
      <c r="R184" s="7">
        <v>1816697</v>
      </c>
      <c r="S184" s="7">
        <v>5498585</v>
      </c>
      <c r="T184" s="7">
        <v>10721943</v>
      </c>
      <c r="U184" s="7">
        <v>176320</v>
      </c>
      <c r="V184" s="7" t="s">
        <v>1613</v>
      </c>
    </row>
    <row r="185" spans="1:22" x14ac:dyDescent="0.25">
      <c r="A185" s="7" t="s">
        <v>291</v>
      </c>
      <c r="B185" s="7">
        <v>17450</v>
      </c>
      <c r="C185" s="7">
        <v>2387241000160</v>
      </c>
      <c r="D185" s="7" t="s">
        <v>56</v>
      </c>
      <c r="E185" s="7">
        <v>1</v>
      </c>
      <c r="F185" s="7">
        <v>14.773710692915639</v>
      </c>
      <c r="G185" s="7">
        <v>2607000</v>
      </c>
      <c r="H185" s="7">
        <v>0</v>
      </c>
      <c r="I185" s="7">
        <v>1</v>
      </c>
      <c r="J185" s="7">
        <v>1</v>
      </c>
      <c r="K185" s="7">
        <v>3</v>
      </c>
      <c r="L185" s="7">
        <v>0</v>
      </c>
      <c r="M185" s="7">
        <v>27</v>
      </c>
      <c r="N185" s="7">
        <v>0</v>
      </c>
      <c r="O185" s="7">
        <v>16.88850567895814</v>
      </c>
      <c r="P185" s="7">
        <v>1.375339480860407E-2</v>
      </c>
      <c r="Q185" s="7">
        <v>0.30652386409287569</v>
      </c>
      <c r="R185" s="7">
        <v>832737</v>
      </c>
      <c r="S185" s="7">
        <v>5790177</v>
      </c>
      <c r="T185" s="7">
        <v>21606520</v>
      </c>
      <c r="U185" s="7">
        <v>297163</v>
      </c>
      <c r="V185" s="7" t="s">
        <v>1613</v>
      </c>
    </row>
    <row r="186" spans="1:22" x14ac:dyDescent="0.25">
      <c r="A186" s="7" t="s">
        <v>293</v>
      </c>
      <c r="B186" s="7">
        <v>19593</v>
      </c>
      <c r="C186" s="7">
        <v>2724983000134</v>
      </c>
      <c r="D186" s="7" t="s">
        <v>50</v>
      </c>
      <c r="E186" s="7">
        <v>10</v>
      </c>
      <c r="F186" s="7">
        <v>10.803648902480399</v>
      </c>
      <c r="G186" s="7">
        <v>49200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5</v>
      </c>
      <c r="N186" s="7">
        <v>1</v>
      </c>
      <c r="O186" s="7">
        <v>11.031949863173123</v>
      </c>
      <c r="P186" s="7">
        <v>9.5053220744766895E-2</v>
      </c>
      <c r="Q186" s="7">
        <v>0.90412177682875539</v>
      </c>
      <c r="R186" s="7">
        <v>10780</v>
      </c>
      <c r="S186" s="7">
        <v>45111</v>
      </c>
      <c r="T186" s="7">
        <v>61818</v>
      </c>
      <c r="U186" s="7">
        <v>5876</v>
      </c>
      <c r="V186" s="7" t="s">
        <v>1613</v>
      </c>
    </row>
    <row r="187" spans="1:22" x14ac:dyDescent="0.25">
      <c r="A187" s="7" t="s">
        <v>294</v>
      </c>
      <c r="B187" s="7">
        <v>17892</v>
      </c>
      <c r="C187" s="7">
        <v>2762121000104</v>
      </c>
      <c r="D187" s="7" t="s">
        <v>56</v>
      </c>
      <c r="E187" s="7">
        <v>1</v>
      </c>
      <c r="F187" s="7">
        <v>14.796788174196188</v>
      </c>
      <c r="G187" s="7">
        <v>2667862.5699999998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23</v>
      </c>
      <c r="N187" s="7">
        <v>0</v>
      </c>
      <c r="O187" s="7">
        <v>15.174616131138707</v>
      </c>
      <c r="P187" s="7">
        <v>-3.5350693989534285E-3</v>
      </c>
      <c r="Q187" s="7">
        <v>0.46124679208058139</v>
      </c>
      <c r="R187" s="7">
        <v>224699</v>
      </c>
      <c r="S187" s="7">
        <v>1570801</v>
      </c>
      <c r="T187" s="7">
        <v>3892710</v>
      </c>
      <c r="U187" s="7">
        <v>-13761</v>
      </c>
      <c r="V187" s="7" t="s">
        <v>1613</v>
      </c>
    </row>
    <row r="188" spans="1:22" x14ac:dyDescent="0.25">
      <c r="A188" s="7" t="s">
        <v>295</v>
      </c>
      <c r="B188" s="7">
        <v>9415</v>
      </c>
      <c r="C188" s="7">
        <v>62002886000160</v>
      </c>
      <c r="D188" s="7" t="s">
        <v>58</v>
      </c>
      <c r="E188" s="7">
        <v>3</v>
      </c>
      <c r="F188" s="7">
        <v>10.907789161732996</v>
      </c>
      <c r="G188" s="7">
        <v>54600</v>
      </c>
      <c r="H188" s="7">
        <v>0</v>
      </c>
      <c r="I188" s="7">
        <v>0</v>
      </c>
      <c r="J188" s="7">
        <v>1</v>
      </c>
      <c r="K188" s="7">
        <v>3</v>
      </c>
      <c r="L188" s="7">
        <v>0</v>
      </c>
      <c r="M188" s="7">
        <v>22</v>
      </c>
      <c r="N188" s="7">
        <v>0</v>
      </c>
      <c r="O188" s="7">
        <v>12.623117119928779</v>
      </c>
      <c r="P188" s="7">
        <v>-7.8845051302496916E-2</v>
      </c>
      <c r="Q188" s="7">
        <v>0.98809861150467559</v>
      </c>
      <c r="R188" s="7">
        <v>114517</v>
      </c>
      <c r="S188" s="7">
        <v>185365</v>
      </c>
      <c r="T188" s="7">
        <v>303494</v>
      </c>
      <c r="U188" s="7">
        <v>-23929</v>
      </c>
      <c r="V188" s="7" t="s">
        <v>1613</v>
      </c>
    </row>
    <row r="189" spans="1:22" x14ac:dyDescent="0.25">
      <c r="A189" s="7" t="s">
        <v>296</v>
      </c>
      <c r="B189" s="7">
        <v>10472</v>
      </c>
      <c r="C189" s="7">
        <v>60500139000126</v>
      </c>
      <c r="D189" s="7" t="s">
        <v>58</v>
      </c>
      <c r="E189" s="7">
        <v>3</v>
      </c>
      <c r="F189" s="7">
        <v>13.110290796170059</v>
      </c>
      <c r="G189" s="7">
        <v>494000</v>
      </c>
      <c r="H189" s="7">
        <v>1</v>
      </c>
      <c r="I189" s="7">
        <v>1</v>
      </c>
      <c r="J189" s="7">
        <v>0</v>
      </c>
      <c r="K189" s="7">
        <v>0</v>
      </c>
      <c r="L189" s="7">
        <v>0</v>
      </c>
      <c r="M189" s="7">
        <v>6</v>
      </c>
      <c r="N189" s="7">
        <v>0</v>
      </c>
      <c r="O189" s="7">
        <v>11.552867072063176</v>
      </c>
      <c r="P189" s="7">
        <v>-4.0316598606773963</v>
      </c>
      <c r="Q189" s="7">
        <v>6.2373192409320204</v>
      </c>
      <c r="R189" s="7">
        <v>29519</v>
      </c>
      <c r="S189" s="7">
        <v>619630</v>
      </c>
      <c r="T189" s="7">
        <v>104075</v>
      </c>
      <c r="U189" s="7">
        <v>-419595</v>
      </c>
      <c r="V189" s="7" t="s">
        <v>1613</v>
      </c>
    </row>
    <row r="190" spans="1:22" x14ac:dyDescent="0.25">
      <c r="A190" s="7" t="s">
        <v>297</v>
      </c>
      <c r="B190" s="7">
        <v>14664</v>
      </c>
      <c r="C190" s="7">
        <v>84693183000168</v>
      </c>
      <c r="D190" s="7" t="s">
        <v>56</v>
      </c>
      <c r="E190" s="7">
        <v>1</v>
      </c>
      <c r="F190" s="7">
        <v>12.083731550184728</v>
      </c>
      <c r="G190" s="7">
        <v>176969.3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17</v>
      </c>
      <c r="N190" s="7">
        <v>0</v>
      </c>
      <c r="O190" s="7">
        <v>14.318610414699199</v>
      </c>
      <c r="P190" s="7">
        <v>8.5751342330576116E-2</v>
      </c>
      <c r="Q190" s="7">
        <v>0.33366226478982247</v>
      </c>
      <c r="R190" s="7">
        <v>40958</v>
      </c>
      <c r="S190" s="7">
        <v>510866</v>
      </c>
      <c r="T190" s="7">
        <v>1653840</v>
      </c>
      <c r="U190" s="7">
        <v>141819</v>
      </c>
      <c r="V190" s="7" t="s">
        <v>1613</v>
      </c>
    </row>
    <row r="191" spans="1:22" x14ac:dyDescent="0.25">
      <c r="A191" s="7" t="s">
        <v>299</v>
      </c>
      <c r="B191" s="7">
        <v>14966</v>
      </c>
      <c r="C191" s="7">
        <v>545378000170</v>
      </c>
      <c r="D191" s="7" t="s">
        <v>58</v>
      </c>
      <c r="E191" s="7">
        <v>3</v>
      </c>
      <c r="F191" s="7">
        <v>11.156250521031495</v>
      </c>
      <c r="G191" s="7">
        <v>70000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</v>
      </c>
      <c r="N191" s="7">
        <v>0</v>
      </c>
      <c r="O191" s="7">
        <v>11.124922010923182</v>
      </c>
      <c r="P191" s="7">
        <v>-7.0444126708037916E-2</v>
      </c>
      <c r="Q191" s="7">
        <v>0.23826299730251618</v>
      </c>
      <c r="R191" s="7">
        <v>7616</v>
      </c>
      <c r="S191" s="7">
        <v>8548</v>
      </c>
      <c r="T191" s="7">
        <v>67841</v>
      </c>
      <c r="U191" s="7">
        <v>-4779</v>
      </c>
      <c r="V191" s="7" t="s">
        <v>1613</v>
      </c>
    </row>
    <row r="192" spans="1:22" x14ac:dyDescent="0.25">
      <c r="A192" s="7" t="s">
        <v>300</v>
      </c>
      <c r="B192" s="7">
        <v>12823</v>
      </c>
      <c r="C192" s="7">
        <v>61156931000178</v>
      </c>
      <c r="D192" s="7" t="s">
        <v>79</v>
      </c>
      <c r="E192" s="7">
        <v>4</v>
      </c>
      <c r="F192" s="7">
        <v>11.472103470449973</v>
      </c>
      <c r="G192" s="7">
        <v>96000</v>
      </c>
      <c r="H192" s="7">
        <v>0</v>
      </c>
      <c r="I192" s="7">
        <v>0</v>
      </c>
      <c r="J192" s="7">
        <v>1</v>
      </c>
      <c r="K192" s="7">
        <v>3</v>
      </c>
      <c r="L192" s="7">
        <v>0</v>
      </c>
      <c r="M192" s="7">
        <v>5</v>
      </c>
      <c r="N192" s="7">
        <v>0</v>
      </c>
      <c r="O192" s="7">
        <v>12.818099246054159</v>
      </c>
      <c r="P192" s="7">
        <v>0.17731873232601203</v>
      </c>
      <c r="Q192" s="7">
        <v>0.29094468228168302</v>
      </c>
      <c r="R192" s="7">
        <v>35498</v>
      </c>
      <c r="S192" s="7">
        <v>71812</v>
      </c>
      <c r="T192" s="7">
        <v>368833</v>
      </c>
      <c r="U192" s="7">
        <v>65401</v>
      </c>
      <c r="V192" s="7" t="s">
        <v>1613</v>
      </c>
    </row>
    <row r="193" spans="1:22" x14ac:dyDescent="0.25">
      <c r="A193" s="7" t="s">
        <v>301</v>
      </c>
      <c r="B193" s="7">
        <v>20745</v>
      </c>
      <c r="C193" s="7">
        <v>89096457000155</v>
      </c>
      <c r="D193" s="7" t="s">
        <v>79</v>
      </c>
      <c r="E193" s="7">
        <v>4</v>
      </c>
      <c r="F193" s="7">
        <v>11.544656663131683</v>
      </c>
      <c r="G193" s="7">
        <v>103224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15</v>
      </c>
      <c r="N193" s="7">
        <v>0</v>
      </c>
      <c r="O193" s="7">
        <v>16.04993189994169</v>
      </c>
      <c r="P193" s="7">
        <v>5.2314535532580565E-2</v>
      </c>
      <c r="Q193" s="7">
        <v>0.68522049121755257</v>
      </c>
      <c r="R193" s="7">
        <v>2177039</v>
      </c>
      <c r="S193" s="7">
        <v>4223657</v>
      </c>
      <c r="T193" s="7">
        <v>9341075</v>
      </c>
      <c r="U193" s="7">
        <v>488674</v>
      </c>
      <c r="V193" s="7" t="s">
        <v>1613</v>
      </c>
    </row>
    <row r="194" spans="1:22" x14ac:dyDescent="0.25">
      <c r="A194" s="7" t="s">
        <v>302</v>
      </c>
      <c r="B194" s="7">
        <v>14303</v>
      </c>
      <c r="C194" s="7">
        <v>73903718000161</v>
      </c>
      <c r="D194" s="7" t="s">
        <v>48</v>
      </c>
      <c r="E194" s="7">
        <v>6</v>
      </c>
      <c r="F194" s="7">
        <v>10.596634733096073</v>
      </c>
      <c r="G194" s="7">
        <v>40000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1</v>
      </c>
      <c r="O194" s="7">
        <v>9.0435771540980809</v>
      </c>
      <c r="P194" s="7">
        <v>-0.32313327032136108</v>
      </c>
      <c r="Q194" s="7">
        <v>0.88551512287334588</v>
      </c>
      <c r="R194" s="7">
        <v>3</v>
      </c>
      <c r="S194" s="7">
        <v>7492</v>
      </c>
      <c r="T194" s="7">
        <v>8464</v>
      </c>
      <c r="U194" s="7">
        <v>-2735</v>
      </c>
      <c r="V194" s="7" t="s">
        <v>1613</v>
      </c>
    </row>
    <row r="195" spans="1:22" x14ac:dyDescent="0.25">
      <c r="A195" s="7" t="s">
        <v>303</v>
      </c>
      <c r="B195" s="7">
        <v>10880</v>
      </c>
      <c r="C195" s="7">
        <v>33386210000119</v>
      </c>
      <c r="D195" s="7" t="s">
        <v>56</v>
      </c>
      <c r="E195" s="7">
        <v>1</v>
      </c>
      <c r="F195" s="7">
        <v>11.472103470449973</v>
      </c>
      <c r="G195" s="7">
        <v>96000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7</v>
      </c>
      <c r="N195" s="7">
        <v>1</v>
      </c>
      <c r="O195" s="7">
        <v>11.492579890304798</v>
      </c>
      <c r="P195" s="7">
        <v>0.21533688486110261</v>
      </c>
      <c r="Q195" s="7">
        <v>0.28570408017471882</v>
      </c>
      <c r="R195" s="7">
        <v>18288</v>
      </c>
      <c r="S195" s="7">
        <v>9707</v>
      </c>
      <c r="T195" s="7">
        <v>97986</v>
      </c>
      <c r="U195" s="7">
        <v>21100</v>
      </c>
      <c r="V195" s="7" t="s">
        <v>1613</v>
      </c>
    </row>
    <row r="196" spans="1:22" x14ac:dyDescent="0.25">
      <c r="A196" s="7" t="s">
        <v>304</v>
      </c>
      <c r="B196" s="7">
        <v>20966</v>
      </c>
      <c r="C196" s="7">
        <v>7718269000157</v>
      </c>
      <c r="D196" s="7" t="s">
        <v>58</v>
      </c>
      <c r="E196" s="7">
        <v>3</v>
      </c>
      <c r="F196" s="7">
        <v>10.896739325546411</v>
      </c>
      <c r="G196" s="7">
        <v>54000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15</v>
      </c>
      <c r="N196" s="7">
        <v>0</v>
      </c>
      <c r="O196" s="7">
        <v>13.956208583815686</v>
      </c>
      <c r="P196" s="7">
        <v>-0.27881714255432088</v>
      </c>
      <c r="Q196" s="7">
        <v>3.9379641848460184E-2</v>
      </c>
      <c r="R196" s="7">
        <v>19556</v>
      </c>
      <c r="S196" s="7">
        <v>25773</v>
      </c>
      <c r="T196" s="7">
        <v>1151077</v>
      </c>
      <c r="U196" s="7">
        <v>-320940</v>
      </c>
      <c r="V196" s="7" t="s">
        <v>1613</v>
      </c>
    </row>
    <row r="197" spans="1:22" x14ac:dyDescent="0.25">
      <c r="A197" s="7" t="s">
        <v>305</v>
      </c>
      <c r="B197" s="7">
        <v>16586</v>
      </c>
      <c r="C197" s="7">
        <v>2062747000108</v>
      </c>
      <c r="D197" s="7" t="s">
        <v>48</v>
      </c>
      <c r="E197" s="7">
        <v>6</v>
      </c>
      <c r="F197" s="7">
        <v>9.2686092801001578</v>
      </c>
      <c r="G197" s="7">
        <v>10600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5</v>
      </c>
      <c r="N197" s="7">
        <v>0</v>
      </c>
      <c r="O197" s="7">
        <v>11.268890193513466</v>
      </c>
      <c r="P197" s="7">
        <v>-1.5969800627983562E-3</v>
      </c>
      <c r="Q197" s="7">
        <v>1.9784034922012612E-3</v>
      </c>
      <c r="R197" s="7">
        <v>155</v>
      </c>
      <c r="S197" s="7">
        <v>0</v>
      </c>
      <c r="T197" s="7">
        <v>78346</v>
      </c>
      <c r="U197" s="7">
        <v>-125.117</v>
      </c>
      <c r="V197" s="7" t="s">
        <v>1613</v>
      </c>
    </row>
    <row r="198" spans="1:22" x14ac:dyDescent="0.25">
      <c r="A198" s="7" t="s">
        <v>306</v>
      </c>
      <c r="B198" s="7">
        <v>16438</v>
      </c>
      <c r="C198" s="7">
        <v>1957772000189</v>
      </c>
      <c r="D198" s="7" t="s">
        <v>48</v>
      </c>
      <c r="E198" s="7">
        <v>6</v>
      </c>
      <c r="F198" s="7">
        <v>9.6803440012219184</v>
      </c>
      <c r="G198" s="7">
        <v>16000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4</v>
      </c>
      <c r="N198" s="7">
        <v>0</v>
      </c>
      <c r="O198" s="7">
        <v>8.954286157204713</v>
      </c>
      <c r="P198" s="7">
        <v>-7.6475907505490243E-2</v>
      </c>
      <c r="Q198" s="7">
        <v>3.8754682857511949E-4</v>
      </c>
      <c r="R198" s="7">
        <v>3</v>
      </c>
      <c r="S198" s="7">
        <v>0</v>
      </c>
      <c r="T198" s="7">
        <v>7741</v>
      </c>
      <c r="U198" s="7">
        <v>-592</v>
      </c>
      <c r="V198" s="7" t="s">
        <v>1613</v>
      </c>
    </row>
    <row r="199" spans="1:22" x14ac:dyDescent="0.25">
      <c r="A199" s="7" t="s">
        <v>308</v>
      </c>
      <c r="B199" s="7">
        <v>6173</v>
      </c>
      <c r="C199" s="7">
        <v>92781335000102</v>
      </c>
      <c r="D199" s="7" t="s">
        <v>56</v>
      </c>
      <c r="E199" s="7">
        <v>1</v>
      </c>
      <c r="F199" s="7">
        <v>11.951180395901384</v>
      </c>
      <c r="G199" s="7">
        <v>155000</v>
      </c>
      <c r="H199" s="7">
        <v>0</v>
      </c>
      <c r="I199" s="7">
        <v>1</v>
      </c>
      <c r="J199" s="7">
        <v>0</v>
      </c>
      <c r="K199" s="7">
        <v>0</v>
      </c>
      <c r="L199" s="7">
        <v>0</v>
      </c>
      <c r="M199" s="7">
        <v>17</v>
      </c>
      <c r="N199" s="7">
        <v>0</v>
      </c>
      <c r="O199" s="7">
        <v>14.081960311597829</v>
      </c>
      <c r="P199" s="7">
        <v>0.20194480748811405</v>
      </c>
      <c r="Q199" s="7">
        <v>0.96761795173911114</v>
      </c>
      <c r="R199" s="7">
        <v>460921</v>
      </c>
      <c r="S199" s="7">
        <v>802132</v>
      </c>
      <c r="T199" s="7">
        <v>1305322</v>
      </c>
      <c r="U199" s="7">
        <v>263603</v>
      </c>
      <c r="V199" s="7" t="s">
        <v>1613</v>
      </c>
    </row>
    <row r="200" spans="1:22" x14ac:dyDescent="0.25">
      <c r="A200" s="7" t="s">
        <v>309</v>
      </c>
      <c r="B200" s="7">
        <v>11215</v>
      </c>
      <c r="C200" s="7">
        <v>8424178000171</v>
      </c>
      <c r="D200" s="7" t="s">
        <v>58</v>
      </c>
      <c r="E200" s="7">
        <v>3</v>
      </c>
      <c r="F200" s="7">
        <v>9.6158054800843473</v>
      </c>
      <c r="G200" s="7">
        <v>15000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4</v>
      </c>
      <c r="N200" s="7">
        <v>0</v>
      </c>
      <c r="O200" s="7">
        <v>9.71655538318449</v>
      </c>
      <c r="P200" s="7">
        <v>-0.54556962025316458</v>
      </c>
      <c r="Q200" s="7">
        <v>5.885955394816154</v>
      </c>
      <c r="R200" s="7">
        <v>205</v>
      </c>
      <c r="S200" s="7">
        <v>97443</v>
      </c>
      <c r="T200" s="7">
        <v>16590</v>
      </c>
      <c r="U200" s="7">
        <v>-9051</v>
      </c>
      <c r="V200" s="7" t="s">
        <v>1613</v>
      </c>
    </row>
    <row r="201" spans="1:22" x14ac:dyDescent="0.25">
      <c r="A201" s="7" t="s">
        <v>313</v>
      </c>
      <c r="B201" s="7">
        <v>11231</v>
      </c>
      <c r="C201" s="7">
        <v>33467572000134</v>
      </c>
      <c r="D201" s="7" t="s">
        <v>81</v>
      </c>
      <c r="E201" s="7">
        <v>5</v>
      </c>
      <c r="F201" s="7">
        <v>12.117836227575085</v>
      </c>
      <c r="G201" s="7">
        <v>183108.88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20</v>
      </c>
      <c r="N201" s="7">
        <v>0</v>
      </c>
      <c r="O201" s="7">
        <v>12.387422897426884</v>
      </c>
      <c r="P201" s="7">
        <v>5.3385161427552584E-2</v>
      </c>
      <c r="Q201" s="7">
        <v>0.20582482159763438</v>
      </c>
      <c r="R201" s="7">
        <v>37128</v>
      </c>
      <c r="S201" s="7">
        <v>12222</v>
      </c>
      <c r="T201" s="7">
        <v>239767</v>
      </c>
      <c r="U201" s="7">
        <v>12800</v>
      </c>
      <c r="V201" s="7" t="s">
        <v>1613</v>
      </c>
    </row>
    <row r="202" spans="1:22" x14ac:dyDescent="0.25">
      <c r="A202" s="7" t="s">
        <v>314</v>
      </c>
      <c r="B202" s="7">
        <v>11258</v>
      </c>
      <c r="C202" s="7">
        <v>336701000104</v>
      </c>
      <c r="D202" s="7" t="s">
        <v>54</v>
      </c>
      <c r="E202" s="7">
        <v>2</v>
      </c>
      <c r="F202" s="7">
        <v>10.868837555224417</v>
      </c>
      <c r="G202" s="7">
        <v>52514.13</v>
      </c>
      <c r="H202" s="7">
        <v>0</v>
      </c>
      <c r="I202" s="7">
        <v>0</v>
      </c>
      <c r="J202" s="7">
        <v>1</v>
      </c>
      <c r="K202" s="7">
        <v>3</v>
      </c>
      <c r="L202" s="7">
        <v>0</v>
      </c>
      <c r="M202" s="7">
        <v>19</v>
      </c>
      <c r="N202" s="7">
        <v>0</v>
      </c>
      <c r="O202" s="7">
        <v>15.261019841859293</v>
      </c>
      <c r="P202" s="7">
        <v>-2.502961230326109E-2</v>
      </c>
      <c r="Q202" s="7">
        <v>0.63401643680167807</v>
      </c>
      <c r="R202" s="7">
        <v>300964</v>
      </c>
      <c r="S202" s="7">
        <v>2389810</v>
      </c>
      <c r="T202" s="7">
        <v>4244013</v>
      </c>
      <c r="U202" s="7">
        <v>-106226</v>
      </c>
      <c r="V202" s="7" t="s">
        <v>1613</v>
      </c>
    </row>
    <row r="203" spans="1:22" x14ac:dyDescent="0.25">
      <c r="A203" s="7" t="s">
        <v>316</v>
      </c>
      <c r="B203" s="7">
        <v>15407</v>
      </c>
      <c r="C203" s="7">
        <v>85041333000111</v>
      </c>
      <c r="D203" s="7" t="s">
        <v>56</v>
      </c>
      <c r="E203" s="7">
        <v>1</v>
      </c>
      <c r="F203" s="7">
        <v>11.600936342292941</v>
      </c>
      <c r="G203" s="7">
        <v>109200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17</v>
      </c>
      <c r="N203" s="7">
        <v>0</v>
      </c>
      <c r="O203" s="7">
        <v>12.272337800177811</v>
      </c>
      <c r="P203" s="7">
        <v>6.7907647097359872E-2</v>
      </c>
      <c r="Q203" s="7">
        <v>0.3705299903604084</v>
      </c>
      <c r="R203" s="7">
        <v>44085</v>
      </c>
      <c r="S203" s="7">
        <v>35098</v>
      </c>
      <c r="T203" s="7">
        <v>213702</v>
      </c>
      <c r="U203" s="7">
        <v>14512</v>
      </c>
      <c r="V203" s="7" t="s">
        <v>1613</v>
      </c>
    </row>
    <row r="204" spans="1:22" x14ac:dyDescent="0.25">
      <c r="A204" s="7" t="s">
        <v>317</v>
      </c>
      <c r="B204" s="7">
        <v>19852</v>
      </c>
      <c r="C204" s="7">
        <v>3795050000109</v>
      </c>
      <c r="D204" s="7" t="s">
        <v>50</v>
      </c>
      <c r="E204" s="7">
        <v>10</v>
      </c>
      <c r="F204" s="7">
        <v>13.284186264720937</v>
      </c>
      <c r="G204" s="7">
        <v>587826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7</v>
      </c>
      <c r="N204" s="7">
        <v>0</v>
      </c>
      <c r="O204" s="7">
        <v>14.671202517687888</v>
      </c>
      <c r="P204" s="7">
        <v>9.2825250467275425E-2</v>
      </c>
      <c r="Q204" s="7">
        <v>0.58905517292377996</v>
      </c>
      <c r="R204" s="7">
        <v>452638</v>
      </c>
      <c r="S204" s="7">
        <v>933410</v>
      </c>
      <c r="T204" s="7">
        <v>2353002</v>
      </c>
      <c r="U204" s="7">
        <v>218418</v>
      </c>
      <c r="V204" s="7" t="s">
        <v>1613</v>
      </c>
    </row>
    <row r="205" spans="1:22" x14ac:dyDescent="0.25">
      <c r="A205" s="7" t="s">
        <v>318</v>
      </c>
      <c r="B205" s="7">
        <v>20354</v>
      </c>
      <c r="C205" s="7">
        <v>5799312000120</v>
      </c>
      <c r="D205" s="7" t="s">
        <v>213</v>
      </c>
      <c r="E205" s="7">
        <v>4</v>
      </c>
      <c r="F205" s="7">
        <v>13.840710358986016</v>
      </c>
      <c r="G205" s="7">
        <v>1025520</v>
      </c>
      <c r="H205" s="7">
        <v>0</v>
      </c>
      <c r="I205" s="7">
        <v>1</v>
      </c>
      <c r="J205" s="7">
        <v>1</v>
      </c>
      <c r="K205" s="7">
        <v>3</v>
      </c>
      <c r="L205" s="7">
        <v>0</v>
      </c>
      <c r="M205" s="7">
        <v>11</v>
      </c>
      <c r="N205" s="7">
        <v>0</v>
      </c>
      <c r="O205" s="7">
        <v>14.86958004961501</v>
      </c>
      <c r="P205" s="7">
        <v>-1.9812470201832917E-2</v>
      </c>
      <c r="Q205" s="7">
        <v>0.72650998290874724</v>
      </c>
      <c r="R205" s="7">
        <v>1098688</v>
      </c>
      <c r="S205" s="7">
        <v>985890</v>
      </c>
      <c r="T205" s="7">
        <v>2869304</v>
      </c>
      <c r="U205" s="7">
        <v>-56848</v>
      </c>
      <c r="V205" s="7" t="s">
        <v>1613</v>
      </c>
    </row>
    <row r="206" spans="1:22" x14ac:dyDescent="0.25">
      <c r="A206" s="7" t="s">
        <v>319</v>
      </c>
      <c r="B206" s="7">
        <v>7544</v>
      </c>
      <c r="C206" s="7">
        <v>82982075000180</v>
      </c>
      <c r="D206" s="7" t="s">
        <v>58</v>
      </c>
      <c r="E206" s="7">
        <v>3</v>
      </c>
      <c r="F206" s="7">
        <v>11.953757716915684</v>
      </c>
      <c r="G206" s="7">
        <v>155400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14</v>
      </c>
      <c r="N206" s="7">
        <v>1</v>
      </c>
      <c r="O206" s="7">
        <v>12.160541664448846</v>
      </c>
      <c r="P206" s="7">
        <v>-9.3695381427330485E-2</v>
      </c>
      <c r="Q206" s="7">
        <v>2.6207861934714125</v>
      </c>
      <c r="R206" s="7">
        <v>341903</v>
      </c>
      <c r="S206" s="7">
        <v>158924</v>
      </c>
      <c r="T206" s="7">
        <v>191098</v>
      </c>
      <c r="U206" s="7">
        <v>-17905</v>
      </c>
      <c r="V206" s="7" t="s">
        <v>1613</v>
      </c>
    </row>
    <row r="207" spans="1:22" x14ac:dyDescent="0.25">
      <c r="A207" s="7" t="s">
        <v>322</v>
      </c>
      <c r="B207" s="7">
        <v>22225</v>
      </c>
      <c r="C207" s="7">
        <v>9074183000164</v>
      </c>
      <c r="D207" s="7" t="s">
        <v>56</v>
      </c>
      <c r="E207" s="7">
        <v>1</v>
      </c>
      <c r="F207" s="7">
        <v>11.564568698122066</v>
      </c>
      <c r="G207" s="7">
        <v>105300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13.313758643307098</v>
      </c>
      <c r="P207" s="7">
        <v>-1.663173506818681E-3</v>
      </c>
      <c r="Q207" s="7">
        <v>0.41437794503104203</v>
      </c>
      <c r="R207" s="7">
        <v>84572</v>
      </c>
      <c r="S207" s="7">
        <v>166321</v>
      </c>
      <c r="T207" s="7">
        <v>605469</v>
      </c>
      <c r="U207" s="7">
        <v>-1007</v>
      </c>
      <c r="V207" s="7" t="s">
        <v>1613</v>
      </c>
    </row>
    <row r="208" spans="1:22" x14ac:dyDescent="0.25">
      <c r="A208" s="7" t="s">
        <v>323</v>
      </c>
      <c r="B208" s="7">
        <v>20257</v>
      </c>
      <c r="C208" s="7">
        <v>7859971000130</v>
      </c>
      <c r="D208" s="7" t="s">
        <v>52</v>
      </c>
      <c r="E208" s="7">
        <v>10</v>
      </c>
      <c r="F208" s="7">
        <v>14.480258264002522</v>
      </c>
      <c r="G208" s="7">
        <v>1944000</v>
      </c>
      <c r="H208" s="7">
        <v>0</v>
      </c>
      <c r="I208" s="7">
        <v>1</v>
      </c>
      <c r="J208" s="7">
        <v>1</v>
      </c>
      <c r="K208" s="7">
        <v>5</v>
      </c>
      <c r="L208" s="7">
        <v>0</v>
      </c>
      <c r="M208" s="7">
        <v>27</v>
      </c>
      <c r="N208" s="7">
        <v>0</v>
      </c>
      <c r="O208" s="7">
        <v>16.336546528883613</v>
      </c>
      <c r="P208" s="7">
        <v>0.18188569059996806</v>
      </c>
      <c r="Q208" s="7">
        <v>0.51566015583838543</v>
      </c>
      <c r="R208" s="7">
        <v>719643</v>
      </c>
      <c r="S208" s="7">
        <v>5695932</v>
      </c>
      <c r="T208" s="7">
        <v>12441479</v>
      </c>
      <c r="U208" s="7">
        <v>2262927</v>
      </c>
      <c r="V208" s="7" t="s">
        <v>1613</v>
      </c>
    </row>
    <row r="209" spans="1:22" x14ac:dyDescent="0.25">
      <c r="A209" s="7" t="s">
        <v>325</v>
      </c>
      <c r="B209" s="7">
        <v>8192</v>
      </c>
      <c r="C209" s="7">
        <v>92660570000126</v>
      </c>
      <c r="D209" s="7" t="s">
        <v>56</v>
      </c>
      <c r="E209" s="7">
        <v>1</v>
      </c>
      <c r="F209" s="7">
        <v>11.559770882201732</v>
      </c>
      <c r="G209" s="7">
        <v>104796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10</v>
      </c>
      <c r="N209" s="7">
        <v>0</v>
      </c>
      <c r="O209" s="7">
        <v>11.625173209127935</v>
      </c>
      <c r="P209" s="7">
        <v>7.5250940748487205E-2</v>
      </c>
      <c r="Q209" s="7">
        <v>0.15750945217601159</v>
      </c>
      <c r="R209" s="7">
        <v>3400</v>
      </c>
      <c r="S209" s="7">
        <v>14222</v>
      </c>
      <c r="T209" s="7">
        <v>111879</v>
      </c>
      <c r="U209" s="7">
        <v>8419</v>
      </c>
      <c r="V209" s="7" t="s">
        <v>1613</v>
      </c>
    </row>
    <row r="210" spans="1:22" x14ac:dyDescent="0.25">
      <c r="A210" s="7" t="s">
        <v>327</v>
      </c>
      <c r="B210" s="7">
        <v>11398</v>
      </c>
      <c r="C210" s="7">
        <v>15115504000124</v>
      </c>
      <c r="D210" s="7" t="s">
        <v>81</v>
      </c>
      <c r="E210" s="7">
        <v>5</v>
      </c>
      <c r="F210" s="7">
        <v>12.751168672937595</v>
      </c>
      <c r="G210" s="7">
        <v>344954.8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11</v>
      </c>
      <c r="N210" s="7">
        <v>1</v>
      </c>
      <c r="O210" s="7">
        <v>13.876981880052375</v>
      </c>
      <c r="P210" s="7">
        <v>0.17342674440473951</v>
      </c>
      <c r="Q210" s="7">
        <v>0.31567613315779575</v>
      </c>
      <c r="R210" s="7">
        <v>157871</v>
      </c>
      <c r="S210" s="7">
        <v>177819</v>
      </c>
      <c r="T210" s="7">
        <v>1063400</v>
      </c>
      <c r="U210" s="7">
        <v>184422</v>
      </c>
      <c r="V210" s="7" t="s">
        <v>1613</v>
      </c>
    </row>
    <row r="211" spans="1:22" x14ac:dyDescent="0.25">
      <c r="A211" s="7" t="s">
        <v>329</v>
      </c>
      <c r="B211" s="7">
        <v>18465</v>
      </c>
      <c r="C211" s="7">
        <v>33256439000139</v>
      </c>
      <c r="D211" s="7" t="s">
        <v>173</v>
      </c>
      <c r="E211" s="7">
        <v>7</v>
      </c>
      <c r="F211" s="7">
        <v>15.955576721460545</v>
      </c>
      <c r="G211" s="7">
        <v>8500000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7">
        <v>23</v>
      </c>
      <c r="N211" s="7">
        <v>0</v>
      </c>
      <c r="O211" s="7">
        <v>16.379898065309899</v>
      </c>
      <c r="P211" s="7">
        <v>6.8760391413700217E-2</v>
      </c>
      <c r="Q211" s="7">
        <v>0.26622276604905309</v>
      </c>
      <c r="R211" s="7">
        <v>1566780</v>
      </c>
      <c r="S211" s="7">
        <v>1892172</v>
      </c>
      <c r="T211" s="7">
        <v>12992698</v>
      </c>
      <c r="U211" s="7">
        <v>893383</v>
      </c>
      <c r="V211" s="7" t="s">
        <v>1613</v>
      </c>
    </row>
    <row r="212" spans="1:22" x14ac:dyDescent="0.25">
      <c r="A212" s="7" t="s">
        <v>330</v>
      </c>
      <c r="B212" s="7">
        <v>21555</v>
      </c>
      <c r="C212" s="7">
        <v>4437534000130</v>
      </c>
      <c r="D212" s="7" t="s">
        <v>253</v>
      </c>
      <c r="E212" s="7">
        <v>3</v>
      </c>
      <c r="F212" s="7">
        <v>13.324487561494463</v>
      </c>
      <c r="G212" s="7">
        <v>612000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11</v>
      </c>
      <c r="N212" s="7">
        <v>0</v>
      </c>
      <c r="O212" s="7">
        <v>15.73622391735331</v>
      </c>
      <c r="P212" s="7">
        <v>1.9440577594565113E-2</v>
      </c>
      <c r="Q212" s="7">
        <v>0.67438783232974298</v>
      </c>
      <c r="R212" s="7">
        <v>1750065</v>
      </c>
      <c r="S212" s="7">
        <v>2853189</v>
      </c>
      <c r="T212" s="7">
        <v>6825826</v>
      </c>
      <c r="U212" s="7">
        <v>132698</v>
      </c>
      <c r="V212" s="7" t="s">
        <v>1613</v>
      </c>
    </row>
    <row r="213" spans="1:22" x14ac:dyDescent="0.25">
      <c r="A213" s="7" t="s">
        <v>332</v>
      </c>
      <c r="B213" s="7">
        <v>16624</v>
      </c>
      <c r="C213" s="7">
        <v>2162616000194</v>
      </c>
      <c r="D213" s="7" t="s">
        <v>52</v>
      </c>
      <c r="E213" s="7">
        <v>10</v>
      </c>
      <c r="F213" s="7">
        <v>10.714417768752456</v>
      </c>
      <c r="G213" s="7">
        <v>45000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4</v>
      </c>
      <c r="N213" s="7">
        <v>1</v>
      </c>
      <c r="O213" s="7">
        <v>11.609489403944501</v>
      </c>
      <c r="P213" s="7">
        <v>0.17421779948791516</v>
      </c>
      <c r="Q213" s="7">
        <v>4.6196589732880565E-2</v>
      </c>
      <c r="R213" s="7">
        <v>5088</v>
      </c>
      <c r="S213" s="7">
        <v>0</v>
      </c>
      <c r="T213" s="7">
        <v>110138</v>
      </c>
      <c r="U213" s="7">
        <v>19188</v>
      </c>
      <c r="V213" s="7" t="s">
        <v>1613</v>
      </c>
    </row>
    <row r="214" spans="1:22" x14ac:dyDescent="0.25">
      <c r="A214" s="7" t="s">
        <v>333</v>
      </c>
      <c r="B214" s="7">
        <v>14320</v>
      </c>
      <c r="C214" s="7">
        <v>60894730000105</v>
      </c>
      <c r="D214" s="7" t="s">
        <v>81</v>
      </c>
      <c r="E214" s="7">
        <v>5</v>
      </c>
      <c r="F214" s="7">
        <v>14.549319720243108</v>
      </c>
      <c r="G214" s="7">
        <v>2083000</v>
      </c>
      <c r="H214" s="7">
        <v>0</v>
      </c>
      <c r="I214" s="7">
        <v>1</v>
      </c>
      <c r="J214" s="7">
        <v>1</v>
      </c>
      <c r="K214" s="7">
        <v>5</v>
      </c>
      <c r="L214" s="7">
        <v>0</v>
      </c>
      <c r="M214" s="7">
        <v>29</v>
      </c>
      <c r="N214" s="7">
        <v>0</v>
      </c>
      <c r="O214" s="7">
        <v>17.098750376240968</v>
      </c>
      <c r="P214" s="7">
        <v>2.5234028653425382E-2</v>
      </c>
      <c r="Q214" s="7">
        <v>0.44237271206791473</v>
      </c>
      <c r="R214" s="7">
        <v>3647035</v>
      </c>
      <c r="S214" s="7">
        <v>8147512</v>
      </c>
      <c r="T214" s="7">
        <v>26662013</v>
      </c>
      <c r="U214" s="7">
        <v>672790</v>
      </c>
      <c r="V214" s="7" t="s">
        <v>1613</v>
      </c>
    </row>
    <row r="215" spans="1:22" x14ac:dyDescent="0.25">
      <c r="A215" s="7" t="s">
        <v>334</v>
      </c>
      <c r="B215" s="7">
        <v>4170</v>
      </c>
      <c r="C215" s="7">
        <v>33592510000154</v>
      </c>
      <c r="D215" s="7" t="s">
        <v>81</v>
      </c>
      <c r="E215" s="7">
        <v>5</v>
      </c>
      <c r="F215" s="7">
        <v>17.001119112716328</v>
      </c>
      <c r="G215" s="7">
        <v>24182000</v>
      </c>
      <c r="H215" s="7">
        <v>0</v>
      </c>
      <c r="I215" s="7">
        <v>1</v>
      </c>
      <c r="J215" s="7">
        <v>1</v>
      </c>
      <c r="K215" s="7">
        <v>3</v>
      </c>
      <c r="L215" s="7">
        <v>0</v>
      </c>
      <c r="M215" s="7">
        <v>40</v>
      </c>
      <c r="N215" s="7">
        <v>0</v>
      </c>
      <c r="O215" s="7">
        <v>19.922812242028531</v>
      </c>
      <c r="P215" s="7">
        <v>5.9477208534349943E-2</v>
      </c>
      <c r="Q215" s="7">
        <v>0.58634012021374071</v>
      </c>
      <c r="R215" s="7">
        <v>56975419</v>
      </c>
      <c r="S215" s="7">
        <v>206364703</v>
      </c>
      <c r="T215" s="7">
        <v>449125197</v>
      </c>
      <c r="U215" s="7">
        <v>26712713</v>
      </c>
      <c r="V215" s="7" t="s">
        <v>1613</v>
      </c>
    </row>
    <row r="216" spans="1:22" x14ac:dyDescent="0.25">
      <c r="A216" s="7" t="s">
        <v>335</v>
      </c>
      <c r="B216" s="7">
        <v>20028</v>
      </c>
      <c r="C216" s="7">
        <v>33113309000147</v>
      </c>
      <c r="D216" s="7" t="s">
        <v>56</v>
      </c>
      <c r="E216" s="7">
        <v>1</v>
      </c>
      <c r="F216" s="7">
        <v>14.4740662937546</v>
      </c>
      <c r="G216" s="7">
        <v>1932000</v>
      </c>
      <c r="H216" s="7">
        <v>0</v>
      </c>
      <c r="I216" s="7">
        <v>1</v>
      </c>
      <c r="J216" s="7">
        <v>1</v>
      </c>
      <c r="K216" s="7">
        <v>3</v>
      </c>
      <c r="L216" s="7">
        <v>0</v>
      </c>
      <c r="M216" s="7">
        <v>16</v>
      </c>
      <c r="N216" s="7">
        <v>0</v>
      </c>
      <c r="O216" s="7">
        <v>14.394194810206747</v>
      </c>
      <c r="P216" s="7">
        <v>-0.11350346753079291</v>
      </c>
      <c r="Q216" s="7">
        <v>0.404112822295354</v>
      </c>
      <c r="R216" s="7">
        <v>479253</v>
      </c>
      <c r="S216" s="7">
        <v>241559</v>
      </c>
      <c r="T216" s="7">
        <v>1783690</v>
      </c>
      <c r="U216" s="7">
        <v>-202455</v>
      </c>
      <c r="V216" s="7" t="s">
        <v>1613</v>
      </c>
    </row>
    <row r="217" spans="1:22" x14ac:dyDescent="0.25">
      <c r="A217" s="7" t="s">
        <v>336</v>
      </c>
      <c r="B217" s="7">
        <v>20702</v>
      </c>
      <c r="C217" s="7">
        <v>67571414000141</v>
      </c>
      <c r="D217" s="7" t="s">
        <v>58</v>
      </c>
      <c r="E217" s="7">
        <v>3</v>
      </c>
      <c r="F217" s="7">
        <v>12.354492650648448</v>
      </c>
      <c r="G217" s="7">
        <v>232000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13</v>
      </c>
      <c r="N217" s="7">
        <v>0</v>
      </c>
      <c r="O217" s="7">
        <v>12.31777053753061</v>
      </c>
      <c r="P217" s="7">
        <v>-0.80837525432065638</v>
      </c>
      <c r="Q217" s="7">
        <v>2.0163346524470676</v>
      </c>
      <c r="R217" s="7">
        <v>433182</v>
      </c>
      <c r="S217" s="7">
        <v>17741</v>
      </c>
      <c r="T217" s="7">
        <v>223635</v>
      </c>
      <c r="U217" s="7">
        <v>-180781</v>
      </c>
      <c r="V217" s="7" t="s">
        <v>1613</v>
      </c>
    </row>
    <row r="218" spans="1:22" x14ac:dyDescent="0.25">
      <c r="A218" s="7" t="s">
        <v>337</v>
      </c>
      <c r="B218" s="7">
        <v>21202</v>
      </c>
      <c r="C218" s="7">
        <v>32681371000172</v>
      </c>
      <c r="D218" s="7" t="s">
        <v>56</v>
      </c>
      <c r="E218" s="7">
        <v>1</v>
      </c>
      <c r="F218" s="7">
        <v>13.546532470306264</v>
      </c>
      <c r="G218" s="7">
        <v>764160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18</v>
      </c>
      <c r="N218" s="7">
        <v>0</v>
      </c>
      <c r="O218" s="7">
        <v>14.623042562349116</v>
      </c>
      <c r="P218" s="7">
        <v>3.3300525739096233E-2</v>
      </c>
      <c r="Q218" s="7">
        <v>0.68844172251910596</v>
      </c>
      <c r="R218" s="7">
        <v>576846</v>
      </c>
      <c r="S218" s="7">
        <v>966893</v>
      </c>
      <c r="T218" s="7">
        <v>2242367</v>
      </c>
      <c r="U218" s="7">
        <v>74672</v>
      </c>
      <c r="V218" s="7" t="s">
        <v>1613</v>
      </c>
    </row>
    <row r="219" spans="1:22" x14ac:dyDescent="0.25">
      <c r="A219" s="7" t="s">
        <v>338</v>
      </c>
      <c r="B219" s="7">
        <v>11762</v>
      </c>
      <c r="C219" s="7">
        <v>50926955000142</v>
      </c>
      <c r="D219" s="7" t="s">
        <v>58</v>
      </c>
      <c r="E219" s="7">
        <v>3</v>
      </c>
      <c r="F219" s="7">
        <v>13.280221462019909</v>
      </c>
      <c r="G219" s="7">
        <v>585500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7">
        <v>17</v>
      </c>
      <c r="N219" s="7">
        <v>0</v>
      </c>
      <c r="O219" s="7">
        <v>14.096419494429627</v>
      </c>
      <c r="P219" s="7">
        <v>2.385351720450974E-2</v>
      </c>
      <c r="Q219" s="7">
        <v>0.15045687149682141</v>
      </c>
      <c r="R219" s="7">
        <v>1368</v>
      </c>
      <c r="S219" s="7">
        <v>197887</v>
      </c>
      <c r="T219" s="7">
        <v>1324333</v>
      </c>
      <c r="U219" s="7">
        <v>31590</v>
      </c>
      <c r="V219" s="7" t="s">
        <v>1613</v>
      </c>
    </row>
    <row r="220" spans="1:22" x14ac:dyDescent="0.25">
      <c r="A220" s="7" t="s">
        <v>340</v>
      </c>
      <c r="B220" s="7">
        <v>14346</v>
      </c>
      <c r="C220" s="7">
        <v>59105999000186</v>
      </c>
      <c r="D220" s="7" t="s">
        <v>58</v>
      </c>
      <c r="E220" s="7">
        <v>3</v>
      </c>
      <c r="F220" s="7">
        <v>14.503478348611452</v>
      </c>
      <c r="G220" s="7">
        <v>1989668</v>
      </c>
      <c r="H220" s="7">
        <v>0</v>
      </c>
      <c r="I220" s="7">
        <v>1</v>
      </c>
      <c r="J220" s="7">
        <v>0</v>
      </c>
      <c r="K220" s="7">
        <v>0</v>
      </c>
      <c r="L220" s="7">
        <v>0</v>
      </c>
      <c r="M220" s="7">
        <v>8</v>
      </c>
      <c r="N220" s="7">
        <v>1</v>
      </c>
      <c r="O220" s="7">
        <v>15.779468153430004</v>
      </c>
      <c r="P220" s="7">
        <v>9.9947120152861904E-2</v>
      </c>
      <c r="Q220" s="7">
        <v>0.72966640799643179</v>
      </c>
      <c r="R220" s="7">
        <v>4051902</v>
      </c>
      <c r="S220" s="7">
        <v>1148780</v>
      </c>
      <c r="T220" s="7">
        <v>7127479</v>
      </c>
      <c r="U220" s="7">
        <v>712371</v>
      </c>
      <c r="V220" s="7" t="s">
        <v>1613</v>
      </c>
    </row>
    <row r="221" spans="1:22" x14ac:dyDescent="0.25">
      <c r="A221" s="7" t="s">
        <v>341</v>
      </c>
      <c r="B221" s="7">
        <v>11070</v>
      </c>
      <c r="C221" s="7">
        <v>33228024000151</v>
      </c>
      <c r="D221" s="7" t="s">
        <v>56</v>
      </c>
      <c r="E221" s="7">
        <v>1</v>
      </c>
      <c r="F221" s="7">
        <v>12.53375997906624</v>
      </c>
      <c r="G221" s="7">
        <v>277551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18</v>
      </c>
      <c r="N221" s="7">
        <v>0</v>
      </c>
      <c r="O221" s="7">
        <v>13.163639668716169</v>
      </c>
      <c r="P221" s="7">
        <v>0.10440439864125742</v>
      </c>
      <c r="Q221" s="7">
        <v>0.11383499337900858</v>
      </c>
      <c r="R221" s="7">
        <v>47070</v>
      </c>
      <c r="S221" s="7">
        <v>12246</v>
      </c>
      <c r="T221" s="7">
        <v>521070</v>
      </c>
      <c r="U221" s="7">
        <v>54402</v>
      </c>
      <c r="V221" s="7" t="s">
        <v>1613</v>
      </c>
    </row>
    <row r="222" spans="1:22" x14ac:dyDescent="0.25">
      <c r="A222" s="7" t="s">
        <v>344</v>
      </c>
      <c r="B222" s="7">
        <v>16705</v>
      </c>
      <c r="C222" s="7">
        <v>2217319000107</v>
      </c>
      <c r="D222" s="7" t="s">
        <v>48</v>
      </c>
      <c r="E222" s="7">
        <v>6</v>
      </c>
      <c r="F222" s="7">
        <v>10.380963196620565</v>
      </c>
      <c r="G222" s="7">
        <v>32240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5</v>
      </c>
      <c r="N222" s="7">
        <v>0</v>
      </c>
      <c r="O222" s="7">
        <v>11.808144066308667</v>
      </c>
      <c r="P222" s="7">
        <v>-9.3899897277098748E-4</v>
      </c>
      <c r="Q222" s="7">
        <v>1.2654270444090456E-3</v>
      </c>
      <c r="R222" s="7">
        <v>170</v>
      </c>
      <c r="S222" s="7">
        <v>0</v>
      </c>
      <c r="T222" s="7">
        <v>134342</v>
      </c>
      <c r="U222" s="7">
        <v>-126.14700000000001</v>
      </c>
      <c r="V222" s="7" t="s">
        <v>1613</v>
      </c>
    </row>
    <row r="223" spans="1:22" x14ac:dyDescent="0.25">
      <c r="A223" s="7" t="s">
        <v>345</v>
      </c>
      <c r="B223" s="7">
        <v>21016</v>
      </c>
      <c r="C223" s="7">
        <v>8807432000110</v>
      </c>
      <c r="D223" s="7" t="s">
        <v>58</v>
      </c>
      <c r="E223" s="7">
        <v>3</v>
      </c>
      <c r="F223" s="7">
        <v>14.748015132201431</v>
      </c>
      <c r="G223" s="7">
        <v>2540865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18</v>
      </c>
      <c r="N223" s="7">
        <v>0</v>
      </c>
      <c r="O223" s="7">
        <v>15.730821725407578</v>
      </c>
      <c r="P223" s="7">
        <v>1.4461667764758285E-2</v>
      </c>
      <c r="Q223" s="7">
        <v>0.52792091265774843</v>
      </c>
      <c r="R223" s="7">
        <v>445612</v>
      </c>
      <c r="S223" s="7">
        <v>3138470</v>
      </c>
      <c r="T223" s="7">
        <v>6789051</v>
      </c>
      <c r="U223" s="7">
        <v>98181</v>
      </c>
      <c r="V223" s="7" t="s">
        <v>1613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cnpj</vt:lpstr>
      <vt:lpstr>atv 2021</vt:lpstr>
      <vt:lpstr>pc 2021</vt:lpstr>
      <vt:lpstr>pnc 2021</vt:lpstr>
      <vt:lpstr>ll 2021</vt:lpstr>
      <vt:lpstr>ll 2020</vt:lpstr>
      <vt:lpstr>t-1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2022-11-16T21:03:47Z</dcterms:modified>
</cp:coreProperties>
</file>