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by_education_India" sheetId="1" r:id="rId1"/>
    <sheet name="by_year_India" sheetId="2" r:id="rId2"/>
    <sheet name="by_education_States" sheetId="4" r:id="rId3"/>
    <sheet name="by_country" sheetId="3" r:id="rId4"/>
    <sheet name="estimated_rates" sheetId="5" r:id="rId5"/>
    <sheet name="Sheet2" sheetId="6" r:id="rId6"/>
  </sheets>
  <calcPr calcId="145621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2" i="5"/>
  <c r="K3" i="5"/>
  <c r="K4" i="5"/>
  <c r="K5" i="5"/>
  <c r="K6" i="5"/>
  <c r="K7" i="5"/>
  <c r="O7" i="5" s="1"/>
  <c r="K8" i="5"/>
  <c r="K9" i="5"/>
  <c r="K10" i="5"/>
  <c r="K11" i="5"/>
  <c r="K12" i="5"/>
  <c r="K13" i="5"/>
  <c r="K14" i="5"/>
  <c r="K2" i="5"/>
  <c r="O2" i="5" s="1"/>
  <c r="F3" i="5"/>
  <c r="F4" i="5"/>
  <c r="F5" i="5"/>
  <c r="F6" i="5"/>
  <c r="F7" i="5"/>
  <c r="F8" i="5"/>
  <c r="F9" i="5"/>
  <c r="F10" i="5"/>
  <c r="F11" i="5"/>
  <c r="F12" i="5"/>
  <c r="F13" i="5"/>
  <c r="F1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2" i="5"/>
  <c r="O8" i="5"/>
  <c r="Q3" i="5"/>
  <c r="Q4" i="5"/>
  <c r="Q5" i="5"/>
  <c r="Q6" i="5"/>
  <c r="Q7" i="5"/>
  <c r="Q8" i="5"/>
  <c r="Q9" i="5"/>
  <c r="Q10" i="5"/>
  <c r="Q11" i="5"/>
  <c r="Q12" i="5"/>
  <c r="Q13" i="5"/>
  <c r="Q14" i="5"/>
  <c r="Q2" i="5"/>
  <c r="O11" i="5"/>
  <c r="O12" i="5"/>
  <c r="J7" i="5"/>
  <c r="J12" i="5"/>
  <c r="P12" i="5" s="1"/>
  <c r="I10" i="5"/>
  <c r="I11" i="5"/>
  <c r="J11" i="5" s="1"/>
  <c r="P11" i="5" s="1"/>
  <c r="I8" i="5"/>
  <c r="J8" i="5" s="1"/>
  <c r="I4" i="5"/>
  <c r="J4" i="5" s="1"/>
  <c r="P4" i="5" s="1"/>
  <c r="I5" i="5"/>
  <c r="O5" i="5" s="1"/>
  <c r="R14" i="5"/>
  <c r="I14" i="5" s="1"/>
  <c r="R13" i="5"/>
  <c r="I6" i="5" s="1"/>
  <c r="J6" i="5" s="1"/>
  <c r="H3" i="5"/>
  <c r="H13" i="5"/>
  <c r="G7" i="5"/>
  <c r="H7" i="5" s="1"/>
  <c r="G8" i="5"/>
  <c r="H8" i="5" s="1"/>
  <c r="G9" i="5"/>
  <c r="H9" i="5" s="1"/>
  <c r="R12" i="5"/>
  <c r="G10" i="5" s="1"/>
  <c r="H10" i="5" s="1"/>
  <c r="J2" i="5"/>
  <c r="P2" i="5" s="1"/>
  <c r="P8" i="5" l="1"/>
  <c r="P7" i="5"/>
  <c r="P6" i="5"/>
  <c r="O10" i="5"/>
  <c r="O14" i="5"/>
  <c r="J14" i="5"/>
  <c r="P14" i="5" s="1"/>
  <c r="G6" i="5"/>
  <c r="H6" i="5" s="1"/>
  <c r="G12" i="5"/>
  <c r="H12" i="5" s="1"/>
  <c r="I9" i="5"/>
  <c r="J10" i="5"/>
  <c r="P10" i="5" s="1"/>
  <c r="G5" i="5"/>
  <c r="H5" i="5" s="1"/>
  <c r="G14" i="5"/>
  <c r="H14" i="5" s="1"/>
  <c r="G11" i="5"/>
  <c r="H11" i="5" s="1"/>
  <c r="G2" i="5"/>
  <c r="H2" i="5" s="1"/>
  <c r="I3" i="5"/>
  <c r="I13" i="5"/>
  <c r="G4" i="5"/>
  <c r="H4" i="5" s="1"/>
  <c r="O4" i="5"/>
  <c r="O6" i="5"/>
  <c r="J5" i="5"/>
  <c r="P5" i="5" s="1"/>
  <c r="O9" i="5" l="1"/>
  <c r="J9" i="5"/>
  <c r="P9" i="5" s="1"/>
  <c r="O13" i="5"/>
  <c r="J13" i="5"/>
  <c r="P13" i="5" s="1"/>
  <c r="O3" i="5"/>
  <c r="J3" i="5"/>
  <c r="P3" i="5" s="1"/>
</calcChain>
</file>

<file path=xl/sharedStrings.xml><?xml version="1.0" encoding="utf-8"?>
<sst xmlns="http://schemas.openxmlformats.org/spreadsheetml/2006/main" count="539" uniqueCount="91">
  <si>
    <t>No Education</t>
  </si>
  <si>
    <t>Primary</t>
  </si>
  <si>
    <t>Middle</t>
  </si>
  <si>
    <t>Matriculate / Secondary</t>
  </si>
  <si>
    <t>Hr.Sec. / Intermediate / Pre-university</t>
  </si>
  <si>
    <t>Diploma</t>
  </si>
  <si>
    <t>Graduate</t>
  </si>
  <si>
    <t>Post Graduate and Above</t>
  </si>
  <si>
    <t>Total</t>
  </si>
  <si>
    <t>Education Level</t>
  </si>
  <si>
    <t xml:space="preserve">Men </t>
  </si>
  <si>
    <t>Women</t>
  </si>
  <si>
    <t>Year</t>
  </si>
  <si>
    <t>Country</t>
  </si>
  <si>
    <t>Suicide Rate</t>
  </si>
  <si>
    <t>Year2</t>
  </si>
  <si>
    <t>PrimaryEd</t>
  </si>
  <si>
    <t>Austria</t>
  </si>
  <si>
    <t>Belgium</t>
  </si>
  <si>
    <t>Canada</t>
  </si>
  <si>
    <t>Greece</t>
  </si>
  <si>
    <t>Iceland</t>
  </si>
  <si>
    <t>United States</t>
  </si>
  <si>
    <t>India</t>
  </si>
  <si>
    <t>http://ncrb.nic.in/CD-ADSI-2012/table-2.1.pdf</t>
  </si>
  <si>
    <t>http://ncrb.nic.in/adsi/data/ADSI2005/atable%202.1.pdf</t>
  </si>
  <si>
    <t>http://www.barrolee.com/</t>
  </si>
  <si>
    <t>http://en.wikipedia.org/wiki/List_of_countries_by_literacy_rate</t>
  </si>
  <si>
    <t>http://www.washingtonpost.com/wp-srv/world/suiciderate.html</t>
  </si>
  <si>
    <t>http://ncrb.nic.in/CD-ADSI2011/table-2.1.pdf</t>
  </si>
  <si>
    <t>http://ncrb.nic.in/adsi/main.htm</t>
  </si>
  <si>
    <t>Suicides_Total</t>
  </si>
  <si>
    <t>Pop_Total</t>
  </si>
  <si>
    <t>ANDHRA PRADESH</t>
  </si>
  <si>
    <t>ARUNACHAL PRADESH</t>
  </si>
  <si>
    <t>ASSAM</t>
  </si>
  <si>
    <t>BIHAR</t>
  </si>
  <si>
    <t>CHHAT T ISGARH</t>
  </si>
  <si>
    <t>GOA</t>
  </si>
  <si>
    <t>GUJARAT</t>
  </si>
  <si>
    <t>HARYANA</t>
  </si>
  <si>
    <t>HIMACHAL PRADESH</t>
  </si>
  <si>
    <t>JAMMU &amp; KASHMIR</t>
  </si>
  <si>
    <t>JHARKHAND</t>
  </si>
  <si>
    <t>KARNAT AKA</t>
  </si>
  <si>
    <t>KERALA</t>
  </si>
  <si>
    <t>MADHYA PRADESH</t>
  </si>
  <si>
    <t>MAHARASHT RA</t>
  </si>
  <si>
    <t>MANIPUR</t>
  </si>
  <si>
    <t>MEGHALAYA</t>
  </si>
  <si>
    <t>MIZORAM</t>
  </si>
  <si>
    <t>NAGALAND</t>
  </si>
  <si>
    <t>ORISSA</t>
  </si>
  <si>
    <t>PUNJAB</t>
  </si>
  <si>
    <t>RAJAST HAN</t>
  </si>
  <si>
    <t>SIKKIM</t>
  </si>
  <si>
    <t>T AMIL NADU</t>
  </si>
  <si>
    <t>T RIPURA</t>
  </si>
  <si>
    <t>UT T AR PRADESH</t>
  </si>
  <si>
    <t>UT T ARANCHAL</t>
  </si>
  <si>
    <t>WEST BENGAL</t>
  </si>
  <si>
    <t>A &amp; N ISLANDS</t>
  </si>
  <si>
    <t>CHANDIGARH</t>
  </si>
  <si>
    <t>D &amp; N HAVELI</t>
  </si>
  <si>
    <t>DAMAN &amp; DIU</t>
  </si>
  <si>
    <t>DELHI (UT )</t>
  </si>
  <si>
    <t>LAKSHADWEEP</t>
  </si>
  <si>
    <t>PONDICHERRY</t>
  </si>
  <si>
    <t>State</t>
  </si>
  <si>
    <t>http://censusindia.gov.in/Census_And_You/age_structure_and_marital_status.aspx</t>
  </si>
  <si>
    <t>% adults (age &gt;= 15)</t>
  </si>
  <si>
    <t>% children (age &lt; 15)</t>
  </si>
  <si>
    <t>http://www.censusindia.gov.in/2011census/Age_level_data/Age_level_data.html</t>
  </si>
  <si>
    <t>2011 Age distribution</t>
  </si>
  <si>
    <t>Data</t>
  </si>
  <si>
    <t>Source</t>
  </si>
  <si>
    <t>2001 Age distribution</t>
  </si>
  <si>
    <t>Pop &amp; Suicide totals</t>
  </si>
  <si>
    <t>Education Attainment</t>
  </si>
  <si>
    <t>% Edu_I</t>
  </si>
  <si>
    <t>% Edu_II</t>
  </si>
  <si>
    <t>Pop_I</t>
  </si>
  <si>
    <t>Pop_II</t>
  </si>
  <si>
    <t>Sui_I</t>
  </si>
  <si>
    <t>Sui_II</t>
  </si>
  <si>
    <t>rate_I</t>
  </si>
  <si>
    <t>rate_II</t>
  </si>
  <si>
    <t>rate_overall</t>
  </si>
  <si>
    <t>% sui children</t>
  </si>
  <si>
    <t>Sui_tot_adults</t>
  </si>
  <si>
    <t>Pop_adults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</si>
</sst>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crb.nic.in/adsi/main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ncrb.nic.in/adsi/data/ADSI2005/atable%202.1.pdf" TargetMode="External"/><Relationship Id="rId1" Type="http://schemas.openxmlformats.org/officeDocument/2006/relationships/hyperlink" Target="http://ncrb.nic.in/CD-ADSI-2012/table-2.1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ashingtonpost.com/wp-srv/world/suiciderate.html" TargetMode="External"/><Relationship Id="rId2" Type="http://schemas.openxmlformats.org/officeDocument/2006/relationships/hyperlink" Target="http://en.wikipedia.org/wiki/List_of_countries_by_literacy_rate" TargetMode="External"/><Relationship Id="rId1" Type="http://schemas.openxmlformats.org/officeDocument/2006/relationships/hyperlink" Target="http://www.barrolee.com/" TargetMode="External"/><Relationship Id="rId4" Type="http://schemas.openxmlformats.org/officeDocument/2006/relationships/hyperlink" Target="http://ncrb.nic.in/CD-ADSI2011/table-2.1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censusindia.gov.in/Census_And_You/age_structure_and_marital_status.aspx" TargetMode="External"/><Relationship Id="rId2" Type="http://schemas.openxmlformats.org/officeDocument/2006/relationships/hyperlink" Target="http://ncrb.nic.in/adsi/data/ADSI2005/atable%202.1.pdf" TargetMode="External"/><Relationship Id="rId1" Type="http://schemas.openxmlformats.org/officeDocument/2006/relationships/hyperlink" Target="http://ncrb.nic.in/CD-ADSI-2012/table-2.1.pdf" TargetMode="External"/><Relationship Id="rId5" Type="http://schemas.openxmlformats.org/officeDocument/2006/relationships/hyperlink" Target="http://www.barrolee.com/" TargetMode="External"/><Relationship Id="rId4" Type="http://schemas.openxmlformats.org/officeDocument/2006/relationships/hyperlink" Target="http://www.censusindia.gov.in/2011census/Age_level_data/Age_level_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A4" sqref="A4"/>
    </sheetView>
  </sheetViews>
  <sheetFormatPr defaultRowHeight="15" x14ac:dyDescent="0.25"/>
  <cols>
    <col min="1" max="1" width="35.7109375" bestFit="1" customWidth="1"/>
  </cols>
  <sheetData>
    <row r="1" spans="1:8" x14ac:dyDescent="0.25">
      <c r="A1" s="1" t="s">
        <v>9</v>
      </c>
      <c r="B1" s="1" t="s">
        <v>10</v>
      </c>
      <c r="C1" s="1" t="s">
        <v>11</v>
      </c>
      <c r="D1" s="1" t="s">
        <v>12</v>
      </c>
      <c r="H1" s="2" t="s">
        <v>30</v>
      </c>
    </row>
    <row r="2" spans="1:8" x14ac:dyDescent="0.25">
      <c r="A2" s="3" t="s">
        <v>0</v>
      </c>
      <c r="B2" s="3">
        <v>15532</v>
      </c>
      <c r="C2" s="3">
        <v>12974</v>
      </c>
      <c r="D2" s="3">
        <v>2000</v>
      </c>
      <c r="H2" s="2"/>
    </row>
    <row r="3" spans="1:8" x14ac:dyDescent="0.25">
      <c r="A3" s="3" t="s">
        <v>1</v>
      </c>
      <c r="B3" s="3">
        <v>16818</v>
      </c>
      <c r="C3" s="3">
        <v>11693</v>
      </c>
      <c r="D3" s="3">
        <v>2000</v>
      </c>
      <c r="H3" s="2"/>
    </row>
    <row r="4" spans="1:8" x14ac:dyDescent="0.25">
      <c r="A4" s="3" t="s">
        <v>2</v>
      </c>
      <c r="B4" s="3">
        <v>15856</v>
      </c>
      <c r="C4" s="3">
        <v>9174</v>
      </c>
      <c r="D4" s="3">
        <v>2000</v>
      </c>
      <c r="H4" s="2"/>
    </row>
    <row r="5" spans="1:8" x14ac:dyDescent="0.25">
      <c r="A5" s="3" t="s">
        <v>3</v>
      </c>
      <c r="B5" s="3">
        <v>11148</v>
      </c>
      <c r="C5" s="3">
        <v>5602</v>
      </c>
      <c r="D5" s="3">
        <v>2000</v>
      </c>
      <c r="H5" s="2"/>
    </row>
    <row r="6" spans="1:8" x14ac:dyDescent="0.25">
      <c r="A6" s="3" t="s">
        <v>4</v>
      </c>
      <c r="B6" s="3">
        <v>4509</v>
      </c>
      <c r="C6" s="3">
        <v>2180</v>
      </c>
      <c r="D6" s="3">
        <v>2000</v>
      </c>
      <c r="H6" s="2"/>
    </row>
    <row r="7" spans="1:8" x14ac:dyDescent="0.25">
      <c r="A7" s="3" t="s">
        <v>5</v>
      </c>
      <c r="B7" s="3">
        <v>650</v>
      </c>
      <c r="C7" s="3">
        <v>249</v>
      </c>
      <c r="D7" s="3">
        <v>2000</v>
      </c>
      <c r="H7" s="2"/>
    </row>
    <row r="8" spans="1:8" x14ac:dyDescent="0.25">
      <c r="A8" s="3" t="s">
        <v>6</v>
      </c>
      <c r="B8" s="3">
        <v>1208</v>
      </c>
      <c r="C8" s="3">
        <v>540</v>
      </c>
      <c r="D8" s="3">
        <v>2000</v>
      </c>
      <c r="H8" s="2"/>
    </row>
    <row r="9" spans="1:8" x14ac:dyDescent="0.25">
      <c r="A9" s="3" t="s">
        <v>7</v>
      </c>
      <c r="B9" s="3">
        <v>311</v>
      </c>
      <c r="C9" s="3">
        <v>149</v>
      </c>
      <c r="D9" s="3">
        <v>2000</v>
      </c>
      <c r="H9" s="2"/>
    </row>
    <row r="10" spans="1:8" x14ac:dyDescent="0.25">
      <c r="A10" s="3" t="s">
        <v>8</v>
      </c>
      <c r="B10" s="3">
        <v>66032</v>
      </c>
      <c r="C10" s="3">
        <v>42561</v>
      </c>
      <c r="D10" s="3">
        <v>2000</v>
      </c>
      <c r="H10" s="2"/>
    </row>
    <row r="11" spans="1:8" x14ac:dyDescent="0.25">
      <c r="A11" t="s">
        <v>0</v>
      </c>
      <c r="B11">
        <v>15908</v>
      </c>
      <c r="C11">
        <v>12817</v>
      </c>
      <c r="D11">
        <v>2001</v>
      </c>
    </row>
    <row r="12" spans="1:8" x14ac:dyDescent="0.25">
      <c r="A12" t="s">
        <v>1</v>
      </c>
      <c r="B12">
        <v>16782</v>
      </c>
      <c r="C12">
        <v>11285</v>
      </c>
      <c r="D12">
        <v>2001</v>
      </c>
    </row>
    <row r="13" spans="1:8" x14ac:dyDescent="0.25">
      <c r="A13" t="s">
        <v>2</v>
      </c>
      <c r="B13">
        <v>15767</v>
      </c>
      <c r="C13">
        <v>9143</v>
      </c>
      <c r="D13">
        <v>2001</v>
      </c>
    </row>
    <row r="14" spans="1:8" x14ac:dyDescent="0.25">
      <c r="A14" t="s">
        <v>3</v>
      </c>
      <c r="B14">
        <v>10898</v>
      </c>
      <c r="C14">
        <v>5486</v>
      </c>
      <c r="D14">
        <v>2001</v>
      </c>
    </row>
    <row r="15" spans="1:8" x14ac:dyDescent="0.25">
      <c r="A15" t="s">
        <v>4</v>
      </c>
      <c r="B15">
        <v>4356</v>
      </c>
      <c r="C15">
        <v>2391</v>
      </c>
      <c r="D15">
        <v>2001</v>
      </c>
    </row>
    <row r="16" spans="1:8" x14ac:dyDescent="0.25">
      <c r="A16" t="s">
        <v>5</v>
      </c>
      <c r="B16">
        <v>905</v>
      </c>
      <c r="C16">
        <v>294</v>
      </c>
      <c r="D16">
        <v>2001</v>
      </c>
    </row>
    <row r="17" spans="1:4" x14ac:dyDescent="0.25">
      <c r="A17" t="s">
        <v>6</v>
      </c>
      <c r="B17">
        <v>1286</v>
      </c>
      <c r="C17">
        <v>584</v>
      </c>
      <c r="D17">
        <v>2001</v>
      </c>
    </row>
    <row r="18" spans="1:4" x14ac:dyDescent="0.25">
      <c r="A18" t="s">
        <v>7</v>
      </c>
      <c r="B18">
        <v>412</v>
      </c>
      <c r="C18">
        <v>192</v>
      </c>
      <c r="D18">
        <v>2001</v>
      </c>
    </row>
    <row r="19" spans="1:4" x14ac:dyDescent="0.25">
      <c r="A19" t="s">
        <v>8</v>
      </c>
      <c r="B19">
        <v>66314</v>
      </c>
      <c r="C19">
        <v>42192</v>
      </c>
      <c r="D19">
        <v>2001</v>
      </c>
    </row>
    <row r="20" spans="1:4" x14ac:dyDescent="0.25">
      <c r="A20" t="s">
        <v>0</v>
      </c>
      <c r="B20">
        <v>16069</v>
      </c>
      <c r="C20">
        <v>12373</v>
      </c>
      <c r="D20">
        <v>2002</v>
      </c>
    </row>
    <row r="21" spans="1:4" x14ac:dyDescent="0.25">
      <c r="A21" t="s">
        <v>1</v>
      </c>
      <c r="B21">
        <v>17203</v>
      </c>
      <c r="C21">
        <v>10829</v>
      </c>
      <c r="D21">
        <v>2002</v>
      </c>
    </row>
    <row r="22" spans="1:4" x14ac:dyDescent="0.25">
      <c r="A22" t="s">
        <v>2</v>
      </c>
      <c r="B22">
        <v>16876</v>
      </c>
      <c r="C22">
        <v>8606</v>
      </c>
      <c r="D22">
        <v>2002</v>
      </c>
    </row>
    <row r="23" spans="1:4" x14ac:dyDescent="0.25">
      <c r="A23" t="s">
        <v>3</v>
      </c>
      <c r="B23">
        <v>12025</v>
      </c>
      <c r="C23">
        <v>5915</v>
      </c>
      <c r="D23">
        <v>2002</v>
      </c>
    </row>
    <row r="24" spans="1:4" x14ac:dyDescent="0.25">
      <c r="A24" t="s">
        <v>4</v>
      </c>
      <c r="B24">
        <v>4852</v>
      </c>
      <c r="C24">
        <v>2379</v>
      </c>
      <c r="D24">
        <v>2002</v>
      </c>
    </row>
    <row r="25" spans="1:4" x14ac:dyDescent="0.25">
      <c r="A25" t="s">
        <v>5</v>
      </c>
      <c r="B25">
        <v>768</v>
      </c>
      <c r="C25">
        <v>328</v>
      </c>
      <c r="D25">
        <v>2002</v>
      </c>
    </row>
    <row r="26" spans="1:4" x14ac:dyDescent="0.25">
      <c r="A26" t="s">
        <v>6</v>
      </c>
      <c r="B26">
        <v>1230</v>
      </c>
      <c r="C26">
        <v>546</v>
      </c>
      <c r="D26">
        <v>2002</v>
      </c>
    </row>
    <row r="27" spans="1:4" x14ac:dyDescent="0.25">
      <c r="A27" t="s">
        <v>7</v>
      </c>
      <c r="B27">
        <v>309</v>
      </c>
      <c r="C27">
        <v>109</v>
      </c>
      <c r="D27">
        <v>2002</v>
      </c>
    </row>
    <row r="28" spans="1:4" x14ac:dyDescent="0.25">
      <c r="A28" t="s">
        <v>8</v>
      </c>
      <c r="B28">
        <v>69332</v>
      </c>
      <c r="C28">
        <v>41085</v>
      </c>
      <c r="D28">
        <v>2002</v>
      </c>
    </row>
    <row r="29" spans="1:4" x14ac:dyDescent="0.25">
      <c r="A29" t="s">
        <v>0</v>
      </c>
      <c r="B29">
        <v>15108</v>
      </c>
      <c r="C29">
        <v>10856</v>
      </c>
      <c r="D29">
        <v>2003</v>
      </c>
    </row>
    <row r="30" spans="1:4" x14ac:dyDescent="0.25">
      <c r="A30" t="s">
        <v>1</v>
      </c>
      <c r="B30">
        <v>18223</v>
      </c>
      <c r="C30">
        <v>10792</v>
      </c>
      <c r="D30">
        <v>2003</v>
      </c>
    </row>
    <row r="31" spans="1:4" x14ac:dyDescent="0.25">
      <c r="A31" t="s">
        <v>2</v>
      </c>
      <c r="B31">
        <v>16475</v>
      </c>
      <c r="C31">
        <v>9028</v>
      </c>
      <c r="D31">
        <v>2003</v>
      </c>
    </row>
    <row r="32" spans="1:4" x14ac:dyDescent="0.25">
      <c r="A32" t="s">
        <v>3</v>
      </c>
      <c r="B32">
        <v>12538</v>
      </c>
      <c r="C32">
        <v>6004</v>
      </c>
      <c r="D32">
        <v>2003</v>
      </c>
    </row>
    <row r="33" spans="1:4" x14ac:dyDescent="0.25">
      <c r="A33" t="s">
        <v>4</v>
      </c>
      <c r="B33">
        <v>5509</v>
      </c>
      <c r="C33">
        <v>2846</v>
      </c>
      <c r="D33">
        <v>2003</v>
      </c>
    </row>
    <row r="34" spans="1:4" x14ac:dyDescent="0.25">
      <c r="A34" t="s">
        <v>5</v>
      </c>
      <c r="B34">
        <v>631</v>
      </c>
      <c r="C34">
        <v>275</v>
      </c>
      <c r="D34">
        <v>2003</v>
      </c>
    </row>
    <row r="35" spans="1:4" x14ac:dyDescent="0.25">
      <c r="A35" t="s">
        <v>6</v>
      </c>
      <c r="B35">
        <v>1445</v>
      </c>
      <c r="C35">
        <v>659</v>
      </c>
      <c r="D35">
        <v>2003</v>
      </c>
    </row>
    <row r="36" spans="1:4" x14ac:dyDescent="0.25">
      <c r="A36" t="s">
        <v>7</v>
      </c>
      <c r="B36">
        <v>292</v>
      </c>
      <c r="C36">
        <v>170</v>
      </c>
      <c r="D36">
        <v>2003</v>
      </c>
    </row>
    <row r="37" spans="1:4" x14ac:dyDescent="0.25">
      <c r="A37" t="s">
        <v>8</v>
      </c>
      <c r="B37">
        <v>70221</v>
      </c>
      <c r="C37">
        <v>40630</v>
      </c>
      <c r="D37">
        <v>2003</v>
      </c>
    </row>
    <row r="38" spans="1:4" x14ac:dyDescent="0.25">
      <c r="A38" t="s">
        <v>0</v>
      </c>
      <c r="B38">
        <v>15690</v>
      </c>
      <c r="C38">
        <v>11226</v>
      </c>
      <c r="D38">
        <v>2004</v>
      </c>
    </row>
    <row r="39" spans="1:4" x14ac:dyDescent="0.25">
      <c r="A39" t="s">
        <v>1</v>
      </c>
      <c r="B39">
        <v>17996</v>
      </c>
      <c r="C39">
        <v>10667</v>
      </c>
      <c r="D39">
        <v>2004</v>
      </c>
    </row>
    <row r="40" spans="1:4" x14ac:dyDescent="0.25">
      <c r="A40" t="s">
        <v>2</v>
      </c>
      <c r="B40">
        <v>17491</v>
      </c>
      <c r="C40">
        <v>9232</v>
      </c>
      <c r="D40">
        <v>2004</v>
      </c>
    </row>
    <row r="41" spans="1:4" x14ac:dyDescent="0.25">
      <c r="A41" t="s">
        <v>3</v>
      </c>
      <c r="B41">
        <v>13313</v>
      </c>
      <c r="C41">
        <v>5947</v>
      </c>
      <c r="D41">
        <v>2004</v>
      </c>
    </row>
    <row r="42" spans="1:4" x14ac:dyDescent="0.25">
      <c r="A42" t="s">
        <v>4</v>
      </c>
      <c r="B42">
        <v>5678</v>
      </c>
      <c r="C42">
        <v>2968</v>
      </c>
      <c r="D42">
        <v>2004</v>
      </c>
    </row>
    <row r="43" spans="1:4" x14ac:dyDescent="0.25">
      <c r="A43" t="s">
        <v>5</v>
      </c>
      <c r="B43">
        <v>601</v>
      </c>
      <c r="C43">
        <v>241</v>
      </c>
      <c r="D43">
        <v>2004</v>
      </c>
    </row>
    <row r="44" spans="1:4" x14ac:dyDescent="0.25">
      <c r="A44" t="s">
        <v>6</v>
      </c>
      <c r="B44">
        <v>1430</v>
      </c>
      <c r="C44">
        <v>588</v>
      </c>
      <c r="D44">
        <v>2004</v>
      </c>
    </row>
    <row r="45" spans="1:4" x14ac:dyDescent="0.25">
      <c r="A45" t="s">
        <v>7</v>
      </c>
      <c r="B45">
        <v>452</v>
      </c>
      <c r="C45">
        <v>177</v>
      </c>
      <c r="D45">
        <v>2004</v>
      </c>
    </row>
    <row r="46" spans="1:4" x14ac:dyDescent="0.25">
      <c r="A46" t="s">
        <v>8</v>
      </c>
      <c r="B46">
        <v>72651</v>
      </c>
      <c r="C46">
        <v>41046</v>
      </c>
      <c r="D46">
        <v>2004</v>
      </c>
    </row>
    <row r="47" spans="1:4" x14ac:dyDescent="0.25">
      <c r="A47" t="s">
        <v>0</v>
      </c>
      <c r="B47">
        <v>15244</v>
      </c>
      <c r="C47">
        <v>10990</v>
      </c>
      <c r="D47">
        <v>2005</v>
      </c>
    </row>
    <row r="48" spans="1:4" x14ac:dyDescent="0.25">
      <c r="A48" t="s">
        <v>1</v>
      </c>
      <c r="B48">
        <v>17978</v>
      </c>
      <c r="C48">
        <v>11356</v>
      </c>
      <c r="D48">
        <v>2005</v>
      </c>
    </row>
    <row r="49" spans="1:4" x14ac:dyDescent="0.25">
      <c r="A49" t="s">
        <v>2</v>
      </c>
      <c r="B49">
        <v>18207</v>
      </c>
      <c r="C49">
        <v>9111</v>
      </c>
      <c r="D49">
        <v>2005</v>
      </c>
    </row>
    <row r="50" spans="1:4" x14ac:dyDescent="0.25">
      <c r="A50" t="s">
        <v>3</v>
      </c>
      <c r="B50">
        <v>13369</v>
      </c>
      <c r="C50">
        <v>5755</v>
      </c>
      <c r="D50">
        <v>2005</v>
      </c>
    </row>
    <row r="51" spans="1:4" x14ac:dyDescent="0.25">
      <c r="A51" t="s">
        <v>4</v>
      </c>
      <c r="B51">
        <v>5609</v>
      </c>
      <c r="C51">
        <v>2792</v>
      </c>
      <c r="D51">
        <v>2005</v>
      </c>
    </row>
    <row r="52" spans="1:4" x14ac:dyDescent="0.25">
      <c r="A52" t="s">
        <v>5</v>
      </c>
      <c r="B52">
        <v>815</v>
      </c>
      <c r="C52">
        <v>248</v>
      </c>
      <c r="D52">
        <v>2005</v>
      </c>
    </row>
    <row r="53" spans="1:4" x14ac:dyDescent="0.25">
      <c r="A53" t="s">
        <v>6</v>
      </c>
      <c r="B53">
        <v>1406</v>
      </c>
      <c r="C53">
        <v>628</v>
      </c>
      <c r="D53">
        <v>2005</v>
      </c>
    </row>
    <row r="54" spans="1:4" x14ac:dyDescent="0.25">
      <c r="A54" t="s">
        <v>7</v>
      </c>
      <c r="B54">
        <v>288</v>
      </c>
      <c r="C54">
        <v>118</v>
      </c>
      <c r="D54">
        <v>2005</v>
      </c>
    </row>
    <row r="55" spans="1:4" x14ac:dyDescent="0.25">
      <c r="A55" t="s">
        <v>8</v>
      </c>
      <c r="B55">
        <v>72916</v>
      </c>
      <c r="C55">
        <v>40998</v>
      </c>
      <c r="D55">
        <v>2005</v>
      </c>
    </row>
    <row r="56" spans="1:4" x14ac:dyDescent="0.25">
      <c r="A56" t="s">
        <v>0</v>
      </c>
      <c r="B56">
        <v>14763</v>
      </c>
      <c r="C56">
        <v>10402</v>
      </c>
      <c r="D56">
        <v>2006</v>
      </c>
    </row>
    <row r="57" spans="1:4" x14ac:dyDescent="0.25">
      <c r="A57" t="s">
        <v>1</v>
      </c>
      <c r="B57">
        <v>17614</v>
      </c>
      <c r="C57">
        <v>10889</v>
      </c>
      <c r="D57">
        <v>2006</v>
      </c>
    </row>
    <row r="58" spans="1:4" x14ac:dyDescent="0.25">
      <c r="A58" t="s">
        <v>2</v>
      </c>
      <c r="B58">
        <v>19061</v>
      </c>
      <c r="C58">
        <v>9916</v>
      </c>
      <c r="D58">
        <v>2006</v>
      </c>
    </row>
    <row r="59" spans="1:4" x14ac:dyDescent="0.25">
      <c r="A59" t="s">
        <v>3</v>
      </c>
      <c r="B59">
        <v>14551</v>
      </c>
      <c r="C59">
        <v>6903</v>
      </c>
      <c r="D59">
        <v>2006</v>
      </c>
    </row>
    <row r="60" spans="1:4" x14ac:dyDescent="0.25">
      <c r="A60" t="s">
        <v>4</v>
      </c>
      <c r="B60">
        <v>7002</v>
      </c>
      <c r="C60">
        <v>3409</v>
      </c>
      <c r="D60">
        <v>2006</v>
      </c>
    </row>
    <row r="61" spans="1:4" x14ac:dyDescent="0.25">
      <c r="A61" t="s">
        <v>5</v>
      </c>
      <c r="B61">
        <v>851</v>
      </c>
      <c r="C61">
        <v>186</v>
      </c>
      <c r="D61">
        <v>2006</v>
      </c>
    </row>
    <row r="62" spans="1:4" x14ac:dyDescent="0.25">
      <c r="A62" t="s">
        <v>6</v>
      </c>
      <c r="B62">
        <v>1595</v>
      </c>
      <c r="C62">
        <v>604</v>
      </c>
      <c r="D62">
        <v>2006</v>
      </c>
    </row>
    <row r="63" spans="1:4" x14ac:dyDescent="0.25">
      <c r="A63" t="s">
        <v>7</v>
      </c>
      <c r="B63">
        <v>265</v>
      </c>
      <c r="C63">
        <v>101</v>
      </c>
      <c r="D63">
        <v>2006</v>
      </c>
    </row>
    <row r="64" spans="1:4" x14ac:dyDescent="0.25">
      <c r="A64" t="s">
        <v>8</v>
      </c>
      <c r="B64">
        <v>75702</v>
      </c>
      <c r="C64">
        <v>42410</v>
      </c>
      <c r="D64">
        <v>2006</v>
      </c>
    </row>
    <row r="65" spans="1:4" x14ac:dyDescent="0.25">
      <c r="A65" t="s">
        <v>0</v>
      </c>
      <c r="B65">
        <v>15607</v>
      </c>
      <c r="C65">
        <v>11165</v>
      </c>
      <c r="D65">
        <v>2007</v>
      </c>
    </row>
    <row r="66" spans="1:4" x14ac:dyDescent="0.25">
      <c r="A66" t="s">
        <v>1</v>
      </c>
      <c r="B66">
        <v>19367</v>
      </c>
      <c r="C66">
        <v>11484</v>
      </c>
      <c r="D66">
        <v>2007</v>
      </c>
    </row>
    <row r="67" spans="1:4" x14ac:dyDescent="0.25">
      <c r="A67" t="s">
        <v>2</v>
      </c>
      <c r="B67">
        <v>19671</v>
      </c>
      <c r="C67">
        <v>10023</v>
      </c>
      <c r="D67">
        <v>2007</v>
      </c>
    </row>
    <row r="68" spans="1:4" x14ac:dyDescent="0.25">
      <c r="A68" t="s">
        <v>3</v>
      </c>
      <c r="B68">
        <v>15030</v>
      </c>
      <c r="C68">
        <v>6519</v>
      </c>
      <c r="D68">
        <v>2007</v>
      </c>
    </row>
    <row r="69" spans="1:4" x14ac:dyDescent="0.25">
      <c r="A69" t="s">
        <v>4</v>
      </c>
      <c r="B69">
        <v>6885</v>
      </c>
      <c r="C69">
        <v>3105</v>
      </c>
      <c r="D69">
        <v>2007</v>
      </c>
    </row>
    <row r="70" spans="1:4" x14ac:dyDescent="0.25">
      <c r="A70" t="s">
        <v>5</v>
      </c>
      <c r="B70">
        <v>846</v>
      </c>
      <c r="C70">
        <v>232</v>
      </c>
      <c r="D70">
        <v>2007</v>
      </c>
    </row>
    <row r="71" spans="1:4" x14ac:dyDescent="0.25">
      <c r="A71" t="s">
        <v>6</v>
      </c>
      <c r="B71">
        <v>1632</v>
      </c>
      <c r="C71">
        <v>720</v>
      </c>
      <c r="D71">
        <v>2007</v>
      </c>
    </row>
    <row r="72" spans="1:4" x14ac:dyDescent="0.25">
      <c r="A72" t="s">
        <v>7</v>
      </c>
      <c r="B72">
        <v>257</v>
      </c>
      <c r="C72">
        <v>94</v>
      </c>
      <c r="D72">
        <v>2007</v>
      </c>
    </row>
    <row r="73" spans="1:4" x14ac:dyDescent="0.25">
      <c r="A73" t="s">
        <v>8</v>
      </c>
      <c r="B73">
        <v>79295</v>
      </c>
      <c r="C73">
        <v>43342</v>
      </c>
      <c r="D73">
        <v>2007</v>
      </c>
    </row>
    <row r="74" spans="1:4" x14ac:dyDescent="0.25">
      <c r="A74" t="s">
        <v>0</v>
      </c>
      <c r="B74">
        <v>15335</v>
      </c>
      <c r="C74">
        <v>10585</v>
      </c>
      <c r="D74">
        <v>2008</v>
      </c>
    </row>
    <row r="75" spans="1:4" x14ac:dyDescent="0.25">
      <c r="A75" t="s">
        <v>1</v>
      </c>
      <c r="B75">
        <v>19730</v>
      </c>
      <c r="C75">
        <v>11944</v>
      </c>
      <c r="D75">
        <v>2008</v>
      </c>
    </row>
    <row r="76" spans="1:4" x14ac:dyDescent="0.25">
      <c r="A76" t="s">
        <v>2</v>
      </c>
      <c r="B76">
        <v>19492</v>
      </c>
      <c r="C76">
        <v>10187</v>
      </c>
      <c r="D76">
        <v>2008</v>
      </c>
    </row>
    <row r="77" spans="1:4" x14ac:dyDescent="0.25">
      <c r="A77" t="s">
        <v>3</v>
      </c>
      <c r="B77">
        <v>15319</v>
      </c>
      <c r="C77">
        <v>7069</v>
      </c>
      <c r="D77">
        <v>2008</v>
      </c>
    </row>
    <row r="78" spans="1:4" x14ac:dyDescent="0.25">
      <c r="A78" t="s">
        <v>4</v>
      </c>
      <c r="B78">
        <v>7560</v>
      </c>
      <c r="C78">
        <v>3534</v>
      </c>
      <c r="D78">
        <v>2008</v>
      </c>
    </row>
    <row r="79" spans="1:4" x14ac:dyDescent="0.25">
      <c r="A79" t="s">
        <v>5</v>
      </c>
      <c r="B79">
        <v>777</v>
      </c>
      <c r="C79">
        <v>218</v>
      </c>
      <c r="D79">
        <v>2008</v>
      </c>
    </row>
    <row r="80" spans="1:4" x14ac:dyDescent="0.25">
      <c r="A80" t="s">
        <v>6</v>
      </c>
      <c r="B80">
        <v>1983</v>
      </c>
      <c r="C80">
        <v>794</v>
      </c>
      <c r="D80">
        <v>2008</v>
      </c>
    </row>
    <row r="81" spans="1:4" x14ac:dyDescent="0.25">
      <c r="A81" t="s">
        <v>7</v>
      </c>
      <c r="B81">
        <v>348</v>
      </c>
      <c r="C81">
        <v>142</v>
      </c>
      <c r="D81">
        <v>2008</v>
      </c>
    </row>
    <row r="82" spans="1:4" x14ac:dyDescent="0.25">
      <c r="A82" t="s">
        <v>8</v>
      </c>
      <c r="B82">
        <v>80544</v>
      </c>
      <c r="C82">
        <v>44473</v>
      </c>
      <c r="D82">
        <v>2008</v>
      </c>
    </row>
    <row r="83" spans="1:4" x14ac:dyDescent="0.25">
      <c r="A83" t="s">
        <v>0</v>
      </c>
      <c r="B83">
        <v>16157</v>
      </c>
      <c r="C83">
        <v>11081</v>
      </c>
      <c r="D83">
        <v>2009</v>
      </c>
    </row>
    <row r="84" spans="1:4" x14ac:dyDescent="0.25">
      <c r="A84" t="s">
        <v>1</v>
      </c>
      <c r="B84">
        <v>18831</v>
      </c>
      <c r="C84">
        <v>10968</v>
      </c>
      <c r="D84">
        <v>2009</v>
      </c>
    </row>
    <row r="85" spans="1:4" x14ac:dyDescent="0.25">
      <c r="A85" t="s">
        <v>2</v>
      </c>
      <c r="B85">
        <v>19695</v>
      </c>
      <c r="C85">
        <v>10449</v>
      </c>
      <c r="D85">
        <v>2009</v>
      </c>
    </row>
    <row r="86" spans="1:4" x14ac:dyDescent="0.25">
      <c r="A86" t="s">
        <v>3</v>
      </c>
      <c r="B86">
        <v>15908</v>
      </c>
      <c r="C86">
        <v>7812</v>
      </c>
      <c r="D86">
        <v>2009</v>
      </c>
    </row>
    <row r="87" spans="1:4" x14ac:dyDescent="0.25">
      <c r="A87" t="s">
        <v>4</v>
      </c>
      <c r="B87">
        <v>7425</v>
      </c>
      <c r="C87">
        <v>3769</v>
      </c>
      <c r="D87">
        <v>2009</v>
      </c>
    </row>
    <row r="88" spans="1:4" x14ac:dyDescent="0.25">
      <c r="A88" t="s">
        <v>5</v>
      </c>
      <c r="B88">
        <v>817</v>
      </c>
      <c r="C88">
        <v>344</v>
      </c>
      <c r="D88">
        <v>2009</v>
      </c>
    </row>
    <row r="89" spans="1:4" x14ac:dyDescent="0.25">
      <c r="A89" t="s">
        <v>6</v>
      </c>
      <c r="B89">
        <v>1938</v>
      </c>
      <c r="C89">
        <v>948</v>
      </c>
      <c r="D89">
        <v>2009</v>
      </c>
    </row>
    <row r="90" spans="1:4" x14ac:dyDescent="0.25">
      <c r="A90" t="s">
        <v>7</v>
      </c>
      <c r="B90">
        <v>700</v>
      </c>
      <c r="C90">
        <v>309</v>
      </c>
      <c r="D90">
        <v>2009</v>
      </c>
    </row>
    <row r="91" spans="1:4" x14ac:dyDescent="0.25">
      <c r="A91" t="s">
        <v>8</v>
      </c>
      <c r="B91">
        <v>81471</v>
      </c>
      <c r="C91">
        <v>45680</v>
      </c>
      <c r="D91">
        <v>2009</v>
      </c>
    </row>
    <row r="92" spans="1:4" x14ac:dyDescent="0.25">
      <c r="A92" t="s">
        <v>0</v>
      </c>
      <c r="B92">
        <v>16058</v>
      </c>
      <c r="C92">
        <v>10644</v>
      </c>
      <c r="D92">
        <v>2010</v>
      </c>
    </row>
    <row r="93" spans="1:4" x14ac:dyDescent="0.25">
      <c r="A93" t="s">
        <v>1</v>
      </c>
      <c r="B93">
        <v>22386</v>
      </c>
      <c r="C93">
        <v>13044</v>
      </c>
      <c r="D93">
        <v>2010</v>
      </c>
    </row>
    <row r="94" spans="1:4" x14ac:dyDescent="0.25">
      <c r="A94" t="s">
        <v>2</v>
      </c>
      <c r="B94">
        <v>20290</v>
      </c>
      <c r="C94">
        <v>10267</v>
      </c>
      <c r="D94">
        <v>2010</v>
      </c>
    </row>
    <row r="95" spans="1:4" x14ac:dyDescent="0.25">
      <c r="A95" t="s">
        <v>3</v>
      </c>
      <c r="B95">
        <v>16516</v>
      </c>
      <c r="C95">
        <v>8065</v>
      </c>
      <c r="D95">
        <v>2010</v>
      </c>
    </row>
    <row r="96" spans="1:4" x14ac:dyDescent="0.25">
      <c r="A96" t="s">
        <v>4</v>
      </c>
      <c r="B96">
        <v>7735</v>
      </c>
      <c r="C96">
        <v>3784</v>
      </c>
      <c r="D96">
        <v>2010</v>
      </c>
    </row>
    <row r="97" spans="1:4" x14ac:dyDescent="0.25">
      <c r="A97" t="s">
        <v>5</v>
      </c>
      <c r="B97">
        <v>996</v>
      </c>
      <c r="C97">
        <v>353</v>
      </c>
      <c r="D97">
        <v>2010</v>
      </c>
    </row>
    <row r="98" spans="1:4" x14ac:dyDescent="0.25">
      <c r="A98" t="s">
        <v>6</v>
      </c>
      <c r="B98">
        <v>2273</v>
      </c>
      <c r="C98">
        <v>991</v>
      </c>
      <c r="D98">
        <v>2010</v>
      </c>
    </row>
    <row r="99" spans="1:4" x14ac:dyDescent="0.25">
      <c r="A99" t="s">
        <v>7</v>
      </c>
      <c r="B99">
        <v>926</v>
      </c>
      <c r="C99">
        <v>271</v>
      </c>
      <c r="D99">
        <v>2010</v>
      </c>
    </row>
    <row r="100" spans="1:4" x14ac:dyDescent="0.25">
      <c r="A100" t="s">
        <v>8</v>
      </c>
      <c r="B100">
        <v>87180</v>
      </c>
      <c r="C100">
        <v>47419</v>
      </c>
      <c r="D100">
        <v>2010</v>
      </c>
    </row>
    <row r="101" spans="1:4" x14ac:dyDescent="0.25">
      <c r="A101" t="s">
        <v>0</v>
      </c>
      <c r="B101">
        <v>16467</v>
      </c>
      <c r="C101">
        <v>10571</v>
      </c>
      <c r="D101">
        <v>2011</v>
      </c>
    </row>
    <row r="102" spans="1:4" x14ac:dyDescent="0.25">
      <c r="A102" t="s">
        <v>1</v>
      </c>
      <c r="B102">
        <v>20590</v>
      </c>
      <c r="C102">
        <v>11781</v>
      </c>
      <c r="D102">
        <v>2011</v>
      </c>
    </row>
    <row r="103" spans="1:4" x14ac:dyDescent="0.25">
      <c r="A103" t="s">
        <v>2</v>
      </c>
      <c r="B103">
        <v>21435</v>
      </c>
      <c r="C103">
        <v>11344</v>
      </c>
      <c r="D103">
        <v>2011</v>
      </c>
    </row>
    <row r="104" spans="1:4" x14ac:dyDescent="0.25">
      <c r="A104" t="s">
        <v>3</v>
      </c>
      <c r="B104">
        <v>17467</v>
      </c>
      <c r="C104">
        <v>8190</v>
      </c>
      <c r="D104">
        <v>2011</v>
      </c>
    </row>
    <row r="105" spans="1:4" x14ac:dyDescent="0.25">
      <c r="A105" t="s">
        <v>4</v>
      </c>
      <c r="B105">
        <v>8099</v>
      </c>
      <c r="C105">
        <v>4132</v>
      </c>
      <c r="D105">
        <v>2011</v>
      </c>
    </row>
    <row r="106" spans="1:4" x14ac:dyDescent="0.25">
      <c r="A106" t="s">
        <v>5</v>
      </c>
      <c r="B106">
        <v>1021</v>
      </c>
      <c r="C106">
        <v>363</v>
      </c>
      <c r="D106">
        <v>2011</v>
      </c>
    </row>
    <row r="107" spans="1:4" x14ac:dyDescent="0.25">
      <c r="A107" t="s">
        <v>6</v>
      </c>
      <c r="B107">
        <v>2300</v>
      </c>
      <c r="C107">
        <v>1122</v>
      </c>
      <c r="D107">
        <v>2011</v>
      </c>
    </row>
    <row r="108" spans="1:4" x14ac:dyDescent="0.25">
      <c r="A108" t="s">
        <v>7</v>
      </c>
      <c r="B108">
        <v>460</v>
      </c>
      <c r="C108">
        <v>243</v>
      </c>
      <c r="D108">
        <v>2011</v>
      </c>
    </row>
    <row r="109" spans="1:4" x14ac:dyDescent="0.25">
      <c r="A109" t="s">
        <v>8</v>
      </c>
      <c r="B109">
        <v>87839</v>
      </c>
      <c r="C109">
        <v>47746</v>
      </c>
      <c r="D109">
        <v>2011</v>
      </c>
    </row>
    <row r="110" spans="1:4" x14ac:dyDescent="0.25">
      <c r="A110" t="s">
        <v>0</v>
      </c>
      <c r="B110">
        <v>16409</v>
      </c>
      <c r="C110">
        <v>10232</v>
      </c>
      <c r="D110">
        <v>2012</v>
      </c>
    </row>
    <row r="111" spans="1:4" x14ac:dyDescent="0.25">
      <c r="A111" t="s">
        <v>1</v>
      </c>
      <c r="B111">
        <v>19787</v>
      </c>
      <c r="C111">
        <v>11301</v>
      </c>
      <c r="D111">
        <v>2012</v>
      </c>
    </row>
    <row r="112" spans="1:4" x14ac:dyDescent="0.25">
      <c r="A112" t="s">
        <v>2</v>
      </c>
      <c r="B112">
        <v>20748</v>
      </c>
      <c r="C112">
        <v>10457</v>
      </c>
      <c r="D112">
        <v>2012</v>
      </c>
    </row>
    <row r="113" spans="1:4" x14ac:dyDescent="0.25">
      <c r="A113" t="s">
        <v>3</v>
      </c>
      <c r="B113">
        <v>17692</v>
      </c>
      <c r="C113">
        <v>8275</v>
      </c>
      <c r="D113">
        <v>2012</v>
      </c>
    </row>
    <row r="114" spans="1:4" x14ac:dyDescent="0.25">
      <c r="A114" t="s">
        <v>4</v>
      </c>
      <c r="B114">
        <v>8792</v>
      </c>
      <c r="C114">
        <v>4297</v>
      </c>
      <c r="D114">
        <v>2012</v>
      </c>
    </row>
    <row r="115" spans="1:4" x14ac:dyDescent="0.25">
      <c r="A115" t="s">
        <v>5</v>
      </c>
      <c r="B115">
        <v>1391</v>
      </c>
      <c r="C115">
        <v>652</v>
      </c>
      <c r="D115">
        <v>2012</v>
      </c>
    </row>
    <row r="116" spans="1:4" x14ac:dyDescent="0.25">
      <c r="A116" t="s">
        <v>6</v>
      </c>
      <c r="B116">
        <v>3072</v>
      </c>
      <c r="C116">
        <v>1500</v>
      </c>
      <c r="D116">
        <v>2012</v>
      </c>
    </row>
    <row r="117" spans="1:4" x14ac:dyDescent="0.25">
      <c r="A117" t="s">
        <v>7</v>
      </c>
      <c r="B117">
        <v>562</v>
      </c>
      <c r="C117">
        <v>278</v>
      </c>
      <c r="D117">
        <v>2012</v>
      </c>
    </row>
    <row r="118" spans="1:4" x14ac:dyDescent="0.25">
      <c r="A118" t="s">
        <v>8</v>
      </c>
      <c r="B118">
        <v>88453</v>
      </c>
      <c r="C118">
        <v>46992</v>
      </c>
      <c r="D118">
        <v>2012</v>
      </c>
    </row>
  </sheetData>
  <hyperlinks>
    <hyperlink ref="H1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2" sqref="E2"/>
    </sheetView>
  </sheetViews>
  <sheetFormatPr defaultRowHeight="15" x14ac:dyDescent="0.25"/>
  <cols>
    <col min="1" max="1" width="52" bestFit="1" customWidth="1"/>
    <col min="2" max="2" width="13.85546875" bestFit="1" customWidth="1"/>
    <col min="3" max="3" width="9.85546875" bestFit="1" customWidth="1"/>
  </cols>
  <sheetData>
    <row r="1" spans="1:3" x14ac:dyDescent="0.25">
      <c r="A1" t="s">
        <v>12</v>
      </c>
      <c r="B1" t="s">
        <v>31</v>
      </c>
      <c r="C1" t="s">
        <v>32</v>
      </c>
    </row>
    <row r="2" spans="1:3" x14ac:dyDescent="0.25">
      <c r="A2">
        <v>2000</v>
      </c>
      <c r="B2">
        <v>108593</v>
      </c>
      <c r="C2">
        <v>10021</v>
      </c>
    </row>
    <row r="3" spans="1:3" x14ac:dyDescent="0.25">
      <c r="A3">
        <v>2001</v>
      </c>
      <c r="B3">
        <v>108506</v>
      </c>
      <c r="C3">
        <v>10270</v>
      </c>
    </row>
    <row r="4" spans="1:3" x14ac:dyDescent="0.25">
      <c r="A4">
        <v>2002</v>
      </c>
      <c r="B4">
        <v>110417</v>
      </c>
      <c r="C4">
        <v>10506</v>
      </c>
    </row>
    <row r="5" spans="1:3" x14ac:dyDescent="0.25">
      <c r="A5">
        <v>2003</v>
      </c>
      <c r="B5">
        <v>110851</v>
      </c>
      <c r="C5">
        <v>10682</v>
      </c>
    </row>
    <row r="6" spans="1:3" x14ac:dyDescent="0.25">
      <c r="A6">
        <v>2004</v>
      </c>
      <c r="B6">
        <v>113697</v>
      </c>
      <c r="C6">
        <v>10856</v>
      </c>
    </row>
    <row r="7" spans="1:3" x14ac:dyDescent="0.25">
      <c r="A7">
        <v>2005</v>
      </c>
      <c r="B7">
        <v>113914</v>
      </c>
      <c r="C7">
        <v>11028</v>
      </c>
    </row>
    <row r="8" spans="1:3" x14ac:dyDescent="0.25">
      <c r="A8">
        <v>2006</v>
      </c>
      <c r="B8">
        <v>118112</v>
      </c>
      <c r="C8">
        <v>11197.8</v>
      </c>
    </row>
    <row r="9" spans="1:3" x14ac:dyDescent="0.25">
      <c r="A9">
        <v>2007</v>
      </c>
      <c r="B9">
        <v>122637</v>
      </c>
      <c r="C9">
        <v>11365.5</v>
      </c>
    </row>
    <row r="10" spans="1:3" x14ac:dyDescent="0.25">
      <c r="A10">
        <v>2008</v>
      </c>
      <c r="B10">
        <v>125017</v>
      </c>
      <c r="C10">
        <v>11531.3</v>
      </c>
    </row>
    <row r="11" spans="1:3" x14ac:dyDescent="0.25">
      <c r="A11">
        <v>2009</v>
      </c>
      <c r="B11">
        <v>127151</v>
      </c>
      <c r="C11">
        <v>11694.4</v>
      </c>
    </row>
    <row r="12" spans="1:3" x14ac:dyDescent="0.25">
      <c r="A12">
        <v>2010</v>
      </c>
      <c r="B12">
        <v>134599</v>
      </c>
      <c r="C12">
        <v>11857.6</v>
      </c>
    </row>
    <row r="13" spans="1:3" x14ac:dyDescent="0.25">
      <c r="A13">
        <v>2011</v>
      </c>
      <c r="B13">
        <v>135585</v>
      </c>
      <c r="C13">
        <v>12101.9</v>
      </c>
    </row>
    <row r="14" spans="1:3" x14ac:dyDescent="0.25">
      <c r="A14">
        <v>2012</v>
      </c>
      <c r="B14">
        <v>135445</v>
      </c>
      <c r="C14">
        <v>12133.7</v>
      </c>
    </row>
    <row r="21" spans="1:1" x14ac:dyDescent="0.25">
      <c r="A21" s="2" t="s">
        <v>25</v>
      </c>
    </row>
    <row r="22" spans="1:1" x14ac:dyDescent="0.25">
      <c r="A22" s="2" t="s">
        <v>24</v>
      </c>
    </row>
  </sheetData>
  <hyperlinks>
    <hyperlink ref="A22" r:id="rId1"/>
    <hyperlink ref="A21" r:id="rId2" display="http://ncrb.nic.in/adsi/data/ADSI2005/atable 2.1.pd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zoomScale="80" zoomScaleNormal="80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20.85546875" bestFit="1" customWidth="1"/>
    <col min="3" max="10" width="10.7109375" customWidth="1"/>
  </cols>
  <sheetData>
    <row r="1" spans="1:10" x14ac:dyDescent="0.25">
      <c r="A1" t="s">
        <v>68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33</v>
      </c>
      <c r="B2">
        <v>2001</v>
      </c>
      <c r="C2">
        <v>3774</v>
      </c>
      <c r="D2">
        <v>2612</v>
      </c>
      <c r="E2">
        <v>2003</v>
      </c>
      <c r="F2">
        <v>1267</v>
      </c>
      <c r="G2">
        <v>595</v>
      </c>
      <c r="H2">
        <v>98</v>
      </c>
      <c r="I2">
        <v>146</v>
      </c>
      <c r="J2">
        <v>27</v>
      </c>
    </row>
    <row r="3" spans="1:10" x14ac:dyDescent="0.25">
      <c r="A3" t="s">
        <v>34</v>
      </c>
      <c r="B3">
        <v>2001</v>
      </c>
      <c r="C3">
        <v>24</v>
      </c>
      <c r="D3">
        <v>31</v>
      </c>
      <c r="E3">
        <v>30</v>
      </c>
      <c r="F3">
        <v>23</v>
      </c>
      <c r="G3">
        <v>1</v>
      </c>
      <c r="H3">
        <v>0</v>
      </c>
      <c r="I3">
        <v>1</v>
      </c>
      <c r="J3">
        <v>1</v>
      </c>
    </row>
    <row r="4" spans="1:10" x14ac:dyDescent="0.25">
      <c r="A4" t="s">
        <v>35</v>
      </c>
      <c r="B4">
        <v>2001</v>
      </c>
      <c r="C4">
        <v>532</v>
      </c>
      <c r="D4">
        <v>811</v>
      </c>
      <c r="E4">
        <v>741</v>
      </c>
      <c r="F4">
        <v>377</v>
      </c>
      <c r="G4">
        <v>156</v>
      </c>
      <c r="H4">
        <v>3</v>
      </c>
      <c r="I4">
        <v>27</v>
      </c>
      <c r="J4">
        <v>0</v>
      </c>
    </row>
    <row r="5" spans="1:10" x14ac:dyDescent="0.25">
      <c r="A5" t="s">
        <v>36</v>
      </c>
      <c r="B5">
        <v>2001</v>
      </c>
      <c r="C5">
        <v>225</v>
      </c>
      <c r="D5">
        <v>96</v>
      </c>
      <c r="E5">
        <v>117</v>
      </c>
      <c r="F5">
        <v>108</v>
      </c>
      <c r="G5">
        <v>36</v>
      </c>
      <c r="H5">
        <v>5</v>
      </c>
      <c r="I5">
        <v>14</v>
      </c>
      <c r="J5">
        <v>2</v>
      </c>
    </row>
    <row r="6" spans="1:10" x14ac:dyDescent="0.25">
      <c r="A6" t="s">
        <v>37</v>
      </c>
      <c r="B6">
        <v>2001</v>
      </c>
      <c r="C6">
        <v>1021</v>
      </c>
      <c r="D6">
        <v>1036</v>
      </c>
      <c r="E6">
        <v>944</v>
      </c>
      <c r="F6">
        <v>611</v>
      </c>
      <c r="G6">
        <v>308</v>
      </c>
      <c r="H6">
        <v>53</v>
      </c>
      <c r="I6">
        <v>43</v>
      </c>
      <c r="J6">
        <v>9</v>
      </c>
    </row>
    <row r="7" spans="1:10" x14ac:dyDescent="0.25">
      <c r="A7" t="s">
        <v>38</v>
      </c>
      <c r="B7">
        <v>2001</v>
      </c>
      <c r="C7">
        <v>74</v>
      </c>
      <c r="D7">
        <v>58</v>
      </c>
      <c r="E7">
        <v>76</v>
      </c>
      <c r="F7">
        <v>42</v>
      </c>
      <c r="G7">
        <v>6</v>
      </c>
      <c r="H7">
        <v>0</v>
      </c>
      <c r="I7">
        <v>0</v>
      </c>
      <c r="J7">
        <v>0</v>
      </c>
    </row>
    <row r="8" spans="1:10" x14ac:dyDescent="0.25">
      <c r="A8" t="s">
        <v>39</v>
      </c>
      <c r="B8">
        <v>2001</v>
      </c>
      <c r="C8">
        <v>1126</v>
      </c>
      <c r="D8">
        <v>1707</v>
      </c>
      <c r="E8">
        <v>969</v>
      </c>
      <c r="F8">
        <v>753</v>
      </c>
      <c r="G8">
        <v>170</v>
      </c>
      <c r="H8">
        <v>15</v>
      </c>
      <c r="I8">
        <v>39</v>
      </c>
      <c r="J8">
        <v>12</v>
      </c>
    </row>
    <row r="9" spans="1:10" x14ac:dyDescent="0.25">
      <c r="A9" t="s">
        <v>40</v>
      </c>
      <c r="B9">
        <v>2001</v>
      </c>
      <c r="C9">
        <v>483</v>
      </c>
      <c r="D9">
        <v>303</v>
      </c>
      <c r="E9">
        <v>434</v>
      </c>
      <c r="F9">
        <v>521</v>
      </c>
      <c r="G9">
        <v>182</v>
      </c>
      <c r="H9">
        <v>63</v>
      </c>
      <c r="I9">
        <v>16</v>
      </c>
      <c r="J9">
        <v>5</v>
      </c>
    </row>
    <row r="10" spans="1:10" x14ac:dyDescent="0.25">
      <c r="A10" t="s">
        <v>41</v>
      </c>
      <c r="B10">
        <v>2001</v>
      </c>
      <c r="C10">
        <v>52</v>
      </c>
      <c r="D10">
        <v>73</v>
      </c>
      <c r="E10">
        <v>60</v>
      </c>
      <c r="F10">
        <v>100</v>
      </c>
      <c r="G10">
        <v>11</v>
      </c>
      <c r="H10">
        <v>1</v>
      </c>
      <c r="I10">
        <v>7</v>
      </c>
      <c r="J10">
        <v>3</v>
      </c>
    </row>
    <row r="11" spans="1:10" x14ac:dyDescent="0.25">
      <c r="A11" t="s">
        <v>42</v>
      </c>
      <c r="B11">
        <v>2001</v>
      </c>
      <c r="C11">
        <v>48</v>
      </c>
      <c r="D11">
        <v>28</v>
      </c>
      <c r="E11">
        <v>27</v>
      </c>
      <c r="F11">
        <v>29</v>
      </c>
      <c r="G11">
        <v>14</v>
      </c>
      <c r="H11">
        <v>2</v>
      </c>
      <c r="I11">
        <v>4</v>
      </c>
      <c r="J11">
        <v>1</v>
      </c>
    </row>
    <row r="12" spans="1:10" x14ac:dyDescent="0.25">
      <c r="A12" t="s">
        <v>43</v>
      </c>
      <c r="B12">
        <v>2001</v>
      </c>
      <c r="C12">
        <v>168</v>
      </c>
      <c r="D12">
        <v>33</v>
      </c>
      <c r="E12">
        <v>24</v>
      </c>
      <c r="F12">
        <v>18</v>
      </c>
      <c r="G12">
        <v>6</v>
      </c>
      <c r="H12">
        <v>0</v>
      </c>
      <c r="I12">
        <v>1</v>
      </c>
      <c r="J12">
        <v>0</v>
      </c>
    </row>
    <row r="13" spans="1:10" x14ac:dyDescent="0.25">
      <c r="A13" t="s">
        <v>44</v>
      </c>
      <c r="B13">
        <v>2001</v>
      </c>
      <c r="C13">
        <v>4190</v>
      </c>
      <c r="D13">
        <v>3065</v>
      </c>
      <c r="E13">
        <v>2265</v>
      </c>
      <c r="F13">
        <v>1463</v>
      </c>
      <c r="G13">
        <v>607</v>
      </c>
      <c r="H13">
        <v>97</v>
      </c>
      <c r="I13">
        <v>170</v>
      </c>
      <c r="J13">
        <v>24</v>
      </c>
    </row>
    <row r="14" spans="1:10" x14ac:dyDescent="0.25">
      <c r="A14" t="s">
        <v>45</v>
      </c>
      <c r="B14">
        <v>2001</v>
      </c>
      <c r="C14">
        <v>497</v>
      </c>
      <c r="D14">
        <v>2472</v>
      </c>
      <c r="E14">
        <v>3226</v>
      </c>
      <c r="F14">
        <v>2316</v>
      </c>
      <c r="G14">
        <v>733</v>
      </c>
      <c r="H14">
        <v>55</v>
      </c>
      <c r="I14">
        <v>200</v>
      </c>
      <c r="J14">
        <v>73</v>
      </c>
    </row>
    <row r="15" spans="1:10" x14ac:dyDescent="0.25">
      <c r="A15" t="s">
        <v>46</v>
      </c>
      <c r="B15">
        <v>2001</v>
      </c>
      <c r="C15">
        <v>2267</v>
      </c>
      <c r="D15">
        <v>1779</v>
      </c>
      <c r="E15">
        <v>1382</v>
      </c>
      <c r="F15">
        <v>810</v>
      </c>
      <c r="G15">
        <v>481</v>
      </c>
      <c r="H15">
        <v>39</v>
      </c>
      <c r="I15">
        <v>59</v>
      </c>
      <c r="J15">
        <v>43</v>
      </c>
    </row>
    <row r="16" spans="1:10" x14ac:dyDescent="0.25">
      <c r="A16" t="s">
        <v>47</v>
      </c>
      <c r="B16">
        <v>2001</v>
      </c>
      <c r="C16">
        <v>2741</v>
      </c>
      <c r="D16">
        <v>3949</v>
      </c>
      <c r="E16">
        <v>3962</v>
      </c>
      <c r="F16">
        <v>2955</v>
      </c>
      <c r="G16">
        <v>713</v>
      </c>
      <c r="H16">
        <v>101</v>
      </c>
      <c r="I16">
        <v>152</v>
      </c>
      <c r="J16">
        <v>45</v>
      </c>
    </row>
    <row r="17" spans="1:10" x14ac:dyDescent="0.25">
      <c r="A17" t="s">
        <v>48</v>
      </c>
      <c r="B17">
        <v>2001</v>
      </c>
      <c r="C17">
        <v>7</v>
      </c>
      <c r="D17">
        <v>6</v>
      </c>
      <c r="E17">
        <v>9</v>
      </c>
      <c r="F17">
        <v>15</v>
      </c>
      <c r="G17">
        <v>3</v>
      </c>
      <c r="H17">
        <v>0</v>
      </c>
      <c r="I17">
        <v>1</v>
      </c>
      <c r="J17">
        <v>0</v>
      </c>
    </row>
    <row r="18" spans="1:10" x14ac:dyDescent="0.25">
      <c r="A18" t="s">
        <v>49</v>
      </c>
      <c r="B18">
        <v>2001</v>
      </c>
      <c r="C18">
        <v>21</v>
      </c>
      <c r="D18">
        <v>19</v>
      </c>
      <c r="E18">
        <v>32</v>
      </c>
      <c r="F18">
        <v>7</v>
      </c>
      <c r="G18">
        <v>4</v>
      </c>
      <c r="H18">
        <v>0</v>
      </c>
      <c r="I18">
        <v>4</v>
      </c>
      <c r="J18">
        <v>0</v>
      </c>
    </row>
    <row r="19" spans="1:10" x14ac:dyDescent="0.25">
      <c r="A19" t="s">
        <v>50</v>
      </c>
      <c r="B19">
        <v>2001</v>
      </c>
      <c r="C19">
        <v>0</v>
      </c>
      <c r="D19">
        <v>6</v>
      </c>
      <c r="E19">
        <v>24</v>
      </c>
      <c r="F19">
        <v>14</v>
      </c>
      <c r="G19">
        <v>10</v>
      </c>
      <c r="H19">
        <v>0</v>
      </c>
      <c r="I19">
        <v>0</v>
      </c>
      <c r="J19">
        <v>0</v>
      </c>
    </row>
    <row r="20" spans="1:10" x14ac:dyDescent="0.25">
      <c r="A20" t="s">
        <v>51</v>
      </c>
      <c r="B20">
        <v>2001</v>
      </c>
      <c r="C20">
        <v>3</v>
      </c>
      <c r="D20">
        <v>11</v>
      </c>
      <c r="E20">
        <v>17</v>
      </c>
      <c r="F20">
        <v>6</v>
      </c>
      <c r="G20">
        <v>2</v>
      </c>
      <c r="H20">
        <v>1</v>
      </c>
      <c r="I20">
        <v>0</v>
      </c>
      <c r="J20">
        <v>0</v>
      </c>
    </row>
    <row r="21" spans="1:10" x14ac:dyDescent="0.25">
      <c r="A21" t="s">
        <v>52</v>
      </c>
      <c r="B21">
        <v>2001</v>
      </c>
      <c r="C21">
        <v>1309</v>
      </c>
      <c r="D21">
        <v>950</v>
      </c>
      <c r="E21">
        <v>791</v>
      </c>
      <c r="F21">
        <v>640</v>
      </c>
      <c r="G21">
        <v>255</v>
      </c>
      <c r="H21">
        <v>19</v>
      </c>
      <c r="I21">
        <v>71</v>
      </c>
      <c r="J21">
        <v>17</v>
      </c>
    </row>
    <row r="22" spans="1:10" x14ac:dyDescent="0.25">
      <c r="A22" t="s">
        <v>53</v>
      </c>
      <c r="B22">
        <v>2001</v>
      </c>
      <c r="C22">
        <v>204</v>
      </c>
      <c r="D22">
        <v>139</v>
      </c>
      <c r="E22">
        <v>93</v>
      </c>
      <c r="F22">
        <v>111</v>
      </c>
      <c r="G22">
        <v>64</v>
      </c>
      <c r="H22">
        <v>4</v>
      </c>
      <c r="I22">
        <v>4</v>
      </c>
      <c r="J22">
        <v>29</v>
      </c>
    </row>
    <row r="23" spans="1:10" x14ac:dyDescent="0.25">
      <c r="A23" t="s">
        <v>54</v>
      </c>
      <c r="B23">
        <v>2001</v>
      </c>
      <c r="C23">
        <v>829</v>
      </c>
      <c r="D23">
        <v>922</v>
      </c>
      <c r="E23">
        <v>605</v>
      </c>
      <c r="F23">
        <v>538</v>
      </c>
      <c r="G23">
        <v>202</v>
      </c>
      <c r="H23">
        <v>26</v>
      </c>
      <c r="I23">
        <v>50</v>
      </c>
      <c r="J23">
        <v>23</v>
      </c>
    </row>
    <row r="24" spans="1:10" x14ac:dyDescent="0.25">
      <c r="A24" t="s">
        <v>55</v>
      </c>
      <c r="B24">
        <v>2001</v>
      </c>
      <c r="C24">
        <v>42</v>
      </c>
      <c r="D24">
        <v>32</v>
      </c>
      <c r="E24">
        <v>11</v>
      </c>
      <c r="F24">
        <v>4</v>
      </c>
      <c r="G24">
        <v>5</v>
      </c>
      <c r="H24">
        <v>0</v>
      </c>
      <c r="I24">
        <v>0</v>
      </c>
      <c r="J24">
        <v>0</v>
      </c>
    </row>
    <row r="25" spans="1:10" x14ac:dyDescent="0.25">
      <c r="A25" t="s">
        <v>56</v>
      </c>
      <c r="B25">
        <v>2001</v>
      </c>
      <c r="C25">
        <v>3932</v>
      </c>
      <c r="D25">
        <v>2433</v>
      </c>
      <c r="E25">
        <v>2380</v>
      </c>
      <c r="F25">
        <v>1195</v>
      </c>
      <c r="G25">
        <v>687</v>
      </c>
      <c r="H25">
        <v>243</v>
      </c>
      <c r="I25">
        <v>290</v>
      </c>
      <c r="J25">
        <v>130</v>
      </c>
    </row>
    <row r="26" spans="1:10" x14ac:dyDescent="0.25">
      <c r="A26" t="s">
        <v>57</v>
      </c>
      <c r="B26">
        <v>2001</v>
      </c>
      <c r="C26">
        <v>169</v>
      </c>
      <c r="D26">
        <v>444</v>
      </c>
      <c r="E26">
        <v>199</v>
      </c>
      <c r="F26">
        <v>28</v>
      </c>
      <c r="G26">
        <v>11</v>
      </c>
      <c r="H26">
        <v>0</v>
      </c>
      <c r="I26">
        <v>0</v>
      </c>
      <c r="J26">
        <v>3</v>
      </c>
    </row>
    <row r="27" spans="1:10" x14ac:dyDescent="0.25">
      <c r="A27" t="s">
        <v>58</v>
      </c>
      <c r="B27">
        <v>2001</v>
      </c>
      <c r="C27">
        <v>706</v>
      </c>
      <c r="D27">
        <v>760</v>
      </c>
      <c r="E27">
        <v>829</v>
      </c>
      <c r="F27">
        <v>673</v>
      </c>
      <c r="G27">
        <v>403</v>
      </c>
      <c r="H27">
        <v>16</v>
      </c>
      <c r="I27">
        <v>113</v>
      </c>
      <c r="J27">
        <v>16</v>
      </c>
    </row>
    <row r="28" spans="1:10" x14ac:dyDescent="0.25">
      <c r="A28" t="s">
        <v>59</v>
      </c>
      <c r="B28">
        <v>2001</v>
      </c>
      <c r="C28">
        <v>36</v>
      </c>
      <c r="D28">
        <v>58</v>
      </c>
      <c r="E28">
        <v>70</v>
      </c>
      <c r="F28">
        <v>104</v>
      </c>
      <c r="G28">
        <v>26</v>
      </c>
      <c r="H28">
        <v>6</v>
      </c>
      <c r="I28">
        <v>9</v>
      </c>
      <c r="J28">
        <v>2</v>
      </c>
    </row>
    <row r="29" spans="1:10" x14ac:dyDescent="0.25">
      <c r="A29" t="s">
        <v>60</v>
      </c>
      <c r="B29">
        <v>2001</v>
      </c>
      <c r="C29">
        <v>3914</v>
      </c>
      <c r="D29">
        <v>3816</v>
      </c>
      <c r="E29">
        <v>2875</v>
      </c>
      <c r="F29">
        <v>1335</v>
      </c>
      <c r="G29">
        <v>865</v>
      </c>
      <c r="H29">
        <v>341</v>
      </c>
      <c r="I29">
        <v>410</v>
      </c>
      <c r="J29">
        <v>134</v>
      </c>
    </row>
    <row r="30" spans="1:10" x14ac:dyDescent="0.25">
      <c r="A30" t="s">
        <v>61</v>
      </c>
      <c r="B30">
        <v>2001</v>
      </c>
      <c r="C30">
        <v>11</v>
      </c>
      <c r="D30">
        <v>27</v>
      </c>
      <c r="E30">
        <v>72</v>
      </c>
      <c r="F30">
        <v>16</v>
      </c>
      <c r="G30">
        <v>2</v>
      </c>
      <c r="H30">
        <v>0</v>
      </c>
      <c r="I30">
        <v>1</v>
      </c>
      <c r="J30">
        <v>0</v>
      </c>
    </row>
    <row r="31" spans="1:10" x14ac:dyDescent="0.25">
      <c r="A31" t="s">
        <v>62</v>
      </c>
      <c r="B31">
        <v>2001</v>
      </c>
      <c r="C31">
        <v>18</v>
      </c>
      <c r="D31">
        <v>10</v>
      </c>
      <c r="E31">
        <v>18</v>
      </c>
      <c r="F31">
        <v>14</v>
      </c>
      <c r="G31">
        <v>8</v>
      </c>
      <c r="H31">
        <v>0</v>
      </c>
      <c r="I31">
        <v>2</v>
      </c>
      <c r="J31">
        <v>0</v>
      </c>
    </row>
    <row r="32" spans="1:10" x14ac:dyDescent="0.25">
      <c r="A32" t="s">
        <v>63</v>
      </c>
      <c r="B32">
        <v>2001</v>
      </c>
      <c r="C32">
        <v>25</v>
      </c>
      <c r="D32">
        <v>13</v>
      </c>
      <c r="E32">
        <v>5</v>
      </c>
      <c r="F32">
        <v>7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</v>
      </c>
      <c r="B33">
        <v>2001</v>
      </c>
      <c r="C33">
        <v>0</v>
      </c>
      <c r="D33">
        <v>2</v>
      </c>
      <c r="E33">
        <v>5</v>
      </c>
      <c r="F33">
        <v>5</v>
      </c>
      <c r="G33">
        <v>0</v>
      </c>
      <c r="H33">
        <v>0</v>
      </c>
      <c r="I33">
        <v>1</v>
      </c>
      <c r="J33">
        <v>1</v>
      </c>
    </row>
    <row r="34" spans="1:10" x14ac:dyDescent="0.25">
      <c r="A34" t="s">
        <v>65</v>
      </c>
      <c r="B34">
        <v>2001</v>
      </c>
      <c r="C34">
        <v>244</v>
      </c>
      <c r="D34">
        <v>212</v>
      </c>
      <c r="E34">
        <v>372</v>
      </c>
      <c r="F34">
        <v>243</v>
      </c>
      <c r="G34">
        <v>128</v>
      </c>
      <c r="H34">
        <v>10</v>
      </c>
      <c r="I34">
        <v>26</v>
      </c>
      <c r="J34">
        <v>4</v>
      </c>
    </row>
    <row r="35" spans="1:10" x14ac:dyDescent="0.25">
      <c r="A35" t="s">
        <v>66</v>
      </c>
      <c r="B35">
        <v>2001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67</v>
      </c>
      <c r="B36">
        <v>2001</v>
      </c>
      <c r="C36">
        <v>33</v>
      </c>
      <c r="D36">
        <v>154</v>
      </c>
      <c r="E36">
        <v>243</v>
      </c>
      <c r="F36">
        <v>36</v>
      </c>
      <c r="G36">
        <v>53</v>
      </c>
      <c r="H36">
        <v>1</v>
      </c>
      <c r="I36">
        <v>9</v>
      </c>
      <c r="J36">
        <v>0</v>
      </c>
    </row>
    <row r="37" spans="1:10" x14ac:dyDescent="0.25">
      <c r="A37" t="s">
        <v>33</v>
      </c>
      <c r="B37">
        <v>2002</v>
      </c>
      <c r="C37">
        <v>4205</v>
      </c>
      <c r="D37">
        <v>2652</v>
      </c>
      <c r="E37">
        <v>2563</v>
      </c>
      <c r="F37">
        <v>1408</v>
      </c>
      <c r="G37">
        <v>666</v>
      </c>
      <c r="H37">
        <v>47</v>
      </c>
      <c r="I37">
        <v>125</v>
      </c>
      <c r="J37">
        <v>27</v>
      </c>
    </row>
    <row r="38" spans="1:10" x14ac:dyDescent="0.25">
      <c r="A38" t="s">
        <v>34</v>
      </c>
      <c r="B38">
        <v>2002</v>
      </c>
      <c r="C38">
        <v>36</v>
      </c>
      <c r="D38">
        <v>34</v>
      </c>
      <c r="E38">
        <v>29</v>
      </c>
      <c r="F38">
        <v>15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35</v>
      </c>
      <c r="B39">
        <v>2002</v>
      </c>
      <c r="C39">
        <v>594</v>
      </c>
      <c r="D39">
        <v>628</v>
      </c>
      <c r="E39">
        <v>817</v>
      </c>
      <c r="F39">
        <v>362</v>
      </c>
      <c r="G39">
        <v>85</v>
      </c>
      <c r="H39">
        <v>4</v>
      </c>
      <c r="I39">
        <v>12</v>
      </c>
      <c r="J39">
        <v>8</v>
      </c>
    </row>
    <row r="40" spans="1:10" x14ac:dyDescent="0.25">
      <c r="A40" t="s">
        <v>36</v>
      </c>
      <c r="B40">
        <v>2002</v>
      </c>
      <c r="C40">
        <v>290</v>
      </c>
      <c r="D40">
        <v>171</v>
      </c>
      <c r="E40">
        <v>121</v>
      </c>
      <c r="F40">
        <v>98</v>
      </c>
      <c r="G40">
        <v>26</v>
      </c>
      <c r="H40">
        <v>5</v>
      </c>
      <c r="I40">
        <v>5</v>
      </c>
      <c r="J40">
        <v>4</v>
      </c>
    </row>
    <row r="41" spans="1:10" x14ac:dyDescent="0.25">
      <c r="A41" t="s">
        <v>37</v>
      </c>
      <c r="B41">
        <v>2002</v>
      </c>
      <c r="C41">
        <v>1080</v>
      </c>
      <c r="D41">
        <v>967</v>
      </c>
      <c r="E41">
        <v>861</v>
      </c>
      <c r="F41">
        <v>759</v>
      </c>
      <c r="G41">
        <v>249</v>
      </c>
      <c r="H41">
        <v>6</v>
      </c>
      <c r="I41">
        <v>15</v>
      </c>
      <c r="J41">
        <v>13</v>
      </c>
    </row>
    <row r="42" spans="1:10" x14ac:dyDescent="0.25">
      <c r="A42" t="s">
        <v>38</v>
      </c>
      <c r="B42">
        <v>2002</v>
      </c>
      <c r="C42">
        <v>60</v>
      </c>
      <c r="D42">
        <v>66</v>
      </c>
      <c r="E42">
        <v>101</v>
      </c>
      <c r="F42">
        <v>63</v>
      </c>
      <c r="G42">
        <v>11</v>
      </c>
      <c r="H42">
        <v>2</v>
      </c>
      <c r="I42">
        <v>4</v>
      </c>
      <c r="J42">
        <v>2</v>
      </c>
    </row>
    <row r="43" spans="1:10" x14ac:dyDescent="0.25">
      <c r="A43" t="s">
        <v>39</v>
      </c>
      <c r="B43">
        <v>2002</v>
      </c>
      <c r="C43">
        <v>1059</v>
      </c>
      <c r="D43">
        <v>1794</v>
      </c>
      <c r="E43">
        <v>802</v>
      </c>
      <c r="F43">
        <v>694</v>
      </c>
      <c r="G43">
        <v>207</v>
      </c>
      <c r="H43">
        <v>23</v>
      </c>
      <c r="I43">
        <v>55</v>
      </c>
      <c r="J43">
        <v>10</v>
      </c>
    </row>
    <row r="44" spans="1:10" x14ac:dyDescent="0.25">
      <c r="A44" t="s">
        <v>40</v>
      </c>
      <c r="B44">
        <v>2002</v>
      </c>
      <c r="C44">
        <v>547</v>
      </c>
      <c r="D44">
        <v>360</v>
      </c>
      <c r="E44">
        <v>502</v>
      </c>
      <c r="F44">
        <v>598</v>
      </c>
      <c r="G44">
        <v>110</v>
      </c>
      <c r="H44">
        <v>47</v>
      </c>
      <c r="I44">
        <v>28</v>
      </c>
      <c r="J44">
        <v>8</v>
      </c>
    </row>
    <row r="45" spans="1:10" x14ac:dyDescent="0.25">
      <c r="A45" t="s">
        <v>41</v>
      </c>
      <c r="B45">
        <v>2002</v>
      </c>
      <c r="C45">
        <v>46</v>
      </c>
      <c r="D45">
        <v>61</v>
      </c>
      <c r="E45">
        <v>65</v>
      </c>
      <c r="F45">
        <v>122</v>
      </c>
      <c r="G45">
        <v>33</v>
      </c>
      <c r="H45">
        <v>1</v>
      </c>
      <c r="I45">
        <v>4</v>
      </c>
      <c r="J45">
        <v>2</v>
      </c>
    </row>
    <row r="46" spans="1:10" x14ac:dyDescent="0.25">
      <c r="A46" t="s">
        <v>42</v>
      </c>
      <c r="B46">
        <v>2002</v>
      </c>
      <c r="C46">
        <v>50</v>
      </c>
      <c r="D46">
        <v>35</v>
      </c>
      <c r="E46">
        <v>46</v>
      </c>
      <c r="F46">
        <v>32</v>
      </c>
      <c r="G46">
        <v>11</v>
      </c>
      <c r="H46">
        <v>1</v>
      </c>
      <c r="I46">
        <v>1</v>
      </c>
      <c r="J46">
        <v>8</v>
      </c>
    </row>
    <row r="47" spans="1:10" x14ac:dyDescent="0.25">
      <c r="A47" t="s">
        <v>43</v>
      </c>
      <c r="B47">
        <v>2002</v>
      </c>
      <c r="C47">
        <v>125</v>
      </c>
      <c r="D47">
        <v>27</v>
      </c>
      <c r="E47">
        <v>26</v>
      </c>
      <c r="F47">
        <v>19</v>
      </c>
      <c r="G47">
        <v>31</v>
      </c>
      <c r="H47">
        <v>2</v>
      </c>
      <c r="I47">
        <v>36</v>
      </c>
      <c r="J47">
        <v>6</v>
      </c>
    </row>
    <row r="48" spans="1:10" x14ac:dyDescent="0.25">
      <c r="A48" t="s">
        <v>44</v>
      </c>
      <c r="B48">
        <v>2002</v>
      </c>
      <c r="C48">
        <v>3954</v>
      </c>
      <c r="D48">
        <v>3153</v>
      </c>
      <c r="E48">
        <v>2434</v>
      </c>
      <c r="F48">
        <v>1491</v>
      </c>
      <c r="G48">
        <v>813</v>
      </c>
      <c r="H48">
        <v>150</v>
      </c>
      <c r="I48">
        <v>241</v>
      </c>
      <c r="J48">
        <v>34</v>
      </c>
    </row>
    <row r="49" spans="1:10" x14ac:dyDescent="0.25">
      <c r="A49" t="s">
        <v>45</v>
      </c>
      <c r="B49">
        <v>2002</v>
      </c>
      <c r="C49">
        <v>660</v>
      </c>
      <c r="D49">
        <v>2424</v>
      </c>
      <c r="E49">
        <v>3060</v>
      </c>
      <c r="F49">
        <v>2613</v>
      </c>
      <c r="G49">
        <v>699</v>
      </c>
      <c r="H49">
        <v>108</v>
      </c>
      <c r="I49">
        <v>187</v>
      </c>
      <c r="J49">
        <v>59</v>
      </c>
    </row>
    <row r="50" spans="1:10" x14ac:dyDescent="0.25">
      <c r="A50" t="s">
        <v>46</v>
      </c>
      <c r="B50">
        <v>2002</v>
      </c>
      <c r="C50">
        <v>1917</v>
      </c>
      <c r="D50">
        <v>1896</v>
      </c>
      <c r="E50">
        <v>1540</v>
      </c>
      <c r="F50">
        <v>924</v>
      </c>
      <c r="G50">
        <v>517</v>
      </c>
      <c r="H50">
        <v>28</v>
      </c>
      <c r="I50">
        <v>61</v>
      </c>
      <c r="J50">
        <v>16</v>
      </c>
    </row>
    <row r="51" spans="1:10" x14ac:dyDescent="0.25">
      <c r="A51" t="s">
        <v>47</v>
      </c>
      <c r="B51">
        <v>2002</v>
      </c>
      <c r="C51">
        <v>2791</v>
      </c>
      <c r="D51">
        <v>3824</v>
      </c>
      <c r="E51">
        <v>3845</v>
      </c>
      <c r="F51">
        <v>3004</v>
      </c>
      <c r="G51">
        <v>771</v>
      </c>
      <c r="H51">
        <v>106</v>
      </c>
      <c r="I51">
        <v>164</v>
      </c>
      <c r="J51">
        <v>24</v>
      </c>
    </row>
    <row r="52" spans="1:10" x14ac:dyDescent="0.25">
      <c r="A52" t="s">
        <v>48</v>
      </c>
      <c r="B52">
        <v>2002</v>
      </c>
      <c r="C52">
        <v>4</v>
      </c>
      <c r="D52">
        <v>3</v>
      </c>
      <c r="E52">
        <v>14</v>
      </c>
      <c r="F52">
        <v>8</v>
      </c>
      <c r="G52">
        <v>9</v>
      </c>
      <c r="H52">
        <v>0</v>
      </c>
      <c r="I52">
        <v>1</v>
      </c>
      <c r="J52">
        <v>0</v>
      </c>
    </row>
    <row r="53" spans="1:10" x14ac:dyDescent="0.25">
      <c r="A53" t="s">
        <v>49</v>
      </c>
      <c r="B53">
        <v>2002</v>
      </c>
      <c r="C53">
        <v>31</v>
      </c>
      <c r="D53">
        <v>14</v>
      </c>
      <c r="E53">
        <v>12</v>
      </c>
      <c r="F53">
        <v>8</v>
      </c>
      <c r="G53">
        <v>2</v>
      </c>
      <c r="H53">
        <v>0</v>
      </c>
      <c r="I53">
        <v>0</v>
      </c>
      <c r="J53">
        <v>0</v>
      </c>
    </row>
    <row r="54" spans="1:10" x14ac:dyDescent="0.25">
      <c r="A54" t="s">
        <v>50</v>
      </c>
      <c r="B54">
        <v>2002</v>
      </c>
      <c r="C54">
        <v>8</v>
      </c>
      <c r="D54">
        <v>23</v>
      </c>
      <c r="E54">
        <v>28</v>
      </c>
      <c r="F54">
        <v>5</v>
      </c>
      <c r="G54">
        <v>1</v>
      </c>
      <c r="H54">
        <v>0</v>
      </c>
      <c r="I54">
        <v>1</v>
      </c>
      <c r="J54">
        <v>0</v>
      </c>
    </row>
    <row r="55" spans="1:10" x14ac:dyDescent="0.25">
      <c r="A55" t="s">
        <v>51</v>
      </c>
      <c r="B55">
        <v>2002</v>
      </c>
      <c r="C55">
        <v>4</v>
      </c>
      <c r="D55">
        <v>4</v>
      </c>
      <c r="E55">
        <v>9</v>
      </c>
      <c r="F55">
        <v>9</v>
      </c>
      <c r="G55">
        <v>0</v>
      </c>
      <c r="H55">
        <v>0</v>
      </c>
      <c r="I55">
        <v>0</v>
      </c>
      <c r="J55">
        <v>1</v>
      </c>
    </row>
    <row r="56" spans="1:10" x14ac:dyDescent="0.25">
      <c r="A56" t="s">
        <v>52</v>
      </c>
      <c r="B56">
        <v>2002</v>
      </c>
      <c r="C56">
        <v>1160</v>
      </c>
      <c r="D56">
        <v>1063</v>
      </c>
      <c r="E56">
        <v>945</v>
      </c>
      <c r="F56">
        <v>774</v>
      </c>
      <c r="G56">
        <v>274</v>
      </c>
      <c r="H56">
        <v>30</v>
      </c>
      <c r="I56">
        <v>128</v>
      </c>
      <c r="J56">
        <v>14</v>
      </c>
    </row>
    <row r="57" spans="1:10" x14ac:dyDescent="0.25">
      <c r="A57" t="s">
        <v>53</v>
      </c>
      <c r="B57">
        <v>2002</v>
      </c>
      <c r="C57">
        <v>182</v>
      </c>
      <c r="D57">
        <v>93</v>
      </c>
      <c r="E57">
        <v>68</v>
      </c>
      <c r="F57">
        <v>103</v>
      </c>
      <c r="G57">
        <v>45</v>
      </c>
      <c r="H57">
        <v>5</v>
      </c>
      <c r="I57">
        <v>10</v>
      </c>
      <c r="J57">
        <v>1</v>
      </c>
    </row>
    <row r="58" spans="1:10" x14ac:dyDescent="0.25">
      <c r="A58" t="s">
        <v>54</v>
      </c>
      <c r="B58">
        <v>2002</v>
      </c>
      <c r="C58">
        <v>806</v>
      </c>
      <c r="D58">
        <v>909</v>
      </c>
      <c r="E58">
        <v>678</v>
      </c>
      <c r="F58">
        <v>494</v>
      </c>
      <c r="G58">
        <v>223</v>
      </c>
      <c r="H58">
        <v>28</v>
      </c>
      <c r="I58">
        <v>73</v>
      </c>
      <c r="J58">
        <v>37</v>
      </c>
    </row>
    <row r="59" spans="1:10" x14ac:dyDescent="0.25">
      <c r="A59" t="s">
        <v>55</v>
      </c>
      <c r="B59">
        <v>2002</v>
      </c>
      <c r="C59">
        <v>7</v>
      </c>
      <c r="D59">
        <v>10</v>
      </c>
      <c r="E59">
        <v>17</v>
      </c>
      <c r="F59">
        <v>23</v>
      </c>
      <c r="G59">
        <v>17</v>
      </c>
      <c r="H59">
        <v>0</v>
      </c>
      <c r="I59">
        <v>4</v>
      </c>
      <c r="J59">
        <v>0</v>
      </c>
    </row>
    <row r="60" spans="1:10" x14ac:dyDescent="0.25">
      <c r="A60" t="s">
        <v>56</v>
      </c>
      <c r="B60">
        <v>2002</v>
      </c>
      <c r="C60">
        <v>3604</v>
      </c>
      <c r="D60">
        <v>2718</v>
      </c>
      <c r="E60">
        <v>2306</v>
      </c>
      <c r="F60">
        <v>1251</v>
      </c>
      <c r="G60">
        <v>897</v>
      </c>
      <c r="H60">
        <v>220</v>
      </c>
      <c r="I60">
        <v>193</v>
      </c>
      <c r="J60">
        <v>55</v>
      </c>
    </row>
    <row r="61" spans="1:10" x14ac:dyDescent="0.25">
      <c r="A61" t="s">
        <v>57</v>
      </c>
      <c r="B61">
        <v>2002</v>
      </c>
      <c r="C61">
        <v>236</v>
      </c>
      <c r="D61">
        <v>261</v>
      </c>
      <c r="E61">
        <v>200</v>
      </c>
      <c r="F61">
        <v>48</v>
      </c>
      <c r="G61">
        <v>24</v>
      </c>
      <c r="H61">
        <v>4</v>
      </c>
      <c r="I61">
        <v>5</v>
      </c>
      <c r="J61">
        <v>1</v>
      </c>
    </row>
    <row r="62" spans="1:10" x14ac:dyDescent="0.25">
      <c r="A62" t="s">
        <v>58</v>
      </c>
      <c r="B62">
        <v>2002</v>
      </c>
      <c r="C62">
        <v>1124</v>
      </c>
      <c r="D62">
        <v>950</v>
      </c>
      <c r="E62">
        <v>818</v>
      </c>
      <c r="F62">
        <v>805</v>
      </c>
      <c r="G62">
        <v>404</v>
      </c>
      <c r="H62">
        <v>28</v>
      </c>
      <c r="I62">
        <v>101</v>
      </c>
      <c r="J62">
        <v>20</v>
      </c>
    </row>
    <row r="63" spans="1:10" x14ac:dyDescent="0.25">
      <c r="A63" t="s">
        <v>59</v>
      </c>
      <c r="B63">
        <v>2002</v>
      </c>
      <c r="C63">
        <v>71</v>
      </c>
      <c r="D63">
        <v>74</v>
      </c>
      <c r="E63">
        <v>73</v>
      </c>
      <c r="F63">
        <v>58</v>
      </c>
      <c r="G63">
        <v>65</v>
      </c>
      <c r="H63">
        <v>3</v>
      </c>
      <c r="I63">
        <v>17</v>
      </c>
      <c r="J63">
        <v>0</v>
      </c>
    </row>
    <row r="64" spans="1:10" x14ac:dyDescent="0.25">
      <c r="A64" t="s">
        <v>60</v>
      </c>
      <c r="B64">
        <v>2002</v>
      </c>
      <c r="C64">
        <v>3499</v>
      </c>
      <c r="D64">
        <v>3410</v>
      </c>
      <c r="E64">
        <v>2897</v>
      </c>
      <c r="F64">
        <v>1730</v>
      </c>
      <c r="G64">
        <v>912</v>
      </c>
      <c r="H64">
        <v>235</v>
      </c>
      <c r="I64">
        <v>265</v>
      </c>
      <c r="J64">
        <v>59</v>
      </c>
    </row>
    <row r="65" spans="1:10" x14ac:dyDescent="0.25">
      <c r="A65" t="s">
        <v>61</v>
      </c>
      <c r="B65">
        <v>2002</v>
      </c>
      <c r="C65">
        <v>0</v>
      </c>
      <c r="D65">
        <v>15</v>
      </c>
      <c r="E65">
        <v>100</v>
      </c>
      <c r="F65">
        <v>22</v>
      </c>
      <c r="G65">
        <v>4</v>
      </c>
      <c r="H65">
        <v>0</v>
      </c>
      <c r="I65">
        <v>2</v>
      </c>
      <c r="J65">
        <v>1</v>
      </c>
    </row>
    <row r="66" spans="1:10" x14ac:dyDescent="0.25">
      <c r="A66" t="s">
        <v>62</v>
      </c>
      <c r="B66">
        <v>2002</v>
      </c>
      <c r="C66">
        <v>10</v>
      </c>
      <c r="D66">
        <v>15</v>
      </c>
      <c r="E66">
        <v>19</v>
      </c>
      <c r="F66">
        <v>23</v>
      </c>
      <c r="G66">
        <v>16</v>
      </c>
      <c r="H66">
        <v>0</v>
      </c>
      <c r="I66">
        <v>4</v>
      </c>
      <c r="J66">
        <v>0</v>
      </c>
    </row>
    <row r="67" spans="1:10" x14ac:dyDescent="0.25">
      <c r="A67" t="s">
        <v>63</v>
      </c>
      <c r="B67">
        <v>2002</v>
      </c>
      <c r="C67">
        <v>21</v>
      </c>
      <c r="D67">
        <v>24</v>
      </c>
      <c r="E67">
        <v>2</v>
      </c>
      <c r="F67">
        <v>3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64</v>
      </c>
      <c r="B68">
        <v>2002</v>
      </c>
      <c r="C68">
        <v>1</v>
      </c>
      <c r="D68">
        <v>10</v>
      </c>
      <c r="E68">
        <v>1</v>
      </c>
      <c r="F68">
        <v>5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65</v>
      </c>
      <c r="B69">
        <v>2002</v>
      </c>
      <c r="C69">
        <v>221</v>
      </c>
      <c r="D69">
        <v>205</v>
      </c>
      <c r="E69">
        <v>229</v>
      </c>
      <c r="F69">
        <v>267</v>
      </c>
      <c r="G69">
        <v>93</v>
      </c>
      <c r="H69">
        <v>8</v>
      </c>
      <c r="I69">
        <v>25</v>
      </c>
      <c r="J69">
        <v>5</v>
      </c>
    </row>
    <row r="70" spans="1:10" x14ac:dyDescent="0.25">
      <c r="A70" t="s">
        <v>66</v>
      </c>
      <c r="B70">
        <v>2002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67</v>
      </c>
      <c r="B71">
        <v>2002</v>
      </c>
      <c r="C71">
        <v>39</v>
      </c>
      <c r="D71">
        <v>139</v>
      </c>
      <c r="E71">
        <v>254</v>
      </c>
      <c r="F71">
        <v>102</v>
      </c>
      <c r="G71">
        <v>16</v>
      </c>
      <c r="H71">
        <v>5</v>
      </c>
      <c r="I71">
        <v>9</v>
      </c>
      <c r="J71">
        <v>3</v>
      </c>
    </row>
    <row r="72" spans="1:10" x14ac:dyDescent="0.25">
      <c r="A72" t="s">
        <v>33</v>
      </c>
      <c r="B72">
        <v>2003</v>
      </c>
    </row>
    <row r="73" spans="1:10" x14ac:dyDescent="0.25">
      <c r="A73" t="s">
        <v>34</v>
      </c>
      <c r="B73">
        <v>2003</v>
      </c>
    </row>
    <row r="74" spans="1:10" x14ac:dyDescent="0.25">
      <c r="A74" t="s">
        <v>35</v>
      </c>
      <c r="B74">
        <v>2003</v>
      </c>
    </row>
    <row r="75" spans="1:10" x14ac:dyDescent="0.25">
      <c r="A75" t="s">
        <v>36</v>
      </c>
      <c r="B75">
        <v>2003</v>
      </c>
    </row>
    <row r="76" spans="1:10" x14ac:dyDescent="0.25">
      <c r="A76" t="s">
        <v>37</v>
      </c>
      <c r="B76">
        <v>2003</v>
      </c>
    </row>
    <row r="77" spans="1:10" x14ac:dyDescent="0.25">
      <c r="A77" t="s">
        <v>38</v>
      </c>
      <c r="B77">
        <v>2003</v>
      </c>
    </row>
    <row r="78" spans="1:10" x14ac:dyDescent="0.25">
      <c r="A78" t="s">
        <v>39</v>
      </c>
      <c r="B78">
        <v>2003</v>
      </c>
    </row>
    <row r="79" spans="1:10" x14ac:dyDescent="0.25">
      <c r="A79" t="s">
        <v>40</v>
      </c>
      <c r="B79">
        <v>2003</v>
      </c>
    </row>
    <row r="80" spans="1:10" x14ac:dyDescent="0.25">
      <c r="A80" t="s">
        <v>41</v>
      </c>
      <c r="B80">
        <v>2003</v>
      </c>
    </row>
    <row r="81" spans="1:2" x14ac:dyDescent="0.25">
      <c r="A81" t="s">
        <v>42</v>
      </c>
      <c r="B81">
        <v>2003</v>
      </c>
    </row>
    <row r="82" spans="1:2" x14ac:dyDescent="0.25">
      <c r="A82" t="s">
        <v>43</v>
      </c>
      <c r="B82">
        <v>2003</v>
      </c>
    </row>
    <row r="83" spans="1:2" x14ac:dyDescent="0.25">
      <c r="A83" t="s">
        <v>44</v>
      </c>
      <c r="B83">
        <v>2003</v>
      </c>
    </row>
    <row r="84" spans="1:2" x14ac:dyDescent="0.25">
      <c r="A84" t="s">
        <v>45</v>
      </c>
      <c r="B84">
        <v>2003</v>
      </c>
    </row>
    <row r="85" spans="1:2" x14ac:dyDescent="0.25">
      <c r="A85" t="s">
        <v>46</v>
      </c>
      <c r="B85">
        <v>2003</v>
      </c>
    </row>
    <row r="86" spans="1:2" x14ac:dyDescent="0.25">
      <c r="A86" t="s">
        <v>47</v>
      </c>
      <c r="B86">
        <v>2003</v>
      </c>
    </row>
    <row r="87" spans="1:2" x14ac:dyDescent="0.25">
      <c r="A87" t="s">
        <v>48</v>
      </c>
      <c r="B87">
        <v>2003</v>
      </c>
    </row>
    <row r="88" spans="1:2" x14ac:dyDescent="0.25">
      <c r="A88" t="s">
        <v>49</v>
      </c>
      <c r="B88">
        <v>2003</v>
      </c>
    </row>
    <row r="89" spans="1:2" x14ac:dyDescent="0.25">
      <c r="A89" t="s">
        <v>50</v>
      </c>
      <c r="B89">
        <v>2003</v>
      </c>
    </row>
    <row r="90" spans="1:2" x14ac:dyDescent="0.25">
      <c r="A90" t="s">
        <v>51</v>
      </c>
      <c r="B90">
        <v>2003</v>
      </c>
    </row>
    <row r="91" spans="1:2" x14ac:dyDescent="0.25">
      <c r="A91" t="s">
        <v>52</v>
      </c>
      <c r="B91">
        <v>2003</v>
      </c>
    </row>
    <row r="92" spans="1:2" x14ac:dyDescent="0.25">
      <c r="A92" t="s">
        <v>53</v>
      </c>
      <c r="B92">
        <v>2003</v>
      </c>
    </row>
    <row r="93" spans="1:2" x14ac:dyDescent="0.25">
      <c r="A93" t="s">
        <v>54</v>
      </c>
      <c r="B93">
        <v>2003</v>
      </c>
    </row>
    <row r="94" spans="1:2" x14ac:dyDescent="0.25">
      <c r="A94" t="s">
        <v>55</v>
      </c>
      <c r="B94">
        <v>2003</v>
      </c>
    </row>
    <row r="95" spans="1:2" x14ac:dyDescent="0.25">
      <c r="A95" t="s">
        <v>56</v>
      </c>
      <c r="B95">
        <v>2003</v>
      </c>
    </row>
    <row r="96" spans="1:2" x14ac:dyDescent="0.25">
      <c r="A96" t="s">
        <v>57</v>
      </c>
      <c r="B96">
        <v>2003</v>
      </c>
    </row>
    <row r="97" spans="1:2" x14ac:dyDescent="0.25">
      <c r="A97" t="s">
        <v>58</v>
      </c>
      <c r="B97">
        <v>2003</v>
      </c>
    </row>
    <row r="98" spans="1:2" x14ac:dyDescent="0.25">
      <c r="A98" t="s">
        <v>59</v>
      </c>
      <c r="B98">
        <v>2003</v>
      </c>
    </row>
    <row r="99" spans="1:2" x14ac:dyDescent="0.25">
      <c r="A99" t="s">
        <v>60</v>
      </c>
      <c r="B99">
        <v>2003</v>
      </c>
    </row>
    <row r="100" spans="1:2" x14ac:dyDescent="0.25">
      <c r="A100" t="s">
        <v>61</v>
      </c>
      <c r="B100">
        <v>2003</v>
      </c>
    </row>
    <row r="101" spans="1:2" x14ac:dyDescent="0.25">
      <c r="A101" t="s">
        <v>62</v>
      </c>
      <c r="B101">
        <v>2003</v>
      </c>
    </row>
    <row r="102" spans="1:2" x14ac:dyDescent="0.25">
      <c r="A102" t="s">
        <v>63</v>
      </c>
      <c r="B102">
        <v>2003</v>
      </c>
    </row>
    <row r="103" spans="1:2" x14ac:dyDescent="0.25">
      <c r="A103" t="s">
        <v>64</v>
      </c>
      <c r="B103">
        <v>2003</v>
      </c>
    </row>
    <row r="104" spans="1:2" x14ac:dyDescent="0.25">
      <c r="A104" t="s">
        <v>65</v>
      </c>
      <c r="B104">
        <v>2003</v>
      </c>
    </row>
    <row r="105" spans="1:2" x14ac:dyDescent="0.25">
      <c r="A105" t="s">
        <v>66</v>
      </c>
      <c r="B105">
        <v>2003</v>
      </c>
    </row>
    <row r="106" spans="1:2" x14ac:dyDescent="0.25">
      <c r="A106" t="s">
        <v>67</v>
      </c>
      <c r="B106">
        <v>2003</v>
      </c>
    </row>
    <row r="107" spans="1:2" x14ac:dyDescent="0.25">
      <c r="A107" t="s">
        <v>33</v>
      </c>
    </row>
    <row r="108" spans="1:2" x14ac:dyDescent="0.25">
      <c r="A108" t="s">
        <v>34</v>
      </c>
    </row>
    <row r="109" spans="1:2" x14ac:dyDescent="0.25">
      <c r="A109" t="s">
        <v>35</v>
      </c>
    </row>
    <row r="110" spans="1:2" x14ac:dyDescent="0.25">
      <c r="A110" t="s">
        <v>36</v>
      </c>
    </row>
    <row r="111" spans="1:2" x14ac:dyDescent="0.25">
      <c r="A111" t="s">
        <v>37</v>
      </c>
    </row>
    <row r="112" spans="1:2" x14ac:dyDescent="0.25">
      <c r="A112" t="s">
        <v>38</v>
      </c>
    </row>
    <row r="113" spans="1:1" x14ac:dyDescent="0.25">
      <c r="A113" t="s">
        <v>39</v>
      </c>
    </row>
    <row r="114" spans="1:1" x14ac:dyDescent="0.25">
      <c r="A114" t="s">
        <v>40</v>
      </c>
    </row>
    <row r="115" spans="1:1" x14ac:dyDescent="0.25">
      <c r="A115" t="s">
        <v>41</v>
      </c>
    </row>
    <row r="116" spans="1:1" x14ac:dyDescent="0.25">
      <c r="A116" t="s">
        <v>42</v>
      </c>
    </row>
    <row r="117" spans="1:1" x14ac:dyDescent="0.25">
      <c r="A117" t="s">
        <v>43</v>
      </c>
    </row>
    <row r="118" spans="1:1" x14ac:dyDescent="0.25">
      <c r="A118" t="s">
        <v>44</v>
      </c>
    </row>
    <row r="119" spans="1:1" x14ac:dyDescent="0.25">
      <c r="A119" t="s">
        <v>45</v>
      </c>
    </row>
    <row r="120" spans="1:1" x14ac:dyDescent="0.25">
      <c r="A120" t="s">
        <v>46</v>
      </c>
    </row>
    <row r="121" spans="1:1" x14ac:dyDescent="0.25">
      <c r="A121" t="s">
        <v>47</v>
      </c>
    </row>
    <row r="122" spans="1:1" x14ac:dyDescent="0.25">
      <c r="A122" t="s">
        <v>48</v>
      </c>
    </row>
    <row r="123" spans="1:1" x14ac:dyDescent="0.25">
      <c r="A123" t="s">
        <v>49</v>
      </c>
    </row>
    <row r="124" spans="1:1" x14ac:dyDescent="0.25">
      <c r="A124" t="s">
        <v>50</v>
      </c>
    </row>
    <row r="125" spans="1:1" x14ac:dyDescent="0.25">
      <c r="A125" t="s">
        <v>51</v>
      </c>
    </row>
    <row r="126" spans="1:1" x14ac:dyDescent="0.25">
      <c r="A126" t="s">
        <v>52</v>
      </c>
    </row>
    <row r="127" spans="1:1" x14ac:dyDescent="0.25">
      <c r="A127" t="s">
        <v>53</v>
      </c>
    </row>
    <row r="128" spans="1:1" x14ac:dyDescent="0.25">
      <c r="A128" t="s">
        <v>54</v>
      </c>
    </row>
    <row r="129" spans="1:1" x14ac:dyDescent="0.25">
      <c r="A129" t="s">
        <v>55</v>
      </c>
    </row>
    <row r="130" spans="1:1" x14ac:dyDescent="0.25">
      <c r="A130" t="s">
        <v>56</v>
      </c>
    </row>
    <row r="131" spans="1:1" x14ac:dyDescent="0.25">
      <c r="A131" t="s">
        <v>57</v>
      </c>
    </row>
    <row r="132" spans="1:1" x14ac:dyDescent="0.25">
      <c r="A132" t="s">
        <v>58</v>
      </c>
    </row>
    <row r="133" spans="1:1" x14ac:dyDescent="0.25">
      <c r="A133" t="s">
        <v>59</v>
      </c>
    </row>
    <row r="134" spans="1:1" x14ac:dyDescent="0.25">
      <c r="A134" t="s">
        <v>60</v>
      </c>
    </row>
    <row r="135" spans="1:1" x14ac:dyDescent="0.25">
      <c r="A135" t="s">
        <v>61</v>
      </c>
    </row>
    <row r="136" spans="1:1" x14ac:dyDescent="0.25">
      <c r="A136" t="s">
        <v>62</v>
      </c>
    </row>
    <row r="137" spans="1:1" x14ac:dyDescent="0.25">
      <c r="A137" t="s">
        <v>63</v>
      </c>
    </row>
    <row r="138" spans="1:1" x14ac:dyDescent="0.25">
      <c r="A138" t="s">
        <v>64</v>
      </c>
    </row>
    <row r="139" spans="1:1" x14ac:dyDescent="0.25">
      <c r="A139" t="s">
        <v>65</v>
      </c>
    </row>
    <row r="140" spans="1:1" x14ac:dyDescent="0.25">
      <c r="A140" t="s">
        <v>66</v>
      </c>
    </row>
    <row r="141" spans="1:1" x14ac:dyDescent="0.25">
      <c r="A141" t="s">
        <v>67</v>
      </c>
    </row>
    <row r="142" spans="1:1" x14ac:dyDescent="0.25">
      <c r="A142" t="s">
        <v>33</v>
      </c>
    </row>
    <row r="143" spans="1:1" x14ac:dyDescent="0.25">
      <c r="A143" t="s">
        <v>34</v>
      </c>
    </row>
    <row r="144" spans="1:1" x14ac:dyDescent="0.25">
      <c r="A144" t="s">
        <v>35</v>
      </c>
    </row>
    <row r="145" spans="1:1" x14ac:dyDescent="0.25">
      <c r="A145" t="s">
        <v>36</v>
      </c>
    </row>
    <row r="146" spans="1:1" x14ac:dyDescent="0.25">
      <c r="A146" t="s">
        <v>37</v>
      </c>
    </row>
    <row r="147" spans="1:1" x14ac:dyDescent="0.25">
      <c r="A147" t="s">
        <v>38</v>
      </c>
    </row>
    <row r="148" spans="1:1" x14ac:dyDescent="0.25">
      <c r="A148" t="s">
        <v>39</v>
      </c>
    </row>
    <row r="149" spans="1:1" x14ac:dyDescent="0.25">
      <c r="A149" t="s">
        <v>40</v>
      </c>
    </row>
    <row r="150" spans="1:1" x14ac:dyDescent="0.25">
      <c r="A150" t="s">
        <v>41</v>
      </c>
    </row>
    <row r="151" spans="1:1" x14ac:dyDescent="0.25">
      <c r="A151" t="s">
        <v>42</v>
      </c>
    </row>
    <row r="152" spans="1:1" x14ac:dyDescent="0.25">
      <c r="A152" t="s">
        <v>43</v>
      </c>
    </row>
    <row r="153" spans="1:1" x14ac:dyDescent="0.25">
      <c r="A153" t="s">
        <v>44</v>
      </c>
    </row>
    <row r="154" spans="1:1" x14ac:dyDescent="0.25">
      <c r="A154" t="s">
        <v>45</v>
      </c>
    </row>
    <row r="155" spans="1:1" x14ac:dyDescent="0.25">
      <c r="A155" t="s">
        <v>46</v>
      </c>
    </row>
    <row r="156" spans="1:1" x14ac:dyDescent="0.25">
      <c r="A156" t="s">
        <v>47</v>
      </c>
    </row>
    <row r="157" spans="1:1" x14ac:dyDescent="0.25">
      <c r="A157" t="s">
        <v>48</v>
      </c>
    </row>
    <row r="158" spans="1:1" x14ac:dyDescent="0.25">
      <c r="A158" t="s">
        <v>49</v>
      </c>
    </row>
    <row r="159" spans="1:1" x14ac:dyDescent="0.25">
      <c r="A159" t="s">
        <v>50</v>
      </c>
    </row>
    <row r="160" spans="1:1" x14ac:dyDescent="0.25">
      <c r="A160" t="s">
        <v>51</v>
      </c>
    </row>
    <row r="161" spans="1:1" x14ac:dyDescent="0.25">
      <c r="A161" t="s">
        <v>52</v>
      </c>
    </row>
    <row r="162" spans="1:1" x14ac:dyDescent="0.25">
      <c r="A162" t="s">
        <v>53</v>
      </c>
    </row>
    <row r="163" spans="1:1" x14ac:dyDescent="0.25">
      <c r="A163" t="s">
        <v>54</v>
      </c>
    </row>
    <row r="164" spans="1:1" x14ac:dyDescent="0.25">
      <c r="A164" t="s">
        <v>55</v>
      </c>
    </row>
    <row r="165" spans="1:1" x14ac:dyDescent="0.25">
      <c r="A165" t="s">
        <v>56</v>
      </c>
    </row>
    <row r="166" spans="1:1" x14ac:dyDescent="0.25">
      <c r="A166" t="s">
        <v>57</v>
      </c>
    </row>
    <row r="167" spans="1:1" x14ac:dyDescent="0.25">
      <c r="A167" t="s">
        <v>58</v>
      </c>
    </row>
    <row r="168" spans="1:1" x14ac:dyDescent="0.25">
      <c r="A168" t="s">
        <v>59</v>
      </c>
    </row>
    <row r="169" spans="1:1" x14ac:dyDescent="0.25">
      <c r="A169" t="s">
        <v>60</v>
      </c>
    </row>
    <row r="170" spans="1:1" x14ac:dyDescent="0.25">
      <c r="A170" t="s">
        <v>61</v>
      </c>
    </row>
    <row r="171" spans="1:1" x14ac:dyDescent="0.25">
      <c r="A171" t="s">
        <v>62</v>
      </c>
    </row>
    <row r="172" spans="1:1" x14ac:dyDescent="0.25">
      <c r="A172" t="s">
        <v>63</v>
      </c>
    </row>
    <row r="173" spans="1:1" x14ac:dyDescent="0.25">
      <c r="A173" t="s">
        <v>64</v>
      </c>
    </row>
    <row r="174" spans="1:1" x14ac:dyDescent="0.25">
      <c r="A174" t="s">
        <v>65</v>
      </c>
    </row>
    <row r="175" spans="1:1" x14ac:dyDescent="0.25">
      <c r="A175" t="s">
        <v>66</v>
      </c>
    </row>
    <row r="176" spans="1:1" x14ac:dyDescent="0.25">
      <c r="A176" t="s">
        <v>67</v>
      </c>
    </row>
    <row r="177" spans="1:1" x14ac:dyDescent="0.25">
      <c r="A177" t="s">
        <v>33</v>
      </c>
    </row>
    <row r="178" spans="1:1" x14ac:dyDescent="0.25">
      <c r="A178" t="s">
        <v>34</v>
      </c>
    </row>
    <row r="179" spans="1:1" x14ac:dyDescent="0.25">
      <c r="A179" t="s">
        <v>35</v>
      </c>
    </row>
    <row r="180" spans="1:1" x14ac:dyDescent="0.25">
      <c r="A180" t="s">
        <v>36</v>
      </c>
    </row>
    <row r="181" spans="1:1" x14ac:dyDescent="0.25">
      <c r="A181" t="s">
        <v>37</v>
      </c>
    </row>
    <row r="182" spans="1:1" x14ac:dyDescent="0.25">
      <c r="A182" t="s">
        <v>38</v>
      </c>
    </row>
    <row r="183" spans="1:1" x14ac:dyDescent="0.25">
      <c r="A183" t="s">
        <v>39</v>
      </c>
    </row>
    <row r="184" spans="1:1" x14ac:dyDescent="0.25">
      <c r="A184" t="s">
        <v>40</v>
      </c>
    </row>
    <row r="185" spans="1:1" x14ac:dyDescent="0.25">
      <c r="A185" t="s">
        <v>41</v>
      </c>
    </row>
    <row r="186" spans="1:1" x14ac:dyDescent="0.25">
      <c r="A186" t="s">
        <v>42</v>
      </c>
    </row>
    <row r="187" spans="1:1" x14ac:dyDescent="0.25">
      <c r="A187" t="s">
        <v>43</v>
      </c>
    </row>
    <row r="188" spans="1:1" x14ac:dyDescent="0.25">
      <c r="A188" t="s">
        <v>44</v>
      </c>
    </row>
    <row r="189" spans="1:1" x14ac:dyDescent="0.25">
      <c r="A189" t="s">
        <v>45</v>
      </c>
    </row>
    <row r="190" spans="1:1" x14ac:dyDescent="0.25">
      <c r="A190" t="s">
        <v>46</v>
      </c>
    </row>
    <row r="191" spans="1:1" x14ac:dyDescent="0.25">
      <c r="A191" t="s">
        <v>47</v>
      </c>
    </row>
    <row r="192" spans="1:1" x14ac:dyDescent="0.25">
      <c r="A192" t="s">
        <v>48</v>
      </c>
    </row>
    <row r="193" spans="1:1" x14ac:dyDescent="0.25">
      <c r="A193" t="s">
        <v>49</v>
      </c>
    </row>
    <row r="194" spans="1:1" x14ac:dyDescent="0.25">
      <c r="A194" t="s">
        <v>50</v>
      </c>
    </row>
    <row r="195" spans="1:1" x14ac:dyDescent="0.25">
      <c r="A195" t="s">
        <v>51</v>
      </c>
    </row>
    <row r="196" spans="1:1" x14ac:dyDescent="0.25">
      <c r="A196" t="s">
        <v>52</v>
      </c>
    </row>
    <row r="197" spans="1:1" x14ac:dyDescent="0.25">
      <c r="A197" t="s">
        <v>53</v>
      </c>
    </row>
    <row r="198" spans="1:1" x14ac:dyDescent="0.25">
      <c r="A198" t="s">
        <v>54</v>
      </c>
    </row>
    <row r="199" spans="1:1" x14ac:dyDescent="0.25">
      <c r="A199" t="s">
        <v>55</v>
      </c>
    </row>
    <row r="200" spans="1:1" x14ac:dyDescent="0.25">
      <c r="A200" t="s">
        <v>56</v>
      </c>
    </row>
    <row r="201" spans="1:1" x14ac:dyDescent="0.25">
      <c r="A201" t="s">
        <v>57</v>
      </c>
    </row>
    <row r="202" spans="1:1" x14ac:dyDescent="0.25">
      <c r="A202" t="s">
        <v>58</v>
      </c>
    </row>
    <row r="203" spans="1:1" x14ac:dyDescent="0.25">
      <c r="A203" t="s">
        <v>59</v>
      </c>
    </row>
    <row r="204" spans="1:1" x14ac:dyDescent="0.25">
      <c r="A204" t="s">
        <v>60</v>
      </c>
    </row>
    <row r="205" spans="1:1" x14ac:dyDescent="0.25">
      <c r="A205" t="s">
        <v>61</v>
      </c>
    </row>
    <row r="206" spans="1:1" x14ac:dyDescent="0.25">
      <c r="A206" t="s">
        <v>62</v>
      </c>
    </row>
    <row r="207" spans="1:1" x14ac:dyDescent="0.25">
      <c r="A207" t="s">
        <v>63</v>
      </c>
    </row>
    <row r="208" spans="1:1" x14ac:dyDescent="0.25">
      <c r="A208" t="s">
        <v>64</v>
      </c>
    </row>
    <row r="209" spans="1:1" x14ac:dyDescent="0.25">
      <c r="A209" t="s">
        <v>65</v>
      </c>
    </row>
    <row r="210" spans="1:1" x14ac:dyDescent="0.25">
      <c r="A210" t="s">
        <v>66</v>
      </c>
    </row>
    <row r="211" spans="1:1" x14ac:dyDescent="0.25">
      <c r="A211" t="s">
        <v>67</v>
      </c>
    </row>
    <row r="212" spans="1:1" x14ac:dyDescent="0.25">
      <c r="A212" t="s">
        <v>33</v>
      </c>
    </row>
    <row r="213" spans="1:1" x14ac:dyDescent="0.25">
      <c r="A213" t="s">
        <v>34</v>
      </c>
    </row>
    <row r="214" spans="1:1" x14ac:dyDescent="0.25">
      <c r="A214" t="s">
        <v>35</v>
      </c>
    </row>
    <row r="215" spans="1:1" x14ac:dyDescent="0.25">
      <c r="A215" t="s">
        <v>36</v>
      </c>
    </row>
    <row r="216" spans="1:1" x14ac:dyDescent="0.25">
      <c r="A216" t="s">
        <v>37</v>
      </c>
    </row>
    <row r="217" spans="1:1" x14ac:dyDescent="0.25">
      <c r="A217" t="s">
        <v>38</v>
      </c>
    </row>
    <row r="218" spans="1:1" x14ac:dyDescent="0.25">
      <c r="A218" t="s">
        <v>39</v>
      </c>
    </row>
    <row r="219" spans="1:1" x14ac:dyDescent="0.25">
      <c r="A219" t="s">
        <v>40</v>
      </c>
    </row>
    <row r="220" spans="1:1" x14ac:dyDescent="0.25">
      <c r="A220" t="s">
        <v>41</v>
      </c>
    </row>
    <row r="221" spans="1:1" x14ac:dyDescent="0.25">
      <c r="A221" t="s">
        <v>42</v>
      </c>
    </row>
    <row r="222" spans="1:1" x14ac:dyDescent="0.25">
      <c r="A222" t="s">
        <v>43</v>
      </c>
    </row>
    <row r="223" spans="1:1" x14ac:dyDescent="0.25">
      <c r="A223" t="s">
        <v>44</v>
      </c>
    </row>
    <row r="224" spans="1:1" x14ac:dyDescent="0.25">
      <c r="A224" t="s">
        <v>45</v>
      </c>
    </row>
    <row r="225" spans="1:1" x14ac:dyDescent="0.25">
      <c r="A225" t="s">
        <v>46</v>
      </c>
    </row>
    <row r="226" spans="1:1" x14ac:dyDescent="0.25">
      <c r="A226" t="s">
        <v>47</v>
      </c>
    </row>
    <row r="227" spans="1:1" x14ac:dyDescent="0.25">
      <c r="A227" t="s">
        <v>48</v>
      </c>
    </row>
    <row r="228" spans="1:1" x14ac:dyDescent="0.25">
      <c r="A228" t="s">
        <v>49</v>
      </c>
    </row>
    <row r="229" spans="1:1" x14ac:dyDescent="0.25">
      <c r="A229" t="s">
        <v>50</v>
      </c>
    </row>
    <row r="230" spans="1:1" x14ac:dyDescent="0.25">
      <c r="A230" t="s">
        <v>51</v>
      </c>
    </row>
    <row r="231" spans="1:1" x14ac:dyDescent="0.25">
      <c r="A231" t="s">
        <v>52</v>
      </c>
    </row>
    <row r="232" spans="1:1" x14ac:dyDescent="0.25">
      <c r="A232" t="s">
        <v>53</v>
      </c>
    </row>
    <row r="233" spans="1:1" x14ac:dyDescent="0.25">
      <c r="A233" t="s">
        <v>54</v>
      </c>
    </row>
    <row r="234" spans="1:1" x14ac:dyDescent="0.25">
      <c r="A234" t="s">
        <v>55</v>
      </c>
    </row>
    <row r="235" spans="1:1" x14ac:dyDescent="0.25">
      <c r="A235" t="s">
        <v>56</v>
      </c>
    </row>
    <row r="236" spans="1:1" x14ac:dyDescent="0.25">
      <c r="A236" t="s">
        <v>57</v>
      </c>
    </row>
    <row r="237" spans="1:1" x14ac:dyDescent="0.25">
      <c r="A237" t="s">
        <v>58</v>
      </c>
    </row>
    <row r="238" spans="1:1" x14ac:dyDescent="0.25">
      <c r="A238" t="s">
        <v>59</v>
      </c>
    </row>
    <row r="239" spans="1:1" x14ac:dyDescent="0.25">
      <c r="A239" t="s">
        <v>60</v>
      </c>
    </row>
    <row r="240" spans="1:1" x14ac:dyDescent="0.25">
      <c r="A240" t="s">
        <v>61</v>
      </c>
    </row>
    <row r="241" spans="1:1" x14ac:dyDescent="0.25">
      <c r="A241" t="s">
        <v>62</v>
      </c>
    </row>
    <row r="242" spans="1:1" x14ac:dyDescent="0.25">
      <c r="A242" t="s">
        <v>63</v>
      </c>
    </row>
    <row r="243" spans="1:1" x14ac:dyDescent="0.25">
      <c r="A243" t="s">
        <v>64</v>
      </c>
    </row>
    <row r="244" spans="1:1" x14ac:dyDescent="0.25">
      <c r="A244" t="s">
        <v>65</v>
      </c>
    </row>
    <row r="245" spans="1:1" x14ac:dyDescent="0.25">
      <c r="A245" t="s">
        <v>66</v>
      </c>
    </row>
    <row r="246" spans="1:1" x14ac:dyDescent="0.25">
      <c r="A246" t="s">
        <v>67</v>
      </c>
    </row>
    <row r="247" spans="1:1" x14ac:dyDescent="0.25">
      <c r="A247" t="s">
        <v>33</v>
      </c>
    </row>
    <row r="248" spans="1:1" x14ac:dyDescent="0.25">
      <c r="A248" t="s">
        <v>34</v>
      </c>
    </row>
    <row r="249" spans="1:1" x14ac:dyDescent="0.25">
      <c r="A249" t="s">
        <v>35</v>
      </c>
    </row>
    <row r="250" spans="1:1" x14ac:dyDescent="0.25">
      <c r="A250" t="s">
        <v>36</v>
      </c>
    </row>
    <row r="251" spans="1:1" x14ac:dyDescent="0.25">
      <c r="A251" t="s">
        <v>37</v>
      </c>
    </row>
    <row r="252" spans="1:1" x14ac:dyDescent="0.25">
      <c r="A252" t="s">
        <v>38</v>
      </c>
    </row>
    <row r="253" spans="1:1" x14ac:dyDescent="0.25">
      <c r="A253" t="s">
        <v>39</v>
      </c>
    </row>
    <row r="254" spans="1:1" x14ac:dyDescent="0.25">
      <c r="A254" t="s">
        <v>40</v>
      </c>
    </row>
    <row r="255" spans="1:1" x14ac:dyDescent="0.25">
      <c r="A255" t="s">
        <v>41</v>
      </c>
    </row>
    <row r="256" spans="1:1" x14ac:dyDescent="0.25">
      <c r="A256" t="s">
        <v>42</v>
      </c>
    </row>
    <row r="257" spans="1:1" x14ac:dyDescent="0.25">
      <c r="A257" t="s">
        <v>43</v>
      </c>
    </row>
    <row r="258" spans="1:1" x14ac:dyDescent="0.25">
      <c r="A258" t="s">
        <v>44</v>
      </c>
    </row>
    <row r="259" spans="1:1" x14ac:dyDescent="0.25">
      <c r="A259" t="s">
        <v>45</v>
      </c>
    </row>
    <row r="260" spans="1:1" x14ac:dyDescent="0.25">
      <c r="A260" t="s">
        <v>46</v>
      </c>
    </row>
    <row r="261" spans="1:1" x14ac:dyDescent="0.25">
      <c r="A261" t="s">
        <v>47</v>
      </c>
    </row>
    <row r="262" spans="1:1" x14ac:dyDescent="0.25">
      <c r="A262" t="s">
        <v>48</v>
      </c>
    </row>
    <row r="263" spans="1:1" x14ac:dyDescent="0.25">
      <c r="A263" t="s">
        <v>49</v>
      </c>
    </row>
    <row r="264" spans="1:1" x14ac:dyDescent="0.25">
      <c r="A264" t="s">
        <v>50</v>
      </c>
    </row>
    <row r="265" spans="1:1" x14ac:dyDescent="0.25">
      <c r="A265" t="s">
        <v>51</v>
      </c>
    </row>
    <row r="266" spans="1:1" x14ac:dyDescent="0.25">
      <c r="A266" t="s">
        <v>52</v>
      </c>
    </row>
    <row r="267" spans="1:1" x14ac:dyDescent="0.25">
      <c r="A267" t="s">
        <v>53</v>
      </c>
    </row>
    <row r="268" spans="1:1" x14ac:dyDescent="0.25">
      <c r="A268" t="s">
        <v>54</v>
      </c>
    </row>
    <row r="269" spans="1:1" x14ac:dyDescent="0.25">
      <c r="A269" t="s">
        <v>55</v>
      </c>
    </row>
    <row r="270" spans="1:1" x14ac:dyDescent="0.25">
      <c r="A270" t="s">
        <v>56</v>
      </c>
    </row>
    <row r="271" spans="1:1" x14ac:dyDescent="0.25">
      <c r="A271" t="s">
        <v>57</v>
      </c>
    </row>
    <row r="272" spans="1:1" x14ac:dyDescent="0.25">
      <c r="A272" t="s">
        <v>58</v>
      </c>
    </row>
    <row r="273" spans="1:1" x14ac:dyDescent="0.25">
      <c r="A273" t="s">
        <v>59</v>
      </c>
    </row>
    <row r="274" spans="1:1" x14ac:dyDescent="0.25">
      <c r="A274" t="s">
        <v>60</v>
      </c>
    </row>
    <row r="275" spans="1:1" x14ac:dyDescent="0.25">
      <c r="A275" t="s">
        <v>61</v>
      </c>
    </row>
    <row r="276" spans="1:1" x14ac:dyDescent="0.25">
      <c r="A276" t="s">
        <v>62</v>
      </c>
    </row>
    <row r="277" spans="1:1" x14ac:dyDescent="0.25">
      <c r="A277" t="s">
        <v>63</v>
      </c>
    </row>
    <row r="278" spans="1:1" x14ac:dyDescent="0.25">
      <c r="A278" t="s">
        <v>64</v>
      </c>
    </row>
    <row r="279" spans="1:1" x14ac:dyDescent="0.25">
      <c r="A279" t="s">
        <v>65</v>
      </c>
    </row>
    <row r="280" spans="1:1" x14ac:dyDescent="0.25">
      <c r="A280" t="s">
        <v>66</v>
      </c>
    </row>
    <row r="281" spans="1:1" x14ac:dyDescent="0.25">
      <c r="A281" t="s">
        <v>67</v>
      </c>
    </row>
    <row r="282" spans="1:1" x14ac:dyDescent="0.25">
      <c r="A282" t="s">
        <v>33</v>
      </c>
    </row>
    <row r="283" spans="1:1" x14ac:dyDescent="0.25">
      <c r="A283" t="s">
        <v>34</v>
      </c>
    </row>
    <row r="284" spans="1:1" x14ac:dyDescent="0.25">
      <c r="A284" t="s">
        <v>35</v>
      </c>
    </row>
    <row r="285" spans="1:1" x14ac:dyDescent="0.25">
      <c r="A285" t="s">
        <v>36</v>
      </c>
    </row>
    <row r="286" spans="1:1" x14ac:dyDescent="0.25">
      <c r="A286" t="s">
        <v>37</v>
      </c>
    </row>
    <row r="287" spans="1:1" x14ac:dyDescent="0.25">
      <c r="A287" t="s">
        <v>38</v>
      </c>
    </row>
    <row r="288" spans="1:1" x14ac:dyDescent="0.25">
      <c r="A288" t="s">
        <v>39</v>
      </c>
    </row>
    <row r="289" spans="1:1" x14ac:dyDescent="0.25">
      <c r="A289" t="s">
        <v>40</v>
      </c>
    </row>
    <row r="290" spans="1:1" x14ac:dyDescent="0.25">
      <c r="A290" t="s">
        <v>41</v>
      </c>
    </row>
    <row r="291" spans="1:1" x14ac:dyDescent="0.25">
      <c r="A291" t="s">
        <v>42</v>
      </c>
    </row>
    <row r="292" spans="1:1" x14ac:dyDescent="0.25">
      <c r="A292" t="s">
        <v>43</v>
      </c>
    </row>
    <row r="293" spans="1:1" x14ac:dyDescent="0.25">
      <c r="A293" t="s">
        <v>44</v>
      </c>
    </row>
    <row r="294" spans="1:1" x14ac:dyDescent="0.25">
      <c r="A294" t="s">
        <v>45</v>
      </c>
    </row>
    <row r="295" spans="1:1" x14ac:dyDescent="0.25">
      <c r="A295" t="s">
        <v>46</v>
      </c>
    </row>
    <row r="296" spans="1:1" x14ac:dyDescent="0.25">
      <c r="A296" t="s">
        <v>47</v>
      </c>
    </row>
    <row r="297" spans="1:1" x14ac:dyDescent="0.25">
      <c r="A297" t="s">
        <v>48</v>
      </c>
    </row>
    <row r="298" spans="1:1" x14ac:dyDescent="0.25">
      <c r="A298" t="s">
        <v>49</v>
      </c>
    </row>
    <row r="299" spans="1:1" x14ac:dyDescent="0.25">
      <c r="A299" t="s">
        <v>50</v>
      </c>
    </row>
    <row r="300" spans="1:1" x14ac:dyDescent="0.25">
      <c r="A300" t="s">
        <v>51</v>
      </c>
    </row>
    <row r="301" spans="1:1" x14ac:dyDescent="0.25">
      <c r="A301" t="s">
        <v>52</v>
      </c>
    </row>
    <row r="302" spans="1:1" x14ac:dyDescent="0.25">
      <c r="A302" t="s">
        <v>53</v>
      </c>
    </row>
    <row r="303" spans="1:1" x14ac:dyDescent="0.25">
      <c r="A303" t="s">
        <v>54</v>
      </c>
    </row>
    <row r="304" spans="1:1" x14ac:dyDescent="0.25">
      <c r="A304" t="s">
        <v>55</v>
      </c>
    </row>
    <row r="305" spans="1:1" x14ac:dyDescent="0.25">
      <c r="A305" t="s">
        <v>56</v>
      </c>
    </row>
    <row r="306" spans="1:1" x14ac:dyDescent="0.25">
      <c r="A306" t="s">
        <v>57</v>
      </c>
    </row>
    <row r="307" spans="1:1" x14ac:dyDescent="0.25">
      <c r="A307" t="s">
        <v>58</v>
      </c>
    </row>
    <row r="308" spans="1:1" x14ac:dyDescent="0.25">
      <c r="A308" t="s">
        <v>59</v>
      </c>
    </row>
    <row r="309" spans="1:1" x14ac:dyDescent="0.25">
      <c r="A309" t="s">
        <v>60</v>
      </c>
    </row>
    <row r="310" spans="1:1" x14ac:dyDescent="0.25">
      <c r="A310" t="s">
        <v>61</v>
      </c>
    </row>
    <row r="311" spans="1:1" x14ac:dyDescent="0.25">
      <c r="A311" t="s">
        <v>62</v>
      </c>
    </row>
    <row r="312" spans="1:1" x14ac:dyDescent="0.25">
      <c r="A312" t="s">
        <v>63</v>
      </c>
    </row>
    <row r="313" spans="1:1" x14ac:dyDescent="0.25">
      <c r="A313" t="s">
        <v>64</v>
      </c>
    </row>
    <row r="314" spans="1:1" x14ac:dyDescent="0.25">
      <c r="A314" t="s">
        <v>65</v>
      </c>
    </row>
    <row r="315" spans="1:1" x14ac:dyDescent="0.25">
      <c r="A315" t="s">
        <v>66</v>
      </c>
    </row>
    <row r="316" spans="1:1" x14ac:dyDescent="0.25">
      <c r="A316" t="s">
        <v>67</v>
      </c>
    </row>
    <row r="317" spans="1:1" x14ac:dyDescent="0.25">
      <c r="A317" t="s">
        <v>33</v>
      </c>
    </row>
    <row r="318" spans="1:1" x14ac:dyDescent="0.25">
      <c r="A318" t="s">
        <v>34</v>
      </c>
    </row>
    <row r="319" spans="1:1" x14ac:dyDescent="0.25">
      <c r="A319" t="s">
        <v>35</v>
      </c>
    </row>
    <row r="320" spans="1:1" x14ac:dyDescent="0.25">
      <c r="A320" t="s">
        <v>36</v>
      </c>
    </row>
    <row r="321" spans="1:1" x14ac:dyDescent="0.25">
      <c r="A321" t="s">
        <v>37</v>
      </c>
    </row>
    <row r="322" spans="1:1" x14ac:dyDescent="0.25">
      <c r="A322" t="s">
        <v>38</v>
      </c>
    </row>
    <row r="323" spans="1:1" x14ac:dyDescent="0.25">
      <c r="A323" t="s">
        <v>39</v>
      </c>
    </row>
    <row r="324" spans="1:1" x14ac:dyDescent="0.25">
      <c r="A324" t="s">
        <v>40</v>
      </c>
    </row>
    <row r="325" spans="1:1" x14ac:dyDescent="0.25">
      <c r="A325" t="s">
        <v>41</v>
      </c>
    </row>
    <row r="326" spans="1:1" x14ac:dyDescent="0.25">
      <c r="A326" t="s">
        <v>42</v>
      </c>
    </row>
    <row r="327" spans="1:1" x14ac:dyDescent="0.25">
      <c r="A327" t="s">
        <v>43</v>
      </c>
    </row>
    <row r="328" spans="1:1" x14ac:dyDescent="0.25">
      <c r="A328" t="s">
        <v>44</v>
      </c>
    </row>
    <row r="329" spans="1:1" x14ac:dyDescent="0.25">
      <c r="A329" t="s">
        <v>45</v>
      </c>
    </row>
    <row r="330" spans="1:1" x14ac:dyDescent="0.25">
      <c r="A330" t="s">
        <v>46</v>
      </c>
    </row>
    <row r="331" spans="1:1" x14ac:dyDescent="0.25">
      <c r="A331" t="s">
        <v>47</v>
      </c>
    </row>
    <row r="332" spans="1:1" x14ac:dyDescent="0.25">
      <c r="A332" t="s">
        <v>48</v>
      </c>
    </row>
    <row r="333" spans="1:1" x14ac:dyDescent="0.25">
      <c r="A333" t="s">
        <v>49</v>
      </c>
    </row>
    <row r="334" spans="1:1" x14ac:dyDescent="0.25">
      <c r="A334" t="s">
        <v>50</v>
      </c>
    </row>
    <row r="335" spans="1:1" x14ac:dyDescent="0.25">
      <c r="A335" t="s">
        <v>51</v>
      </c>
    </row>
    <row r="336" spans="1:1" x14ac:dyDescent="0.25">
      <c r="A336" t="s">
        <v>52</v>
      </c>
    </row>
    <row r="337" spans="1:1" x14ac:dyDescent="0.25">
      <c r="A337" t="s">
        <v>53</v>
      </c>
    </row>
    <row r="338" spans="1:1" x14ac:dyDescent="0.25">
      <c r="A338" t="s">
        <v>54</v>
      </c>
    </row>
    <row r="339" spans="1:1" x14ac:dyDescent="0.25">
      <c r="A339" t="s">
        <v>55</v>
      </c>
    </row>
    <row r="340" spans="1:1" x14ac:dyDescent="0.25">
      <c r="A340" t="s">
        <v>56</v>
      </c>
    </row>
    <row r="341" spans="1:1" x14ac:dyDescent="0.25">
      <c r="A341" t="s">
        <v>57</v>
      </c>
    </row>
    <row r="342" spans="1:1" x14ac:dyDescent="0.25">
      <c r="A342" t="s">
        <v>58</v>
      </c>
    </row>
    <row r="343" spans="1:1" x14ac:dyDescent="0.25">
      <c r="A343" t="s">
        <v>59</v>
      </c>
    </row>
    <row r="344" spans="1:1" x14ac:dyDescent="0.25">
      <c r="A344" t="s">
        <v>60</v>
      </c>
    </row>
    <row r="345" spans="1:1" x14ac:dyDescent="0.25">
      <c r="A345" t="s">
        <v>61</v>
      </c>
    </row>
    <row r="346" spans="1:1" x14ac:dyDescent="0.25">
      <c r="A346" t="s">
        <v>62</v>
      </c>
    </row>
    <row r="347" spans="1:1" x14ac:dyDescent="0.25">
      <c r="A347" t="s">
        <v>63</v>
      </c>
    </row>
    <row r="348" spans="1:1" x14ac:dyDescent="0.25">
      <c r="A348" t="s">
        <v>64</v>
      </c>
    </row>
    <row r="349" spans="1:1" x14ac:dyDescent="0.25">
      <c r="A349" t="s">
        <v>65</v>
      </c>
    </row>
    <row r="350" spans="1:1" x14ac:dyDescent="0.25">
      <c r="A350" t="s">
        <v>66</v>
      </c>
    </row>
    <row r="351" spans="1:1" x14ac:dyDescent="0.25">
      <c r="A35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t="s">
        <v>13</v>
      </c>
      <c r="B1" t="s">
        <v>12</v>
      </c>
      <c r="C1" t="s">
        <v>14</v>
      </c>
      <c r="D1" t="s">
        <v>15</v>
      </c>
      <c r="E1" t="s">
        <v>16</v>
      </c>
    </row>
    <row r="2" spans="1:5" x14ac:dyDescent="0.25">
      <c r="A2" t="s">
        <v>17</v>
      </c>
      <c r="B2">
        <v>2009</v>
      </c>
      <c r="C2">
        <v>12.8</v>
      </c>
      <c r="D2">
        <v>2010</v>
      </c>
      <c r="E2">
        <v>25.85</v>
      </c>
    </row>
    <row r="3" spans="1:5" x14ac:dyDescent="0.25">
      <c r="A3" t="s">
        <v>18</v>
      </c>
      <c r="B3">
        <v>2009</v>
      </c>
      <c r="C3">
        <v>17</v>
      </c>
      <c r="D3">
        <v>2010</v>
      </c>
      <c r="E3">
        <v>20.51</v>
      </c>
    </row>
    <row r="4" spans="1:5" x14ac:dyDescent="0.25">
      <c r="A4" t="s">
        <v>19</v>
      </c>
      <c r="B4">
        <v>2009</v>
      </c>
      <c r="C4">
        <v>11.5</v>
      </c>
      <c r="D4">
        <v>2010</v>
      </c>
      <c r="E4">
        <v>5.9</v>
      </c>
    </row>
    <row r="5" spans="1:5" x14ac:dyDescent="0.25">
      <c r="A5" t="s">
        <v>20</v>
      </c>
      <c r="B5">
        <v>2009</v>
      </c>
      <c r="C5">
        <v>3.5</v>
      </c>
      <c r="D5">
        <v>2010</v>
      </c>
      <c r="E5">
        <v>28.61</v>
      </c>
    </row>
    <row r="6" spans="1:5" x14ac:dyDescent="0.25">
      <c r="A6" t="s">
        <v>21</v>
      </c>
      <c r="B6">
        <v>2009</v>
      </c>
      <c r="C6">
        <v>11.3</v>
      </c>
      <c r="D6">
        <v>2010</v>
      </c>
      <c r="E6">
        <v>36.06</v>
      </c>
    </row>
    <row r="7" spans="1:5" x14ac:dyDescent="0.25">
      <c r="A7" t="s">
        <v>22</v>
      </c>
      <c r="B7">
        <v>2009</v>
      </c>
      <c r="C7">
        <v>12</v>
      </c>
      <c r="D7">
        <v>2010</v>
      </c>
      <c r="E7">
        <v>2.82</v>
      </c>
    </row>
    <row r="8" spans="1:5" x14ac:dyDescent="0.25">
      <c r="A8" t="s">
        <v>23</v>
      </c>
      <c r="B8">
        <v>2009</v>
      </c>
      <c r="C8">
        <v>10.9</v>
      </c>
      <c r="D8">
        <v>2010</v>
      </c>
      <c r="E8">
        <v>53.51</v>
      </c>
    </row>
    <row r="9" spans="1:5" x14ac:dyDescent="0.25">
      <c r="A9" t="s">
        <v>17</v>
      </c>
      <c r="B9">
        <v>2005</v>
      </c>
      <c r="C9">
        <v>13.8</v>
      </c>
      <c r="D9">
        <v>2005</v>
      </c>
      <c r="E9">
        <v>27.8</v>
      </c>
    </row>
    <row r="10" spans="1:5" x14ac:dyDescent="0.25">
      <c r="A10" t="s">
        <v>18</v>
      </c>
      <c r="B10">
        <v>2005</v>
      </c>
      <c r="C10">
        <v>18.399999999999999</v>
      </c>
      <c r="D10">
        <v>2005</v>
      </c>
      <c r="E10">
        <v>21.44</v>
      </c>
    </row>
    <row r="11" spans="1:5" x14ac:dyDescent="0.25">
      <c r="A11" t="s">
        <v>19</v>
      </c>
      <c r="B11">
        <v>2005</v>
      </c>
      <c r="C11">
        <v>10.199999999999999</v>
      </c>
      <c r="D11">
        <v>2005</v>
      </c>
      <c r="E11">
        <v>6.86</v>
      </c>
    </row>
    <row r="12" spans="1:5" x14ac:dyDescent="0.25">
      <c r="A12" t="s">
        <v>20</v>
      </c>
      <c r="B12">
        <v>2005</v>
      </c>
      <c r="C12">
        <v>2.9</v>
      </c>
      <c r="D12">
        <v>2005</v>
      </c>
      <c r="E12">
        <v>37.21</v>
      </c>
    </row>
    <row r="13" spans="1:5" x14ac:dyDescent="0.25">
      <c r="A13" t="s">
        <v>21</v>
      </c>
      <c r="B13">
        <v>2005</v>
      </c>
      <c r="C13">
        <v>10.4</v>
      </c>
      <c r="D13">
        <v>2005</v>
      </c>
      <c r="E13">
        <v>38.979999999999997</v>
      </c>
    </row>
    <row r="14" spans="1:5" x14ac:dyDescent="0.25">
      <c r="A14" t="s">
        <v>22</v>
      </c>
      <c r="B14">
        <v>2005</v>
      </c>
      <c r="C14">
        <v>10.1</v>
      </c>
      <c r="D14">
        <v>2005</v>
      </c>
      <c r="E14">
        <v>3.11</v>
      </c>
    </row>
    <row r="15" spans="1:5" x14ac:dyDescent="0.25">
      <c r="A15" t="s">
        <v>23</v>
      </c>
      <c r="B15">
        <v>2005</v>
      </c>
      <c r="C15">
        <v>10.3</v>
      </c>
      <c r="D15">
        <v>2005</v>
      </c>
      <c r="E15">
        <v>58.25</v>
      </c>
    </row>
    <row r="17" spans="1:1" x14ac:dyDescent="0.25">
      <c r="A17" s="2" t="s">
        <v>26</v>
      </c>
    </row>
    <row r="18" spans="1:1" x14ac:dyDescent="0.25">
      <c r="A18" s="2" t="s">
        <v>27</v>
      </c>
    </row>
    <row r="19" spans="1:1" x14ac:dyDescent="0.25">
      <c r="A19" s="2" t="s">
        <v>28</v>
      </c>
    </row>
    <row r="20" spans="1:1" x14ac:dyDescent="0.25">
      <c r="A20" s="2" t="s">
        <v>29</v>
      </c>
    </row>
  </sheetData>
  <hyperlinks>
    <hyperlink ref="A17" r:id="rId1"/>
    <hyperlink ref="A18" r:id="rId2"/>
    <hyperlink ref="A19" r:id="rId3"/>
    <hyperlink ref="A20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E7" sqref="E7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9.85546875" bestFit="1" customWidth="1"/>
    <col min="4" max="4" width="13.42578125" bestFit="1" customWidth="1"/>
    <col min="5" max="6" width="13.42578125" customWidth="1"/>
    <col min="7" max="7" width="19" bestFit="1" customWidth="1"/>
    <col min="8" max="8" width="18.5703125" bestFit="1" customWidth="1"/>
    <col min="11" max="12" width="9.5703125" bestFit="1" customWidth="1"/>
    <col min="13" max="17" width="9.5703125" customWidth="1"/>
    <col min="21" max="21" width="20" bestFit="1" customWidth="1"/>
    <col min="22" max="22" width="77.140625" bestFit="1" customWidth="1"/>
  </cols>
  <sheetData>
    <row r="1" spans="1:22" x14ac:dyDescent="0.25">
      <c r="A1" t="s">
        <v>12</v>
      </c>
      <c r="B1" t="s">
        <v>31</v>
      </c>
      <c r="C1" t="s">
        <v>32</v>
      </c>
      <c r="D1" t="s">
        <v>88</v>
      </c>
      <c r="E1" t="s">
        <v>89</v>
      </c>
      <c r="F1" t="s">
        <v>90</v>
      </c>
      <c r="G1" t="s">
        <v>71</v>
      </c>
      <c r="H1" t="s">
        <v>70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s="10" t="s">
        <v>87</v>
      </c>
      <c r="U1" t="s">
        <v>74</v>
      </c>
      <c r="V1" t="s">
        <v>75</v>
      </c>
    </row>
    <row r="2" spans="1:22" x14ac:dyDescent="0.25">
      <c r="A2">
        <v>2000</v>
      </c>
      <c r="B2">
        <v>108593</v>
      </c>
      <c r="C2">
        <v>10021</v>
      </c>
      <c r="D2" s="9">
        <v>2.5000000000000001E-2</v>
      </c>
      <c r="E2" s="6">
        <f>B2*(1-D2)</f>
        <v>105878.175</v>
      </c>
      <c r="F2" s="6">
        <f>C2*H2</f>
        <v>6548.7235000000001</v>
      </c>
      <c r="G2" s="4">
        <f>$G$3+(A2-$A$3)*$R$12</f>
        <v>0.34650000000000003</v>
      </c>
      <c r="H2" s="4">
        <f>1-G2</f>
        <v>0.65349999999999997</v>
      </c>
      <c r="I2" s="8">
        <v>0.62680000000000002</v>
      </c>
      <c r="J2" s="4">
        <f>1-I2</f>
        <v>0.37319999999999998</v>
      </c>
      <c r="K2" s="6">
        <f>I2*H2*F2</f>
        <v>2682.4475179842998</v>
      </c>
      <c r="L2" s="6">
        <f>J2*H2*F2</f>
        <v>1597.1432892656999</v>
      </c>
      <c r="M2">
        <v>82047</v>
      </c>
      <c r="N2">
        <v>26546</v>
      </c>
      <c r="O2" s="5">
        <f>M2*(1-D2)/K2</f>
        <v>29.821953445006116</v>
      </c>
      <c r="P2" s="5">
        <f>N2/L2</f>
        <v>16.620925735601812</v>
      </c>
      <c r="Q2" s="11">
        <f>B2/C2</f>
        <v>10.836543259155773</v>
      </c>
      <c r="U2" t="s">
        <v>77</v>
      </c>
      <c r="V2" s="2" t="s">
        <v>25</v>
      </c>
    </row>
    <row r="3" spans="1:22" x14ac:dyDescent="0.25">
      <c r="A3">
        <v>2001</v>
      </c>
      <c r="B3">
        <v>108506</v>
      </c>
      <c r="C3">
        <v>10270</v>
      </c>
      <c r="D3">
        <v>2.8000000000000001E-2</v>
      </c>
      <c r="E3" s="6">
        <f t="shared" ref="E3:E14" si="0">B3*(1-D3)</f>
        <v>105467.83199999999</v>
      </c>
      <c r="F3" s="6">
        <f t="shared" ref="F3:F14" si="1">C3*H3</f>
        <v>6747.39</v>
      </c>
      <c r="G3" s="8">
        <v>0.34300000000000003</v>
      </c>
      <c r="H3" s="4">
        <f t="shared" ref="H3:H14" si="2">1-G3</f>
        <v>0.65700000000000003</v>
      </c>
      <c r="I3" s="4">
        <f>$I$2+(A3-$A$2)*$R$13</f>
        <v>0.61794000000000004</v>
      </c>
      <c r="J3" s="4">
        <f t="shared" ref="J3:J14" si="3">1-I3</f>
        <v>0.38205999999999996</v>
      </c>
      <c r="K3" s="6">
        <f t="shared" ref="K3:K14" si="4">I3*H3*F3</f>
        <v>2739.3497900262005</v>
      </c>
      <c r="L3" s="6">
        <f t="shared" ref="L3:L14" si="5">J3*H3*F3</f>
        <v>1693.6854399737999</v>
      </c>
      <c r="M3">
        <v>81702</v>
      </c>
      <c r="N3">
        <v>26804</v>
      </c>
      <c r="O3" s="5">
        <f t="shared" ref="O3:P14" si="6">M3/K3</f>
        <v>29.825325811793668</v>
      </c>
      <c r="P3" s="5">
        <f t="shared" si="6"/>
        <v>15.825843080055431</v>
      </c>
      <c r="Q3" s="11">
        <f t="shared" ref="Q3:Q14" si="7">B3/C3</f>
        <v>10.565335929892893</v>
      </c>
      <c r="U3" t="s">
        <v>77</v>
      </c>
      <c r="V3" s="2" t="s">
        <v>24</v>
      </c>
    </row>
    <row r="4" spans="1:22" x14ac:dyDescent="0.25">
      <c r="A4">
        <v>2002</v>
      </c>
      <c r="B4">
        <v>110417</v>
      </c>
      <c r="C4">
        <v>10506</v>
      </c>
      <c r="D4">
        <v>2.5000000000000001E-2</v>
      </c>
      <c r="E4" s="6">
        <f t="shared" si="0"/>
        <v>107656.575</v>
      </c>
      <c r="F4" s="6">
        <f t="shared" si="1"/>
        <v>6939.2129999999997</v>
      </c>
      <c r="G4" s="4">
        <f>$G$3+(A4-$A$3)*$R$12</f>
        <v>0.33950000000000002</v>
      </c>
      <c r="H4" s="4">
        <f t="shared" si="2"/>
        <v>0.66049999999999998</v>
      </c>
      <c r="I4" s="4">
        <f>$I$2+(A4-$A$2)*$R$13</f>
        <v>0.60908000000000007</v>
      </c>
      <c r="J4" s="4">
        <f t="shared" si="3"/>
        <v>0.39091999999999993</v>
      </c>
      <c r="K4" s="6">
        <f t="shared" si="4"/>
        <v>2791.6269315934201</v>
      </c>
      <c r="L4" s="6">
        <f t="shared" si="5"/>
        <v>1791.7232549065798</v>
      </c>
      <c r="M4">
        <v>81956</v>
      </c>
      <c r="N4">
        <v>28461</v>
      </c>
      <c r="O4" s="5">
        <f t="shared" si="6"/>
        <v>29.357790997245004</v>
      </c>
      <c r="P4" s="5">
        <f t="shared" si="6"/>
        <v>15.884707597593778</v>
      </c>
      <c r="Q4" s="11">
        <f t="shared" si="7"/>
        <v>10.509899105273178</v>
      </c>
      <c r="U4" t="s">
        <v>76</v>
      </c>
      <c r="V4" s="2" t="s">
        <v>69</v>
      </c>
    </row>
    <row r="5" spans="1:22" x14ac:dyDescent="0.25">
      <c r="A5">
        <v>2003</v>
      </c>
      <c r="B5">
        <v>110851</v>
      </c>
      <c r="C5">
        <v>10682</v>
      </c>
      <c r="D5">
        <v>2.5000000000000001E-2</v>
      </c>
      <c r="E5" s="6">
        <f t="shared" si="0"/>
        <v>108079.72499999999</v>
      </c>
      <c r="F5" s="6">
        <f t="shared" si="1"/>
        <v>7092.847999999999</v>
      </c>
      <c r="G5" s="4">
        <f t="shared" ref="G5:G14" si="8">$G$3+(A5-$A$3)*$R$12</f>
        <v>0.33600000000000002</v>
      </c>
      <c r="H5" s="4">
        <f t="shared" si="2"/>
        <v>0.66399999999999992</v>
      </c>
      <c r="I5" s="4">
        <f>$I$2+(A5-$A$2)*$R$13</f>
        <v>0.60021999999999998</v>
      </c>
      <c r="J5" s="4">
        <f t="shared" si="3"/>
        <v>0.39978000000000002</v>
      </c>
      <c r="K5" s="6">
        <f t="shared" si="4"/>
        <v>2826.8267664358391</v>
      </c>
      <c r="L5" s="6">
        <f t="shared" si="5"/>
        <v>1882.8243055641599</v>
      </c>
      <c r="M5">
        <v>80482</v>
      </c>
      <c r="N5">
        <v>30369</v>
      </c>
      <c r="O5" s="5">
        <f t="shared" si="6"/>
        <v>28.470793101154367</v>
      </c>
      <c r="P5" s="5">
        <f t="shared" si="6"/>
        <v>16.129492226254424</v>
      </c>
      <c r="Q5" s="11">
        <f t="shared" si="7"/>
        <v>10.377363789552518</v>
      </c>
      <c r="U5" t="s">
        <v>73</v>
      </c>
      <c r="V5" s="2" t="s">
        <v>72</v>
      </c>
    </row>
    <row r="6" spans="1:22" x14ac:dyDescent="0.25">
      <c r="A6">
        <v>2004</v>
      </c>
      <c r="B6">
        <v>113697</v>
      </c>
      <c r="C6">
        <v>10856</v>
      </c>
      <c r="D6">
        <v>2.5000000000000001E-2</v>
      </c>
      <c r="E6" s="6">
        <f t="shared" si="0"/>
        <v>110854.575</v>
      </c>
      <c r="F6" s="6">
        <f t="shared" si="1"/>
        <v>7246.38</v>
      </c>
      <c r="G6" s="4">
        <f t="shared" si="8"/>
        <v>0.33250000000000002</v>
      </c>
      <c r="H6" s="4">
        <f t="shared" si="2"/>
        <v>0.66749999999999998</v>
      </c>
      <c r="I6" s="4">
        <f>$I$2+(A6-$A$2)*$R$13</f>
        <v>0.59136</v>
      </c>
      <c r="J6" s="4">
        <f t="shared" si="3"/>
        <v>0.40864</v>
      </c>
      <c r="K6" s="6">
        <f t="shared" si="4"/>
        <v>2860.3838672639999</v>
      </c>
      <c r="L6" s="6">
        <f t="shared" si="5"/>
        <v>1976.5747827359999</v>
      </c>
      <c r="M6">
        <v>82302</v>
      </c>
      <c r="N6">
        <v>31395</v>
      </c>
      <c r="O6" s="5">
        <f t="shared" si="6"/>
        <v>28.773061176129165</v>
      </c>
      <c r="P6" s="5">
        <f t="shared" si="6"/>
        <v>15.883537660306807</v>
      </c>
      <c r="Q6" s="11">
        <f t="shared" si="7"/>
        <v>10.473194546794399</v>
      </c>
      <c r="U6" t="s">
        <v>78</v>
      </c>
      <c r="V6" s="2" t="s">
        <v>26</v>
      </c>
    </row>
    <row r="7" spans="1:22" x14ac:dyDescent="0.25">
      <c r="A7">
        <v>2005</v>
      </c>
      <c r="B7">
        <v>113914</v>
      </c>
      <c r="C7">
        <v>11028</v>
      </c>
      <c r="D7">
        <v>2.5000000000000001E-2</v>
      </c>
      <c r="E7" s="6">
        <f t="shared" si="0"/>
        <v>111066.15</v>
      </c>
      <c r="F7" s="6">
        <f t="shared" si="1"/>
        <v>7399.7880000000005</v>
      </c>
      <c r="G7" s="4">
        <f t="shared" si="8"/>
        <v>0.32900000000000001</v>
      </c>
      <c r="H7" s="4">
        <f t="shared" si="2"/>
        <v>0.67100000000000004</v>
      </c>
      <c r="I7" s="8">
        <v>0.58250000000000002</v>
      </c>
      <c r="J7" s="4">
        <f t="shared" si="3"/>
        <v>0.41749999999999998</v>
      </c>
      <c r="K7" s="6">
        <f t="shared" si="4"/>
        <v>2892.2626382100002</v>
      </c>
      <c r="L7" s="6">
        <f t="shared" si="5"/>
        <v>2072.9951097900002</v>
      </c>
      <c r="M7">
        <v>82886</v>
      </c>
      <c r="N7">
        <v>31028</v>
      </c>
      <c r="O7" s="5">
        <f t="shared" si="6"/>
        <v>28.657840026346129</v>
      </c>
      <c r="P7" s="5">
        <f t="shared" si="6"/>
        <v>14.967715000130037</v>
      </c>
      <c r="Q7" s="11">
        <f t="shared" si="7"/>
        <v>10.329524845846935</v>
      </c>
    </row>
    <row r="8" spans="1:22" x14ac:dyDescent="0.25">
      <c r="A8">
        <v>2006</v>
      </c>
      <c r="B8">
        <v>118112</v>
      </c>
      <c r="C8">
        <v>11197.8</v>
      </c>
      <c r="D8">
        <v>2.5000000000000001E-2</v>
      </c>
      <c r="E8" s="6">
        <f t="shared" si="0"/>
        <v>115159.2</v>
      </c>
      <c r="F8" s="6">
        <f t="shared" si="1"/>
        <v>7552.9160999999995</v>
      </c>
      <c r="G8" s="4">
        <f t="shared" si="8"/>
        <v>0.32550000000000001</v>
      </c>
      <c r="H8" s="4">
        <f t="shared" si="2"/>
        <v>0.67449999999999999</v>
      </c>
      <c r="I8" s="4">
        <f>$I$7+(A8-$A$7)*$R$14</f>
        <v>0.57301999999999997</v>
      </c>
      <c r="J8" s="4">
        <f t="shared" si="3"/>
        <v>0.42698000000000003</v>
      </c>
      <c r="K8" s="6">
        <f t="shared" si="4"/>
        <v>2919.2171029530386</v>
      </c>
      <c r="L8" s="6">
        <f t="shared" si="5"/>
        <v>2175.2248064969613</v>
      </c>
      <c r="M8">
        <v>82645</v>
      </c>
      <c r="N8">
        <v>35467</v>
      </c>
      <c r="O8" s="5">
        <f t="shared" si="6"/>
        <v>28.310672719886949</v>
      </c>
      <c r="P8" s="5">
        <f t="shared" si="6"/>
        <v>16.304981395057268</v>
      </c>
      <c r="Q8" s="11">
        <f t="shared" si="7"/>
        <v>10.547786172283843</v>
      </c>
    </row>
    <row r="9" spans="1:22" x14ac:dyDescent="0.25">
      <c r="A9">
        <v>2007</v>
      </c>
      <c r="B9">
        <v>122637</v>
      </c>
      <c r="C9">
        <v>11365.5</v>
      </c>
      <c r="D9">
        <v>2.5000000000000001E-2</v>
      </c>
      <c r="E9" s="6">
        <f t="shared" si="0"/>
        <v>119571.075</v>
      </c>
      <c r="F9" s="6">
        <f t="shared" si="1"/>
        <v>7705.8089999999993</v>
      </c>
      <c r="G9" s="4">
        <f t="shared" si="8"/>
        <v>0.32200000000000001</v>
      </c>
      <c r="H9" s="4">
        <f t="shared" si="2"/>
        <v>0.67799999999999994</v>
      </c>
      <c r="I9" s="4">
        <f t="shared" ref="I9:I14" si="9">$I$7+(A9-$A$7)*$R$14</f>
        <v>0.56354000000000004</v>
      </c>
      <c r="J9" s="4">
        <f t="shared" si="3"/>
        <v>0.43645999999999996</v>
      </c>
      <c r="K9" s="6">
        <f t="shared" si="4"/>
        <v>2944.2364274170795</v>
      </c>
      <c r="L9" s="6">
        <f t="shared" si="5"/>
        <v>2280.3020745829194</v>
      </c>
      <c r="M9">
        <v>87317</v>
      </c>
      <c r="N9">
        <v>35320</v>
      </c>
      <c r="O9" s="5">
        <f t="shared" si="6"/>
        <v>29.656925370154966</v>
      </c>
      <c r="P9" s="5">
        <f t="shared" si="6"/>
        <v>15.489175927035998</v>
      </c>
      <c r="Q9" s="11">
        <f t="shared" si="7"/>
        <v>10.790286393031543</v>
      </c>
    </row>
    <row r="10" spans="1:22" x14ac:dyDescent="0.25">
      <c r="A10">
        <v>2008</v>
      </c>
      <c r="B10">
        <v>125017</v>
      </c>
      <c r="C10">
        <v>11531.3</v>
      </c>
      <c r="D10">
        <v>2.5000000000000001E-2</v>
      </c>
      <c r="E10" s="6">
        <f t="shared" si="0"/>
        <v>121891.575</v>
      </c>
      <c r="F10" s="6">
        <f t="shared" si="1"/>
        <v>7858.5809499999996</v>
      </c>
      <c r="G10" s="4">
        <f t="shared" si="8"/>
        <v>0.31850000000000001</v>
      </c>
      <c r="H10" s="4">
        <f t="shared" si="2"/>
        <v>0.68149999999999999</v>
      </c>
      <c r="I10" s="4">
        <f t="shared" si="9"/>
        <v>0.55406</v>
      </c>
      <c r="J10" s="4">
        <f t="shared" si="3"/>
        <v>0.44594</v>
      </c>
      <c r="K10" s="6">
        <f t="shared" si="4"/>
        <v>2967.3364336284953</v>
      </c>
      <c r="L10" s="6">
        <f t="shared" si="5"/>
        <v>2388.2864837965044</v>
      </c>
      <c r="M10">
        <v>87273</v>
      </c>
      <c r="N10">
        <v>37744</v>
      </c>
      <c r="O10" s="5">
        <f t="shared" si="6"/>
        <v>29.411225168452336</v>
      </c>
      <c r="P10" s="5">
        <f t="shared" si="6"/>
        <v>15.803799190790883</v>
      </c>
      <c r="Q10" s="11">
        <f t="shared" si="7"/>
        <v>10.841535646457903</v>
      </c>
    </row>
    <row r="11" spans="1:22" x14ac:dyDescent="0.25">
      <c r="A11">
        <v>2009</v>
      </c>
      <c r="B11">
        <v>127151</v>
      </c>
      <c r="C11">
        <v>11694.4</v>
      </c>
      <c r="D11">
        <v>2.5000000000000001E-2</v>
      </c>
      <c r="E11" s="6">
        <f t="shared" si="0"/>
        <v>123972.22499999999</v>
      </c>
      <c r="F11" s="6">
        <f t="shared" si="1"/>
        <v>8010.6640000000007</v>
      </c>
      <c r="G11" s="4">
        <f t="shared" si="8"/>
        <v>0.315</v>
      </c>
      <c r="H11" s="4">
        <f t="shared" si="2"/>
        <v>0.68500000000000005</v>
      </c>
      <c r="I11" s="4">
        <f t="shared" si="9"/>
        <v>0.54458000000000006</v>
      </c>
      <c r="J11" s="4">
        <f t="shared" si="3"/>
        <v>0.45541999999999994</v>
      </c>
      <c r="K11" s="6">
        <f t="shared" si="4"/>
        <v>2988.276469767201</v>
      </c>
      <c r="L11" s="6">
        <f t="shared" si="5"/>
        <v>2499.0283702328002</v>
      </c>
      <c r="M11">
        <v>87181</v>
      </c>
      <c r="N11">
        <v>39970</v>
      </c>
      <c r="O11" s="5">
        <f t="shared" si="6"/>
        <v>29.174342093853102</v>
      </c>
      <c r="P11" s="5">
        <f t="shared" si="6"/>
        <v>15.994216182618425</v>
      </c>
      <c r="Q11" s="11">
        <f t="shared" si="7"/>
        <v>10.872810918046245</v>
      </c>
    </row>
    <row r="12" spans="1:22" x14ac:dyDescent="0.25">
      <c r="A12">
        <v>2010</v>
      </c>
      <c r="B12">
        <v>134599</v>
      </c>
      <c r="C12">
        <v>11857.6</v>
      </c>
      <c r="D12">
        <v>2.5000000000000001E-2</v>
      </c>
      <c r="E12" s="6">
        <f t="shared" si="0"/>
        <v>131234.02499999999</v>
      </c>
      <c r="F12" s="6">
        <f t="shared" si="1"/>
        <v>8163.9576000000006</v>
      </c>
      <c r="G12" s="4">
        <f t="shared" si="8"/>
        <v>0.3115</v>
      </c>
      <c r="H12" s="4">
        <f t="shared" si="2"/>
        <v>0.6885</v>
      </c>
      <c r="I12" s="8">
        <v>0.53510000000000002</v>
      </c>
      <c r="J12" s="4">
        <f t="shared" si="3"/>
        <v>0.46489999999999998</v>
      </c>
      <c r="K12" s="6">
        <f t="shared" si="4"/>
        <v>3007.7354605467604</v>
      </c>
      <c r="L12" s="6">
        <f t="shared" si="5"/>
        <v>2613.14934705324</v>
      </c>
      <c r="M12">
        <v>92689</v>
      </c>
      <c r="N12">
        <v>41910</v>
      </c>
      <c r="O12" s="5">
        <f t="shared" si="6"/>
        <v>30.81687243303989</v>
      </c>
      <c r="P12" s="5">
        <f t="shared" si="6"/>
        <v>16.03811892621464</v>
      </c>
      <c r="Q12" s="11">
        <f t="shared" si="7"/>
        <v>11.351285251652948</v>
      </c>
      <c r="R12" s="9">
        <f>(G13-G3)/10</f>
        <v>-3.5000000000000031E-3</v>
      </c>
    </row>
    <row r="13" spans="1:22" x14ac:dyDescent="0.25">
      <c r="A13">
        <v>2011</v>
      </c>
      <c r="B13">
        <v>135585</v>
      </c>
      <c r="C13">
        <v>12101.9</v>
      </c>
      <c r="D13">
        <v>2.5000000000000001E-2</v>
      </c>
      <c r="E13" s="6">
        <f t="shared" si="0"/>
        <v>132195.375</v>
      </c>
      <c r="F13" s="6">
        <f t="shared" si="1"/>
        <v>8374.514799999999</v>
      </c>
      <c r="G13" s="8">
        <v>0.308</v>
      </c>
      <c r="H13" s="4">
        <f t="shared" si="2"/>
        <v>0.69199999999999995</v>
      </c>
      <c r="I13" s="4">
        <f t="shared" si="9"/>
        <v>0.52561999999999998</v>
      </c>
      <c r="J13" s="4">
        <f t="shared" si="3"/>
        <v>0.47438000000000002</v>
      </c>
      <c r="K13" s="6">
        <f t="shared" si="4"/>
        <v>3046.0542286697914</v>
      </c>
      <c r="L13" s="6">
        <f t="shared" si="5"/>
        <v>2749.1100129302076</v>
      </c>
      <c r="M13">
        <v>92188</v>
      </c>
      <c r="N13">
        <v>43397</v>
      </c>
      <c r="O13" s="5">
        <f t="shared" si="6"/>
        <v>30.264727112313558</v>
      </c>
      <c r="P13" s="5">
        <f t="shared" si="6"/>
        <v>15.785836069086308</v>
      </c>
      <c r="Q13" s="11">
        <f t="shared" si="7"/>
        <v>11.203612655863955</v>
      </c>
      <c r="R13" s="9">
        <f>(I7-I2)/5</f>
        <v>-8.8600000000000016E-3</v>
      </c>
    </row>
    <row r="14" spans="1:22" x14ac:dyDescent="0.25">
      <c r="A14">
        <v>2012</v>
      </c>
      <c r="B14">
        <v>135445</v>
      </c>
      <c r="C14">
        <v>12133.7</v>
      </c>
      <c r="D14">
        <v>2.5000000000000001E-2</v>
      </c>
      <c r="E14" s="6">
        <f t="shared" si="0"/>
        <v>132058.875</v>
      </c>
      <c r="F14" s="6">
        <f t="shared" si="1"/>
        <v>8438.9883500000014</v>
      </c>
      <c r="G14" s="4">
        <f t="shared" si="8"/>
        <v>0.30449999999999999</v>
      </c>
      <c r="H14" s="4">
        <f t="shared" si="2"/>
        <v>0.69550000000000001</v>
      </c>
      <c r="I14" s="4">
        <f t="shared" si="9"/>
        <v>0.51614000000000004</v>
      </c>
      <c r="J14" s="4">
        <f t="shared" si="3"/>
        <v>0.48385999999999996</v>
      </c>
      <c r="K14" s="6">
        <f t="shared" si="4"/>
        <v>3029.3889653669403</v>
      </c>
      <c r="L14" s="6">
        <f t="shared" si="5"/>
        <v>2839.9274320580607</v>
      </c>
      <c r="M14">
        <v>88934</v>
      </c>
      <c r="N14">
        <v>46511</v>
      </c>
      <c r="O14" s="5">
        <f t="shared" si="6"/>
        <v>29.357075310145163</v>
      </c>
      <c r="P14" s="5">
        <f t="shared" si="6"/>
        <v>16.377531156242977</v>
      </c>
      <c r="Q14" s="11">
        <f t="shared" si="7"/>
        <v>11.162712115842652</v>
      </c>
      <c r="R14" s="9">
        <f>(I12-I7)/5</f>
        <v>-9.4799999999999988E-3</v>
      </c>
    </row>
  </sheetData>
  <hyperlinks>
    <hyperlink ref="V3" r:id="rId1"/>
    <hyperlink ref="V2" r:id="rId2" display="http://ncrb.nic.in/adsi/data/ADSI2005/atable 2.1.pdf"/>
    <hyperlink ref="V4" r:id="rId3"/>
    <hyperlink ref="V5" r:id="rId4"/>
    <hyperlink ref="V6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D13"/>
    </sheetView>
  </sheetViews>
  <sheetFormatPr defaultRowHeight="15" x14ac:dyDescent="0.25"/>
  <sheetData>
    <row r="1" spans="1:4" x14ac:dyDescent="0.25">
      <c r="A1" s="7">
        <v>1</v>
      </c>
      <c r="B1">
        <v>2000</v>
      </c>
      <c r="C1">
        <v>82047</v>
      </c>
      <c r="D1">
        <v>26546</v>
      </c>
    </row>
    <row r="2" spans="1:4" x14ac:dyDescent="0.25">
      <c r="A2" s="7">
        <v>2</v>
      </c>
      <c r="B2">
        <v>2001</v>
      </c>
      <c r="C2">
        <v>81702</v>
      </c>
      <c r="D2">
        <v>26804</v>
      </c>
    </row>
    <row r="3" spans="1:4" x14ac:dyDescent="0.25">
      <c r="A3" s="7">
        <v>3</v>
      </c>
      <c r="B3">
        <v>2002</v>
      </c>
      <c r="C3">
        <v>81956</v>
      </c>
      <c r="D3">
        <v>28461</v>
      </c>
    </row>
    <row r="4" spans="1:4" x14ac:dyDescent="0.25">
      <c r="A4" s="7">
        <v>4</v>
      </c>
      <c r="B4">
        <v>2003</v>
      </c>
      <c r="C4">
        <v>80482</v>
      </c>
      <c r="D4">
        <v>30369</v>
      </c>
    </row>
    <row r="5" spans="1:4" x14ac:dyDescent="0.25">
      <c r="A5" s="7">
        <v>5</v>
      </c>
      <c r="B5">
        <v>2004</v>
      </c>
      <c r="C5">
        <v>82302</v>
      </c>
      <c r="D5">
        <v>31395</v>
      </c>
    </row>
    <row r="6" spans="1:4" x14ac:dyDescent="0.25">
      <c r="A6" s="7">
        <v>6</v>
      </c>
      <c r="B6">
        <v>2005</v>
      </c>
      <c r="C6">
        <v>82886</v>
      </c>
      <c r="D6">
        <v>31028</v>
      </c>
    </row>
    <row r="7" spans="1:4" x14ac:dyDescent="0.25">
      <c r="A7" s="7">
        <v>7</v>
      </c>
      <c r="B7">
        <v>2006</v>
      </c>
      <c r="C7">
        <v>82645</v>
      </c>
      <c r="D7">
        <v>35467</v>
      </c>
    </row>
    <row r="8" spans="1:4" x14ac:dyDescent="0.25">
      <c r="A8" s="7">
        <v>8</v>
      </c>
      <c r="B8">
        <v>2007</v>
      </c>
      <c r="C8">
        <v>87317</v>
      </c>
      <c r="D8">
        <v>35320</v>
      </c>
    </row>
    <row r="9" spans="1:4" x14ac:dyDescent="0.25">
      <c r="A9" s="7">
        <v>9</v>
      </c>
      <c r="B9">
        <v>2008</v>
      </c>
      <c r="C9">
        <v>87273</v>
      </c>
      <c r="D9">
        <v>37744</v>
      </c>
    </row>
    <row r="10" spans="1:4" x14ac:dyDescent="0.25">
      <c r="A10" s="7">
        <v>10</v>
      </c>
      <c r="B10">
        <v>2009</v>
      </c>
      <c r="C10">
        <v>87181</v>
      </c>
      <c r="D10">
        <v>39970</v>
      </c>
    </row>
    <row r="11" spans="1:4" x14ac:dyDescent="0.25">
      <c r="A11" s="7">
        <v>11</v>
      </c>
      <c r="B11">
        <v>2010</v>
      </c>
      <c r="C11">
        <v>92689</v>
      </c>
      <c r="D11">
        <v>41910</v>
      </c>
    </row>
    <row r="12" spans="1:4" x14ac:dyDescent="0.25">
      <c r="A12" s="7">
        <v>12</v>
      </c>
      <c r="B12">
        <v>2011</v>
      </c>
      <c r="C12">
        <v>92188</v>
      </c>
      <c r="D12">
        <v>43397</v>
      </c>
    </row>
    <row r="13" spans="1:4" x14ac:dyDescent="0.25">
      <c r="A13" s="7">
        <v>13</v>
      </c>
      <c r="B13">
        <v>2012</v>
      </c>
      <c r="C13">
        <v>88934</v>
      </c>
      <c r="D13">
        <v>46511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by_education_India</vt:lpstr>
      <vt:lpstr>by_year_India</vt:lpstr>
      <vt:lpstr>by_education_States</vt:lpstr>
      <vt:lpstr>by_country</vt:lpstr>
      <vt:lpstr>estimated_rates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2013-10-02T20:59:13Z</dcterms:modified>
</cp:coreProperties>
</file>