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bles" sheetId="1" r:id="rId4"/>
  </sheets>
  <definedNames>
    <definedName hidden="1" localSheetId="0" name="_xlnm._FilterDatabase">variables!$A$12:$E$140</definedName>
  </definedNames>
  <calcPr/>
</workbook>
</file>

<file path=xl/sharedStrings.xml><?xml version="1.0" encoding="utf-8"?>
<sst xmlns="http://schemas.openxmlformats.org/spreadsheetml/2006/main" count="552" uniqueCount="437">
  <si>
    <t>Indicador de variables</t>
  </si>
  <si>
    <t>concepto</t>
  </si>
  <si>
    <t>cvariables</t>
  </si>
  <si>
    <t>t</t>
  </si>
  <si>
    <t>total</t>
  </si>
  <si>
    <t>p</t>
  </si>
  <si>
    <t>promedio</t>
  </si>
  <si>
    <t>i</t>
  </si>
  <si>
    <t>indicador</t>
  </si>
  <si>
    <t>s</t>
  </si>
  <si>
    <t>sumas</t>
  </si>
  <si>
    <t>c</t>
  </si>
  <si>
    <t>cantidades</t>
  </si>
  <si>
    <t>b</t>
  </si>
  <si>
    <t>binarización</t>
  </si>
  <si>
    <t>d</t>
  </si>
  <si>
    <t>dummy o variables binarias</t>
  </si>
  <si>
    <t>pond</t>
  </si>
  <si>
    <t>ponderación del cliente</t>
  </si>
  <si>
    <t>tr</t>
  </si>
  <si>
    <t>transformación</t>
  </si>
  <si>
    <t>nombre</t>
  </si>
  <si>
    <t>formula</t>
  </si>
  <si>
    <t>código_</t>
  </si>
  <si>
    <t>Descripción</t>
  </si>
  <si>
    <t>depende_de</t>
  </si>
  <si>
    <t>t_activo_corriente</t>
  </si>
  <si>
    <t>mcuentas_saldo+
            mplazo_fijo_dolares+
            mplazo_fijo_pesos+
            minversion1_pesos+
            minversion1_dolares+
            minversion2</t>
  </si>
  <si>
    <t>No aplica</t>
  </si>
  <si>
    <t>t_pasivo_corriente</t>
  </si>
  <si>
    <t>vm_mconsumospesos+
            mprestamos_personales+
            mprestamos_prendarios+
            mprestamos_hipotecarios+
            mcuenta_debitos_automaticos+
            mttarjeta_master_debitos_automaticos+
            mpagodeservicios+
            mpagomiscuentas+
            mcomisiones_mantenimiento+
            mcomisiones_otras</t>
  </si>
  <si>
    <t>la variable mtarjeta_visa_debitos_automaticos no está</t>
  </si>
  <si>
    <t>i_liquidez</t>
  </si>
  <si>
    <t>t_activo_corriente/t_pasivo_corriente</t>
  </si>
  <si>
    <t>t_activo_corriente, t_pasivo_corriente,</t>
  </si>
  <si>
    <t>p_saldo_cc</t>
  </si>
  <si>
    <t>mcuentas_saldo/ccuenta_corriente</t>
  </si>
  <si>
    <t>Saldo promedio por cuenta corriente.</t>
  </si>
  <si>
    <t>p_saldo_ca</t>
  </si>
  <si>
    <t>mcuentas_saldo/ccaja_ahorro</t>
  </si>
  <si>
    <t>Saldo promedio por caja de ahorro.</t>
  </si>
  <si>
    <t>p_saldo_ctas</t>
  </si>
  <si>
    <t>mcuentas_saldo/(ccaja_ahorro + ccuenta_corriente)</t>
  </si>
  <si>
    <t>Saldo promedio por cuenta corriente y caja de ahorro.</t>
  </si>
  <si>
    <t>i_saldo_debito</t>
  </si>
  <si>
    <t>mcuentas_saldo/ctarjeta_debito</t>
  </si>
  <si>
    <t>i_consumo_payroll</t>
  </si>
  <si>
    <t>(vm_mconsumospesos + vm_mconsumosdolares)/(mpayroll + mpayroll2)</t>
  </si>
  <si>
    <t>Consumos respecto a Haberes.</t>
  </si>
  <si>
    <t>tr_cliente_antiguedad_años</t>
  </si>
  <si>
    <t>ceiling(cliente_antiguedad / 12)</t>
  </si>
  <si>
    <t>dataset[, cliente_antiguedad_anios := ceiling(cliente_antiguedad / 12)]</t>
  </si>
  <si>
    <t>Paso la variable de meses a años redondeando para arriba</t>
  </si>
  <si>
    <t>b_fidelidad</t>
  </si>
  <si>
    <t>cliente_antiguedad_anios &lt;= 2 =&gt; baja
cliente_antiguedad_anios &lt;= 6 =&gt; media   
cliente_antiguedad_anios &gt; 6 =&gt; alta</t>
  </si>
  <si>
    <t>dataset[, b_fidelidad := cut(cliente_antiguedad_anios, breaks = c(0, 2, 6, Inf), labels = c(0, 1, 2), right = FALSE)]</t>
  </si>
  <si>
    <t>0 (fidelidad baja): menor a 2 años         1 (fidelidad media): menor a 6 años      2(fidelidad alta): mayor a 6 años</t>
  </si>
  <si>
    <t>i_fidelidad1</t>
  </si>
  <si>
    <t>cliente_antiguedad * cliente_edad</t>
  </si>
  <si>
    <t>i_payroll_chq</t>
  </si>
  <si>
    <t>cpayroll_trx/mcheques_emitidos</t>
  </si>
  <si>
    <t>p_cons_trans_m</t>
  </si>
  <si>
    <t>mtarjeta_master_consumo / ctarjeta_master_transacciones</t>
  </si>
  <si>
    <t>p_cons_trans_v</t>
  </si>
  <si>
    <t>mtarjeta_visa_consumo / ctarjeta_visa_transacciones</t>
  </si>
  <si>
    <t>p_cons_trans_vm</t>
  </si>
  <si>
    <t>(p_cons_trans_m+p_cons_trans_v)/2</t>
  </si>
  <si>
    <t>p_cons_trans_m, p_cons_trans_v,</t>
  </si>
  <si>
    <t>i_rent_prod</t>
  </si>
  <si>
    <t>mrentabilidad / cproductos</t>
  </si>
  <si>
    <t>t_prestamos</t>
  </si>
  <si>
    <t>mprestamos_personales+ mprestamos_prendarios +
            mprestamos_hipotecarios</t>
  </si>
  <si>
    <t>Monto total de prestamos en el mes.</t>
  </si>
  <si>
    <t>ct_prestamos</t>
  </si>
  <si>
    <t>cprestamos_personales+ cprestamos_prendarios +
            cprestamos_hipotecarios</t>
  </si>
  <si>
    <t>Cantidad total de prestamos en el mes.</t>
  </si>
  <si>
    <t>p_prestamos</t>
  </si>
  <si>
    <t>t_prestamos/ct_prestamos</t>
  </si>
  <si>
    <t>Monto promedio de cada prestamo en el mes.</t>
  </si>
  <si>
    <t>t_prestamos, ct_prestamos,</t>
  </si>
  <si>
    <t>c_inversiones</t>
  </si>
  <si>
    <t xml:space="preserve">cplazo_fijo + cinversion1 + cinversion2
</t>
  </si>
  <si>
    <t>Cantidad de inversiones en el mes.</t>
  </si>
  <si>
    <t>t_inversiones</t>
  </si>
  <si>
    <t>mplazo_fijo_pesos + mplazo_fijo_dolares + minversion1_pesos + 
minversion1_dolares + minversion2</t>
  </si>
  <si>
    <t>Monto total de inversiones en el mes.</t>
  </si>
  <si>
    <t>c_seguros</t>
  </si>
  <si>
    <t>cseguro_vida + cseguro_auto + cseguro_vivienda + 
cseguro_accidentes_personales</t>
  </si>
  <si>
    <t>Cantidad de seguros contratados en el mes.</t>
  </si>
  <si>
    <t>c_acred_haberes</t>
  </si>
  <si>
    <t xml:space="preserve">cpayroll_trx + cpayroll2_trx
</t>
  </si>
  <si>
    <t>Cantidad de acreditaciones de haberes en el mes.</t>
  </si>
  <si>
    <t>t_acred_haberes</t>
  </si>
  <si>
    <t>mpayroll + mpayroll2</t>
  </si>
  <si>
    <t>Monto total de las acrteditaciones de haberes en el mes.</t>
  </si>
  <si>
    <t>c_ctransferencias</t>
  </si>
  <si>
    <t>ctransferencias_recibidas + ctransferencias_emitidas</t>
  </si>
  <si>
    <t>Total de transferencias en el mes.</t>
  </si>
  <si>
    <t>t_mtransferencias</t>
  </si>
  <si>
    <t>mtransferencias_recibidas + mtransferencias_emitidas</t>
  </si>
  <si>
    <t>Monto total de transferencias en el mes.</t>
  </si>
  <si>
    <t>p_transferencias_recibidas</t>
  </si>
  <si>
    <t>mtransferencias_recibidas / ctransferencias_recibidas</t>
  </si>
  <si>
    <t>Monto promedio de una transferencia recibidad en el mes.</t>
  </si>
  <si>
    <t>p_transferencias_emitidas</t>
  </si>
  <si>
    <t>mtransferencias_emitidas / ctransferencias_emitidas</t>
  </si>
  <si>
    <t>Monto promedio de una trnasferencia emitida en el mes.</t>
  </si>
  <si>
    <t>i_transferencias</t>
  </si>
  <si>
    <t>(mtransferencias_emitidas + mtransferencias_recibidas) / (ctransferencias_recibidas + ctransferencias_emitidas)</t>
  </si>
  <si>
    <t xml:space="preserve">Índice de Actividad de Transferencias: Este índice podría capturar la actividad general de transferencias de un cliente considerando tanto la cantidad como el monto. </t>
  </si>
  <si>
    <t>p_ponderado_transeferencias</t>
  </si>
  <si>
    <t xml:space="preserve">(dataset[mtransferencias_recibidas] * dataset[ctransferencias_recibidas] + dataset[mtransferencias_emitidas] * dataset[ctransferencias_emitidas]) / (dataset[ctransferencias_recibidas] + dataset[ctransferencias_emitidas])
</t>
  </si>
  <si>
    <t># Verificar si los denominadores son diferentes de cero
dataset$denominador &lt;- dataset$ctransferencias_recibidas + dataset$ctransferencias_emitidas
# Calcular p_ponderado_transeferencias
dataset$p_ponderado_transeferencias &lt;- ifelse(dataset$denominador != 0,
                                             (dataset$mtransferencias_recibidas * dataset$ctransferencias_recibidas +
                                                dataset$mtransferencias_emitidas * dataset$ctransferencias_emitidas) /
                                               dataset$denominador,
                                             0)
# Eliminar la columna de auxiliar de denominador si ya no la necesitas
dataset &lt;- subset(dataset, select = -c(denominador))</t>
  </si>
  <si>
    <t>Promedio Ponderado de Transferencias Recibidas y Emitidas: Calcula un promedio ponderado que considera tanto la cantidad como el monto de las transferencias recibidas y emitidas.</t>
  </si>
  <si>
    <t>c_cheques</t>
  </si>
  <si>
    <t>ccheques_depositados + ccheques_emitidos</t>
  </si>
  <si>
    <t xml:space="preserve">dataset[,c_cheques := ccheques_depositados + ccheques_emitidos]  </t>
  </si>
  <si>
    <t>Cantidad total de cheques (emitidos y depositados)</t>
  </si>
  <si>
    <t>t_cheques</t>
  </si>
  <si>
    <t>mcheques_depositados + mcheques_emitidos</t>
  </si>
  <si>
    <t xml:space="preserve">dataset[,t_cheques := mcheques_depositados + mcheques_emitidos] </t>
  </si>
  <si>
    <t>Monto total entre cheques emitidos y depositados.</t>
  </si>
  <si>
    <t>ratio_c_cheques</t>
  </si>
  <si>
    <t>ccheques_depositados / ccheques_emitidos</t>
  </si>
  <si>
    <t>dataset[, ratio_c_cheques := ifelse(ccheques_emitidos != 0, ccheques_depositados / ccheques_emitidos, NA)]</t>
  </si>
  <si>
    <t>Ratio de cheques depositados vs. emitidos: Este ratio puede dar una idea de la tendencia del cliente a depositar cheques en comparación con emitir cheques durante el mes.</t>
  </si>
  <si>
    <t>ratio_mcheques</t>
  </si>
  <si>
    <t>mcheques_depositados / mcheques_emitidos</t>
  </si>
  <si>
    <t>dataset[, ratio_mcheques := ifelse(mcheques_emitidos != 0, mcheques_depositados / mcheques_emitidos, NA)]</t>
  </si>
  <si>
    <t>Ratio de montos de cheques depositados vs. emitidos: Similar al anterior, pero en términos de montos.</t>
  </si>
  <si>
    <t>p_cheques_depositados</t>
  </si>
  <si>
    <t>mcheques_depositados / ccheques_depositados</t>
  </si>
  <si>
    <t>dataset[, p_cheques_depositados := ifelse(ccheques_depositados != 0, mcheques_depositados / ccheques_depositados, NA)]</t>
  </si>
  <si>
    <t>Monto promedio de cheques depositados.</t>
  </si>
  <si>
    <t>p_cheques_emitidos</t>
  </si>
  <si>
    <t>mcheques_emitidos / ccheques_emitidos</t>
  </si>
  <si>
    <t>dataset[, p_cheques_emitidos := ifelse(ccheques_emitidos != 0, mcheques_emitidos / ccheques_emitidos, NA)]</t>
  </si>
  <si>
    <t>Monto promedio de cheques emitidos.</t>
  </si>
  <si>
    <t>t_operaciones_sucursal</t>
  </si>
  <si>
    <t>ccajas_consultas + ccajas_depositos + ccajas_extracciones + ccajas_otras</t>
  </si>
  <si>
    <t>cantidad de operaciones realizadas en la sucursal</t>
  </si>
  <si>
    <t>b_edad_bin</t>
  </si>
  <si>
    <t>joven &lt; 30 ; adulto &lt; 60; mayor &gt; 60</t>
  </si>
  <si>
    <t>dataset[, edad_bin := cut(cliente_edad, breaks = c(0, 30, 60, Inf), labels = c(0, 1, 2), right = FALSE)]</t>
  </si>
  <si>
    <t>Creo una categorización de la edad del cliente en joven, adulto y mayor en números {0,1,2}</t>
  </si>
  <si>
    <t>t_rentabilidad_mensual</t>
  </si>
  <si>
    <t>mrentabilidad + mcomisiones + mactivos_margen + mpasivos_margen</t>
  </si>
  <si>
    <t>dataset[,t_rentabilidad_mensual := mrentabilidad + mcomisiones + mactivos_margen + mpasivos_margen ]</t>
  </si>
  <si>
    <t xml:space="preserve">Rentabilidad Total (Total Profitability): La suma de mrentabilidad, mrentabilidad_annual, mcomisiones, mactivos_margen, y mpasivos_margen. Esto proporcionaría una vista general de la ganancia total que el banco ha obtenido de ese cliente en el período especificado.
</t>
  </si>
  <si>
    <t>p_trentabilidad_mensual</t>
  </si>
  <si>
    <t xml:space="preserve">t_rentabilidad_mensual / mrentabilidad_annual   </t>
  </si>
  <si>
    <t xml:space="preserve">dataset[,p_trentabilidad_mensual := t_rentabilidad_mensual / mrentabilidad_annual     ]  </t>
  </si>
  <si>
    <t>Cuanto de representa la ganancia mensual respecto a la anual</t>
  </si>
  <si>
    <t>t_rentabilidad_mensual,</t>
  </si>
  <si>
    <t>p_rentabilidad_mensual</t>
  </si>
  <si>
    <t xml:space="preserve">mrentabilidad / mrentabilidad_annual </t>
  </si>
  <si>
    <t>Cuanto representa la rentabilidad mensual del cliente sobre la rentabilidad anual.</t>
  </si>
  <si>
    <t>i_comisiones</t>
  </si>
  <si>
    <t>mcomisiones - mean(mcomisiones)) / sd(mcomisiones)</t>
  </si>
  <si>
    <t xml:space="preserve">dataset[,i_comisiones := (mcomisiones - mean(mcomisiones,na.rm = TRUE)) / sd(mcomisiones,na.rm = TRUE)     ]  </t>
  </si>
  <si>
    <t>Índice de Comisiones (Commission Index): (mcomisiones - mean(mcomisiones)) / sd(mcomisiones): Esta variable estandariza las comisiones y podría indicar qué tan alto o bajo son las comisiones del cliente en relación con la media y la desviación estándar.</t>
  </si>
  <si>
    <t>i_activos</t>
  </si>
  <si>
    <t>(mactivos_margen - mean(mactivos_margen)) / sd(mactivos_margen)</t>
  </si>
  <si>
    <t xml:space="preserve">dataset[,i_activos := (mactivos_margen - mean(mactivos_margen,na.rm = TRUE)) / sd(mactivos_margen,na.rm = TRUE)     ]  </t>
  </si>
  <si>
    <t xml:space="preserve">Índice de Activos (Asset Index): (mactivos_margen - mean(mactivos_margen)) / sd(mactivos_margen): Similar al índice de comisiones, esto estandariza los activos y podría mostrar qué tan alto o bajo son los activos del cliente en relación con la media y la desviación estándar.
</t>
  </si>
  <si>
    <t>i_pasivos</t>
  </si>
  <si>
    <t>(mpasivos_margen - mean(mpasivos_margen)) / sd(mpasivos_margen)</t>
  </si>
  <si>
    <t xml:space="preserve">dataset[,i_pasivos := (mpasivos_margen  - mean(mpasivos_margen,na.rm = TRUE )) / sd(mpasivos_margen, na.rm = TRUE )     ]  </t>
  </si>
  <si>
    <t xml:space="preserve">Índice de Pasivos (Liability Index): (mpasivos_margen - mean(mpasivos_margen)) / sd(mpasivos_margen): Similar a los anteriores, pero para los pasivos del cliente.
</t>
  </si>
  <si>
    <t>ratio_movimiento_capital</t>
  </si>
  <si>
    <t>(mtransferencias_emitidas -  ccajas_extracciones) / (mpayroll + mpayroll2 )</t>
  </si>
  <si>
    <t>dataset[, ratio_movimiento_capital := ifelse((mpayroll + mpayroll2 ) != 0, (mtransferencias_emitidas -  ccajas_extracciones) / (mpayroll + mpayroll2 ) , NA)]</t>
  </si>
  <si>
    <t>ratio_de_endeudamiento</t>
  </si>
  <si>
    <t>total_deudas = cant_adelantos_en_efectivo + prestamos + total_consumo_tarjetas_credito + seguros + comisiones + débitos automáticos + pagosmiscuentas                                     
total_activos = mcuentas_saldo + transferencias recibidas + acreditaciones haberes + cheques recibidos
total_deudas / total_activos</t>
  </si>
  <si>
    <t xml:space="preserve">dataset[ ,ratio_endeudamiento :=   ifelse( (mcuentas_saldo + 
                                              mtransferencias_recibidas + mpayroll + mpayroll2 + mcheques_depositados   )!=0, (Visa_madelantopesos + Visa_madelantodolares + Master_madelantopesos +
                                                                                                                                 Master_madelantodolares + mpagomiscuentas + mpagodeservicios + mactivos_margen + 
                                                                                                                                 cdescubierto_preacordado + mtarjeta_visa_consumo + mtarjeta_master_consumo) / (mcuentas_saldo + 
                                                                                                                                                                                                                  mtransferencias_recibidas + mpayroll + mpayroll2 + mcheques_depositados   ), NA)
       ]  </t>
  </si>
  <si>
    <t xml:space="preserve">Un ratio de endeudamiento alto indica que el individuo tiene una gran proporción de deudas en relación con sus activos, lo que puede ser una señal de riesgo financiero.
</t>
  </si>
  <si>
    <t>ratio_de_ahorro</t>
  </si>
  <si>
    <t>total_ahorros = mcuentas_saldo + plazofijo + inversion1 + inversion2
total_ingresos = transferencias_recibidas + haberes + cheques depositados                                                                                                                                                                 
ratio_de_ahorro = total_ahorros / total_ingresos</t>
  </si>
  <si>
    <t xml:space="preserve">dataset[ ,ratio_ahorro :=   ifelse( (mtransferencias_recibidas + mpayroll + mpayroll2 + mcheques_depositados   )!=0, (mcuentas_saldo + mplazo_fijo_dolares + mplazo_fijo_pesos + minversion1_pesos + minversion1_dolares + minversion2) / ( mtransferencias_recibidas + mpayroll + mpayroll2 + mcheques_depositados   ), NA) ]  </t>
  </si>
  <si>
    <t>Relación entre los ahorros y los ingresos del cliente. Un ratio de ahorro alto indica que el individuo está ahorrando una gran proporción de sus ingresos, lo que puede ser indicativo de una buena salud financiera y capacidad de ahorro.</t>
  </si>
  <si>
    <t>p_atm_other</t>
  </si>
  <si>
    <t>matm_other / catm_trx_other</t>
  </si>
  <si>
    <t xml:space="preserve">Relación de Monto Promedio por Operación: Esto puede dar una idea de cuánto dinero, en promedio, se está retirando o depositando en cada transacción.
</t>
  </si>
  <si>
    <t>p_atm</t>
  </si>
  <si>
    <t>matm / catm_trx</t>
  </si>
  <si>
    <t>p_forex_buy</t>
  </si>
  <si>
    <t>mforex_buy / cforex_buy</t>
  </si>
  <si>
    <t>Monto promedio de compra de moneda extranjera.</t>
  </si>
  <si>
    <t>p_forex_sell</t>
  </si>
  <si>
    <t>mforex_sell / cforex_sell</t>
  </si>
  <si>
    <t>Monto promedio de venta de moneda extranjera.</t>
  </si>
  <si>
    <t>ratio_cforex_buysell</t>
  </si>
  <si>
    <t>cforex_buy / cforex_sell</t>
  </si>
  <si>
    <t>Ratio de Transacciones de Compra y Venta de Moneda Extranjera: proporción entre la cantidad de transacciones de compra y venta de moneda extranjera</t>
  </si>
  <si>
    <t>ratio_mforex_buysell</t>
  </si>
  <si>
    <t>mforex_buy / mforex_sell</t>
  </si>
  <si>
    <t>Ratio de Transacciones de Compra y Venta de Moneda Extranjera:: porporción entre el monto total de trnasacciones de compra y venta de moneda extranjera.</t>
  </si>
  <si>
    <t>p_mextraccion_autoservicio</t>
  </si>
  <si>
    <t>mextraccion_autoservicio / matm</t>
  </si>
  <si>
    <t>p_cextraccion_autoservicio</t>
  </si>
  <si>
    <t>cextraccion_autoservicio / catm_trx</t>
  </si>
  <si>
    <t>d_prestamos</t>
  </si>
  <si>
    <t>Si sum(
cprestamos_personales,
cprestamos_prendarios,
cprestamos_hipotecarios
) &gt; 0 entonces 1 sino 0</t>
  </si>
  <si>
    <t xml:space="preserve">dataset[ ,d_prestamos :=   ifelse( (cprestamos_personales + cprestamos_prendarios + cprestamos_hipotecarios) &gt; 0 ,1, 0)]  </t>
  </si>
  <si>
    <t>Tiene o no prestamos</t>
  </si>
  <si>
    <t>d_seguros</t>
  </si>
  <si>
    <t>si sum(
cseguro_vida
cseguro_auto
cseguro_vivienda
cseguro_accidentes_personales) &gt;0 then 1 else 0</t>
  </si>
  <si>
    <t xml:space="preserve">dataset[ ,d_seguros :=   ifelse( (cseguro_vida + cseguro_auto + cseguro_vivienda + cseguro_accidentes_personales) &gt; 0 ,1, 0)]  </t>
  </si>
  <si>
    <t>Tiene o no seguros</t>
  </si>
  <si>
    <t>d_cajas_ahorro</t>
  </si>
  <si>
    <t>ccaja_ahorro &gt; 0 then 1 else 0</t>
  </si>
  <si>
    <t xml:space="preserve">dataset[ ,d_cajas_ahorro :=   ifelse( (ccaja_ahorro) &gt; 0 ,1, 0)]  </t>
  </si>
  <si>
    <t>Tiene o no cajas de ahorro</t>
  </si>
  <si>
    <t>d_cuentas_corriente</t>
  </si>
  <si>
    <t>ccuenta_corriente &gt;0 then 1 else 0</t>
  </si>
  <si>
    <t xml:space="preserve">dataset[ ,dcuenta_corriente :=   ifelse( (ccuenta_corriente) &gt; 0 ,1, 0)] </t>
  </si>
  <si>
    <t>Tiene o no cuentas corrientes.</t>
  </si>
  <si>
    <t>d_debitos_automaticos</t>
  </si>
  <si>
    <t>ccuenta_debitos_automaticos &gt; 0 then 1 else 0</t>
  </si>
  <si>
    <t xml:space="preserve">dataset[ ,d_debitos_automaticos :=   ifelse( (ccuenta_debitos_automaticos) &gt; 0 ,1, 0)]  </t>
  </si>
  <si>
    <t>Si tuvo o no débitos automáticos en el mes.</t>
  </si>
  <si>
    <t>d_pagodeservicios</t>
  </si>
  <si>
    <t>d_pagodeservicios &gt; 0 then 1 else 0</t>
  </si>
  <si>
    <t xml:space="preserve">dataset[ ,d_pagodeservicios :=   ifelse( (cpagodeservicios) &gt; 0 ,1, 0)]  </t>
  </si>
  <si>
    <t>Si realizó pagos de servicios durante el mes.</t>
  </si>
  <si>
    <t>d_pagomiscuentas</t>
  </si>
  <si>
    <t>cpagomiscuentas &gt; 0  then 1 else 0</t>
  </si>
  <si>
    <t xml:space="preserve">dataset[ ,d_pagomiscuentas :=   ifelse( (cpagomiscuentas) &gt; 0 ,1, 0)]  </t>
  </si>
  <si>
    <t>Indica si efectúo pagos por el canal PagoMisCuentas en el mes.</t>
  </si>
  <si>
    <t>d_forex</t>
  </si>
  <si>
    <t>cforex &gt; 0 then 1 else 0</t>
  </si>
  <si>
    <t xml:space="preserve">dataset[ ,d_forex :=   ifelse( (cforex) &gt; 0 ,1, 0)]  </t>
  </si>
  <si>
    <t>Indica si realizó transacciones de cambio de moneda en el mes.</t>
  </si>
  <si>
    <t>d_forex_buy</t>
  </si>
  <si>
    <t>cforex_buy &gt; 0 then 1 else 0</t>
  </si>
  <si>
    <t xml:space="preserve">dataset[ ,d_forex_buy :=   ifelse( (cforex_buy) &gt; 0 ,1, 0)]  </t>
  </si>
  <si>
    <t>Indica si realizó transacciones de compra de moneda extranjera en el mes.</t>
  </si>
  <si>
    <t>d_forex_sell</t>
  </si>
  <si>
    <t>cforex_sell &gt; 0 then 1 else 0</t>
  </si>
  <si>
    <t xml:space="preserve">dataset[ ,d_forex_sell :=   ifelse( (cforex_sell) &gt; 0 ,1, 0)]  </t>
  </si>
  <si>
    <t>Indica si realizó transacciones de venta de moneda extranjera en el mes.</t>
  </si>
  <si>
    <t>d_transferencias_emitidas</t>
  </si>
  <si>
    <t>ctransferencias_emitidas &gt; 0  then 1 else 0</t>
  </si>
  <si>
    <t xml:space="preserve">dataset[ ,d_transferencias_emitidas :=   ifelse( (ctransferencias_emitidas) &gt; 0 ,1, 0)]  </t>
  </si>
  <si>
    <t>Indica si emitió transferencias durante el mes.</t>
  </si>
  <si>
    <t>d_uso_atm</t>
  </si>
  <si>
    <t>(catm_trx+catm_trx_other) &gt; 0 ,1, 0</t>
  </si>
  <si>
    <t xml:space="preserve">dataset[ ,d_uso_atm :=   ifelse( (catm_trx+catm_trx_other) &gt; 0 ,1, 0)]  </t>
  </si>
  <si>
    <t>Indica si uso el atm en el mes.</t>
  </si>
  <si>
    <t>d_cheques_emitidos</t>
  </si>
  <si>
    <t>ccheques_emitidos &gt; 0 ,1, 0</t>
  </si>
  <si>
    <t xml:space="preserve">dataset[ ,d_cheques_emitidos :=   ifelse( ccheques_emitidos &gt; 0 ,1, 0)]  </t>
  </si>
  <si>
    <t>Indica si emitió cheques durante el mes.</t>
  </si>
  <si>
    <t>d_cheques_depositados</t>
  </si>
  <si>
    <t>c_cheques_despositados &gt; 0 ,1, 0</t>
  </si>
  <si>
    <t xml:space="preserve">dataset[ ,d_cheques_depositados :=   ifelse( ccheques_depositados &gt; 0 ,1, 0)]  </t>
  </si>
  <si>
    <t>Indica si depositó no cheques durante el mes.</t>
  </si>
  <si>
    <t>d_operaciones_en_sucursal</t>
  </si>
  <si>
    <t>(ccajas_transacciones +
  ccajas_consultas +
  ccajas_depositos +
  ccajas_extracciones +
  ccajas_otras) &gt; 0 then 1 else 0</t>
  </si>
  <si>
    <t xml:space="preserve">dataset[ ,d_operaciones_en_sucursal :=   ifelse( (
  ccajas_transacciones +
  ccajas_consultas +
  ccajas_depositos +
  ccajas_extracciones +
  ccajas_otras
) &gt; 0 ,1, 0)]  </t>
  </si>
  <si>
    <t>Cantidad de operaciones que se hicieron en la sucursal.</t>
  </si>
  <si>
    <t>t_montos</t>
  </si>
  <si>
    <t>mrentabilidad+mrentabilidad_annual+mcomisiones+mactivos_margen+mpasivos_margen+mcuenta_corriente_adicional+mcuenta_corriente+mcaja_ahorro+mcaja_ahorro_adicional+mcaja_ahorro_dolares+mcuentas_saldo+mautoservicio+mtarjeta_visa_consumo+mtarjeta_master_consumo+mprestamos_personales+mprestamos_prendarios+mprestamos_hipotecarios+mplazo_fijo_dolares+mplazo_fijo_pesos+minversion1_pesos+minversion1_dolares+minversion2+mpayroll+mpayroll2+mcuenta_debitos_automaticos+mttarjeta_master_debitos_automaticos+mpagodeservicios+mpagomiscuentas+mcajeros_propios_descuentos+mtarjeta_visa_descuentos+mtarjeta_master_descuentos+mcomisiones_mantenimiento+mcomisiones_otras+mforex_buy+mforex_sell+mtransferencias_recibidas+mtransferencias_emitidas+mextraccion_autoservicio+mcheques_depositados+mcheques_emitidos+mcheques_depositados_rechazados+mcheques_emitidos_rechazados+matm+Master_mfinanciacion_limite+Master_msaldototal+Master_msaldopesos+Master_msaldodolares+Master_mconsumospesos+Master_mconsumosdolares+Master_mlimitecompra+Master_madelantopesos+Master_madelantodolares+Master_mpagado+Master_mpagospesos+Master_mpagosdolares+Master_mconsumototal+Master_mpagominimo</t>
  </si>
  <si>
    <t>la suma de todos los montos</t>
  </si>
  <si>
    <t>d_rentabilidad_mensual_neg</t>
  </si>
  <si>
    <t>ifelse( (t_rentabilidad_mensual) &lt; 0 ,1, 0)</t>
  </si>
  <si>
    <t>d_i_liquidez_negativa</t>
  </si>
  <si>
    <t>ifelse( (i_liquidez) &lt; 0 ,1, 0)</t>
  </si>
  <si>
    <t>i_liquidez,</t>
  </si>
  <si>
    <t>d_ca_negativa</t>
  </si>
  <si>
    <t>ifelse( (mcaja_ahorro) &gt; 0 ,1, 0)</t>
  </si>
  <si>
    <t>Indica si tiene saldo positivo o negativo en la caja de ahorro.</t>
  </si>
  <si>
    <t>d_cc_negativa</t>
  </si>
  <si>
    <t>ifelse( (mcuenta_corriente ) &gt; 0 ,1, 0)</t>
  </si>
  <si>
    <t>Indica si tiene saldo positivo o negativo en la cuenta corriente.</t>
  </si>
  <si>
    <t>indice_dummy</t>
  </si>
  <si>
    <t>d_ca_negativa-d_cc_negativa-d_cajas_ahorro+dcuenta_corriente+d_debitos_automaticos+
          d_pagodeservicios+d_pagomiscuentas+d_forex+d_forex_buy+d_forex_sell+d_transferencias_emitidas+d_uso_atm+
          d_cheques_emitidos+d_prestamos+d_seguros+d_i_liquidez_negativa-d_rentabilidad_mensual_neg</t>
  </si>
  <si>
    <t>i_liquidez, d_prestamos, d_seguros, d_cajas_ahorro, d_debitos_automaticos, d_pagodeservicios, d_pagomiscuentas, d_forex, d_forex_buy, d_forex_sell, d_transferencias_emitidas, d_uso_atm, d_cheques_emitidos, d_rentabilidad_mensual_neg, d_i_liquidez_negativa, d_ca_negativa, d_cc_negativa,</t>
  </si>
  <si>
    <t>d_uso_tarjeta_credito</t>
  </si>
  <si>
    <t>d_uso_tarjeta_credito := ifelse(ctarjeta_visa_transacciones + ctarjeta_master_transacciones &gt; 0, 1, 0)</t>
  </si>
  <si>
    <t>dataset[, d_uso_tarjeta_credito := ifelse(ctarjeta_visa_transacciones + ctarjeta_master_transacciones &gt; 0, 1, 0)]</t>
  </si>
  <si>
    <t>Indica si usó o no la tarjeta visa o master en el mes.</t>
  </si>
  <si>
    <t>d_uso_tarjeta_debito</t>
  </si>
  <si>
    <t>d_uso_tarjeta_debito := ifelse(ctarjeta_debito_transacciones  &gt; 0, 1, 0)</t>
  </si>
  <si>
    <t>dataset[, d_uso_tarjeta_debito := ifelse(ctarjeta_debito_transacciones  &gt; 0, 1, 0)]</t>
  </si>
  <si>
    <t>Indica si usó o no la tarjeta de débito.</t>
  </si>
  <si>
    <t>ratio_tarjdebito_tarjcredito</t>
  </si>
  <si>
    <t xml:space="preserve">ctarjeta_debito_transacciones / (ctarjeta_visa_transacciones + ctarjeta_master_transacciones ) 
Pero si ambos campos son ceros devuelve cero, y si el denominador es 0, devuelve el numerador </t>
  </si>
  <si>
    <t>dataset[, ratio_tarjdebito_tarjcredito := ifelse(ctarjeta_visa_transacciones + ctarjeta_master_transacciones == 0, 
                                                 ifelse(ctarjeta_debito_transacciones == 0, 0, ctarjeta_debito_transacciones), 
                                                 round(ctarjeta_debito_transacciones / (ctarjeta_visa_transacciones + ctarjeta_master_transacciones), 2))]</t>
  </si>
  <si>
    <t>Si es mayor a cero signfica que uso más la tarjeta de débito. Sino tarjeteo todo. Buscamos patrones de comportamiento del cliente.</t>
  </si>
  <si>
    <t>ratio_visa_consumototal_saldototal</t>
  </si>
  <si>
    <t>ratio_visa_consumototal_saldototal := Visa_mconsumototal / Visa_msaldototal</t>
  </si>
  <si>
    <t>dataset[, ratio_visa_consumototal_saldototal := Visa_mconsumototal / Visa_msaldototal ]</t>
  </si>
  <si>
    <t>Visa: Cuanto representa el consumo del mes respecto al saldo total. Cuanto de lo que debe corresponde a este mes.</t>
  </si>
  <si>
    <t>ratio_master_consumototal_saldototal</t>
  </si>
  <si>
    <t>Master_mconsumototal / Master_msaldototal</t>
  </si>
  <si>
    <t>dataset[, ratio_master_consumototal_saldototal := Master_mconsumototal / Master_msaldototal ]</t>
  </si>
  <si>
    <t>Master: Cuanto representa el consumo del mes respecto al saldo total. Cuanto de lo que debe corresponde a este mes.</t>
  </si>
  <si>
    <t>t_deuda_tarjetacredito</t>
  </si>
  <si>
    <t>visa_msaldototal + master_msaldototal</t>
  </si>
  <si>
    <t>dataset[, t_deuda_tarjetacredito := Visa_msaldototal + Master_msaldototal ]</t>
  </si>
  <si>
    <t>Saldo total de lo que debe en las tarjetas de crédito</t>
  </si>
  <si>
    <t>d_inversion</t>
  </si>
  <si>
    <t>ifelse(cplazo_fijo + cinversion1 + cinversion2 &gt; 0, 1, 0)</t>
  </si>
  <si>
    <t>dataset[, d_inversion := ifelse(cplazo_fijo + cinversion1 + cinversion2 &gt; 0, 1, 0)]</t>
  </si>
  <si>
    <t>Indica si hizo inversiones o no durante el mes</t>
  </si>
  <si>
    <t>ratio_sucursal_vs_hogar</t>
  </si>
  <si>
    <t>(ccallcenter_transacciones + chomebanking_transacciones + cmobile_app_trx) / (ccajas_transacciones + ccajas_consultas + ccajas_depositos + ccajas_transacciones + ccajas_otras)</t>
  </si>
  <si>
    <t>dataset[, ratio_sucursal_vs_hogar := (ccallcenter_transacciones + chomebanking_transacciones + cmobile_app_trx) / (ccajas_transacciones + ccajas_consultas + ccajas_depositos + ccajas_transacciones + ccajas_otras) ]</t>
  </si>
  <si>
    <t>Si es mayor a cero indica que tiene cierta preferencia por realizar transacciones en la sucursal. Sino, el cliente prefiere usar Internet o canales de comunicación.</t>
  </si>
  <si>
    <t>t_transacciones</t>
  </si>
  <si>
    <t>ctrx_quarter + Master_cconsumos + Visa_cconsumos</t>
  </si>
  <si>
    <t>Suma de transacciones, la variable ctrx_quarter no abarca los consumos con tarjeta.</t>
  </si>
  <si>
    <t>p_monto_transacciones</t>
  </si>
  <si>
    <t>t_montos/t_transacciones</t>
  </si>
  <si>
    <t>promedio de monto por transaccion</t>
  </si>
  <si>
    <t>t_montos, t_transacciones,</t>
  </si>
  <si>
    <t>d_status_0</t>
  </si>
  <si>
    <t>as.integer(Master_status == 0 | Visa_status == 0)</t>
  </si>
  <si>
    <t>0 abierta</t>
  </si>
  <si>
    <t>d_status_6</t>
  </si>
  <si>
    <t>as.integer(Master_status == 6 | Visa_status == 6)</t>
  </si>
  <si>
    <t>6 en proceso de cierre</t>
  </si>
  <si>
    <t>d_status_7</t>
  </si>
  <si>
    <t>as.integer(Master_status == 7 | Visa_status == 7)</t>
  </si>
  <si>
    <t>7 en proceso avanzado de cierre</t>
  </si>
  <si>
    <t>d_status_9</t>
  </si>
  <si>
    <t>as.integer(Master_status == 9 | Visa_status == 9)</t>
  </si>
  <si>
    <t>9 cuenta cerrada</t>
  </si>
  <si>
    <t>i_endeudamiento_payroll</t>
  </si>
  <si>
    <t>t_pasivo_corriente/t_acred_haberes</t>
  </si>
  <si>
    <t>endeudamiento sobre ingresos</t>
  </si>
  <si>
    <t>t_pasivo_corriente, t_acred_haberes,</t>
  </si>
  <si>
    <t>i_endeudamiento_patrimonio</t>
  </si>
  <si>
    <t>t_pasivo_corriente/(minversion1_pesos + minversion1_dolares + minversion2)</t>
  </si>
  <si>
    <t>endeudamiento sobre inversiones</t>
  </si>
  <si>
    <t>t_pasivo_corriente,</t>
  </si>
  <si>
    <t>d_recibe_acreditaciones</t>
  </si>
  <si>
    <t>ifelse(cpayroll_trx + cpayroll2_trx &gt; 0, 1, 0)</t>
  </si>
  <si>
    <t>dataset[, d_recibe_acreditaciones := ifelse(cpayroll_trx + cpayroll2_trx  &gt; 0, 1, 0)]</t>
  </si>
  <si>
    <t>Determina si el cliente recibe su
sueldo en el banco.</t>
  </si>
  <si>
    <t>d_es_rentable</t>
  </si>
  <si>
    <t>ifelse( mrentabilidad  &gt; 0, 1, 0)]</t>
  </si>
  <si>
    <t>dataset[, d_es_rentable := ifelse( mrentabilidad  &gt; 0, 1, 0)]</t>
  </si>
  <si>
    <t>Indica si el cliente es rentable o no en base a la ganancia total mensual que el banco ha obtenido de ese cliente.</t>
  </si>
  <si>
    <t>d_tiene_tarjetascredito</t>
  </si>
  <si>
    <t>(ctarjeta_visa + ctarjeta_master)  &gt; 0, 1, 0)</t>
  </si>
  <si>
    <t>dataset[, d_tiene_tarjetascredito := ifelse( (ctarjeta_visa + ctarjeta_master)  &gt; 0, 1, 0)]</t>
  </si>
  <si>
    <t>Indica si el cliente tiene o no tarjetas de crédito.</t>
  </si>
  <si>
    <t>r_cliente_prefiere_otro_banco</t>
  </si>
  <si>
    <t xml:space="preserve">(mextraccion_autoservicio + mtransferencias_emitidas) /  (mpayroll + mpayroll2) </t>
  </si>
  <si>
    <t>dataset[, r_cliente_prefiere_otro_banco := (mextraccion_autoservicio + mtransferencias_emitidas) /  (mpayroll + mpayroll2)  ]</t>
  </si>
  <si>
    <t>Tasa de Haberes acreditados que fueron enviados a otro lado o extraidos. Señal de que el cliente prefiere usar otro banco (valor menor a 1)</t>
  </si>
  <si>
    <t>r_comisiones_vs_ingresos</t>
  </si>
  <si>
    <t>(mcomisiones + mactivos_margen) /  (mpayroll + mpayroll2)</t>
  </si>
  <si>
    <t>dataset[, r_comisiones_vs_ingresos := (mcomisiones + mactivos_margen) /  (mpayroll + mpayroll2)  ]</t>
  </si>
  <si>
    <t>Cuánto representan las comisiones e intereses que le cobra el banco al cliente respecto a sus haberes. Si es muy alto, puede causar que el cliente busque otro banco.</t>
  </si>
  <si>
    <t>d_status_ok</t>
  </si>
  <si>
    <t>ifelse((Master_status + Visa_status) == 0, 1, 0)</t>
  </si>
  <si>
    <t>Indica que no tiene cuentas cerradas o en proceso de cierre</t>
  </si>
  <si>
    <t>d_delinquency</t>
  </si>
  <si>
    <t>ifelse((Visa_delinquency == 1 | Master_delinquency == 1), 1,0)</t>
  </si>
  <si>
    <t>ratio_pagomin_haberes</t>
  </si>
  <si>
    <t>(Master_mpagominimo + Visa_mpagominimo) / (mpayroll + mpayroll2)</t>
  </si>
  <si>
    <t>d_ratio_pagomin_haberes_ok</t>
  </si>
  <si>
    <t>ifelse(ratio_pagomin_haberes&lt;10,1,0)</t>
  </si>
  <si>
    <t>Hay que encontrar un valor de corte? O lo hace sólo el algoritmo?</t>
  </si>
  <si>
    <t>ratio_pagomin_haberes,</t>
  </si>
  <si>
    <t>d_perfil_tipico_baja_1</t>
  </si>
  <si>
    <t>ifelse(d_ratio_pagomin_haberes_ok==0 &amp; ccajas_otras==1 &amp; d_status_ok ==0,1,0)</t>
  </si>
  <si>
    <t>d_status_ok, ratio_pagomin_haberes, d_ratio_pagomin_haberes_ok,</t>
  </si>
  <si>
    <t>d_perfil_tipico_baja_2</t>
  </si>
  <si>
    <t>ifelse((mcuenta_corriente_adicional | mprestamos_prendarios | mprestamos_hipotecarios | mplazo_fijo_pesos | minversion1_pesos | minversion1_dolares | minversion2 | mpayroll2 | cpayroll2_trx | mpagodeservicios | mcajeros_propios_descuentos | mtarjeta_visa_descuentos | mtarjeta_master_descuentos | mcomisiones_mantenimiento | mforex_buy | mforex_sell | Master_msaldodolares | Master_mconsumosdolares | Master_madelantopesos | Master_cadelantosefectivo | Visa_mconsumosdolares | Visa_madelantopesos | Visa_cadelantosefectivo),0,1)</t>
  </si>
  <si>
    <t>d_visa_finiciomora</t>
  </si>
  <si>
    <t>ifelse(Visa_Finiciomora&gt; 30,1,0)</t>
  </si>
  <si>
    <t>c_descuentos</t>
  </si>
  <si>
    <t>ctarjeta_visa_descuentos + ctarjeta_master_descuentos</t>
  </si>
  <si>
    <t>dataset[, c_descuentos := ctarjeta_visa_descuentos + ctarjeta_master_descuentos]</t>
  </si>
  <si>
    <t>Cantidad de descuentos con los que se benefició el cliente al usar su tarjeta de crédito VISA y Master.</t>
  </si>
  <si>
    <t>t_descuentos</t>
  </si>
  <si>
    <t>mtarjeta_visa_descuentos + mtarjeta_master_descuentos</t>
  </si>
  <si>
    <t>dataset[, t_descuentos := mtarjeta_visa_descuentos + mtarjeta_master_descuentos]</t>
  </si>
  <si>
    <t>Monto total de descuentos con los que se benefició el cliente al usar su tarjeta de crédito VISA y Master.</t>
  </si>
  <si>
    <t>p_descuentos</t>
  </si>
  <si>
    <t>(mtarjeta_visa_descuentos + mtarjeta_master_descuentos) / 
          (ctarjeta_visa_descuentos + ctarjeta_master_descuentos)</t>
  </si>
  <si>
    <t>dataset[, t_descuentos := (mtarjeta_visa_descuentos + mtarjeta_master_descuentos) / 
          (ctarjeta_visa_descuentos + ctarjeta_master_descuentos)]</t>
  </si>
  <si>
    <t>Valor promedio de descuentos Visa y Master.</t>
  </si>
  <si>
    <t>t_movimientos_voluntarios</t>
  </si>
  <si>
    <t>ctrx_quarter + ctarjeta_visa_transacciones + ctarjeta_master_transacciones</t>
  </si>
  <si>
    <t>dataset[, t_movimientos_voluntarios := ctrx_quarter + ctarjeta_visa_transacciones + ctarjeta_master_transacciones]</t>
  </si>
  <si>
    <t>Total de movimientos voluntarios.</t>
  </si>
  <si>
    <t>i_t_transacciones</t>
  </si>
  <si>
    <t>(t_transacciones - mean(t_transacciones )) / sd(t_transacciones )</t>
  </si>
  <si>
    <t>dataset[, i_transacciones := (t_transacciones - mean(t_transacciones,na.rm = TRUE )) / sd(t_transacciones,na.rm = TRUE) ]</t>
  </si>
  <si>
    <t>Estandarización sobre el total de transacciones.</t>
  </si>
  <si>
    <t>t_transacciones,</t>
  </si>
  <si>
    <t>i_t_movimientos_voluntarios</t>
  </si>
  <si>
    <t>(t_movimientos_voluntarios - mean(t_movimientos_voluntarios,na.rm = TRUE )) / sd(t_movimientos_voluntarios,na.rm = TRUE)</t>
  </si>
  <si>
    <t>dataset[, i_t_movimientos_voluntarios := (t_movimientos_voluntarios - mean(t_movimientos_voluntarios,na.rm = TRUE )) / sd(t_movimientos_voluntarios,na.rm = TRUE) ]</t>
  </si>
  <si>
    <t>Estandarización sobre el total de movimientos voluntarios.</t>
  </si>
  <si>
    <t>t_movimientos_voluntarios,</t>
  </si>
  <si>
    <t>i_rentabilidad_prestamos</t>
  </si>
  <si>
    <t>mrentabilidad_annual / t_prestamos</t>
  </si>
  <si>
    <t>i_prestamoper_payroll</t>
  </si>
  <si>
    <t xml:space="preserve"> mprestamos_personales / t_acred_haberes</t>
  </si>
  <si>
    <t>t_prestamos_payroll</t>
  </si>
  <si>
    <t xml:space="preserve"> t_prestamos / t_acred_haberes</t>
  </si>
  <si>
    <t>t_prestamos / t_acred_haberes</t>
  </si>
  <si>
    <t>i_payroll_t_transacciones</t>
  </si>
  <si>
    <t>t_acred_haberes / t_transacciones</t>
  </si>
  <si>
    <t>i_callcenter_ctrx</t>
  </si>
  <si>
    <t>ccallcenter_transacciones/ctrx_quarter</t>
  </si>
  <si>
    <t>t_cheques_neto</t>
  </si>
  <si>
    <t>mcheques_depositados - mcheques_emitidos</t>
  </si>
  <si>
    <t>i_c_cheques_ctrx</t>
  </si>
  <si>
    <t>c_cheques / ctrx_quarter</t>
  </si>
  <si>
    <t>i_c_cheques_em_ctrx</t>
  </si>
  <si>
    <t>ccheques_emitidos/ ctrx_quarter</t>
  </si>
  <si>
    <t>i_c_cheques_dep_ctrx</t>
  </si>
  <si>
    <t>ccheques_depositados / ctrx_quarter</t>
  </si>
  <si>
    <t>t_payroll_rentabildiad</t>
  </si>
  <si>
    <t>t_acred_haberes - t_rentabilidad_mensual</t>
  </si>
  <si>
    <t>t_cash_flow</t>
  </si>
  <si>
    <t>mcheques_depositados - mcheques_emitidos + t_acred_haberes - Visa_mpagado - Master_mpagado - mpagodeservicios -mpagomiscuentas -mcomisiones_mantenimiento -mcomisiones_otras-mtransferencias_emitidas+mtransferencias_recibidas - mcuenta_debitos_automaticos</t>
  </si>
  <si>
    <t>c_cheques_ok</t>
  </si>
  <si>
    <t>ccheques_emitidos - ccheques_emitidos_rechazados</t>
  </si>
  <si>
    <t>i_saldo_antiguedad</t>
  </si>
  <si>
    <t>mcuentas_saldo/cliente_antiguedad</t>
  </si>
  <si>
    <t>i_otras_comisiones</t>
  </si>
  <si>
    <t>ccomisiones_otras / ccaja_ahorro</t>
  </si>
  <si>
    <t>mcomisiones/mrentabilidad_annual</t>
  </si>
  <si>
    <t>t_pn</t>
  </si>
  <si>
    <t>t_pasivo_corriente - t_activo_corriente</t>
  </si>
  <si>
    <t>c_transf_netas</t>
  </si>
  <si>
    <t>ctransferencias_recibidas - ctransferencias_emitidas</t>
  </si>
  <si>
    <t>t_transf_netas</t>
  </si>
  <si>
    <t>mtransferencias_recibidas - mtransferencias_emitidas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</si>
</sst>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b/>
      <sz val="13.0"/>
      <color rgb="FFFFFFFF"/>
      <name val="Arial"/>
      <scheme val="minor"/>
    </font>
    <font>
      <color rgb="FFFFFFFF"/>
      <name val="Arial"/>
      <scheme val="minor"/>
    </font>
    <font>
      <sz val="11.0"/>
      <color rgb="FF000000"/>
      <name val="Calibri"/>
    </font>
    <font>
      <sz val="11.0"/>
      <color rgb="FF000000"/>
      <name val="Docs-Calibri"/>
    </font>
    <font>
      <color rgb="FF000000"/>
      <name val="Arial"/>
    </font>
    <font>
      <sz val="9.0"/>
      <color rgb="FF1F1F1F"/>
      <name val="&quot;docs-Google Sans&quot;"/>
    </font>
    <font>
      <sz val="9.0"/>
      <color rgb="FF1F1F1F"/>
      <name val="&quot;Google Sans&quot;"/>
    </font>
  </fonts>
  <fills count="6">
    <fill>
      <patternFill patternType="none"/>
    </fill>
    <fill>
      <patternFill patternType="lightGray"/>
    </fill>
    <fill>
      <patternFill patternType="solid">
        <fgColor rgb="FFFF0000"/>
        <bgColor rgb="FFFF0000"/>
      </patternFill>
    </fill>
    <fill>
      <patternFill patternType="solid">
        <fgColor rgb="FF0B0B2A"/>
        <bgColor rgb="FF0B0B2A"/>
      </patternFill>
    </fill>
    <fill>
      <patternFill patternType="solid">
        <fgColor rgb="FFFFF2CC"/>
        <bgColor rgb="FFFFF2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Alignment="1" applyFont="1">
      <alignment readingOrder="0"/>
    </xf>
    <xf borderId="0" fillId="2" fontId="3" numFmtId="0" xfId="0" applyAlignment="1" applyFill="1" applyFont="1">
      <alignment horizontal="center" readingOrder="0"/>
    </xf>
    <xf borderId="1" fillId="0" fontId="2" numFmtId="0" xfId="0" applyAlignment="1" applyBorder="1" applyFont="1">
      <alignment horizontal="center" readingOrder="0"/>
    </xf>
    <xf borderId="1" fillId="0" fontId="2" numFmtId="0" xfId="0" applyAlignment="1" applyBorder="1" applyFont="1">
      <alignment readingOrder="0"/>
    </xf>
    <xf borderId="0" fillId="0" fontId="2" numFmtId="0" xfId="0" applyAlignment="1" applyFont="1">
      <alignment readingOrder="0" shrinkToFit="0" vertical="top" wrapText="1"/>
    </xf>
    <xf borderId="0" fillId="3" fontId="4" numFmtId="0" xfId="0" applyAlignment="1" applyFill="1" applyFont="1">
      <alignment readingOrder="0"/>
    </xf>
    <xf borderId="0" fillId="0" fontId="2" numFmtId="0" xfId="0" applyAlignment="1" applyFont="1">
      <alignment readingOrder="0" vertical="center"/>
    </xf>
    <xf borderId="0" fillId="0" fontId="2" numFmtId="0" xfId="0" applyAlignment="1" applyFont="1">
      <alignment vertical="center"/>
    </xf>
    <xf borderId="0" fillId="0" fontId="5" numFmtId="0" xfId="0" applyAlignment="1" applyFont="1">
      <alignment readingOrder="0" shrinkToFit="0" vertical="bottom" wrapText="0"/>
    </xf>
    <xf borderId="0" fillId="4" fontId="2" numFmtId="0" xfId="0" applyAlignment="1" applyFill="1" applyFont="1">
      <alignment readingOrder="0" vertical="center"/>
    </xf>
    <xf borderId="0" fillId="4" fontId="5" numFmtId="0" xfId="0" applyAlignment="1" applyFont="1">
      <alignment readingOrder="0" shrinkToFit="0" vertical="bottom" wrapText="0"/>
    </xf>
    <xf borderId="0" fillId="5" fontId="6" numFmtId="0" xfId="0" applyAlignment="1" applyFill="1" applyFont="1">
      <alignment horizontal="left" readingOrder="0"/>
    </xf>
    <xf borderId="0" fillId="4" fontId="2" numFmtId="0" xfId="0" applyAlignment="1" applyFont="1">
      <alignment vertical="center"/>
    </xf>
    <xf borderId="0" fillId="0" fontId="2" numFmtId="0" xfId="0" applyFont="1"/>
    <xf borderId="0" fillId="5" fontId="7" numFmtId="0" xfId="0" applyAlignment="1" applyFont="1">
      <alignment horizontal="left" readingOrder="0"/>
    </xf>
    <xf borderId="0" fillId="5" fontId="2" numFmtId="0" xfId="0" applyAlignment="1" applyFont="1">
      <alignment readingOrder="0" vertical="center"/>
    </xf>
    <xf borderId="0" fillId="4" fontId="2" numFmtId="0" xfId="0" applyAlignment="1" applyFont="1">
      <alignment readingOrder="0"/>
    </xf>
    <xf borderId="0" fillId="4" fontId="2" numFmtId="0" xfId="0" applyFont="1"/>
    <xf borderId="0" fillId="4" fontId="7" numFmtId="0" xfId="0" applyAlignment="1" applyFont="1">
      <alignment horizontal="left" readingOrder="0"/>
    </xf>
    <xf borderId="0" fillId="4" fontId="8" numFmtId="0" xfId="0" applyAlignment="1" applyFont="1">
      <alignment horizontal="left" readingOrder="0"/>
    </xf>
    <xf borderId="0" fillId="4" fontId="9"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50.25"/>
    <col customWidth="1" min="3" max="3" width="62.88"/>
  </cols>
  <sheetData>
    <row r="1">
      <c r="A1" s="1" t="s">
        <v>0</v>
      </c>
      <c r="B1" s="1" t="s">
        <v>1</v>
      </c>
      <c r="C1" s="2"/>
      <c r="D1" s="3" t="s">
        <v>2</v>
      </c>
    </row>
    <row r="2">
      <c r="A2" s="4" t="s">
        <v>3</v>
      </c>
      <c r="B2" s="5" t="s">
        <v>4</v>
      </c>
      <c r="C2" s="2"/>
      <c r="D2" s="3">
        <f>SUBTOTAL(3,A13:A148)</f>
        <v>128</v>
      </c>
    </row>
    <row r="3">
      <c r="A3" s="4" t="s">
        <v>5</v>
      </c>
      <c r="B3" s="5" t="s">
        <v>6</v>
      </c>
      <c r="C3" s="2"/>
      <c r="D3" s="2"/>
    </row>
    <row r="4">
      <c r="A4" s="4" t="s">
        <v>7</v>
      </c>
      <c r="B4" s="5" t="s">
        <v>8</v>
      </c>
      <c r="C4" s="2"/>
      <c r="D4" s="2"/>
    </row>
    <row r="5">
      <c r="A5" s="4" t="s">
        <v>9</v>
      </c>
      <c r="B5" s="5" t="s">
        <v>10</v>
      </c>
      <c r="C5" s="2"/>
      <c r="D5" s="2"/>
    </row>
    <row r="6">
      <c r="A6" s="4" t="s">
        <v>11</v>
      </c>
      <c r="B6" s="5" t="s">
        <v>12</v>
      </c>
      <c r="C6" s="2"/>
      <c r="D6" s="2"/>
    </row>
    <row r="7">
      <c r="A7" s="4" t="s">
        <v>13</v>
      </c>
      <c r="B7" s="5" t="s">
        <v>14</v>
      </c>
      <c r="C7" s="2"/>
      <c r="D7" s="2"/>
    </row>
    <row r="8">
      <c r="A8" s="4" t="s">
        <v>15</v>
      </c>
      <c r="B8" s="5" t="s">
        <v>16</v>
      </c>
      <c r="C8" s="2"/>
      <c r="D8" s="2"/>
    </row>
    <row r="9">
      <c r="A9" s="4" t="s">
        <v>17</v>
      </c>
      <c r="B9" s="5" t="s">
        <v>18</v>
      </c>
      <c r="C9" s="6"/>
      <c r="D9" s="2"/>
    </row>
    <row r="10">
      <c r="A10" s="4" t="s">
        <v>19</v>
      </c>
      <c r="B10" s="5" t="s">
        <v>20</v>
      </c>
      <c r="C10" s="6"/>
      <c r="D10" s="2"/>
    </row>
    <row r="11">
      <c r="A11" s="2"/>
      <c r="B11" s="2"/>
      <c r="C11" s="2"/>
      <c r="D11" s="2"/>
    </row>
    <row r="12">
      <c r="A12" s="7" t="s">
        <v>21</v>
      </c>
      <c r="B12" s="7" t="s">
        <v>22</v>
      </c>
      <c r="C12" s="7" t="s">
        <v>23</v>
      </c>
      <c r="D12" s="7" t="s">
        <v>24</v>
      </c>
      <c r="E12" s="7" t="s">
        <v>25</v>
      </c>
    </row>
    <row r="13">
      <c r="A13" s="8" t="s">
        <v>26</v>
      </c>
      <c r="B13" s="8" t="s">
        <v>27</v>
      </c>
      <c r="C13" s="8" t="str">
        <f t="shared" ref="C13:C20" si="1">CONCATENATE("dataset[,",A13," := ",B13,"]")</f>
        <v>dataset[,t_activo_corriente := mcuentas_saldo+
            mplazo_fijo_dolares+
            mplazo_fijo_pesos+
            minversion1_pesos+
            minversion1_dolares+
            minversion2]</v>
      </c>
      <c r="D13" s="9"/>
      <c r="E13" s="10" t="s">
        <v>28</v>
      </c>
      <c r="F13" s="9"/>
      <c r="G13" s="9"/>
      <c r="H13" s="9"/>
      <c r="I13" s="9"/>
      <c r="J13" s="9"/>
      <c r="K13" s="9"/>
      <c r="L13" s="9"/>
      <c r="M13" s="9"/>
      <c r="N13" s="9"/>
      <c r="O13" s="9"/>
      <c r="P13" s="9"/>
      <c r="Q13" s="9"/>
      <c r="R13" s="9"/>
      <c r="S13" s="9"/>
      <c r="T13" s="9"/>
      <c r="U13" s="9"/>
      <c r="V13" s="9"/>
      <c r="W13" s="9"/>
      <c r="X13" s="9"/>
    </row>
    <row r="14">
      <c r="A14" s="8" t="s">
        <v>29</v>
      </c>
      <c r="B14" s="8" t="s">
        <v>30</v>
      </c>
      <c r="C14" s="8" t="str">
        <f t="shared" si="1"/>
        <v>dataset[,t_pasivo_corriente := vm_mconsumospesos+
            mprestamos_personales+
            mprestamos_prendarios+
            mprestamos_hipotecarios+
            mcuenta_debitos_automaticos+
            mttarjeta_master_debitos_automaticos+
            mpagodeservicios+
            mpagomiscuentas+
            mcomisiones_mantenimiento+
            mcomisiones_otras]</v>
      </c>
      <c r="D14" s="8" t="s">
        <v>31</v>
      </c>
      <c r="E14" s="10" t="s">
        <v>28</v>
      </c>
      <c r="F14" s="9"/>
      <c r="G14" s="9"/>
      <c r="H14" s="9"/>
      <c r="I14" s="9"/>
      <c r="J14" s="9"/>
      <c r="K14" s="9"/>
      <c r="L14" s="9"/>
      <c r="M14" s="9"/>
      <c r="N14" s="9"/>
      <c r="O14" s="9"/>
      <c r="P14" s="9"/>
      <c r="Q14" s="9"/>
      <c r="R14" s="9"/>
      <c r="S14" s="9"/>
      <c r="T14" s="9"/>
      <c r="U14" s="9"/>
      <c r="V14" s="9"/>
      <c r="W14" s="9"/>
      <c r="X14" s="9"/>
    </row>
    <row r="15">
      <c r="A15" s="11" t="s">
        <v>32</v>
      </c>
      <c r="B15" s="11" t="s">
        <v>33</v>
      </c>
      <c r="C15" s="11" t="str">
        <f t="shared" si="1"/>
        <v>dataset[,i_liquidez := t_activo_corriente/t_pasivo_corriente]</v>
      </c>
      <c r="D15" s="11"/>
      <c r="E15" s="12" t="s">
        <v>34</v>
      </c>
      <c r="F15" s="9"/>
      <c r="G15" s="9"/>
      <c r="H15" s="9"/>
      <c r="I15" s="9"/>
      <c r="J15" s="9"/>
      <c r="K15" s="9"/>
      <c r="L15" s="9"/>
      <c r="M15" s="9"/>
      <c r="N15" s="9"/>
      <c r="O15" s="9"/>
      <c r="P15" s="9"/>
      <c r="Q15" s="9"/>
      <c r="R15" s="9"/>
      <c r="S15" s="9"/>
      <c r="T15" s="9"/>
      <c r="U15" s="9"/>
      <c r="V15" s="9"/>
      <c r="W15" s="9"/>
      <c r="X15" s="9"/>
    </row>
    <row r="16">
      <c r="A16" s="8" t="s">
        <v>35</v>
      </c>
      <c r="B16" s="8" t="s">
        <v>36</v>
      </c>
      <c r="C16" s="8" t="str">
        <f t="shared" si="1"/>
        <v>dataset[,p_saldo_cc := mcuentas_saldo/ccuenta_corriente]</v>
      </c>
      <c r="D16" s="8" t="s">
        <v>37</v>
      </c>
      <c r="E16" s="13" t="s">
        <v>28</v>
      </c>
      <c r="F16" s="9"/>
      <c r="G16" s="9"/>
      <c r="H16" s="9"/>
      <c r="I16" s="9"/>
      <c r="J16" s="9"/>
      <c r="K16" s="9"/>
      <c r="L16" s="9"/>
      <c r="M16" s="9"/>
      <c r="N16" s="9"/>
      <c r="O16" s="9"/>
      <c r="P16" s="9"/>
      <c r="Q16" s="9"/>
      <c r="R16" s="9"/>
      <c r="S16" s="9"/>
      <c r="T16" s="9"/>
      <c r="U16" s="9"/>
      <c r="V16" s="9"/>
      <c r="W16" s="9"/>
      <c r="X16" s="9"/>
    </row>
    <row r="17">
      <c r="A17" s="8" t="s">
        <v>38</v>
      </c>
      <c r="B17" s="8" t="s">
        <v>39</v>
      </c>
      <c r="C17" s="8" t="str">
        <f t="shared" si="1"/>
        <v>dataset[,p_saldo_ca := mcuentas_saldo/ccaja_ahorro]</v>
      </c>
      <c r="D17" s="8" t="s">
        <v>40</v>
      </c>
      <c r="E17" s="13" t="s">
        <v>28</v>
      </c>
      <c r="F17" s="9"/>
      <c r="G17" s="9"/>
      <c r="H17" s="9"/>
      <c r="I17" s="9"/>
      <c r="J17" s="9"/>
      <c r="K17" s="9"/>
      <c r="L17" s="9"/>
      <c r="M17" s="9"/>
      <c r="N17" s="9"/>
      <c r="O17" s="9"/>
      <c r="P17" s="9"/>
      <c r="Q17" s="9"/>
      <c r="R17" s="9"/>
      <c r="S17" s="9"/>
      <c r="T17" s="9"/>
      <c r="U17" s="9"/>
      <c r="V17" s="9"/>
      <c r="W17" s="9"/>
      <c r="X17" s="9"/>
    </row>
    <row r="18">
      <c r="A18" s="8" t="s">
        <v>41</v>
      </c>
      <c r="B18" s="8" t="s">
        <v>42</v>
      </c>
      <c r="C18" s="8" t="str">
        <f t="shared" si="1"/>
        <v>dataset[,p_saldo_ctas := mcuentas_saldo/(ccaja_ahorro + ccuenta_corriente)]</v>
      </c>
      <c r="D18" s="8" t="s">
        <v>43</v>
      </c>
      <c r="E18" s="13" t="s">
        <v>28</v>
      </c>
      <c r="F18" s="9"/>
      <c r="G18" s="9"/>
      <c r="H18" s="9"/>
      <c r="I18" s="9"/>
      <c r="J18" s="9"/>
      <c r="K18" s="9"/>
      <c r="L18" s="9"/>
      <c r="M18" s="9"/>
      <c r="N18" s="9"/>
      <c r="O18" s="9"/>
      <c r="P18" s="9"/>
      <c r="Q18" s="9"/>
      <c r="R18" s="9"/>
      <c r="S18" s="9"/>
      <c r="T18" s="9"/>
      <c r="U18" s="9"/>
      <c r="V18" s="9"/>
      <c r="W18" s="9"/>
      <c r="X18" s="9"/>
    </row>
    <row r="19">
      <c r="A19" s="8" t="s">
        <v>44</v>
      </c>
      <c r="B19" s="8" t="s">
        <v>45</v>
      </c>
      <c r="C19" s="8" t="str">
        <f t="shared" si="1"/>
        <v>dataset[,i_saldo_debito := mcuentas_saldo/ctarjeta_debito]</v>
      </c>
      <c r="D19" s="9"/>
      <c r="E19" s="13" t="s">
        <v>28</v>
      </c>
      <c r="F19" s="9"/>
      <c r="G19" s="9"/>
      <c r="H19" s="9"/>
      <c r="I19" s="9"/>
      <c r="J19" s="9"/>
      <c r="K19" s="9"/>
      <c r="L19" s="9"/>
      <c r="M19" s="9"/>
      <c r="N19" s="9"/>
      <c r="O19" s="9"/>
      <c r="P19" s="9"/>
      <c r="Q19" s="9"/>
      <c r="R19" s="9"/>
      <c r="S19" s="9"/>
      <c r="T19" s="9"/>
      <c r="U19" s="9"/>
      <c r="V19" s="9"/>
      <c r="W19" s="9"/>
      <c r="X19" s="9"/>
    </row>
    <row r="20">
      <c r="A20" s="8" t="s">
        <v>46</v>
      </c>
      <c r="B20" s="8" t="s">
        <v>47</v>
      </c>
      <c r="C20" s="8" t="str">
        <f t="shared" si="1"/>
        <v>dataset[,i_consumo_payroll := (vm_mconsumospesos + vm_mconsumosdolares)/(mpayroll + mpayroll2)]</v>
      </c>
      <c r="D20" s="8" t="s">
        <v>48</v>
      </c>
      <c r="E20" s="13" t="s">
        <v>28</v>
      </c>
      <c r="F20" s="9"/>
      <c r="G20" s="9"/>
      <c r="H20" s="9"/>
      <c r="I20" s="9"/>
      <c r="J20" s="9"/>
      <c r="K20" s="9"/>
      <c r="L20" s="9"/>
      <c r="M20" s="9"/>
      <c r="N20" s="9"/>
      <c r="O20" s="9"/>
      <c r="P20" s="9"/>
      <c r="Q20" s="9"/>
      <c r="R20" s="9"/>
      <c r="S20" s="9"/>
      <c r="T20" s="9"/>
      <c r="U20" s="9"/>
      <c r="V20" s="9"/>
      <c r="W20" s="9"/>
      <c r="X20" s="9"/>
    </row>
    <row r="21">
      <c r="A21" s="8" t="s">
        <v>49</v>
      </c>
      <c r="B21" s="8" t="s">
        <v>50</v>
      </c>
      <c r="C21" s="8" t="s">
        <v>51</v>
      </c>
      <c r="D21" s="8" t="s">
        <v>52</v>
      </c>
      <c r="E21" s="13" t="s">
        <v>28</v>
      </c>
      <c r="F21" s="9"/>
      <c r="G21" s="9"/>
      <c r="H21" s="9"/>
      <c r="I21" s="9"/>
      <c r="J21" s="9"/>
      <c r="K21" s="9"/>
      <c r="L21" s="9"/>
      <c r="M21" s="9"/>
      <c r="N21" s="9"/>
      <c r="O21" s="9"/>
      <c r="P21" s="9"/>
      <c r="Q21" s="9"/>
      <c r="R21" s="9"/>
      <c r="S21" s="9"/>
      <c r="T21" s="9"/>
      <c r="U21" s="9"/>
      <c r="V21" s="9"/>
      <c r="W21" s="9"/>
      <c r="X21" s="9"/>
    </row>
    <row r="22">
      <c r="A22" s="8" t="s">
        <v>53</v>
      </c>
      <c r="B22" s="8" t="s">
        <v>54</v>
      </c>
      <c r="C22" s="8" t="s">
        <v>55</v>
      </c>
      <c r="D22" s="8" t="s">
        <v>56</v>
      </c>
      <c r="E22" s="13" t="s">
        <v>28</v>
      </c>
      <c r="F22" s="9"/>
      <c r="G22" s="9"/>
      <c r="H22" s="9"/>
      <c r="I22" s="9"/>
      <c r="J22" s="9"/>
      <c r="K22" s="9"/>
      <c r="L22" s="9"/>
      <c r="M22" s="9"/>
      <c r="N22" s="9"/>
      <c r="O22" s="9"/>
      <c r="P22" s="9"/>
      <c r="Q22" s="9"/>
      <c r="R22" s="9"/>
      <c r="S22" s="9"/>
      <c r="T22" s="9"/>
      <c r="U22" s="9"/>
      <c r="V22" s="9"/>
      <c r="W22" s="9"/>
      <c r="X22" s="9"/>
    </row>
    <row r="23">
      <c r="A23" s="8" t="s">
        <v>57</v>
      </c>
      <c r="B23" s="8" t="s">
        <v>58</v>
      </c>
      <c r="C23" s="8" t="str">
        <f t="shared" ref="C23:C41" si="2">CONCATENATE("dataset[,",A23," := ",B23,"]")</f>
        <v>dataset[,i_fidelidad1 := cliente_antiguedad * cliente_edad]</v>
      </c>
      <c r="D23" s="9"/>
      <c r="E23" s="13" t="s">
        <v>28</v>
      </c>
      <c r="F23" s="9"/>
      <c r="G23" s="9"/>
      <c r="H23" s="9"/>
      <c r="I23" s="9"/>
      <c r="J23" s="9"/>
      <c r="K23" s="9"/>
      <c r="L23" s="9"/>
      <c r="M23" s="9"/>
      <c r="N23" s="9"/>
      <c r="O23" s="9"/>
      <c r="P23" s="9"/>
      <c r="Q23" s="9"/>
      <c r="R23" s="9"/>
      <c r="S23" s="9"/>
      <c r="T23" s="9"/>
      <c r="U23" s="9"/>
      <c r="V23" s="9"/>
      <c r="W23" s="9"/>
      <c r="X23" s="9"/>
    </row>
    <row r="24">
      <c r="A24" s="8" t="s">
        <v>59</v>
      </c>
      <c r="B24" s="8" t="s">
        <v>60</v>
      </c>
      <c r="C24" s="8" t="str">
        <f t="shared" si="2"/>
        <v>dataset[,i_payroll_chq := cpayroll_trx/mcheques_emitidos]</v>
      </c>
      <c r="D24" s="9"/>
      <c r="E24" s="13" t="s">
        <v>28</v>
      </c>
      <c r="F24" s="9"/>
      <c r="G24" s="9"/>
      <c r="H24" s="9"/>
      <c r="I24" s="9"/>
      <c r="J24" s="9"/>
      <c r="K24" s="9"/>
      <c r="L24" s="9"/>
      <c r="M24" s="9"/>
      <c r="N24" s="9"/>
      <c r="O24" s="9"/>
      <c r="P24" s="9"/>
      <c r="Q24" s="9"/>
      <c r="R24" s="9"/>
      <c r="S24" s="9"/>
      <c r="T24" s="9"/>
      <c r="U24" s="9"/>
      <c r="V24" s="9"/>
      <c r="W24" s="9"/>
      <c r="X24" s="9"/>
    </row>
    <row r="25">
      <c r="A25" s="8" t="s">
        <v>61</v>
      </c>
      <c r="B25" s="8" t="s">
        <v>62</v>
      </c>
      <c r="C25" s="8" t="str">
        <f t="shared" si="2"/>
        <v>dataset[,p_cons_trans_m := mtarjeta_master_consumo / ctarjeta_master_transacciones]</v>
      </c>
      <c r="D25" s="9"/>
      <c r="E25" s="13" t="s">
        <v>28</v>
      </c>
      <c r="F25" s="9"/>
      <c r="G25" s="9"/>
      <c r="H25" s="9"/>
      <c r="I25" s="9"/>
      <c r="J25" s="9"/>
      <c r="K25" s="9"/>
      <c r="L25" s="9"/>
      <c r="M25" s="9"/>
      <c r="N25" s="9"/>
      <c r="O25" s="9"/>
      <c r="P25" s="9"/>
      <c r="Q25" s="9"/>
      <c r="R25" s="9"/>
      <c r="S25" s="9"/>
      <c r="T25" s="9"/>
      <c r="U25" s="9"/>
      <c r="V25" s="9"/>
      <c r="W25" s="9"/>
      <c r="X25" s="9"/>
    </row>
    <row r="26">
      <c r="A26" s="8" t="s">
        <v>63</v>
      </c>
      <c r="B26" s="8" t="s">
        <v>64</v>
      </c>
      <c r="C26" s="8" t="str">
        <f t="shared" si="2"/>
        <v>dataset[,p_cons_trans_v := mtarjeta_visa_consumo / ctarjeta_visa_transacciones]</v>
      </c>
      <c r="D26" s="9"/>
      <c r="E26" s="13" t="s">
        <v>28</v>
      </c>
      <c r="F26" s="9"/>
      <c r="G26" s="9"/>
      <c r="H26" s="9"/>
      <c r="I26" s="9"/>
      <c r="J26" s="9"/>
      <c r="K26" s="9"/>
      <c r="L26" s="9"/>
      <c r="M26" s="9"/>
      <c r="N26" s="9"/>
      <c r="O26" s="9"/>
      <c r="P26" s="9"/>
      <c r="Q26" s="9"/>
      <c r="R26" s="9"/>
      <c r="S26" s="9"/>
      <c r="T26" s="9"/>
      <c r="U26" s="9"/>
      <c r="V26" s="9"/>
      <c r="W26" s="9"/>
      <c r="X26" s="9"/>
    </row>
    <row r="27">
      <c r="A27" s="11" t="s">
        <v>65</v>
      </c>
      <c r="B27" s="11" t="s">
        <v>66</v>
      </c>
      <c r="C27" s="11" t="str">
        <f t="shared" si="2"/>
        <v>dataset[,p_cons_trans_vm := (p_cons_trans_m+p_cons_trans_v)/2]</v>
      </c>
      <c r="D27" s="14"/>
      <c r="E27" s="12" t="s">
        <v>67</v>
      </c>
      <c r="F27" s="9"/>
      <c r="G27" s="9"/>
      <c r="H27" s="9"/>
      <c r="I27" s="9"/>
      <c r="J27" s="9"/>
      <c r="K27" s="9"/>
      <c r="L27" s="9"/>
      <c r="M27" s="9"/>
      <c r="N27" s="9"/>
      <c r="O27" s="9"/>
      <c r="P27" s="9"/>
      <c r="Q27" s="9"/>
      <c r="R27" s="9"/>
      <c r="S27" s="9"/>
      <c r="T27" s="9"/>
      <c r="U27" s="9"/>
      <c r="V27" s="9"/>
      <c r="W27" s="9"/>
      <c r="X27" s="9"/>
    </row>
    <row r="28">
      <c r="A28" s="8" t="s">
        <v>68</v>
      </c>
      <c r="B28" s="8" t="s">
        <v>69</v>
      </c>
      <c r="C28" s="8" t="str">
        <f t="shared" si="2"/>
        <v>dataset[,i_rent_prod := mrentabilidad / cproductos]</v>
      </c>
      <c r="D28" s="9"/>
      <c r="E28" s="13" t="s">
        <v>28</v>
      </c>
      <c r="F28" s="9"/>
      <c r="G28" s="9"/>
      <c r="H28" s="9"/>
      <c r="I28" s="9"/>
      <c r="J28" s="9"/>
      <c r="K28" s="9"/>
      <c r="L28" s="9"/>
      <c r="M28" s="9"/>
      <c r="N28" s="9"/>
      <c r="O28" s="9"/>
      <c r="P28" s="9"/>
      <c r="Q28" s="9"/>
      <c r="R28" s="9"/>
      <c r="S28" s="9"/>
      <c r="T28" s="9"/>
      <c r="U28" s="9"/>
      <c r="V28" s="9"/>
      <c r="W28" s="9"/>
      <c r="X28" s="9"/>
    </row>
    <row r="29">
      <c r="A29" s="8" t="s">
        <v>70</v>
      </c>
      <c r="B29" s="8" t="s">
        <v>71</v>
      </c>
      <c r="C29" s="8" t="str">
        <f t="shared" si="2"/>
        <v>dataset[,t_prestamos := mprestamos_personales+ mprestamos_prendarios +
            mprestamos_hipotecarios]</v>
      </c>
      <c r="D29" s="8" t="s">
        <v>72</v>
      </c>
      <c r="E29" s="13" t="s">
        <v>28</v>
      </c>
      <c r="F29" s="9"/>
      <c r="G29" s="9"/>
      <c r="H29" s="9"/>
      <c r="I29" s="9"/>
      <c r="J29" s="9"/>
      <c r="K29" s="9"/>
      <c r="L29" s="9"/>
      <c r="M29" s="9"/>
      <c r="N29" s="9"/>
      <c r="O29" s="9"/>
      <c r="P29" s="9"/>
      <c r="Q29" s="9"/>
      <c r="R29" s="9"/>
      <c r="S29" s="9"/>
      <c r="T29" s="9"/>
      <c r="U29" s="9"/>
      <c r="V29" s="9"/>
      <c r="W29" s="9"/>
      <c r="X29" s="9"/>
    </row>
    <row r="30">
      <c r="A30" s="8" t="s">
        <v>73</v>
      </c>
      <c r="B30" s="8" t="s">
        <v>74</v>
      </c>
      <c r="C30" s="8" t="str">
        <f t="shared" si="2"/>
        <v>dataset[,ct_prestamos := cprestamos_personales+ cprestamos_prendarios +
            cprestamos_hipotecarios]</v>
      </c>
      <c r="D30" s="8" t="s">
        <v>75</v>
      </c>
      <c r="E30" s="13" t="s">
        <v>28</v>
      </c>
      <c r="F30" s="9"/>
      <c r="G30" s="9"/>
      <c r="H30" s="9"/>
      <c r="I30" s="9"/>
      <c r="J30" s="9"/>
      <c r="K30" s="9"/>
      <c r="L30" s="9"/>
      <c r="M30" s="9"/>
      <c r="N30" s="9"/>
      <c r="O30" s="9"/>
      <c r="P30" s="9"/>
      <c r="Q30" s="9"/>
      <c r="R30" s="9"/>
      <c r="S30" s="9"/>
      <c r="T30" s="9"/>
      <c r="U30" s="9"/>
      <c r="V30" s="9"/>
      <c r="W30" s="9"/>
      <c r="X30" s="9"/>
    </row>
    <row r="31">
      <c r="A31" s="11" t="s">
        <v>76</v>
      </c>
      <c r="B31" s="11" t="s">
        <v>77</v>
      </c>
      <c r="C31" s="11" t="str">
        <f t="shared" si="2"/>
        <v>dataset[,p_prestamos := t_prestamos/ct_prestamos]</v>
      </c>
      <c r="D31" s="11" t="s">
        <v>78</v>
      </c>
      <c r="E31" s="12" t="s">
        <v>79</v>
      </c>
      <c r="F31" s="9"/>
      <c r="G31" s="9"/>
      <c r="H31" s="9"/>
      <c r="I31" s="9"/>
      <c r="J31" s="9"/>
      <c r="K31" s="9"/>
      <c r="L31" s="9"/>
      <c r="M31" s="9"/>
      <c r="N31" s="9"/>
      <c r="O31" s="9"/>
      <c r="P31" s="9"/>
      <c r="Q31" s="9"/>
      <c r="R31" s="9"/>
      <c r="S31" s="9"/>
      <c r="T31" s="9"/>
      <c r="U31" s="9"/>
      <c r="V31" s="9"/>
      <c r="W31" s="9"/>
      <c r="X31" s="9"/>
    </row>
    <row r="32">
      <c r="A32" s="8" t="s">
        <v>80</v>
      </c>
      <c r="B32" s="8" t="s">
        <v>81</v>
      </c>
      <c r="C32" s="8" t="str">
        <f t="shared" si="2"/>
        <v>dataset[,c_inversiones := cplazo_fijo + cinversion1 + cinversion2
]</v>
      </c>
      <c r="D32" s="8" t="s">
        <v>82</v>
      </c>
      <c r="E32" s="13" t="s">
        <v>28</v>
      </c>
      <c r="F32" s="9"/>
      <c r="G32" s="9"/>
      <c r="H32" s="9"/>
      <c r="I32" s="9"/>
      <c r="J32" s="9"/>
      <c r="K32" s="9"/>
      <c r="L32" s="9"/>
      <c r="M32" s="9"/>
      <c r="N32" s="9"/>
      <c r="O32" s="9"/>
      <c r="P32" s="9"/>
      <c r="Q32" s="9"/>
      <c r="R32" s="9"/>
      <c r="S32" s="9"/>
      <c r="T32" s="9"/>
      <c r="U32" s="9"/>
      <c r="V32" s="9"/>
      <c r="W32" s="9"/>
      <c r="X32" s="9"/>
    </row>
    <row r="33">
      <c r="A33" s="8" t="s">
        <v>83</v>
      </c>
      <c r="B33" s="8" t="s">
        <v>84</v>
      </c>
      <c r="C33" s="8" t="str">
        <f t="shared" si="2"/>
        <v>dataset[,t_inversiones := mplazo_fijo_pesos + mplazo_fijo_dolares + minversion1_pesos + 
minversion1_dolares + minversion2]</v>
      </c>
      <c r="D33" s="8" t="s">
        <v>85</v>
      </c>
      <c r="E33" s="13" t="s">
        <v>28</v>
      </c>
      <c r="F33" s="9"/>
      <c r="G33" s="9"/>
      <c r="H33" s="9"/>
      <c r="I33" s="9"/>
      <c r="J33" s="9"/>
      <c r="K33" s="9"/>
      <c r="L33" s="9"/>
      <c r="M33" s="9"/>
      <c r="N33" s="9"/>
      <c r="O33" s="9"/>
      <c r="P33" s="9"/>
      <c r="Q33" s="9"/>
      <c r="R33" s="9"/>
      <c r="S33" s="9"/>
      <c r="T33" s="9"/>
      <c r="U33" s="9"/>
      <c r="V33" s="9"/>
      <c r="W33" s="9"/>
      <c r="X33" s="9"/>
    </row>
    <row r="34">
      <c r="A34" s="8" t="s">
        <v>86</v>
      </c>
      <c r="B34" s="8" t="s">
        <v>87</v>
      </c>
      <c r="C34" s="8" t="str">
        <f t="shared" si="2"/>
        <v>dataset[,c_seguros := cseguro_vida + cseguro_auto + cseguro_vivienda + 
cseguro_accidentes_personales]</v>
      </c>
      <c r="D34" s="8" t="s">
        <v>88</v>
      </c>
      <c r="E34" s="13" t="s">
        <v>28</v>
      </c>
      <c r="F34" s="9"/>
      <c r="G34" s="9"/>
      <c r="H34" s="9"/>
      <c r="I34" s="9"/>
      <c r="J34" s="9"/>
      <c r="K34" s="9"/>
      <c r="L34" s="9"/>
      <c r="M34" s="9"/>
      <c r="N34" s="9"/>
      <c r="O34" s="9"/>
      <c r="P34" s="9"/>
      <c r="Q34" s="9"/>
      <c r="R34" s="9"/>
      <c r="S34" s="9"/>
      <c r="T34" s="9"/>
      <c r="U34" s="9"/>
      <c r="V34" s="9"/>
      <c r="W34" s="9"/>
      <c r="X34" s="9"/>
    </row>
    <row r="35">
      <c r="A35" s="8" t="s">
        <v>89</v>
      </c>
      <c r="B35" s="8" t="s">
        <v>90</v>
      </c>
      <c r="C35" s="8" t="str">
        <f t="shared" si="2"/>
        <v>dataset[,c_acred_haberes := cpayroll_trx + cpayroll2_trx
]</v>
      </c>
      <c r="D35" s="8" t="s">
        <v>91</v>
      </c>
      <c r="E35" s="13" t="s">
        <v>28</v>
      </c>
      <c r="F35" s="9"/>
      <c r="G35" s="9"/>
      <c r="H35" s="9"/>
      <c r="I35" s="9"/>
      <c r="J35" s="9"/>
      <c r="K35" s="9"/>
      <c r="L35" s="9"/>
      <c r="M35" s="9"/>
      <c r="N35" s="9"/>
      <c r="O35" s="9"/>
      <c r="P35" s="9"/>
      <c r="Q35" s="9"/>
      <c r="R35" s="9"/>
      <c r="S35" s="9"/>
      <c r="T35" s="9"/>
      <c r="U35" s="9"/>
      <c r="V35" s="9"/>
      <c r="W35" s="9"/>
      <c r="X35" s="9"/>
    </row>
    <row r="36">
      <c r="A36" s="8" t="s">
        <v>92</v>
      </c>
      <c r="B36" s="8" t="s">
        <v>93</v>
      </c>
      <c r="C36" s="8" t="str">
        <f t="shared" si="2"/>
        <v>dataset[,t_acred_haberes := mpayroll + mpayroll2]</v>
      </c>
      <c r="D36" s="8" t="s">
        <v>94</v>
      </c>
      <c r="E36" s="13" t="s">
        <v>28</v>
      </c>
      <c r="F36" s="9"/>
      <c r="G36" s="9"/>
      <c r="H36" s="9"/>
      <c r="I36" s="9"/>
      <c r="J36" s="9"/>
      <c r="K36" s="9"/>
      <c r="L36" s="9"/>
      <c r="M36" s="9"/>
      <c r="N36" s="9"/>
      <c r="O36" s="9"/>
      <c r="P36" s="9"/>
      <c r="Q36" s="9"/>
      <c r="R36" s="9"/>
      <c r="S36" s="9"/>
      <c r="T36" s="9"/>
      <c r="U36" s="9"/>
      <c r="V36" s="9"/>
      <c r="W36" s="9"/>
      <c r="X36" s="9"/>
    </row>
    <row r="37">
      <c r="A37" s="8" t="s">
        <v>95</v>
      </c>
      <c r="B37" s="8" t="s">
        <v>96</v>
      </c>
      <c r="C37" s="8" t="str">
        <f t="shared" si="2"/>
        <v>dataset[,c_ctransferencias := ctransferencias_recibidas + ctransferencias_emitidas]</v>
      </c>
      <c r="D37" s="8" t="s">
        <v>97</v>
      </c>
      <c r="E37" s="13" t="s">
        <v>28</v>
      </c>
      <c r="F37" s="9"/>
      <c r="G37" s="9"/>
      <c r="H37" s="9"/>
      <c r="I37" s="9"/>
      <c r="J37" s="9"/>
      <c r="K37" s="9"/>
      <c r="L37" s="9"/>
      <c r="M37" s="9"/>
      <c r="N37" s="9"/>
      <c r="O37" s="9"/>
      <c r="P37" s="9"/>
      <c r="Q37" s="9"/>
      <c r="R37" s="9"/>
      <c r="S37" s="9"/>
      <c r="T37" s="9"/>
      <c r="U37" s="9"/>
      <c r="V37" s="9"/>
      <c r="W37" s="9"/>
      <c r="X37" s="9"/>
    </row>
    <row r="38">
      <c r="A38" s="2" t="s">
        <v>98</v>
      </c>
      <c r="B38" s="2" t="s">
        <v>99</v>
      </c>
      <c r="C38" s="8" t="str">
        <f t="shared" si="2"/>
        <v>dataset[,t_mtransferencias := mtransferencias_recibidas + mtransferencias_emitidas]</v>
      </c>
      <c r="D38" s="8" t="s">
        <v>100</v>
      </c>
      <c r="E38" s="13" t="s">
        <v>28</v>
      </c>
      <c r="F38" s="9"/>
      <c r="G38" s="9"/>
      <c r="H38" s="9"/>
      <c r="I38" s="9"/>
      <c r="J38" s="9"/>
      <c r="K38" s="9"/>
      <c r="L38" s="9"/>
      <c r="M38" s="9"/>
      <c r="N38" s="9"/>
      <c r="O38" s="9"/>
      <c r="P38" s="9"/>
      <c r="Q38" s="9"/>
      <c r="R38" s="9"/>
      <c r="S38" s="9"/>
      <c r="T38" s="9"/>
      <c r="U38" s="9"/>
      <c r="V38" s="9"/>
      <c r="W38" s="9"/>
      <c r="X38" s="9"/>
    </row>
    <row r="39">
      <c r="A39" s="8" t="s">
        <v>101</v>
      </c>
      <c r="B39" s="8" t="s">
        <v>102</v>
      </c>
      <c r="C39" s="8" t="str">
        <f t="shared" si="2"/>
        <v>dataset[,p_transferencias_recibidas := mtransferencias_recibidas / ctransferencias_recibidas]</v>
      </c>
      <c r="D39" s="8" t="s">
        <v>103</v>
      </c>
      <c r="E39" s="13" t="s">
        <v>28</v>
      </c>
      <c r="F39" s="9"/>
      <c r="G39" s="9"/>
      <c r="H39" s="9"/>
      <c r="I39" s="9"/>
      <c r="J39" s="9"/>
      <c r="K39" s="9"/>
      <c r="L39" s="9"/>
      <c r="M39" s="9"/>
      <c r="N39" s="9"/>
      <c r="O39" s="9"/>
      <c r="P39" s="9"/>
      <c r="Q39" s="9"/>
      <c r="R39" s="9"/>
      <c r="S39" s="9"/>
      <c r="T39" s="9"/>
      <c r="U39" s="9"/>
      <c r="V39" s="9"/>
      <c r="W39" s="9"/>
      <c r="X39" s="9"/>
    </row>
    <row r="40">
      <c r="A40" s="8" t="s">
        <v>104</v>
      </c>
      <c r="B40" s="8" t="s">
        <v>105</v>
      </c>
      <c r="C40" s="8" t="str">
        <f t="shared" si="2"/>
        <v>dataset[,p_transferencias_emitidas := mtransferencias_emitidas / ctransferencias_emitidas]</v>
      </c>
      <c r="D40" s="8" t="s">
        <v>106</v>
      </c>
      <c r="E40" s="13" t="s">
        <v>28</v>
      </c>
      <c r="F40" s="9"/>
      <c r="G40" s="9"/>
      <c r="H40" s="9"/>
      <c r="I40" s="9"/>
      <c r="J40" s="9"/>
      <c r="K40" s="9"/>
      <c r="L40" s="9"/>
      <c r="M40" s="9"/>
      <c r="N40" s="9"/>
      <c r="O40" s="9"/>
      <c r="P40" s="9"/>
      <c r="Q40" s="9"/>
      <c r="R40" s="9"/>
      <c r="S40" s="9"/>
      <c r="T40" s="9"/>
      <c r="U40" s="9"/>
      <c r="V40" s="9"/>
      <c r="W40" s="9"/>
      <c r="X40" s="9"/>
    </row>
    <row r="41">
      <c r="A41" s="8" t="s">
        <v>107</v>
      </c>
      <c r="B41" s="8" t="s">
        <v>108</v>
      </c>
      <c r="C41" s="8" t="str">
        <f t="shared" si="2"/>
        <v>dataset[,i_transferencias := (mtransferencias_emitidas + mtransferencias_recibidas) / (ctransferencias_recibidas + ctransferencias_emitidas)]</v>
      </c>
      <c r="D41" s="8" t="s">
        <v>109</v>
      </c>
      <c r="E41" s="13" t="s">
        <v>28</v>
      </c>
      <c r="F41" s="9"/>
      <c r="G41" s="9"/>
      <c r="H41" s="9"/>
      <c r="I41" s="9"/>
      <c r="J41" s="9"/>
      <c r="K41" s="9"/>
      <c r="L41" s="9"/>
      <c r="M41" s="9"/>
      <c r="N41" s="9"/>
      <c r="O41" s="9"/>
      <c r="P41" s="9"/>
      <c r="Q41" s="9"/>
      <c r="R41" s="9"/>
      <c r="S41" s="9"/>
      <c r="T41" s="9"/>
      <c r="U41" s="9"/>
      <c r="V41" s="9"/>
      <c r="W41" s="9"/>
      <c r="X41" s="9"/>
    </row>
    <row r="42">
      <c r="A42" s="8" t="s">
        <v>110</v>
      </c>
      <c r="B42" s="8" t="s">
        <v>111</v>
      </c>
      <c r="C42" s="8" t="s">
        <v>112</v>
      </c>
      <c r="D42" s="15" t="s">
        <v>113</v>
      </c>
      <c r="E42" s="13" t="s">
        <v>28</v>
      </c>
      <c r="F42" s="9"/>
      <c r="G42" s="9"/>
      <c r="H42" s="9"/>
      <c r="I42" s="9"/>
      <c r="J42" s="9"/>
      <c r="K42" s="9"/>
      <c r="L42" s="9"/>
      <c r="M42" s="9"/>
      <c r="N42" s="9"/>
      <c r="O42" s="9"/>
      <c r="P42" s="9"/>
      <c r="Q42" s="9"/>
      <c r="R42" s="9"/>
      <c r="S42" s="9"/>
      <c r="T42" s="9"/>
      <c r="U42" s="9"/>
      <c r="V42" s="9"/>
      <c r="W42" s="9"/>
      <c r="X42" s="9"/>
    </row>
    <row r="43">
      <c r="A43" s="8" t="s">
        <v>114</v>
      </c>
      <c r="B43" s="8" t="s">
        <v>115</v>
      </c>
      <c r="C43" s="8" t="s">
        <v>116</v>
      </c>
      <c r="D43" s="8" t="s">
        <v>117</v>
      </c>
      <c r="E43" s="13" t="s">
        <v>28</v>
      </c>
      <c r="F43" s="9"/>
      <c r="G43" s="9"/>
      <c r="H43" s="9"/>
      <c r="I43" s="9"/>
      <c r="J43" s="9"/>
      <c r="K43" s="9"/>
      <c r="L43" s="9"/>
      <c r="M43" s="9"/>
      <c r="N43" s="9"/>
      <c r="O43" s="9"/>
      <c r="P43" s="9"/>
      <c r="Q43" s="9"/>
      <c r="R43" s="9"/>
      <c r="S43" s="9"/>
      <c r="T43" s="9"/>
      <c r="U43" s="9"/>
      <c r="V43" s="9"/>
      <c r="W43" s="9"/>
      <c r="X43" s="9"/>
    </row>
    <row r="44">
      <c r="A44" s="8" t="s">
        <v>118</v>
      </c>
      <c r="B44" s="8" t="s">
        <v>119</v>
      </c>
      <c r="C44" s="8" t="s">
        <v>120</v>
      </c>
      <c r="D44" s="8" t="s">
        <v>121</v>
      </c>
      <c r="E44" s="13" t="s">
        <v>28</v>
      </c>
      <c r="F44" s="9"/>
      <c r="G44" s="9"/>
      <c r="H44" s="9"/>
      <c r="I44" s="9"/>
      <c r="J44" s="9"/>
      <c r="K44" s="9"/>
      <c r="L44" s="9"/>
      <c r="M44" s="9"/>
      <c r="N44" s="9"/>
      <c r="O44" s="9"/>
      <c r="P44" s="9"/>
      <c r="Q44" s="9"/>
      <c r="R44" s="9"/>
      <c r="S44" s="9"/>
      <c r="T44" s="9"/>
      <c r="U44" s="9"/>
      <c r="V44" s="9"/>
      <c r="W44" s="9"/>
      <c r="X44" s="9"/>
    </row>
    <row r="45">
      <c r="A45" s="8" t="s">
        <v>122</v>
      </c>
      <c r="B45" s="16" t="s">
        <v>123</v>
      </c>
      <c r="C45" s="8" t="s">
        <v>124</v>
      </c>
      <c r="D45" s="8" t="s">
        <v>125</v>
      </c>
      <c r="E45" s="13" t="s">
        <v>28</v>
      </c>
      <c r="F45" s="9"/>
      <c r="G45" s="9"/>
      <c r="H45" s="9"/>
      <c r="I45" s="9"/>
      <c r="J45" s="9"/>
      <c r="K45" s="9"/>
      <c r="L45" s="9"/>
      <c r="M45" s="9"/>
      <c r="N45" s="9"/>
      <c r="O45" s="9"/>
      <c r="P45" s="9"/>
      <c r="Q45" s="9"/>
      <c r="R45" s="9"/>
      <c r="S45" s="9"/>
      <c r="T45" s="9"/>
      <c r="U45" s="9"/>
      <c r="V45" s="9"/>
      <c r="W45" s="9"/>
      <c r="X45" s="9"/>
    </row>
    <row r="46">
      <c r="A46" s="8" t="s">
        <v>126</v>
      </c>
      <c r="B46" s="8" t="s">
        <v>127</v>
      </c>
      <c r="C46" s="8" t="s">
        <v>128</v>
      </c>
      <c r="D46" s="8" t="s">
        <v>129</v>
      </c>
      <c r="E46" s="13" t="s">
        <v>28</v>
      </c>
      <c r="F46" s="9"/>
      <c r="G46" s="9"/>
      <c r="H46" s="9"/>
      <c r="I46" s="9"/>
      <c r="J46" s="9"/>
      <c r="K46" s="9"/>
      <c r="L46" s="9"/>
      <c r="M46" s="9"/>
      <c r="N46" s="9"/>
      <c r="O46" s="9"/>
      <c r="P46" s="9"/>
      <c r="Q46" s="9"/>
      <c r="R46" s="9"/>
      <c r="S46" s="9"/>
      <c r="T46" s="9"/>
      <c r="U46" s="9"/>
      <c r="V46" s="9"/>
      <c r="W46" s="9"/>
      <c r="X46" s="9"/>
    </row>
    <row r="47">
      <c r="A47" s="8" t="s">
        <v>130</v>
      </c>
      <c r="B47" s="8" t="s">
        <v>131</v>
      </c>
      <c r="C47" s="8" t="s">
        <v>132</v>
      </c>
      <c r="D47" s="8" t="s">
        <v>133</v>
      </c>
      <c r="E47" s="13" t="s">
        <v>28</v>
      </c>
      <c r="F47" s="9"/>
      <c r="G47" s="9"/>
      <c r="H47" s="9"/>
      <c r="I47" s="9"/>
      <c r="J47" s="9"/>
      <c r="K47" s="9"/>
      <c r="L47" s="9"/>
      <c r="M47" s="9"/>
      <c r="N47" s="9"/>
      <c r="O47" s="9"/>
      <c r="P47" s="9"/>
      <c r="Q47" s="9"/>
      <c r="R47" s="9"/>
      <c r="S47" s="9"/>
      <c r="T47" s="9"/>
      <c r="U47" s="9"/>
      <c r="V47" s="9"/>
      <c r="W47" s="9"/>
      <c r="X47" s="9"/>
    </row>
    <row r="48">
      <c r="A48" s="8" t="s">
        <v>134</v>
      </c>
      <c r="B48" s="8" t="s">
        <v>135</v>
      </c>
      <c r="C48" s="8" t="s">
        <v>136</v>
      </c>
      <c r="D48" s="8" t="s">
        <v>137</v>
      </c>
      <c r="E48" s="13" t="s">
        <v>28</v>
      </c>
      <c r="F48" s="9"/>
      <c r="G48" s="9"/>
      <c r="H48" s="9"/>
      <c r="I48" s="9"/>
      <c r="J48" s="9"/>
      <c r="K48" s="9"/>
      <c r="L48" s="9"/>
      <c r="M48" s="9"/>
      <c r="N48" s="9"/>
      <c r="O48" s="9"/>
      <c r="P48" s="9"/>
      <c r="Q48" s="9"/>
      <c r="R48" s="9"/>
      <c r="S48" s="9"/>
      <c r="T48" s="9"/>
      <c r="U48" s="9"/>
      <c r="V48" s="9"/>
      <c r="W48" s="9"/>
      <c r="X48" s="9"/>
    </row>
    <row r="49">
      <c r="A49" s="8" t="s">
        <v>138</v>
      </c>
      <c r="B49" s="8" t="s">
        <v>139</v>
      </c>
      <c r="C49" s="8" t="str">
        <f>CONCATENATE("dataset[,",A49," := ",B49,"]")</f>
        <v>dataset[,t_operaciones_sucursal := ccajas_consultas + ccajas_depositos + ccajas_extracciones + ccajas_otras]</v>
      </c>
      <c r="D49" s="8" t="s">
        <v>140</v>
      </c>
      <c r="E49" s="13" t="s">
        <v>28</v>
      </c>
      <c r="F49" s="9"/>
      <c r="G49" s="9"/>
      <c r="H49" s="9"/>
      <c r="I49" s="9"/>
      <c r="J49" s="9"/>
      <c r="K49" s="9"/>
      <c r="L49" s="9"/>
      <c r="M49" s="9"/>
      <c r="N49" s="9"/>
      <c r="O49" s="9"/>
      <c r="P49" s="9"/>
      <c r="Q49" s="9"/>
      <c r="R49" s="9"/>
      <c r="S49" s="9"/>
      <c r="T49" s="9"/>
      <c r="U49" s="9"/>
      <c r="V49" s="9"/>
      <c r="W49" s="9"/>
      <c r="X49" s="9"/>
    </row>
    <row r="50">
      <c r="A50" s="8" t="s">
        <v>141</v>
      </c>
      <c r="B50" s="8" t="s">
        <v>142</v>
      </c>
      <c r="C50" s="8" t="s">
        <v>143</v>
      </c>
      <c r="D50" s="8" t="s">
        <v>144</v>
      </c>
      <c r="E50" s="13" t="s">
        <v>28</v>
      </c>
      <c r="F50" s="9"/>
      <c r="G50" s="9"/>
      <c r="H50" s="9"/>
      <c r="I50" s="9"/>
      <c r="J50" s="9"/>
      <c r="K50" s="9"/>
      <c r="L50" s="9"/>
      <c r="M50" s="9"/>
      <c r="N50" s="9"/>
      <c r="O50" s="9"/>
      <c r="P50" s="9"/>
      <c r="Q50" s="9"/>
      <c r="R50" s="9"/>
      <c r="S50" s="9"/>
      <c r="T50" s="9"/>
      <c r="U50" s="9"/>
      <c r="V50" s="9"/>
      <c r="W50" s="9"/>
      <c r="X50" s="9"/>
    </row>
    <row r="51">
      <c r="A51" s="8" t="s">
        <v>145</v>
      </c>
      <c r="B51" s="8" t="s">
        <v>146</v>
      </c>
      <c r="C51" s="8" t="s">
        <v>147</v>
      </c>
      <c r="D51" s="8" t="s">
        <v>148</v>
      </c>
      <c r="E51" s="13" t="s">
        <v>28</v>
      </c>
      <c r="F51" s="9"/>
      <c r="G51" s="9"/>
      <c r="H51" s="9"/>
      <c r="I51" s="9"/>
      <c r="J51" s="9"/>
      <c r="K51" s="9"/>
      <c r="L51" s="9"/>
      <c r="M51" s="9"/>
      <c r="N51" s="9"/>
      <c r="O51" s="9"/>
      <c r="P51" s="9"/>
      <c r="Q51" s="9"/>
      <c r="R51" s="9"/>
      <c r="S51" s="9"/>
      <c r="T51" s="9"/>
      <c r="U51" s="9"/>
      <c r="V51" s="9"/>
      <c r="W51" s="9"/>
      <c r="X51" s="9"/>
    </row>
    <row r="52">
      <c r="A52" s="11" t="s">
        <v>149</v>
      </c>
      <c r="B52" s="11" t="s">
        <v>150</v>
      </c>
      <c r="C52" s="11" t="s">
        <v>151</v>
      </c>
      <c r="D52" s="11" t="s">
        <v>152</v>
      </c>
      <c r="E52" s="12" t="s">
        <v>153</v>
      </c>
      <c r="F52" s="9"/>
      <c r="G52" s="9"/>
      <c r="H52" s="9"/>
      <c r="I52" s="9"/>
      <c r="J52" s="9"/>
      <c r="K52" s="9"/>
      <c r="L52" s="9"/>
      <c r="M52" s="9"/>
      <c r="N52" s="9"/>
      <c r="O52" s="9"/>
      <c r="P52" s="9"/>
      <c r="Q52" s="9"/>
      <c r="R52" s="9"/>
      <c r="S52" s="9"/>
      <c r="T52" s="9"/>
      <c r="U52" s="9"/>
      <c r="V52" s="9"/>
      <c r="W52" s="9"/>
      <c r="X52" s="9"/>
    </row>
    <row r="53">
      <c r="A53" s="17" t="s">
        <v>154</v>
      </c>
      <c r="B53" s="8" t="s">
        <v>155</v>
      </c>
      <c r="C53" s="8" t="str">
        <f>CONCATENATE("dataset[,",A53," := ",B53,"]")</f>
        <v>dataset[,p_rentabilidad_mensual := mrentabilidad / mrentabilidad_annual ]</v>
      </c>
      <c r="D53" s="8" t="s">
        <v>156</v>
      </c>
      <c r="E53" s="13" t="s">
        <v>28</v>
      </c>
      <c r="F53" s="9"/>
      <c r="G53" s="9"/>
      <c r="H53" s="9"/>
      <c r="I53" s="9"/>
      <c r="J53" s="9"/>
      <c r="K53" s="9"/>
      <c r="L53" s="9"/>
      <c r="M53" s="9"/>
      <c r="N53" s="9"/>
      <c r="O53" s="9"/>
      <c r="P53" s="9"/>
      <c r="Q53" s="9"/>
      <c r="R53" s="9"/>
      <c r="S53" s="9"/>
      <c r="T53" s="9"/>
      <c r="U53" s="9"/>
      <c r="V53" s="9"/>
      <c r="W53" s="9"/>
      <c r="X53" s="9"/>
    </row>
    <row r="54">
      <c r="A54" s="8" t="s">
        <v>157</v>
      </c>
      <c r="B54" s="8" t="s">
        <v>158</v>
      </c>
      <c r="C54" s="2" t="s">
        <v>159</v>
      </c>
      <c r="D54" s="8" t="s">
        <v>160</v>
      </c>
      <c r="E54" s="13" t="s">
        <v>28</v>
      </c>
      <c r="F54" s="9"/>
      <c r="G54" s="9"/>
      <c r="H54" s="9"/>
      <c r="I54" s="9"/>
      <c r="J54" s="9"/>
      <c r="K54" s="9"/>
      <c r="L54" s="9"/>
      <c r="M54" s="9"/>
      <c r="N54" s="9"/>
      <c r="O54" s="9"/>
      <c r="P54" s="9"/>
      <c r="Q54" s="9"/>
      <c r="R54" s="9"/>
      <c r="S54" s="9"/>
      <c r="T54" s="9"/>
      <c r="U54" s="9"/>
      <c r="V54" s="9"/>
      <c r="W54" s="9"/>
      <c r="X54" s="9"/>
    </row>
    <row r="55">
      <c r="A55" s="8" t="s">
        <v>161</v>
      </c>
      <c r="B55" s="8" t="s">
        <v>162</v>
      </c>
      <c r="C55" s="8" t="s">
        <v>163</v>
      </c>
      <c r="D55" s="8" t="s">
        <v>164</v>
      </c>
      <c r="E55" s="13" t="s">
        <v>28</v>
      </c>
      <c r="F55" s="9"/>
      <c r="G55" s="9"/>
      <c r="H55" s="9"/>
      <c r="I55" s="9"/>
      <c r="J55" s="9"/>
      <c r="K55" s="9"/>
      <c r="L55" s="9"/>
      <c r="M55" s="9"/>
      <c r="N55" s="9"/>
      <c r="O55" s="9"/>
      <c r="P55" s="9"/>
      <c r="Q55" s="9"/>
      <c r="R55" s="9"/>
      <c r="S55" s="9"/>
      <c r="T55" s="9"/>
      <c r="U55" s="9"/>
      <c r="V55" s="9"/>
      <c r="W55" s="9"/>
      <c r="X55" s="9"/>
    </row>
    <row r="56">
      <c r="A56" s="8" t="s">
        <v>165</v>
      </c>
      <c r="B56" s="8" t="s">
        <v>166</v>
      </c>
      <c r="C56" s="8" t="s">
        <v>167</v>
      </c>
      <c r="D56" s="8" t="s">
        <v>168</v>
      </c>
      <c r="E56" s="13" t="s">
        <v>28</v>
      </c>
      <c r="F56" s="9"/>
      <c r="G56" s="9"/>
      <c r="H56" s="9"/>
      <c r="I56" s="9"/>
      <c r="J56" s="9"/>
      <c r="K56" s="9"/>
      <c r="L56" s="9"/>
      <c r="M56" s="9"/>
      <c r="N56" s="9"/>
      <c r="O56" s="9"/>
      <c r="P56" s="9"/>
      <c r="Q56" s="9"/>
      <c r="R56" s="9"/>
      <c r="S56" s="9"/>
      <c r="T56" s="9"/>
      <c r="U56" s="9"/>
      <c r="V56" s="9"/>
      <c r="W56" s="9"/>
      <c r="X56" s="9"/>
    </row>
    <row r="57">
      <c r="A57" s="8" t="s">
        <v>169</v>
      </c>
      <c r="B57" s="8" t="s">
        <v>170</v>
      </c>
      <c r="C57" s="8" t="s">
        <v>171</v>
      </c>
      <c r="D57" s="9"/>
      <c r="E57" s="13" t="s">
        <v>28</v>
      </c>
      <c r="F57" s="9"/>
      <c r="G57" s="9"/>
      <c r="H57" s="9"/>
      <c r="I57" s="9"/>
      <c r="J57" s="9"/>
      <c r="K57" s="9"/>
      <c r="L57" s="9"/>
      <c r="M57" s="9"/>
      <c r="N57" s="9"/>
      <c r="O57" s="9"/>
      <c r="P57" s="9"/>
      <c r="Q57" s="9"/>
      <c r="R57" s="9"/>
      <c r="S57" s="9"/>
      <c r="T57" s="9"/>
      <c r="U57" s="9"/>
      <c r="V57" s="9"/>
      <c r="W57" s="9"/>
      <c r="X57" s="9"/>
    </row>
    <row r="58">
      <c r="A58" s="8" t="s">
        <v>172</v>
      </c>
      <c r="B58" s="8" t="s">
        <v>173</v>
      </c>
      <c r="C58" s="8" t="s">
        <v>174</v>
      </c>
      <c r="D58" s="8" t="s">
        <v>175</v>
      </c>
      <c r="E58" s="13" t="s">
        <v>28</v>
      </c>
      <c r="F58" s="9"/>
      <c r="G58" s="9"/>
      <c r="H58" s="9"/>
      <c r="I58" s="9"/>
      <c r="J58" s="9"/>
      <c r="K58" s="9"/>
      <c r="L58" s="9"/>
      <c r="M58" s="9"/>
      <c r="N58" s="9"/>
      <c r="O58" s="9"/>
      <c r="P58" s="9"/>
      <c r="Q58" s="9"/>
      <c r="R58" s="9"/>
      <c r="S58" s="9"/>
      <c r="T58" s="9"/>
      <c r="U58" s="9"/>
      <c r="V58" s="9"/>
      <c r="W58" s="9"/>
      <c r="X58" s="9"/>
    </row>
    <row r="59">
      <c r="A59" s="8" t="s">
        <v>176</v>
      </c>
      <c r="B59" s="8" t="s">
        <v>177</v>
      </c>
      <c r="C59" s="8" t="s">
        <v>178</v>
      </c>
      <c r="D59" s="8" t="s">
        <v>179</v>
      </c>
      <c r="E59" s="13" t="s">
        <v>28</v>
      </c>
      <c r="F59" s="9"/>
      <c r="G59" s="9"/>
      <c r="H59" s="9"/>
      <c r="I59" s="9"/>
      <c r="J59" s="9"/>
      <c r="K59" s="9"/>
      <c r="L59" s="9"/>
      <c r="M59" s="9"/>
      <c r="N59" s="9"/>
      <c r="O59" s="9"/>
      <c r="P59" s="9"/>
      <c r="Q59" s="9"/>
      <c r="R59" s="9"/>
      <c r="S59" s="9"/>
      <c r="T59" s="9"/>
      <c r="U59" s="9"/>
      <c r="V59" s="9"/>
      <c r="W59" s="9"/>
      <c r="X59" s="9"/>
    </row>
    <row r="60">
      <c r="A60" s="8" t="s">
        <v>180</v>
      </c>
      <c r="B60" s="8" t="s">
        <v>181</v>
      </c>
      <c r="C60" s="8" t="str">
        <f t="shared" ref="C60:C67" si="3">CONCATENATE("dataset[,",A60," := ",B60,"]")</f>
        <v>dataset[,p_atm_other := matm_other / catm_trx_other]</v>
      </c>
      <c r="D60" s="8" t="s">
        <v>182</v>
      </c>
      <c r="E60" s="13" t="s">
        <v>28</v>
      </c>
      <c r="F60" s="9"/>
      <c r="G60" s="9"/>
      <c r="H60" s="9"/>
      <c r="I60" s="9"/>
      <c r="J60" s="9"/>
      <c r="K60" s="9"/>
      <c r="L60" s="9"/>
      <c r="M60" s="9"/>
      <c r="N60" s="9"/>
      <c r="O60" s="9"/>
      <c r="P60" s="9"/>
      <c r="Q60" s="9"/>
      <c r="R60" s="9"/>
      <c r="S60" s="9"/>
      <c r="T60" s="9"/>
      <c r="U60" s="9"/>
      <c r="V60" s="9"/>
      <c r="W60" s="9"/>
      <c r="X60" s="9"/>
    </row>
    <row r="61">
      <c r="A61" s="8" t="s">
        <v>183</v>
      </c>
      <c r="B61" s="8" t="s">
        <v>184</v>
      </c>
      <c r="C61" s="8" t="str">
        <f t="shared" si="3"/>
        <v>dataset[,p_atm := matm / catm_trx]</v>
      </c>
      <c r="D61" s="8" t="s">
        <v>182</v>
      </c>
      <c r="E61" s="13" t="s">
        <v>28</v>
      </c>
      <c r="F61" s="9"/>
      <c r="G61" s="9"/>
      <c r="H61" s="9"/>
      <c r="I61" s="9"/>
      <c r="J61" s="9"/>
      <c r="K61" s="9"/>
      <c r="L61" s="9"/>
      <c r="M61" s="9"/>
      <c r="N61" s="9"/>
      <c r="O61" s="9"/>
      <c r="P61" s="9"/>
      <c r="Q61" s="9"/>
      <c r="R61" s="9"/>
      <c r="S61" s="9"/>
      <c r="T61" s="9"/>
      <c r="U61" s="9"/>
      <c r="V61" s="9"/>
      <c r="W61" s="9"/>
      <c r="X61" s="9"/>
    </row>
    <row r="62">
      <c r="A62" s="8" t="s">
        <v>185</v>
      </c>
      <c r="B62" s="8" t="s">
        <v>186</v>
      </c>
      <c r="C62" s="8" t="str">
        <f t="shared" si="3"/>
        <v>dataset[,p_forex_buy := mforex_buy / cforex_buy]</v>
      </c>
      <c r="D62" s="8" t="s">
        <v>187</v>
      </c>
      <c r="E62" s="13" t="s">
        <v>28</v>
      </c>
      <c r="F62" s="9"/>
      <c r="G62" s="9"/>
      <c r="H62" s="9"/>
      <c r="I62" s="9"/>
      <c r="J62" s="9"/>
      <c r="K62" s="9"/>
      <c r="L62" s="9"/>
      <c r="M62" s="9"/>
      <c r="N62" s="9"/>
      <c r="O62" s="9"/>
      <c r="P62" s="9"/>
      <c r="Q62" s="9"/>
      <c r="R62" s="9"/>
      <c r="S62" s="9"/>
      <c r="T62" s="9"/>
      <c r="U62" s="9"/>
      <c r="V62" s="9"/>
      <c r="W62" s="9"/>
      <c r="X62" s="9"/>
    </row>
    <row r="63">
      <c r="A63" s="8" t="s">
        <v>188</v>
      </c>
      <c r="B63" s="8" t="s">
        <v>189</v>
      </c>
      <c r="C63" s="8" t="str">
        <f t="shared" si="3"/>
        <v>dataset[,p_forex_sell := mforex_sell / cforex_sell]</v>
      </c>
      <c r="D63" s="8" t="s">
        <v>190</v>
      </c>
      <c r="E63" s="13" t="s">
        <v>28</v>
      </c>
      <c r="F63" s="9"/>
      <c r="G63" s="9"/>
      <c r="H63" s="9"/>
      <c r="I63" s="9"/>
      <c r="J63" s="9"/>
      <c r="K63" s="9"/>
      <c r="L63" s="9"/>
      <c r="M63" s="9"/>
      <c r="N63" s="9"/>
      <c r="O63" s="9"/>
      <c r="P63" s="9"/>
      <c r="Q63" s="9"/>
      <c r="R63" s="9"/>
      <c r="S63" s="9"/>
      <c r="T63" s="9"/>
      <c r="U63" s="9"/>
      <c r="V63" s="9"/>
      <c r="W63" s="9"/>
      <c r="X63" s="9"/>
    </row>
    <row r="64">
      <c r="A64" s="8" t="s">
        <v>191</v>
      </c>
      <c r="B64" s="8" t="s">
        <v>192</v>
      </c>
      <c r="C64" s="8" t="str">
        <f t="shared" si="3"/>
        <v>dataset[,ratio_cforex_buysell := cforex_buy / cforex_sell]</v>
      </c>
      <c r="D64" s="8" t="s">
        <v>193</v>
      </c>
      <c r="E64" s="13" t="s">
        <v>28</v>
      </c>
      <c r="F64" s="9"/>
      <c r="G64" s="9"/>
      <c r="H64" s="9"/>
      <c r="I64" s="9"/>
      <c r="J64" s="9"/>
      <c r="K64" s="9"/>
      <c r="L64" s="9"/>
      <c r="M64" s="9"/>
      <c r="N64" s="9"/>
      <c r="O64" s="9"/>
      <c r="P64" s="9"/>
      <c r="Q64" s="9"/>
      <c r="R64" s="9"/>
      <c r="S64" s="9"/>
      <c r="T64" s="9"/>
      <c r="U64" s="9"/>
      <c r="V64" s="9"/>
      <c r="W64" s="9"/>
      <c r="X64" s="9"/>
    </row>
    <row r="65">
      <c r="A65" s="8" t="s">
        <v>194</v>
      </c>
      <c r="B65" s="8" t="s">
        <v>195</v>
      </c>
      <c r="C65" s="8" t="str">
        <f t="shared" si="3"/>
        <v>dataset[,ratio_mforex_buysell := mforex_buy / mforex_sell]</v>
      </c>
      <c r="D65" s="8" t="s">
        <v>196</v>
      </c>
      <c r="E65" s="13" t="s">
        <v>28</v>
      </c>
      <c r="F65" s="9"/>
      <c r="G65" s="9"/>
      <c r="H65" s="9"/>
      <c r="I65" s="9"/>
      <c r="J65" s="9"/>
      <c r="K65" s="9"/>
      <c r="L65" s="9"/>
      <c r="M65" s="9"/>
      <c r="N65" s="9"/>
      <c r="O65" s="9"/>
      <c r="P65" s="9"/>
      <c r="Q65" s="9"/>
      <c r="R65" s="9"/>
      <c r="S65" s="9"/>
      <c r="T65" s="9"/>
      <c r="U65" s="9"/>
      <c r="V65" s="9"/>
      <c r="W65" s="9"/>
      <c r="X65" s="9"/>
    </row>
    <row r="66">
      <c r="A66" s="8" t="s">
        <v>197</v>
      </c>
      <c r="B66" s="8" t="s">
        <v>198</v>
      </c>
      <c r="C66" s="8" t="str">
        <f t="shared" si="3"/>
        <v>dataset[,p_mextraccion_autoservicio := mextraccion_autoservicio / matm]</v>
      </c>
      <c r="D66" s="9"/>
      <c r="E66" s="13" t="s">
        <v>28</v>
      </c>
      <c r="F66" s="9"/>
      <c r="G66" s="9"/>
      <c r="H66" s="9"/>
      <c r="I66" s="9"/>
      <c r="J66" s="9"/>
      <c r="K66" s="9"/>
      <c r="L66" s="9"/>
      <c r="M66" s="9"/>
      <c r="N66" s="9"/>
      <c r="O66" s="9"/>
      <c r="P66" s="9"/>
      <c r="Q66" s="9"/>
      <c r="R66" s="9"/>
      <c r="S66" s="9"/>
      <c r="T66" s="9"/>
      <c r="U66" s="9"/>
      <c r="V66" s="9"/>
      <c r="W66" s="9"/>
      <c r="X66" s="9"/>
    </row>
    <row r="67">
      <c r="A67" s="8" t="s">
        <v>199</v>
      </c>
      <c r="B67" s="8" t="s">
        <v>200</v>
      </c>
      <c r="C67" s="8" t="str">
        <f t="shared" si="3"/>
        <v>dataset[,p_cextraccion_autoservicio := cextraccion_autoservicio / catm_trx]</v>
      </c>
      <c r="D67" s="9"/>
      <c r="E67" s="13" t="s">
        <v>28</v>
      </c>
      <c r="F67" s="9"/>
      <c r="G67" s="9"/>
      <c r="H67" s="9"/>
      <c r="I67" s="9"/>
      <c r="J67" s="9"/>
      <c r="K67" s="9"/>
      <c r="L67" s="9"/>
      <c r="M67" s="9"/>
      <c r="N67" s="9"/>
      <c r="O67" s="9"/>
      <c r="P67" s="9"/>
      <c r="Q67" s="9"/>
      <c r="R67" s="9"/>
      <c r="S67" s="9"/>
      <c r="T67" s="9"/>
      <c r="U67" s="9"/>
      <c r="V67" s="9"/>
      <c r="W67" s="9"/>
      <c r="X67" s="9"/>
    </row>
    <row r="68">
      <c r="A68" s="8" t="s">
        <v>201</v>
      </c>
      <c r="B68" s="8" t="s">
        <v>202</v>
      </c>
      <c r="C68" s="8" t="s">
        <v>203</v>
      </c>
      <c r="D68" s="8" t="s">
        <v>204</v>
      </c>
      <c r="E68" s="13" t="s">
        <v>28</v>
      </c>
      <c r="F68" s="9"/>
      <c r="G68" s="9"/>
      <c r="H68" s="9"/>
      <c r="I68" s="9"/>
      <c r="J68" s="9"/>
      <c r="K68" s="9"/>
      <c r="L68" s="9"/>
      <c r="M68" s="9"/>
      <c r="N68" s="9"/>
      <c r="O68" s="9"/>
      <c r="P68" s="9"/>
      <c r="Q68" s="9"/>
      <c r="R68" s="9"/>
      <c r="S68" s="9"/>
      <c r="T68" s="9"/>
      <c r="U68" s="9"/>
      <c r="V68" s="9"/>
      <c r="W68" s="9"/>
      <c r="X68" s="9"/>
    </row>
    <row r="69">
      <c r="A69" s="8" t="s">
        <v>205</v>
      </c>
      <c r="B69" s="8" t="s">
        <v>206</v>
      </c>
      <c r="C69" s="8" t="s">
        <v>207</v>
      </c>
      <c r="D69" s="8" t="s">
        <v>208</v>
      </c>
      <c r="E69" s="13" t="s">
        <v>28</v>
      </c>
      <c r="F69" s="9"/>
      <c r="G69" s="9"/>
      <c r="H69" s="9"/>
      <c r="I69" s="9"/>
      <c r="J69" s="9"/>
      <c r="K69" s="9"/>
      <c r="L69" s="9"/>
      <c r="M69" s="9"/>
      <c r="N69" s="9"/>
      <c r="O69" s="9"/>
      <c r="P69" s="9"/>
      <c r="Q69" s="9"/>
      <c r="R69" s="9"/>
      <c r="S69" s="9"/>
      <c r="T69" s="9"/>
      <c r="U69" s="9"/>
      <c r="V69" s="9"/>
      <c r="W69" s="9"/>
      <c r="X69" s="9"/>
    </row>
    <row r="70">
      <c r="A70" s="8" t="s">
        <v>209</v>
      </c>
      <c r="B70" s="8" t="s">
        <v>210</v>
      </c>
      <c r="C70" s="8" t="s">
        <v>211</v>
      </c>
      <c r="D70" s="8" t="s">
        <v>212</v>
      </c>
      <c r="E70" s="13" t="s">
        <v>28</v>
      </c>
      <c r="F70" s="9"/>
      <c r="G70" s="9"/>
      <c r="H70" s="9"/>
      <c r="I70" s="9"/>
      <c r="J70" s="9"/>
      <c r="K70" s="9"/>
      <c r="L70" s="9"/>
      <c r="M70" s="9"/>
      <c r="N70" s="9"/>
      <c r="O70" s="9"/>
      <c r="P70" s="9"/>
      <c r="Q70" s="9"/>
      <c r="R70" s="9"/>
      <c r="S70" s="9"/>
      <c r="T70" s="9"/>
      <c r="U70" s="9"/>
      <c r="V70" s="9"/>
      <c r="W70" s="9"/>
      <c r="X70" s="9"/>
    </row>
    <row r="71">
      <c r="A71" s="8" t="s">
        <v>213</v>
      </c>
      <c r="B71" s="8" t="s">
        <v>214</v>
      </c>
      <c r="C71" s="8" t="s">
        <v>215</v>
      </c>
      <c r="D71" s="8" t="s">
        <v>216</v>
      </c>
      <c r="E71" s="13" t="s">
        <v>28</v>
      </c>
      <c r="F71" s="9"/>
      <c r="G71" s="9"/>
      <c r="H71" s="9"/>
      <c r="I71" s="9"/>
      <c r="J71" s="9"/>
      <c r="K71" s="9"/>
      <c r="L71" s="9"/>
      <c r="M71" s="9"/>
      <c r="N71" s="9"/>
      <c r="O71" s="9"/>
      <c r="P71" s="9"/>
      <c r="Q71" s="9"/>
      <c r="R71" s="9"/>
      <c r="S71" s="9"/>
      <c r="T71" s="9"/>
      <c r="U71" s="9"/>
      <c r="V71" s="9"/>
      <c r="W71" s="9"/>
      <c r="X71" s="9"/>
    </row>
    <row r="72">
      <c r="A72" s="8" t="s">
        <v>217</v>
      </c>
      <c r="B72" s="8" t="s">
        <v>218</v>
      </c>
      <c r="C72" s="8" t="s">
        <v>219</v>
      </c>
      <c r="D72" s="8" t="s">
        <v>220</v>
      </c>
      <c r="E72" s="13" t="s">
        <v>28</v>
      </c>
      <c r="F72" s="9"/>
      <c r="G72" s="9"/>
      <c r="H72" s="9"/>
      <c r="I72" s="9"/>
      <c r="J72" s="9"/>
      <c r="K72" s="9"/>
      <c r="L72" s="9"/>
      <c r="M72" s="9"/>
      <c r="N72" s="9"/>
      <c r="O72" s="9"/>
      <c r="P72" s="9"/>
      <c r="Q72" s="9"/>
      <c r="R72" s="9"/>
      <c r="S72" s="9"/>
      <c r="T72" s="9"/>
      <c r="U72" s="9"/>
      <c r="V72" s="9"/>
      <c r="W72" s="9"/>
      <c r="X72" s="9"/>
    </row>
    <row r="73">
      <c r="A73" s="8" t="s">
        <v>221</v>
      </c>
      <c r="B73" s="8" t="s">
        <v>222</v>
      </c>
      <c r="C73" s="8" t="s">
        <v>223</v>
      </c>
      <c r="D73" s="8" t="s">
        <v>224</v>
      </c>
      <c r="E73" s="13" t="s">
        <v>28</v>
      </c>
      <c r="F73" s="9"/>
      <c r="G73" s="9"/>
      <c r="H73" s="9"/>
      <c r="I73" s="9"/>
      <c r="J73" s="9"/>
      <c r="K73" s="9"/>
      <c r="L73" s="9"/>
      <c r="M73" s="9"/>
      <c r="N73" s="9"/>
      <c r="O73" s="9"/>
      <c r="P73" s="9"/>
      <c r="Q73" s="9"/>
      <c r="R73" s="9"/>
      <c r="S73" s="9"/>
      <c r="T73" s="9"/>
      <c r="U73" s="9"/>
      <c r="V73" s="9"/>
      <c r="W73" s="9"/>
      <c r="X73" s="9"/>
    </row>
    <row r="74">
      <c r="A74" s="8" t="s">
        <v>225</v>
      </c>
      <c r="B74" s="8" t="s">
        <v>226</v>
      </c>
      <c r="C74" s="8" t="s">
        <v>227</v>
      </c>
      <c r="D74" s="8" t="s">
        <v>228</v>
      </c>
      <c r="E74" s="13" t="s">
        <v>28</v>
      </c>
      <c r="F74" s="9"/>
      <c r="G74" s="9"/>
      <c r="H74" s="9"/>
      <c r="I74" s="9"/>
      <c r="J74" s="9"/>
      <c r="K74" s="9"/>
      <c r="L74" s="9"/>
      <c r="M74" s="9"/>
      <c r="N74" s="9"/>
      <c r="O74" s="9"/>
      <c r="P74" s="9"/>
      <c r="Q74" s="9"/>
      <c r="R74" s="9"/>
      <c r="S74" s="9"/>
      <c r="T74" s="9"/>
      <c r="U74" s="9"/>
      <c r="V74" s="9"/>
      <c r="W74" s="9"/>
      <c r="X74" s="9"/>
    </row>
    <row r="75">
      <c r="A75" s="8" t="s">
        <v>229</v>
      </c>
      <c r="B75" s="8" t="s">
        <v>230</v>
      </c>
      <c r="C75" s="8" t="s">
        <v>231</v>
      </c>
      <c r="D75" s="8" t="s">
        <v>232</v>
      </c>
      <c r="E75" s="13" t="s">
        <v>28</v>
      </c>
      <c r="F75" s="9"/>
      <c r="G75" s="9"/>
      <c r="H75" s="9"/>
      <c r="I75" s="9"/>
      <c r="J75" s="9"/>
      <c r="K75" s="9"/>
      <c r="L75" s="9"/>
      <c r="M75" s="9"/>
      <c r="N75" s="9"/>
      <c r="O75" s="9"/>
      <c r="P75" s="9"/>
      <c r="Q75" s="9"/>
      <c r="R75" s="9"/>
      <c r="S75" s="9"/>
      <c r="T75" s="9"/>
      <c r="U75" s="9"/>
      <c r="V75" s="9"/>
      <c r="W75" s="9"/>
      <c r="X75" s="9"/>
    </row>
    <row r="76">
      <c r="A76" s="8" t="s">
        <v>233</v>
      </c>
      <c r="B76" s="8" t="s">
        <v>234</v>
      </c>
      <c r="C76" s="8" t="s">
        <v>235</v>
      </c>
      <c r="D76" s="8" t="s">
        <v>236</v>
      </c>
      <c r="E76" s="13" t="s">
        <v>28</v>
      </c>
      <c r="F76" s="9"/>
      <c r="G76" s="9"/>
      <c r="H76" s="9"/>
      <c r="I76" s="9"/>
      <c r="J76" s="9"/>
      <c r="K76" s="9"/>
      <c r="L76" s="9"/>
      <c r="M76" s="9"/>
      <c r="N76" s="9"/>
      <c r="O76" s="9"/>
      <c r="P76" s="9"/>
      <c r="Q76" s="9"/>
      <c r="R76" s="9"/>
      <c r="S76" s="9"/>
      <c r="T76" s="9"/>
      <c r="U76" s="9"/>
      <c r="V76" s="9"/>
      <c r="W76" s="9"/>
      <c r="X76" s="9"/>
    </row>
    <row r="77">
      <c r="A77" s="8" t="s">
        <v>237</v>
      </c>
      <c r="B77" s="8" t="s">
        <v>238</v>
      </c>
      <c r="C77" s="8" t="s">
        <v>239</v>
      </c>
      <c r="D77" s="8" t="s">
        <v>240</v>
      </c>
      <c r="E77" s="13" t="s">
        <v>28</v>
      </c>
      <c r="F77" s="9"/>
      <c r="G77" s="9"/>
      <c r="H77" s="9"/>
      <c r="I77" s="9"/>
      <c r="J77" s="9"/>
      <c r="K77" s="9"/>
      <c r="L77" s="9"/>
      <c r="M77" s="9"/>
      <c r="N77" s="9"/>
      <c r="O77" s="9"/>
      <c r="P77" s="9"/>
      <c r="Q77" s="9"/>
      <c r="R77" s="9"/>
      <c r="S77" s="9"/>
      <c r="T77" s="9"/>
      <c r="U77" s="9"/>
      <c r="V77" s="9"/>
      <c r="W77" s="9"/>
      <c r="X77" s="9"/>
    </row>
    <row r="78">
      <c r="A78" s="8" t="s">
        <v>241</v>
      </c>
      <c r="B78" s="8" t="s">
        <v>242</v>
      </c>
      <c r="C78" s="8" t="s">
        <v>243</v>
      </c>
      <c r="D78" s="8" t="s">
        <v>244</v>
      </c>
      <c r="E78" s="13" t="s">
        <v>28</v>
      </c>
      <c r="F78" s="9"/>
      <c r="G78" s="9"/>
      <c r="H78" s="9"/>
      <c r="I78" s="9"/>
      <c r="J78" s="9"/>
      <c r="K78" s="9"/>
      <c r="L78" s="9"/>
      <c r="M78" s="9"/>
      <c r="N78" s="9"/>
      <c r="O78" s="9"/>
      <c r="P78" s="9"/>
      <c r="Q78" s="9"/>
      <c r="R78" s="9"/>
      <c r="S78" s="9"/>
      <c r="T78" s="9"/>
      <c r="U78" s="9"/>
      <c r="V78" s="9"/>
      <c r="W78" s="9"/>
      <c r="X78" s="9"/>
    </row>
    <row r="79">
      <c r="A79" s="8" t="s">
        <v>245</v>
      </c>
      <c r="B79" s="8" t="s">
        <v>246</v>
      </c>
      <c r="C79" s="8" t="s">
        <v>247</v>
      </c>
      <c r="D79" s="2" t="s">
        <v>248</v>
      </c>
      <c r="E79" s="13" t="s">
        <v>28</v>
      </c>
      <c r="F79" s="9"/>
      <c r="G79" s="9"/>
      <c r="H79" s="9"/>
      <c r="I79" s="9"/>
      <c r="J79" s="9"/>
      <c r="K79" s="9"/>
      <c r="L79" s="9"/>
      <c r="M79" s="9"/>
      <c r="N79" s="9"/>
      <c r="O79" s="9"/>
      <c r="P79" s="9"/>
      <c r="Q79" s="9"/>
      <c r="R79" s="9"/>
      <c r="S79" s="9"/>
      <c r="T79" s="9"/>
      <c r="U79" s="9"/>
      <c r="V79" s="9"/>
      <c r="W79" s="9"/>
      <c r="X79" s="9"/>
    </row>
    <row r="80">
      <c r="A80" s="8" t="s">
        <v>249</v>
      </c>
      <c r="B80" s="8" t="s">
        <v>250</v>
      </c>
      <c r="C80" s="8" t="s">
        <v>251</v>
      </c>
      <c r="D80" s="8" t="s">
        <v>252</v>
      </c>
      <c r="E80" s="13" t="s">
        <v>28</v>
      </c>
      <c r="F80" s="9"/>
      <c r="G80" s="9"/>
      <c r="H80" s="9"/>
      <c r="I80" s="9"/>
      <c r="J80" s="9"/>
      <c r="K80" s="9"/>
      <c r="L80" s="9"/>
      <c r="M80" s="9"/>
      <c r="N80" s="9"/>
      <c r="O80" s="9"/>
      <c r="P80" s="9"/>
      <c r="Q80" s="9"/>
      <c r="R80" s="9"/>
      <c r="S80" s="9"/>
      <c r="T80" s="9"/>
      <c r="U80" s="9"/>
      <c r="V80" s="9"/>
      <c r="W80" s="9"/>
      <c r="X80" s="9"/>
    </row>
    <row r="81">
      <c r="A81" s="8" t="s">
        <v>253</v>
      </c>
      <c r="B81" s="8" t="s">
        <v>254</v>
      </c>
      <c r="C81" s="8" t="s">
        <v>255</v>
      </c>
      <c r="D81" s="8" t="s">
        <v>256</v>
      </c>
      <c r="E81" s="13" t="s">
        <v>28</v>
      </c>
      <c r="F81" s="9"/>
      <c r="G81" s="9"/>
      <c r="H81" s="9"/>
      <c r="I81" s="9"/>
      <c r="J81" s="9"/>
      <c r="K81" s="9"/>
      <c r="L81" s="9"/>
      <c r="M81" s="9"/>
      <c r="N81" s="9"/>
      <c r="O81" s="9"/>
      <c r="P81" s="9"/>
      <c r="Q81" s="9"/>
      <c r="R81" s="9"/>
      <c r="S81" s="9"/>
      <c r="T81" s="9"/>
      <c r="U81" s="9"/>
      <c r="V81" s="9"/>
      <c r="W81" s="9"/>
      <c r="X81" s="9"/>
    </row>
    <row r="82">
      <c r="A82" s="8" t="s">
        <v>257</v>
      </c>
      <c r="B82" s="8" t="s">
        <v>258</v>
      </c>
      <c r="C82" s="8" t="s">
        <v>259</v>
      </c>
      <c r="D82" s="8" t="s">
        <v>260</v>
      </c>
      <c r="E82" s="13" t="s">
        <v>28</v>
      </c>
      <c r="F82" s="9"/>
      <c r="G82" s="9"/>
      <c r="H82" s="9"/>
      <c r="I82" s="9"/>
      <c r="J82" s="9"/>
      <c r="K82" s="9"/>
      <c r="L82" s="9"/>
      <c r="M82" s="9"/>
      <c r="N82" s="9"/>
      <c r="O82" s="9"/>
      <c r="P82" s="9"/>
      <c r="Q82" s="9"/>
      <c r="R82" s="9"/>
      <c r="S82" s="9"/>
      <c r="T82" s="9"/>
      <c r="U82" s="9"/>
      <c r="V82" s="9"/>
      <c r="W82" s="9"/>
      <c r="X82" s="9"/>
    </row>
    <row r="83">
      <c r="A83" s="8" t="s">
        <v>261</v>
      </c>
      <c r="B83" s="8" t="s">
        <v>262</v>
      </c>
      <c r="C83" s="8" t="str">
        <f t="shared" ref="C83:C88" si="4">CONCATENATE("dataset[,",A83," := ",B83,"]")</f>
        <v>dataset[,t_montos := mrentabilidad+mrentabilidad_annual+mcomisiones+mactivos_margen+mpasivos_margen+mcuenta_corriente_adicional+mcuenta_corriente+mcaja_ahorro+mcaja_ahorro_adicional+mcaja_ahorro_dolares+mcuentas_saldo+mautoservicio+mtarjeta_visa_consumo+mtarjeta_master_consumo+mprestamos_personales+mprestamos_prendarios+mprestamos_hipotecarios+mplazo_fijo_dolares+mplazo_fijo_pesos+minversion1_pesos+minversion1_dolares+minversion2+mpayroll+mpayroll2+mcuenta_debitos_automaticos+mttarjeta_master_debitos_automaticos+mpagodeservicios+mpagomiscuentas+mcajeros_propios_descuentos+mtarjeta_visa_descuentos+mtarjeta_master_descuentos+mcomisiones_mantenimiento+mcomisiones_otras+mforex_buy+mforex_sell+mtransferencias_recibidas+mtransferencias_emitidas+mextraccion_autoservicio+mcheques_depositados+mcheques_emitidos+mcheques_depositados_rechazados+mcheques_emitidos_rechazados+matm+Master_mfinanciacion_limite+Master_msaldototal+Master_msaldopesos+Master_msaldodolares+Master_mconsumospesos+Master_mconsumosdolares+Master_mlimitecompra+Master_madelantopesos+Master_madelantodolares+Master_mpagado+Master_mpagospesos+Master_mpagosdolares+Master_mconsumototal+Master_mpagominimo]</v>
      </c>
      <c r="D83" s="8" t="s">
        <v>263</v>
      </c>
      <c r="E83" s="13" t="s">
        <v>28</v>
      </c>
      <c r="F83" s="9"/>
      <c r="G83" s="9"/>
      <c r="H83" s="9"/>
      <c r="I83" s="9"/>
      <c r="J83" s="9"/>
      <c r="K83" s="9"/>
      <c r="L83" s="9"/>
      <c r="M83" s="9"/>
      <c r="N83" s="9"/>
      <c r="O83" s="9"/>
      <c r="P83" s="9"/>
      <c r="Q83" s="9"/>
      <c r="R83" s="9"/>
      <c r="S83" s="9"/>
      <c r="T83" s="9"/>
      <c r="U83" s="9"/>
      <c r="V83" s="9"/>
      <c r="W83" s="9"/>
      <c r="X83" s="9"/>
    </row>
    <row r="84">
      <c r="A84" s="18" t="s">
        <v>264</v>
      </c>
      <c r="B84" s="11" t="s">
        <v>265</v>
      </c>
      <c r="C84" s="11" t="str">
        <f t="shared" si="4"/>
        <v>dataset[,d_rentabilidad_mensual_neg := ifelse( (t_rentabilidad_mensual) &lt; 0 ,1, 0)]</v>
      </c>
      <c r="D84" s="19"/>
      <c r="E84" s="12" t="s">
        <v>153</v>
      </c>
    </row>
    <row r="85">
      <c r="A85" s="18" t="s">
        <v>266</v>
      </c>
      <c r="B85" s="11" t="s">
        <v>267</v>
      </c>
      <c r="C85" s="11" t="str">
        <f t="shared" si="4"/>
        <v>dataset[,d_i_liquidez_negativa := ifelse( (i_liquidez) &lt; 0 ,1, 0)]</v>
      </c>
      <c r="D85" s="19"/>
      <c r="E85" s="12" t="s">
        <v>268</v>
      </c>
    </row>
    <row r="86">
      <c r="A86" s="2" t="s">
        <v>269</v>
      </c>
      <c r="B86" s="8" t="s">
        <v>270</v>
      </c>
      <c r="C86" s="8" t="str">
        <f t="shared" si="4"/>
        <v>dataset[,d_ca_negativa := ifelse( (mcaja_ahorro) &gt; 0 ,1, 0)]</v>
      </c>
      <c r="D86" s="2" t="s">
        <v>271</v>
      </c>
      <c r="E86" s="13" t="s">
        <v>28</v>
      </c>
    </row>
    <row r="87">
      <c r="A87" s="2" t="s">
        <v>272</v>
      </c>
      <c r="B87" s="8" t="s">
        <v>273</v>
      </c>
      <c r="C87" s="8" t="str">
        <f t="shared" si="4"/>
        <v>dataset[,d_cc_negativa := ifelse( (mcuenta_corriente ) &gt; 0 ,1, 0)]</v>
      </c>
      <c r="D87" s="2" t="s">
        <v>274</v>
      </c>
      <c r="E87" s="13" t="s">
        <v>28</v>
      </c>
    </row>
    <row r="88">
      <c r="A88" s="18" t="s">
        <v>275</v>
      </c>
      <c r="B88" s="20" t="s">
        <v>276</v>
      </c>
      <c r="C88" s="11" t="str">
        <f t="shared" si="4"/>
        <v>dataset[,indice_dummy := d_ca_negativa-d_cc_negativa-d_cajas_ahorro+dcuenta_corriente+d_debitos_automaticos+
          d_pagodeservicios+d_pagomiscuentas+d_forex+d_forex_buy+d_forex_sell+d_transferencias_emitidas+d_uso_atm+
          d_cheques_emitidos+d_prestamos+d_seguros+d_i_liquidez_negativa-d_rentabilidad_mensual_neg]</v>
      </c>
      <c r="D88" s="19"/>
      <c r="E88" s="12" t="s">
        <v>277</v>
      </c>
    </row>
    <row r="89">
      <c r="A89" s="2" t="s">
        <v>278</v>
      </c>
      <c r="B89" s="8" t="s">
        <v>279</v>
      </c>
      <c r="C89" s="2" t="s">
        <v>280</v>
      </c>
      <c r="D89" s="2" t="s">
        <v>281</v>
      </c>
      <c r="E89" s="13" t="s">
        <v>28</v>
      </c>
    </row>
    <row r="90">
      <c r="A90" s="2" t="s">
        <v>282</v>
      </c>
      <c r="B90" s="8" t="s">
        <v>283</v>
      </c>
      <c r="C90" s="2" t="s">
        <v>284</v>
      </c>
      <c r="D90" s="2" t="s">
        <v>285</v>
      </c>
      <c r="E90" s="13" t="s">
        <v>28</v>
      </c>
    </row>
    <row r="91">
      <c r="A91" s="2" t="s">
        <v>286</v>
      </c>
      <c r="B91" s="8" t="s">
        <v>287</v>
      </c>
      <c r="C91" s="2" t="s">
        <v>288</v>
      </c>
      <c r="D91" s="2" t="s">
        <v>289</v>
      </c>
      <c r="E91" s="13" t="s">
        <v>28</v>
      </c>
    </row>
    <row r="92">
      <c r="A92" s="2" t="s">
        <v>290</v>
      </c>
      <c r="B92" s="8" t="s">
        <v>291</v>
      </c>
      <c r="C92" s="2" t="s">
        <v>292</v>
      </c>
      <c r="D92" s="2" t="s">
        <v>293</v>
      </c>
      <c r="E92" s="13" t="s">
        <v>28</v>
      </c>
    </row>
    <row r="93">
      <c r="A93" s="2" t="s">
        <v>294</v>
      </c>
      <c r="B93" s="8" t="s">
        <v>295</v>
      </c>
      <c r="C93" s="2" t="s">
        <v>296</v>
      </c>
      <c r="D93" s="2" t="s">
        <v>297</v>
      </c>
      <c r="E93" s="13" t="s">
        <v>28</v>
      </c>
    </row>
    <row r="94">
      <c r="A94" s="2" t="s">
        <v>298</v>
      </c>
      <c r="B94" s="8" t="s">
        <v>299</v>
      </c>
      <c r="C94" s="2" t="s">
        <v>300</v>
      </c>
      <c r="D94" s="2" t="s">
        <v>301</v>
      </c>
      <c r="E94" s="13" t="s">
        <v>28</v>
      </c>
    </row>
    <row r="95">
      <c r="A95" s="2" t="s">
        <v>302</v>
      </c>
      <c r="B95" s="8" t="s">
        <v>303</v>
      </c>
      <c r="C95" s="2" t="s">
        <v>304</v>
      </c>
      <c r="D95" s="2" t="s">
        <v>305</v>
      </c>
      <c r="E95" s="13" t="s">
        <v>28</v>
      </c>
    </row>
    <row r="96">
      <c r="A96" s="2" t="s">
        <v>306</v>
      </c>
      <c r="B96" s="8" t="s">
        <v>307</v>
      </c>
      <c r="C96" s="2" t="s">
        <v>308</v>
      </c>
      <c r="D96" s="2" t="s">
        <v>309</v>
      </c>
      <c r="E96" s="13" t="s">
        <v>28</v>
      </c>
    </row>
    <row r="97">
      <c r="A97" s="2" t="s">
        <v>310</v>
      </c>
      <c r="B97" s="8" t="s">
        <v>311</v>
      </c>
      <c r="C97" s="8" t="str">
        <f t="shared" ref="C97:C104" si="5">CONCATENATE("dataset[,",A97," := ",B97,"]")</f>
        <v>dataset[,t_transacciones := ctrx_quarter + Master_cconsumos + Visa_cconsumos]</v>
      </c>
      <c r="D97" s="2" t="s">
        <v>312</v>
      </c>
      <c r="E97" s="13" t="s">
        <v>28</v>
      </c>
    </row>
    <row r="98">
      <c r="A98" s="18" t="s">
        <v>313</v>
      </c>
      <c r="B98" s="11" t="s">
        <v>314</v>
      </c>
      <c r="C98" s="11" t="str">
        <f t="shared" si="5"/>
        <v>dataset[,p_monto_transacciones := t_montos/t_transacciones]</v>
      </c>
      <c r="D98" s="18" t="s">
        <v>315</v>
      </c>
      <c r="E98" s="12" t="s">
        <v>316</v>
      </c>
    </row>
    <row r="99">
      <c r="A99" s="2" t="s">
        <v>317</v>
      </c>
      <c r="B99" s="8" t="s">
        <v>318</v>
      </c>
      <c r="C99" s="8" t="str">
        <f t="shared" si="5"/>
        <v>dataset[,d_status_0 := as.integer(Master_status == 0 | Visa_status == 0)]</v>
      </c>
      <c r="D99" s="2" t="s">
        <v>319</v>
      </c>
      <c r="E99" s="13" t="s">
        <v>28</v>
      </c>
    </row>
    <row r="100">
      <c r="A100" s="2" t="s">
        <v>320</v>
      </c>
      <c r="B100" s="8" t="s">
        <v>321</v>
      </c>
      <c r="C100" s="8" t="str">
        <f t="shared" si="5"/>
        <v>dataset[,d_status_6 := as.integer(Master_status == 6 | Visa_status == 6)]</v>
      </c>
      <c r="D100" s="2" t="s">
        <v>322</v>
      </c>
      <c r="E100" s="13" t="s">
        <v>28</v>
      </c>
    </row>
    <row r="101">
      <c r="A101" s="2" t="s">
        <v>323</v>
      </c>
      <c r="B101" s="8" t="s">
        <v>324</v>
      </c>
      <c r="C101" s="8" t="str">
        <f t="shared" si="5"/>
        <v>dataset[,d_status_7 := as.integer(Master_status == 7 | Visa_status == 7)]</v>
      </c>
      <c r="D101" s="2" t="s">
        <v>325</v>
      </c>
      <c r="E101" s="13" t="s">
        <v>28</v>
      </c>
    </row>
    <row r="102">
      <c r="A102" s="2" t="s">
        <v>326</v>
      </c>
      <c r="B102" s="8" t="s">
        <v>327</v>
      </c>
      <c r="C102" s="8" t="str">
        <f t="shared" si="5"/>
        <v>dataset[,d_status_9 := as.integer(Master_status == 9 | Visa_status == 9)]</v>
      </c>
      <c r="D102" s="2" t="s">
        <v>328</v>
      </c>
      <c r="E102" s="13" t="s">
        <v>28</v>
      </c>
    </row>
    <row r="103">
      <c r="A103" s="18" t="s">
        <v>329</v>
      </c>
      <c r="B103" s="11" t="s">
        <v>330</v>
      </c>
      <c r="C103" s="11" t="str">
        <f t="shared" si="5"/>
        <v>dataset[,i_endeudamiento_payroll := t_pasivo_corriente/t_acred_haberes]</v>
      </c>
      <c r="D103" s="18" t="s">
        <v>331</v>
      </c>
      <c r="E103" s="12" t="s">
        <v>332</v>
      </c>
    </row>
    <row r="104">
      <c r="A104" s="18" t="s">
        <v>333</v>
      </c>
      <c r="B104" s="11" t="s">
        <v>334</v>
      </c>
      <c r="C104" s="11" t="str">
        <f t="shared" si="5"/>
        <v>dataset[,i_endeudamiento_patrimonio := t_pasivo_corriente/(minversion1_pesos + minversion1_dolares + minversion2)]</v>
      </c>
      <c r="D104" s="18" t="s">
        <v>335</v>
      </c>
      <c r="E104" s="12" t="s">
        <v>336</v>
      </c>
    </row>
    <row r="105">
      <c r="A105" s="2" t="s">
        <v>337</v>
      </c>
      <c r="B105" s="8" t="s">
        <v>338</v>
      </c>
      <c r="C105" s="2" t="s">
        <v>339</v>
      </c>
      <c r="D105" s="2" t="s">
        <v>340</v>
      </c>
      <c r="E105" s="13" t="s">
        <v>28</v>
      </c>
    </row>
    <row r="106">
      <c r="A106" s="2" t="s">
        <v>341</v>
      </c>
      <c r="B106" s="8" t="s">
        <v>342</v>
      </c>
      <c r="C106" s="2" t="s">
        <v>343</v>
      </c>
      <c r="D106" s="2" t="s">
        <v>344</v>
      </c>
      <c r="E106" s="13" t="s">
        <v>28</v>
      </c>
    </row>
    <row r="107">
      <c r="A107" s="2" t="s">
        <v>345</v>
      </c>
      <c r="B107" s="8" t="s">
        <v>346</v>
      </c>
      <c r="C107" s="2" t="s">
        <v>347</v>
      </c>
      <c r="D107" s="2" t="s">
        <v>348</v>
      </c>
      <c r="E107" s="13" t="s">
        <v>28</v>
      </c>
    </row>
    <row r="108">
      <c r="A108" s="2" t="s">
        <v>349</v>
      </c>
      <c r="B108" s="8" t="s">
        <v>350</v>
      </c>
      <c r="C108" s="2" t="s">
        <v>351</v>
      </c>
      <c r="D108" s="2" t="s">
        <v>352</v>
      </c>
      <c r="E108" s="13" t="s">
        <v>28</v>
      </c>
    </row>
    <row r="109">
      <c r="A109" s="2" t="s">
        <v>353</v>
      </c>
      <c r="B109" s="8" t="s">
        <v>354</v>
      </c>
      <c r="C109" s="2" t="s">
        <v>355</v>
      </c>
      <c r="D109" s="2" t="s">
        <v>356</v>
      </c>
      <c r="E109" s="13" t="s">
        <v>28</v>
      </c>
    </row>
    <row r="110">
      <c r="A110" s="2" t="s">
        <v>357</v>
      </c>
      <c r="B110" s="8" t="s">
        <v>358</v>
      </c>
      <c r="C110" s="8" t="str">
        <f t="shared" ref="C110:C116" si="6">CONCATENATE("dataset[,",A110," := ",B110,"]")</f>
        <v>dataset[,d_status_ok := ifelse((Master_status + Visa_status) == 0, 1, 0)]</v>
      </c>
      <c r="D110" s="2" t="s">
        <v>359</v>
      </c>
      <c r="E110" s="13" t="s">
        <v>28</v>
      </c>
    </row>
    <row r="111">
      <c r="A111" s="2" t="s">
        <v>360</v>
      </c>
      <c r="B111" s="8" t="s">
        <v>361</v>
      </c>
      <c r="C111" s="8" t="str">
        <f t="shared" si="6"/>
        <v>dataset[,d_delinquency := ifelse((Visa_delinquency == 1 | Master_delinquency == 1), 1,0)]</v>
      </c>
      <c r="E111" s="13" t="s">
        <v>28</v>
      </c>
    </row>
    <row r="112">
      <c r="A112" s="2" t="s">
        <v>362</v>
      </c>
      <c r="B112" s="8" t="s">
        <v>363</v>
      </c>
      <c r="C112" s="8" t="str">
        <f t="shared" si="6"/>
        <v>dataset[,ratio_pagomin_haberes := (Master_mpagominimo + Visa_mpagominimo) / (mpayroll + mpayroll2)]</v>
      </c>
      <c r="E112" s="13" t="s">
        <v>28</v>
      </c>
    </row>
    <row r="113">
      <c r="A113" s="18" t="s">
        <v>364</v>
      </c>
      <c r="B113" s="11" t="s">
        <v>365</v>
      </c>
      <c r="C113" s="11" t="str">
        <f t="shared" si="6"/>
        <v>dataset[,d_ratio_pagomin_haberes_ok := ifelse(ratio_pagomin_haberes&lt;10,1,0)]</v>
      </c>
      <c r="D113" s="18" t="s">
        <v>366</v>
      </c>
      <c r="E113" s="12" t="s">
        <v>367</v>
      </c>
    </row>
    <row r="114">
      <c r="A114" s="18" t="s">
        <v>368</v>
      </c>
      <c r="B114" s="11" t="s">
        <v>369</v>
      </c>
      <c r="C114" s="11" t="str">
        <f t="shared" si="6"/>
        <v>dataset[,d_perfil_tipico_baja_1 := ifelse(d_ratio_pagomin_haberes_ok==0 &amp; ccajas_otras==1 &amp; d_status_ok ==0,1,0)]</v>
      </c>
      <c r="D114" s="19"/>
      <c r="E114" s="12" t="s">
        <v>370</v>
      </c>
    </row>
    <row r="115">
      <c r="A115" s="2" t="s">
        <v>371</v>
      </c>
      <c r="B115" s="8" t="s">
        <v>372</v>
      </c>
      <c r="C115" s="8" t="str">
        <f t="shared" si="6"/>
        <v>dataset[,d_perfil_tipico_baja_2 := ifelse((mcuenta_corriente_adicional | mprestamos_prendarios | mprestamos_hipotecarios | mplazo_fijo_pesos | minversion1_pesos | minversion1_dolares | minversion2 | mpayroll2 | cpayroll2_trx | mpagodeservicios | mcajeros_propios_descuentos | mtarjeta_visa_descuentos | mtarjeta_master_descuentos | mcomisiones_mantenimiento | mforex_buy | mforex_sell | Master_msaldodolares | Master_mconsumosdolares | Master_madelantopesos | Master_cadelantosefectivo | Visa_mconsumosdolares | Visa_madelantopesos | Visa_cadelantosefectivo),0,1)]</v>
      </c>
      <c r="E115" s="13" t="s">
        <v>28</v>
      </c>
    </row>
    <row r="116">
      <c r="A116" s="2" t="s">
        <v>373</v>
      </c>
      <c r="B116" s="2" t="s">
        <v>374</v>
      </c>
      <c r="C116" s="8" t="str">
        <f t="shared" si="6"/>
        <v>dataset[,d_visa_finiciomora := ifelse(Visa_Finiciomora&gt; 30,1,0)]</v>
      </c>
      <c r="E116" s="13" t="s">
        <v>28</v>
      </c>
    </row>
    <row r="117">
      <c r="A117" s="2" t="s">
        <v>375</v>
      </c>
      <c r="B117" s="2" t="s">
        <v>376</v>
      </c>
      <c r="C117" s="2" t="s">
        <v>377</v>
      </c>
      <c r="D117" s="2" t="s">
        <v>378</v>
      </c>
      <c r="E117" s="13" t="s">
        <v>28</v>
      </c>
    </row>
    <row r="118">
      <c r="A118" s="2" t="s">
        <v>379</v>
      </c>
      <c r="B118" s="2" t="s">
        <v>380</v>
      </c>
      <c r="C118" s="2" t="s">
        <v>381</v>
      </c>
      <c r="D118" s="2" t="s">
        <v>382</v>
      </c>
      <c r="E118" s="13" t="s">
        <v>28</v>
      </c>
    </row>
    <row r="119">
      <c r="A119" s="2" t="s">
        <v>383</v>
      </c>
      <c r="B119" s="2" t="s">
        <v>384</v>
      </c>
      <c r="C119" s="2" t="s">
        <v>385</v>
      </c>
      <c r="D119" s="2" t="s">
        <v>386</v>
      </c>
      <c r="E119" s="13" t="s">
        <v>28</v>
      </c>
    </row>
    <row r="120">
      <c r="A120" s="2" t="s">
        <v>387</v>
      </c>
      <c r="B120" s="2" t="s">
        <v>388</v>
      </c>
      <c r="C120" s="2" t="s">
        <v>389</v>
      </c>
      <c r="D120" s="2" t="s">
        <v>390</v>
      </c>
      <c r="E120" s="13" t="s">
        <v>28</v>
      </c>
    </row>
    <row r="121">
      <c r="A121" s="18" t="s">
        <v>391</v>
      </c>
      <c r="B121" s="11" t="s">
        <v>392</v>
      </c>
      <c r="C121" s="18" t="s">
        <v>393</v>
      </c>
      <c r="D121" s="18" t="s">
        <v>394</v>
      </c>
      <c r="E121" s="12" t="s">
        <v>395</v>
      </c>
    </row>
    <row r="122">
      <c r="A122" s="18" t="s">
        <v>396</v>
      </c>
      <c r="B122" s="18" t="s">
        <v>397</v>
      </c>
      <c r="C122" s="18" t="s">
        <v>398</v>
      </c>
      <c r="D122" s="18" t="s">
        <v>399</v>
      </c>
      <c r="E122" s="12" t="s">
        <v>400</v>
      </c>
    </row>
    <row r="123">
      <c r="A123" s="18" t="s">
        <v>401</v>
      </c>
      <c r="B123" s="11" t="s">
        <v>402</v>
      </c>
      <c r="C123" s="11" t="str">
        <f t="shared" ref="C123:C140" si="7">CONCATENATE("dataset[,",A123," := ",B123,"]")</f>
        <v>dataset[,i_rentabilidad_prestamos := mrentabilidad_annual / t_prestamos]</v>
      </c>
      <c r="D123" s="19"/>
      <c r="E123" s="21" t="s">
        <v>70</v>
      </c>
    </row>
    <row r="124">
      <c r="A124" s="18" t="s">
        <v>403</v>
      </c>
      <c r="B124" s="11" t="s">
        <v>404</v>
      </c>
      <c r="C124" s="11" t="str">
        <f t="shared" si="7"/>
        <v>dataset[,i_prestamoper_payroll :=  mprestamos_personales / t_acred_haberes]</v>
      </c>
      <c r="D124" s="19"/>
      <c r="E124" s="11" t="s">
        <v>92</v>
      </c>
    </row>
    <row r="125">
      <c r="A125" s="18" t="s">
        <v>405</v>
      </c>
      <c r="B125" s="11" t="s">
        <v>406</v>
      </c>
      <c r="C125" s="11" t="str">
        <f t="shared" si="7"/>
        <v>dataset[,t_prestamos_payroll :=  t_prestamos / t_acred_haberes]</v>
      </c>
      <c r="D125" s="19"/>
      <c r="E125" s="11" t="s">
        <v>407</v>
      </c>
    </row>
    <row r="126">
      <c r="A126" s="18" t="s">
        <v>408</v>
      </c>
      <c r="B126" s="18" t="s">
        <v>409</v>
      </c>
      <c r="C126" s="11" t="str">
        <f t="shared" si="7"/>
        <v>dataset[,i_payroll_t_transacciones := t_acred_haberes / t_transacciones]</v>
      </c>
      <c r="D126" s="19"/>
      <c r="E126" s="18" t="s">
        <v>409</v>
      </c>
    </row>
    <row r="127">
      <c r="A127" s="2" t="s">
        <v>410</v>
      </c>
      <c r="B127" s="2" t="s">
        <v>411</v>
      </c>
      <c r="C127" s="17" t="str">
        <f t="shared" si="7"/>
        <v>dataset[,i_callcenter_ctrx := ccallcenter_transacciones/ctrx_quarter]</v>
      </c>
      <c r="E127" s="13" t="s">
        <v>28</v>
      </c>
    </row>
    <row r="128">
      <c r="A128" s="2" t="s">
        <v>412</v>
      </c>
      <c r="B128" s="2" t="s">
        <v>413</v>
      </c>
      <c r="C128" s="17" t="str">
        <f t="shared" si="7"/>
        <v>dataset[,t_cheques_neto := mcheques_depositados - mcheques_emitidos]</v>
      </c>
      <c r="E128" s="13" t="s">
        <v>28</v>
      </c>
    </row>
    <row r="129">
      <c r="A129" s="11" t="s">
        <v>414</v>
      </c>
      <c r="B129" s="18" t="s">
        <v>415</v>
      </c>
      <c r="C129" s="11" t="str">
        <f t="shared" si="7"/>
        <v>dataset[,i_c_cheques_ctrx := c_cheques / ctrx_quarter]</v>
      </c>
      <c r="D129" s="19"/>
      <c r="E129" s="20" t="s">
        <v>114</v>
      </c>
    </row>
    <row r="130">
      <c r="A130" s="8" t="s">
        <v>416</v>
      </c>
      <c r="B130" s="2" t="s">
        <v>417</v>
      </c>
      <c r="C130" s="17" t="str">
        <f t="shared" si="7"/>
        <v>dataset[,i_c_cheques_em_ctrx := ccheques_emitidos/ ctrx_quarter]</v>
      </c>
      <c r="E130" s="13" t="s">
        <v>28</v>
      </c>
    </row>
    <row r="131">
      <c r="A131" s="8" t="s">
        <v>418</v>
      </c>
      <c r="B131" s="2" t="s">
        <v>419</v>
      </c>
      <c r="C131" s="17" t="str">
        <f t="shared" si="7"/>
        <v>dataset[,i_c_cheques_dep_ctrx := ccheques_depositados / ctrx_quarter]</v>
      </c>
      <c r="E131" s="13" t="s">
        <v>28</v>
      </c>
    </row>
    <row r="132">
      <c r="A132" s="2" t="s">
        <v>420</v>
      </c>
      <c r="B132" s="2" t="s">
        <v>421</v>
      </c>
      <c r="C132" s="17" t="str">
        <f t="shared" si="7"/>
        <v>dataset[,t_payroll_rentabildiad := t_acred_haberes - t_rentabilidad_mensual]</v>
      </c>
      <c r="E132" s="13" t="s">
        <v>28</v>
      </c>
    </row>
    <row r="133">
      <c r="A133" s="18" t="s">
        <v>422</v>
      </c>
      <c r="B133" s="18" t="s">
        <v>423</v>
      </c>
      <c r="C133" s="11" t="str">
        <f t="shared" si="7"/>
        <v>dataset[,t_cash_flow := mcheques_depositados - mcheques_emitidos + t_acred_haberes - Visa_mpagado - Master_mpagado - mpagodeservicios -mpagomiscuentas -mcomisiones_mantenimiento -mcomisiones_otras-mtransferencias_emitidas+mtransferencias_recibidas - mcuenta_debitos_automaticos]</v>
      </c>
      <c r="D133" s="19"/>
      <c r="E133" s="22" t="s">
        <v>92</v>
      </c>
    </row>
    <row r="134">
      <c r="A134" s="2" t="s">
        <v>424</v>
      </c>
      <c r="B134" s="23" t="s">
        <v>425</v>
      </c>
      <c r="C134" s="17" t="str">
        <f t="shared" si="7"/>
        <v>dataset[,c_cheques_ok := ccheques_emitidos - ccheques_emitidos_rechazados]</v>
      </c>
      <c r="E134" s="13" t="s">
        <v>28</v>
      </c>
    </row>
    <row r="135">
      <c r="A135" s="2" t="s">
        <v>426</v>
      </c>
      <c r="B135" s="2" t="s">
        <v>427</v>
      </c>
      <c r="C135" s="17" t="str">
        <f t="shared" si="7"/>
        <v>dataset[,i_saldo_antiguedad := mcuentas_saldo/cliente_antiguedad]</v>
      </c>
      <c r="E135" s="13" t="s">
        <v>28</v>
      </c>
    </row>
    <row r="136">
      <c r="A136" s="2" t="s">
        <v>428</v>
      </c>
      <c r="B136" s="2" t="s">
        <v>429</v>
      </c>
      <c r="C136" s="17" t="str">
        <f t="shared" si="7"/>
        <v>dataset[,i_otras_comisiones := ccomisiones_otras / ccaja_ahorro]</v>
      </c>
      <c r="E136" s="13" t="s">
        <v>28</v>
      </c>
    </row>
    <row r="137">
      <c r="A137" s="2" t="s">
        <v>157</v>
      </c>
      <c r="B137" s="2" t="s">
        <v>430</v>
      </c>
      <c r="C137" s="17" t="str">
        <f t="shared" si="7"/>
        <v>dataset[,i_comisiones := mcomisiones/mrentabilidad_annual]</v>
      </c>
      <c r="E137" s="13" t="s">
        <v>28</v>
      </c>
    </row>
    <row r="138">
      <c r="A138" s="2" t="s">
        <v>431</v>
      </c>
      <c r="B138" s="2" t="s">
        <v>432</v>
      </c>
      <c r="C138" s="17" t="str">
        <f t="shared" si="7"/>
        <v>dataset[,t_pn := t_pasivo_corriente - t_activo_corriente]</v>
      </c>
      <c r="E138" s="2" t="s">
        <v>432</v>
      </c>
    </row>
    <row r="139">
      <c r="A139" s="2" t="s">
        <v>433</v>
      </c>
      <c r="B139" s="2" t="s">
        <v>434</v>
      </c>
      <c r="C139" s="17" t="str">
        <f t="shared" si="7"/>
        <v>dataset[,c_transf_netas := ctransferencias_recibidas - ctransferencias_emitidas]</v>
      </c>
      <c r="E139" s="13" t="s">
        <v>28</v>
      </c>
    </row>
    <row r="140">
      <c r="A140" s="2" t="s">
        <v>435</v>
      </c>
      <c r="B140" s="2" t="s">
        <v>436</v>
      </c>
      <c r="C140" s="17" t="str">
        <f t="shared" si="7"/>
        <v>dataset[,t_transf_netas := mtransferencias_recibidas - mtransferencias_emitidas]</v>
      </c>
      <c r="E140" s="13" t="s">
        <v>28</v>
      </c>
    </row>
  </sheetData>
  <autoFilter ref="$A$12:$E$140"/>
  <drawing r:id="rId1"/>
</worksheet>
</file>