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3365" windowHeight="5925"/>
  </bookViews>
  <sheets>
    <sheet name="Sheet1" sheetId="1" r:id="rId1"/>
    <sheet name="Sheet2" sheetId="2" r:id="rId2"/>
    <sheet name="Sheet3" sheetId="3" r:id="rId3"/>
  </sheets>
  <definedNames>
    <definedName name="solver_adj" localSheetId="0" hidden="1">Sheet1!$G$3:$G$5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Sheet1!$F$25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44525"/>
</workbook>
</file>

<file path=xl/calcChain.xml><?xml version="1.0" encoding="utf-8"?>
<calcChain xmlns="http://schemas.openxmlformats.org/spreadsheetml/2006/main">
  <c r="E23" i="1" l="1"/>
  <c r="F23" i="1" s="1"/>
  <c r="E22" i="1"/>
  <c r="F22" i="1" s="1"/>
  <c r="E21" i="1"/>
  <c r="E20" i="1"/>
  <c r="F20" i="1" s="1"/>
  <c r="E19" i="1"/>
  <c r="F19" i="1" s="1"/>
  <c r="E18" i="1"/>
  <c r="F18" i="1" s="1"/>
  <c r="E17" i="1"/>
  <c r="E16" i="1"/>
  <c r="F16" i="1" s="1"/>
  <c r="E15" i="1"/>
  <c r="F15" i="1" s="1"/>
  <c r="E14" i="1"/>
  <c r="F14" i="1" s="1"/>
  <c r="E13" i="1"/>
  <c r="E12" i="1"/>
  <c r="F12" i="1" s="1"/>
  <c r="E11" i="1"/>
  <c r="F11" i="1" s="1"/>
  <c r="E10" i="1"/>
  <c r="F10" i="1" s="1"/>
  <c r="E9" i="1"/>
  <c r="E8" i="1"/>
  <c r="F8" i="1" s="1"/>
  <c r="E7" i="1"/>
  <c r="F7" i="1" s="1"/>
  <c r="E6" i="1"/>
  <c r="F6" i="1" s="1"/>
  <c r="E5" i="1"/>
  <c r="E4" i="1"/>
  <c r="F4" i="1" s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6" i="1"/>
  <c r="A5" i="1"/>
  <c r="F21" i="1"/>
  <c r="F17" i="1"/>
  <c r="F13" i="1"/>
  <c r="F9" i="1"/>
  <c r="F5" i="1"/>
  <c r="F25" i="1" l="1"/>
  <c r="D6" i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5" i="1"/>
  <c r="D4" i="1"/>
  <c r="B6" i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5" i="1"/>
</calcChain>
</file>

<file path=xl/sharedStrings.xml><?xml version="1.0" encoding="utf-8"?>
<sst xmlns="http://schemas.openxmlformats.org/spreadsheetml/2006/main" count="6" uniqueCount="6">
  <si>
    <t>Search keyword: method, OR approach, OR framework, OR methodology "requirements engineering"</t>
  </si>
  <si>
    <t>Year</t>
  </si>
  <si>
    <t>Cumulative</t>
  </si>
  <si>
    <t>Yearly</t>
  </si>
  <si>
    <t>Cpred</t>
  </si>
  <si>
    <t>SqDiff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</si>
</sst>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Sheet1!$C$3</c:f>
              <c:strCache>
                <c:ptCount val="1"/>
                <c:pt idx="0">
                  <c:v>Yearly</c:v>
                </c:pt>
              </c:strCache>
            </c:strRef>
          </c:tx>
          <c:marker>
            <c:symbol val="none"/>
          </c:marker>
          <c:cat>
            <c:numRef>
              <c:f>Sheet1!$B$4:$B$23</c:f>
              <c:numCache>
                <c:formatCode>General</c:formatCode>
                <c:ptCount val="20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</c:numCache>
            </c:numRef>
          </c:cat>
          <c:val>
            <c:numRef>
              <c:f>Sheet1!$C$4:$C$23</c:f>
              <c:numCache>
                <c:formatCode>General</c:formatCode>
                <c:ptCount val="20"/>
                <c:pt idx="0">
                  <c:v>142</c:v>
                </c:pt>
                <c:pt idx="1">
                  <c:v>185</c:v>
                </c:pt>
                <c:pt idx="2">
                  <c:v>274</c:v>
                </c:pt>
                <c:pt idx="3">
                  <c:v>295</c:v>
                </c:pt>
                <c:pt idx="4">
                  <c:v>454</c:v>
                </c:pt>
                <c:pt idx="5">
                  <c:v>585</c:v>
                </c:pt>
                <c:pt idx="6">
                  <c:v>643</c:v>
                </c:pt>
                <c:pt idx="7">
                  <c:v>823</c:v>
                </c:pt>
                <c:pt idx="8">
                  <c:v>892</c:v>
                </c:pt>
                <c:pt idx="9">
                  <c:v>1150</c:v>
                </c:pt>
                <c:pt idx="10">
                  <c:v>1230</c:v>
                </c:pt>
                <c:pt idx="11">
                  <c:v>1560</c:v>
                </c:pt>
                <c:pt idx="12">
                  <c:v>1880</c:v>
                </c:pt>
                <c:pt idx="13">
                  <c:v>2220</c:v>
                </c:pt>
                <c:pt idx="14">
                  <c:v>2690</c:v>
                </c:pt>
                <c:pt idx="15">
                  <c:v>2950</c:v>
                </c:pt>
                <c:pt idx="16">
                  <c:v>3320</c:v>
                </c:pt>
                <c:pt idx="17">
                  <c:v>3550</c:v>
                </c:pt>
                <c:pt idx="18">
                  <c:v>3670</c:v>
                </c:pt>
                <c:pt idx="19">
                  <c:v>3890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725440"/>
        <c:axId val="46375296"/>
      </c:lineChart>
      <c:catAx>
        <c:axId val="159725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6375296"/>
        <c:crosses val="autoZero"/>
        <c:auto val="1"/>
        <c:lblAlgn val="ctr"/>
        <c:lblOffset val="100"/>
        <c:noMultiLvlLbl val="0"/>
      </c:catAx>
      <c:valAx>
        <c:axId val="46375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97254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Sheet1!$D$3</c:f>
              <c:strCache>
                <c:ptCount val="1"/>
                <c:pt idx="0">
                  <c:v>Cumulative</c:v>
                </c:pt>
              </c:strCache>
            </c:strRef>
          </c:tx>
          <c:marker>
            <c:symbol val="none"/>
          </c:marker>
          <c:cat>
            <c:numRef>
              <c:f>Sheet1!$B$4:$B$23</c:f>
              <c:numCache>
                <c:formatCode>General</c:formatCode>
                <c:ptCount val="20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</c:numCache>
            </c:numRef>
          </c:cat>
          <c:val>
            <c:numRef>
              <c:f>Sheet1!$D$4:$D$23</c:f>
              <c:numCache>
                <c:formatCode>General</c:formatCode>
                <c:ptCount val="20"/>
                <c:pt idx="0">
                  <c:v>142</c:v>
                </c:pt>
                <c:pt idx="1">
                  <c:v>327</c:v>
                </c:pt>
                <c:pt idx="2">
                  <c:v>601</c:v>
                </c:pt>
                <c:pt idx="3">
                  <c:v>896</c:v>
                </c:pt>
                <c:pt idx="4">
                  <c:v>1350</c:v>
                </c:pt>
                <c:pt idx="5">
                  <c:v>1935</c:v>
                </c:pt>
                <c:pt idx="6">
                  <c:v>2578</c:v>
                </c:pt>
                <c:pt idx="7">
                  <c:v>3401</c:v>
                </c:pt>
                <c:pt idx="8">
                  <c:v>4293</c:v>
                </c:pt>
                <c:pt idx="9">
                  <c:v>5443</c:v>
                </c:pt>
                <c:pt idx="10">
                  <c:v>6673</c:v>
                </c:pt>
                <c:pt idx="11">
                  <c:v>8233</c:v>
                </c:pt>
                <c:pt idx="12">
                  <c:v>10113</c:v>
                </c:pt>
                <c:pt idx="13">
                  <c:v>12333</c:v>
                </c:pt>
                <c:pt idx="14">
                  <c:v>15023</c:v>
                </c:pt>
                <c:pt idx="15">
                  <c:v>17973</c:v>
                </c:pt>
                <c:pt idx="16">
                  <c:v>21293</c:v>
                </c:pt>
                <c:pt idx="17">
                  <c:v>24843</c:v>
                </c:pt>
                <c:pt idx="18">
                  <c:v>28513</c:v>
                </c:pt>
                <c:pt idx="19">
                  <c:v>32403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433664"/>
        <c:axId val="98718080"/>
      </c:lineChart>
      <c:catAx>
        <c:axId val="98433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8718080"/>
        <c:crosses val="autoZero"/>
        <c:auto val="1"/>
        <c:lblAlgn val="ctr"/>
        <c:lblOffset val="100"/>
        <c:noMultiLvlLbl val="0"/>
      </c:catAx>
      <c:valAx>
        <c:axId val="98718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84336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231320</xdr:colOff>
      <xdr:row>4</xdr:row>
      <xdr:rowOff>118381</xdr:rowOff>
    </xdr:from>
    <xdr:to>
      <xdr:col>19</xdr:col>
      <xdr:colOff>598713</xdr:colOff>
      <xdr:row>35</xdr:row>
      <xdr:rowOff>54428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204107</xdr:colOff>
      <xdr:row>41</xdr:row>
      <xdr:rowOff>36740</xdr:rowOff>
    </xdr:from>
    <xdr:to>
      <xdr:col>10</xdr:col>
      <xdr:colOff>367392</xdr:colOff>
      <xdr:row>58</xdr:row>
      <xdr:rowOff>4083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tabSelected="1" zoomScale="70" zoomScaleNormal="70" workbookViewId="0">
      <selection activeCell="D4" sqref="D4"/>
    </sheetView>
  </sheetViews>
  <sheetFormatPr defaultRowHeight="12.75" x14ac:dyDescent="0.2"/>
  <cols>
    <col min="1" max="2" width="9.140625" style="1"/>
    <col min="3" max="3" width="16.42578125" style="1" bestFit="1" customWidth="1"/>
    <col min="4" max="4" width="11" style="1" bestFit="1" customWidth="1"/>
    <col min="5" max="16384" width="9.140625" style="1"/>
  </cols>
  <sheetData>
    <row r="1" spans="1:7" x14ac:dyDescent="0.2">
      <c r="B1" s="1" t="s">
        <v>0</v>
      </c>
    </row>
    <row r="3" spans="1:7" x14ac:dyDescent="0.2">
      <c r="B3" s="1" t="s">
        <v>1</v>
      </c>
      <c r="C3" s="1" t="s">
        <v>3</v>
      </c>
      <c r="D3" s="1" t="s">
        <v>2</v>
      </c>
      <c r="E3" s="1" t="s">
        <v>4</v>
      </c>
      <c r="F3" s="1" t="s">
        <v>5</v>
      </c>
      <c r="G3" s="1">
        <v>2.912884172362289E-5</v>
      </c>
    </row>
    <row r="4" spans="1:7" x14ac:dyDescent="0.2">
      <c r="A4" s="1">
        <v>1</v>
      </c>
      <c r="B4" s="1">
        <v>1991</v>
      </c>
      <c r="C4" s="1">
        <v>142</v>
      </c>
      <c r="D4" s="1">
        <f>C4</f>
        <v>142</v>
      </c>
      <c r="E4" s="1">
        <f>$G$5+$G$3*EXP($G$4*A4)</f>
        <v>1620.1499974212456</v>
      </c>
      <c r="F4" s="1">
        <f>(E4-C4)^2</f>
        <v>2184927.4148764284</v>
      </c>
      <c r="G4" s="1">
        <v>9.0506071480388594E-3</v>
      </c>
    </row>
    <row r="5" spans="1:7" x14ac:dyDescent="0.2">
      <c r="A5" s="1">
        <f>A4+1</f>
        <v>2</v>
      </c>
      <c r="B5" s="1">
        <f>1+B4</f>
        <v>1992</v>
      </c>
      <c r="C5" s="1">
        <v>185</v>
      </c>
      <c r="D5" s="1">
        <f>D4+C5</f>
        <v>327</v>
      </c>
      <c r="E5" s="1">
        <f t="shared" ref="E5:E23" si="0">$G$5+$G$3*EXP($G$4*A5)</f>
        <v>1620.1499976884836</v>
      </c>
      <c r="F5" s="1">
        <f t="shared" ref="F5:F23" si="1">(E5-C5)^2</f>
        <v>2059655.5158652544</v>
      </c>
      <c r="G5" s="1">
        <v>1620.1499680275735</v>
      </c>
    </row>
    <row r="6" spans="1:7" x14ac:dyDescent="0.2">
      <c r="A6" s="1">
        <f t="shared" ref="A6:A23" si="2">A5+1</f>
        <v>3</v>
      </c>
      <c r="B6" s="1">
        <f t="shared" ref="B6:B27" si="3">1+B5</f>
        <v>1993</v>
      </c>
      <c r="C6" s="1">
        <v>274</v>
      </c>
      <c r="D6" s="1">
        <f t="shared" ref="D6:D23" si="4">D5+C6</f>
        <v>601</v>
      </c>
      <c r="E6" s="1">
        <f t="shared" si="0"/>
        <v>1620.1499979581515</v>
      </c>
      <c r="F6" s="1">
        <f t="shared" si="1"/>
        <v>1812119.8170027314</v>
      </c>
    </row>
    <row r="7" spans="1:7" x14ac:dyDescent="0.2">
      <c r="A7" s="1">
        <f t="shared" si="2"/>
        <v>4</v>
      </c>
      <c r="B7" s="1">
        <f t="shared" si="3"/>
        <v>1994</v>
      </c>
      <c r="C7" s="1">
        <v>295</v>
      </c>
      <c r="D7" s="1">
        <f t="shared" si="4"/>
        <v>896</v>
      </c>
      <c r="E7" s="1">
        <f t="shared" si="0"/>
        <v>1620.149998230271</v>
      </c>
      <c r="F7" s="1">
        <f t="shared" si="1"/>
        <v>1756022.5178096872</v>
      </c>
    </row>
    <row r="8" spans="1:7" x14ac:dyDescent="0.2">
      <c r="A8" s="1">
        <f t="shared" si="2"/>
        <v>5</v>
      </c>
      <c r="B8" s="1">
        <f t="shared" si="3"/>
        <v>1995</v>
      </c>
      <c r="C8" s="1">
        <v>454</v>
      </c>
      <c r="D8" s="1">
        <f t="shared" si="4"/>
        <v>1350</v>
      </c>
      <c r="E8" s="1">
        <f t="shared" si="0"/>
        <v>1620.1499985048645</v>
      </c>
      <c r="F8" s="1">
        <f t="shared" si="1"/>
        <v>1359905.8190128955</v>
      </c>
    </row>
    <row r="9" spans="1:7" x14ac:dyDescent="0.2">
      <c r="A9" s="1">
        <f t="shared" si="2"/>
        <v>6</v>
      </c>
      <c r="B9" s="1">
        <f t="shared" si="3"/>
        <v>1996</v>
      </c>
      <c r="C9" s="1">
        <v>585</v>
      </c>
      <c r="D9" s="1">
        <f t="shared" si="4"/>
        <v>1935</v>
      </c>
      <c r="E9" s="1">
        <f t="shared" si="0"/>
        <v>1620.1499987819543</v>
      </c>
      <c r="F9" s="1">
        <f t="shared" si="1"/>
        <v>1071535.5199782799</v>
      </c>
    </row>
    <row r="10" spans="1:7" x14ac:dyDescent="0.2">
      <c r="A10" s="1">
        <f t="shared" si="2"/>
        <v>7</v>
      </c>
      <c r="B10" s="1">
        <f t="shared" si="3"/>
        <v>1997</v>
      </c>
      <c r="C10" s="1">
        <v>643</v>
      </c>
      <c r="D10" s="1">
        <f t="shared" si="4"/>
        <v>2578</v>
      </c>
      <c r="E10" s="1">
        <f t="shared" si="0"/>
        <v>1620.1499990615637</v>
      </c>
      <c r="F10" s="1">
        <f t="shared" si="1"/>
        <v>954822.12066601391</v>
      </c>
    </row>
    <row r="11" spans="1:7" x14ac:dyDescent="0.2">
      <c r="A11" s="1">
        <f t="shared" si="2"/>
        <v>8</v>
      </c>
      <c r="B11" s="1">
        <f t="shared" si="3"/>
        <v>1998</v>
      </c>
      <c r="C11" s="1">
        <v>823</v>
      </c>
      <c r="D11" s="1">
        <f t="shared" si="4"/>
        <v>3401</v>
      </c>
      <c r="E11" s="1">
        <f t="shared" si="0"/>
        <v>1620.1499993437151</v>
      </c>
      <c r="F11" s="1">
        <f t="shared" si="1"/>
        <v>635448.12145368499</v>
      </c>
    </row>
    <row r="12" spans="1:7" x14ac:dyDescent="0.2">
      <c r="A12" s="1">
        <f t="shared" si="2"/>
        <v>9</v>
      </c>
      <c r="B12" s="1">
        <f t="shared" si="3"/>
        <v>1999</v>
      </c>
      <c r="C12" s="1">
        <v>892</v>
      </c>
      <c r="D12" s="1">
        <f t="shared" si="4"/>
        <v>4293</v>
      </c>
      <c r="E12" s="1">
        <f t="shared" si="0"/>
        <v>1620.1499996284315</v>
      </c>
      <c r="F12" s="1">
        <f t="shared" si="1"/>
        <v>530202.42195888481</v>
      </c>
    </row>
    <row r="13" spans="1:7" x14ac:dyDescent="0.2">
      <c r="A13" s="1">
        <f t="shared" si="2"/>
        <v>10</v>
      </c>
      <c r="B13" s="1">
        <f t="shared" si="3"/>
        <v>2000</v>
      </c>
      <c r="C13" s="1">
        <v>1150</v>
      </c>
      <c r="D13" s="1">
        <f t="shared" si="4"/>
        <v>5443</v>
      </c>
      <c r="E13" s="1">
        <f t="shared" si="0"/>
        <v>1620.1499999157368</v>
      </c>
      <c r="F13" s="1">
        <f t="shared" si="1"/>
        <v>221041.02242076729</v>
      </c>
    </row>
    <row r="14" spans="1:7" x14ac:dyDescent="0.2">
      <c r="A14" s="1">
        <f t="shared" si="2"/>
        <v>11</v>
      </c>
      <c r="B14" s="1">
        <f t="shared" si="3"/>
        <v>2001</v>
      </c>
      <c r="C14" s="1">
        <v>1230</v>
      </c>
      <c r="D14" s="1">
        <f t="shared" si="4"/>
        <v>6673</v>
      </c>
      <c r="E14" s="1">
        <f t="shared" si="0"/>
        <v>1620.1500002056539</v>
      </c>
      <c r="F14" s="1">
        <f t="shared" si="1"/>
        <v>152217.02266047173</v>
      </c>
    </row>
    <row r="15" spans="1:7" x14ac:dyDescent="0.2">
      <c r="A15" s="1">
        <f t="shared" si="2"/>
        <v>12</v>
      </c>
      <c r="B15" s="1">
        <f t="shared" si="3"/>
        <v>2002</v>
      </c>
      <c r="C15" s="1">
        <v>1560</v>
      </c>
      <c r="D15" s="1">
        <f t="shared" si="4"/>
        <v>8233</v>
      </c>
      <c r="E15" s="1">
        <f t="shared" si="0"/>
        <v>1620.150000498207</v>
      </c>
      <c r="F15" s="1">
        <f t="shared" si="1"/>
        <v>3618.022559934298</v>
      </c>
    </row>
    <row r="16" spans="1:7" x14ac:dyDescent="0.2">
      <c r="A16" s="1">
        <f t="shared" si="2"/>
        <v>13</v>
      </c>
      <c r="B16" s="1">
        <f t="shared" si="3"/>
        <v>2003</v>
      </c>
      <c r="C16" s="1">
        <v>1880</v>
      </c>
      <c r="D16" s="1">
        <f t="shared" si="4"/>
        <v>10113</v>
      </c>
      <c r="E16" s="1">
        <f t="shared" si="0"/>
        <v>1620.1500007934198</v>
      </c>
      <c r="F16" s="1">
        <f t="shared" si="1"/>
        <v>67522.022087659701</v>
      </c>
    </row>
    <row r="17" spans="1:6" x14ac:dyDescent="0.2">
      <c r="A17" s="1">
        <f t="shared" si="2"/>
        <v>14</v>
      </c>
      <c r="B17" s="1">
        <f t="shared" si="3"/>
        <v>2004</v>
      </c>
      <c r="C17" s="1">
        <v>2220</v>
      </c>
      <c r="D17" s="1">
        <f t="shared" si="4"/>
        <v>12333</v>
      </c>
      <c r="E17" s="1">
        <f t="shared" si="0"/>
        <v>1620.1500010913167</v>
      </c>
      <c r="F17" s="1">
        <f t="shared" si="1"/>
        <v>359820.02119074739</v>
      </c>
    </row>
    <row r="18" spans="1:6" x14ac:dyDescent="0.2">
      <c r="A18" s="1">
        <f t="shared" si="2"/>
        <v>15</v>
      </c>
      <c r="B18" s="1">
        <f t="shared" si="3"/>
        <v>2005</v>
      </c>
      <c r="C18" s="1">
        <v>2690</v>
      </c>
      <c r="D18" s="1">
        <f t="shared" si="4"/>
        <v>15023</v>
      </c>
      <c r="E18" s="1">
        <f t="shared" si="0"/>
        <v>1620.1500013919219</v>
      </c>
      <c r="F18" s="1">
        <f t="shared" si="1"/>
        <v>1144579.0195217046</v>
      </c>
    </row>
    <row r="19" spans="1:6" x14ac:dyDescent="0.2">
      <c r="A19" s="1">
        <f t="shared" si="2"/>
        <v>16</v>
      </c>
      <c r="B19" s="1">
        <f t="shared" si="3"/>
        <v>2006</v>
      </c>
      <c r="C19" s="1">
        <v>2950</v>
      </c>
      <c r="D19" s="1">
        <f t="shared" si="4"/>
        <v>17973</v>
      </c>
      <c r="E19" s="1">
        <f t="shared" si="0"/>
        <v>1620.1500016952602</v>
      </c>
      <c r="F19" s="1">
        <f t="shared" si="1"/>
        <v>1768501.0179911163</v>
      </c>
    </row>
    <row r="20" spans="1:6" x14ac:dyDescent="0.2">
      <c r="A20" s="1">
        <f t="shared" si="2"/>
        <v>17</v>
      </c>
      <c r="B20" s="1">
        <f t="shared" si="3"/>
        <v>2007</v>
      </c>
      <c r="C20" s="1">
        <v>3320</v>
      </c>
      <c r="D20" s="1">
        <f t="shared" si="4"/>
        <v>21293</v>
      </c>
      <c r="E20" s="1">
        <f t="shared" si="0"/>
        <v>1620.1500020013561</v>
      </c>
      <c r="F20" s="1">
        <f t="shared" si="1"/>
        <v>2889490.0156959896</v>
      </c>
    </row>
    <row r="21" spans="1:6" x14ac:dyDescent="0.2">
      <c r="A21" s="1">
        <f t="shared" si="2"/>
        <v>18</v>
      </c>
      <c r="B21" s="1">
        <f t="shared" si="3"/>
        <v>2008</v>
      </c>
      <c r="C21" s="1">
        <v>3550</v>
      </c>
      <c r="D21" s="1">
        <f t="shared" si="4"/>
        <v>24843</v>
      </c>
      <c r="E21" s="1">
        <f t="shared" si="0"/>
        <v>1620.1500023102353</v>
      </c>
      <c r="F21" s="1">
        <f t="shared" si="1"/>
        <v>3724321.0135831847</v>
      </c>
    </row>
    <row r="22" spans="1:6" x14ac:dyDescent="0.2">
      <c r="A22" s="1">
        <f t="shared" si="2"/>
        <v>19</v>
      </c>
      <c r="B22" s="1">
        <f t="shared" si="3"/>
        <v>2009</v>
      </c>
      <c r="C22" s="1">
        <v>3670</v>
      </c>
      <c r="D22" s="1">
        <f t="shared" si="4"/>
        <v>28513</v>
      </c>
      <c r="E22" s="1">
        <f t="shared" si="0"/>
        <v>1620.1500026219226</v>
      </c>
      <c r="F22" s="1">
        <f t="shared" si="1"/>
        <v>4201885.011750903</v>
      </c>
    </row>
    <row r="23" spans="1:6" x14ac:dyDescent="0.2">
      <c r="A23" s="1">
        <f t="shared" si="2"/>
        <v>20</v>
      </c>
      <c r="B23" s="1">
        <f t="shared" si="3"/>
        <v>2010</v>
      </c>
      <c r="C23" s="1">
        <v>3890</v>
      </c>
      <c r="D23" s="1">
        <f t="shared" si="4"/>
        <v>32403</v>
      </c>
      <c r="E23" s="1">
        <f t="shared" si="0"/>
        <v>1620.1500029364436</v>
      </c>
      <c r="F23" s="1">
        <f t="shared" si="1"/>
        <v>5152219.0091694286</v>
      </c>
    </row>
    <row r="25" spans="1:6" x14ac:dyDescent="0.2">
      <c r="F25" s="1">
        <f>SUM(F4:F23)</f>
        <v>32049852.467255767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</dc:creator>
  <cp:lastModifiedBy>Ivan</cp:lastModifiedBy>
  <dcterms:created xsi:type="dcterms:W3CDTF">2011-12-20T11:45:42Z</dcterms:created>
  <dcterms:modified xsi:type="dcterms:W3CDTF">2011-12-20T18:01:44Z</dcterms:modified>
</cp:coreProperties>
</file>