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543793_u_nus_edu/Documents/lifehack22/"/>
    </mc:Choice>
  </mc:AlternateContent>
  <xr:revisionPtr revIDLastSave="0" documentId="8_{08A2D139-4B2B-4406-A481-32A475803E14}" xr6:coauthVersionLast="47" xr6:coauthVersionMax="47" xr10:uidLastSave="{00000000-0000-0000-0000-000000000000}"/>
  <bookViews>
    <workbookView xWindow="-38510" yWindow="-6430" windowWidth="38620" windowHeight="21220" xr2:uid="{5457AF90-E903-429A-B479-3669C7727163}"/>
  </bookViews>
  <sheets>
    <sheet name="cash_for_trash" sheetId="2" r:id="rId1"/>
    <sheet name="e_waste" sheetId="4" r:id="rId2"/>
    <sheet name="raw_ezi" sheetId="1" r:id="rId3"/>
  </sheets>
  <definedNames>
    <definedName name="_xlnm._FilterDatabase" localSheetId="2" hidden="1">raw_ezi!$A$1:$D$93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2" i="4"/>
  <c r="F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3" i="4"/>
  <c r="C93" i="2"/>
  <c r="C94" i="2"/>
  <c r="C95" i="2"/>
  <c r="C96" i="2"/>
  <c r="C97" i="2"/>
  <c r="C98" i="2"/>
  <c r="C99" i="2"/>
  <c r="C100" i="2"/>
  <c r="C101" i="2"/>
  <c r="C102" i="2"/>
  <c r="C104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9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<sst xmlns="http://schemas.openxmlformats.org/spreadsheetml/2006/main" count="4448" uniqueCount="1799">
  <si>
    <t>Location</t>
  </si>
  <si>
    <t>Address</t>
  </si>
  <si>
    <t>Postal_Code</t>
  </si>
  <si>
    <t>Day</t>
  </si>
  <si>
    <t>Time</t>
  </si>
  <si>
    <t>Time_Start</t>
  </si>
  <si>
    <t>Time_End</t>
  </si>
  <si>
    <t>Company</t>
  </si>
  <si>
    <t xml:space="preserve">AHTC </t>
  </si>
  <si>
    <t>Blk 526 Hougang Avenue 6</t>
  </si>
  <si>
    <t>Every Sunday</t>
  </si>
  <si>
    <t>8am to 1pm </t>
  </si>
  <si>
    <t>8am</t>
  </si>
  <si>
    <t>1pm </t>
  </si>
  <si>
    <t>ezi</t>
  </si>
  <si>
    <t xml:space="preserve">Bukit Purmei Zone A RC  </t>
  </si>
  <si>
    <t>Blk 108 Bukit Purmei</t>
  </si>
  <si>
    <t>090108</t>
  </si>
  <si>
    <t>Last Sunday of the month</t>
  </si>
  <si>
    <t>9am to 12pm</t>
  </si>
  <si>
    <t>9am</t>
  </si>
  <si>
    <t>12pm</t>
  </si>
  <si>
    <t xml:space="preserve">Bukit Purmei Zone B RC </t>
  </si>
  <si>
    <t>Blk 114 Bukit Purmei @ Void Deck </t>
  </si>
  <si>
    <t>090114</t>
  </si>
  <si>
    <t>1st and 3rd Sunday of the month</t>
  </si>
  <si>
    <t xml:space="preserve">Buona Vista Zone B RC </t>
  </si>
  <si>
    <t>Blk 30 Holland Close, S270030 @ Void Deck </t>
  </si>
  <si>
    <t>270030</t>
  </si>
  <si>
    <t>2nd Saturday of the month </t>
  </si>
  <si>
    <t xml:space="preserve">Buona Vista Zone C RC </t>
  </si>
  <si>
    <t>Blk 7A Commonwealth Avenue, S141007 @ Void Deck</t>
  </si>
  <si>
    <t>141007</t>
  </si>
  <si>
    <t>2nd Sunday of the month </t>
  </si>
  <si>
    <t xml:space="preserve">Buona Vista Zone E RC </t>
  </si>
  <si>
    <t>Blk 19 Holland Drive @ Multi-Purpose Hall</t>
  </si>
  <si>
    <t>271019</t>
  </si>
  <si>
    <t>2nd Saturday of Jun, Sep, Dec</t>
  </si>
  <si>
    <t>10am to 12pm</t>
  </si>
  <si>
    <t>10am</t>
  </si>
  <si>
    <t xml:space="preserve">Cresails RN </t>
  </si>
  <si>
    <t>209B Punggol Place, S822209</t>
  </si>
  <si>
    <t>822209</t>
  </si>
  <si>
    <t>24 Sept 2022</t>
  </si>
  <si>
    <t>10:30am to 1:30pm</t>
  </si>
  <si>
    <t>10:30am</t>
  </si>
  <si>
    <t>1:30pm</t>
  </si>
  <si>
    <t xml:space="preserve">Casa Clementi RC </t>
  </si>
  <si>
    <t>Blk 420A Clementi Avenue 1, S121420 @ Communal Hall</t>
  </si>
  <si>
    <t>121420</t>
  </si>
  <si>
    <t>Last Sunday of the month </t>
  </si>
  <si>
    <t xml:space="preserve">Clementi Heights RC </t>
  </si>
  <si>
    <t>Blk 445 Clementi Avenue 3 @ MSCP Void Deck</t>
  </si>
  <si>
    <t>3rd Saturday of May, Jul, Sep, Nov</t>
  </si>
  <si>
    <t>10am to 1pm</t>
  </si>
  <si>
    <t>1pm</t>
  </si>
  <si>
    <t>Blk 462 Clementi Avenue 2 @ Void Deck</t>
  </si>
  <si>
    <t>3rd Saturday of Jun, Aug, Oct, Dec</t>
  </si>
  <si>
    <t xml:space="preserve">Clementi Zone 3 RC </t>
  </si>
  <si>
    <t>Blk 331 Clementi Avenue 2 @ Void Deck</t>
  </si>
  <si>
    <t>3rd Sunday of the month</t>
  </si>
  <si>
    <t xml:space="preserve">Cascadia RN </t>
  </si>
  <si>
    <t>316A Punggol Walk S821316</t>
  </si>
  <si>
    <t>821316</t>
  </si>
  <si>
    <t>21 May 2022</t>
  </si>
  <si>
    <t xml:space="preserve">Dakota RC </t>
  </si>
  <si>
    <t>Blk 60 Dakota Crescent #01-245, S390060</t>
  </si>
  <si>
    <t>390060</t>
  </si>
  <si>
    <t>25 Jun, 24 Sep, 17 Dec 2022</t>
  </si>
  <si>
    <t>9:30am to 1:30pm</t>
  </si>
  <si>
    <t>9:30am</t>
  </si>
  <si>
    <t>Blk 95A Old Airport Road, S391095</t>
  </si>
  <si>
    <t>391095</t>
  </si>
  <si>
    <t xml:space="preserve">Delta RC </t>
  </si>
  <si>
    <t>Blk 133 Clarence Lane, S140133</t>
  </si>
  <si>
    <t>140133</t>
  </si>
  <si>
    <t>2nd Sunday of Feb, Apr, Jun</t>
  </si>
  <si>
    <t>Blk 61 Strathmore Avenue, S141061 (Beside Delta RC Center)</t>
  </si>
  <si>
    <t>2nd Sunday of Jan, Mar, May</t>
  </si>
  <si>
    <t xml:space="preserve">Fernvale Link </t>
  </si>
  <si>
    <t>Blk 412, Fernvale Link, S790412</t>
  </si>
  <si>
    <t>790412</t>
  </si>
  <si>
    <t>3rd Saturday of the month</t>
  </si>
  <si>
    <t>10am to 1pm </t>
  </si>
  <si>
    <t xml:space="preserve">Henderson City Vue RC </t>
  </si>
  <si>
    <t>Blk 95A Henderson Road, S151095</t>
  </si>
  <si>
    <t>151095</t>
  </si>
  <si>
    <t>1st Sunday of the month</t>
  </si>
  <si>
    <t>9am to 12pm </t>
  </si>
  <si>
    <t>12pm </t>
  </si>
  <si>
    <t xml:space="preserve">Hong Lim RC  </t>
  </si>
  <si>
    <t>Blk 535 Upper Cross Street, in front of Fook Hai Building</t>
  </si>
  <si>
    <t>3rd Sunday of the month </t>
  </si>
  <si>
    <t xml:space="preserve">Jalan Besar Bendemeer RC </t>
  </si>
  <si>
    <t>Blk 22 Boon Keng Road #01-11, S330022</t>
  </si>
  <si>
    <t>330022</t>
  </si>
  <si>
    <t>9am to 1pm </t>
  </si>
  <si>
    <t xml:space="preserve">Jalan Besar Boon Keng RC </t>
  </si>
  <si>
    <t>Blk 6 Boon Keng Road, S330006 @ Void Deck</t>
  </si>
  <si>
    <t>2nd Sunday of the month </t>
  </si>
  <si>
    <t>10am to 12pm </t>
  </si>
  <si>
    <t xml:space="preserve">Jewel RN </t>
  </si>
  <si>
    <t>60A Punggol Way, S821260</t>
  </si>
  <si>
    <t>821260</t>
  </si>
  <si>
    <t>29 Oct 2022 </t>
  </si>
  <si>
    <t xml:space="preserve">Joo Seng RC </t>
  </si>
  <si>
    <t>Blk 15 Joo Seng Road #01-71, S360015</t>
  </si>
  <si>
    <t>360015</t>
  </si>
  <si>
    <t>Last Sunday of the month </t>
  </si>
  <si>
    <t>11am to 1pm </t>
  </si>
  <si>
    <t>11am</t>
  </si>
  <si>
    <t xml:space="preserve">Kolam Ayer St. George's East RC </t>
  </si>
  <si>
    <t>9 St George's Road, S320009</t>
  </si>
  <si>
    <t>320009</t>
  </si>
  <si>
    <t>2nd Sun of Jan, Apr, Jul, Oct 2022</t>
  </si>
  <si>
    <t>9:30am to 11:30am </t>
  </si>
  <si>
    <t>11:30am </t>
  </si>
  <si>
    <t xml:space="preserve">Kolam Ayer St. George's West RC </t>
  </si>
  <si>
    <t>4C St George's Lane, S320004, Link Building @ Multi-Purpose Hall</t>
  </si>
  <si>
    <t>3rd Sun of Jan, Apr, Jul, Oct 2022</t>
  </si>
  <si>
    <t>10:30am to 11:30am</t>
  </si>
  <si>
    <t>11:30am</t>
  </si>
  <si>
    <t xml:space="preserve">Matilda RN </t>
  </si>
  <si>
    <t>220A Sumang Lane S821220</t>
  </si>
  <si>
    <t>821220</t>
  </si>
  <si>
    <t>26 Oct 2022 </t>
  </si>
  <si>
    <t xml:space="preserve">acpherson Seasons RN </t>
  </si>
  <si>
    <t>Blk 82B Circuit Road, #01-26, S372082</t>
  </si>
  <si>
    <t>372082</t>
  </si>
  <si>
    <t>4th Saturday of the month</t>
  </si>
  <si>
    <t xml:space="preserve">Moulmein Farrer Park RC </t>
  </si>
  <si>
    <t>Blk 14 Farrer Park Road #01-26</t>
  </si>
  <si>
    <t>Last Saturday of the month</t>
  </si>
  <si>
    <t xml:space="preserve">Old Airport RC </t>
  </si>
  <si>
    <t>Blk 43A Jalan Tiga, S391043</t>
  </si>
  <si>
    <t>391043</t>
  </si>
  <si>
    <t>Every Saturday</t>
  </si>
  <si>
    <t>8am to 1pm</t>
  </si>
  <si>
    <t xml:space="preserve">Paya Lebar Zone 2 RC </t>
  </si>
  <si>
    <t>Blk 101 Hougang Avenue 1, S530101</t>
  </si>
  <si>
    <t>530101</t>
  </si>
  <si>
    <t xml:space="preserve">Pine Close RC  </t>
  </si>
  <si>
    <t>Blk 5 Pine Close, S391005</t>
  </si>
  <si>
    <t>391005</t>
  </si>
  <si>
    <t>1st Monday of the month</t>
  </si>
  <si>
    <t xml:space="preserve">Redhill Gardens RC </t>
  </si>
  <si>
    <t>Blk 84A Redhill Lane, S150084 @ Multi-Purpose Hall</t>
  </si>
  <si>
    <t xml:space="preserve">Sapphirald RN </t>
  </si>
  <si>
    <t>268D Punggol Field S824268</t>
  </si>
  <si>
    <t>824268</t>
  </si>
  <si>
    <t>30 July 2022</t>
  </si>
  <si>
    <t>10:30am to 1:30pm </t>
  </si>
  <si>
    <t>1:30pm </t>
  </si>
  <si>
    <t xml:space="preserve">Seng Kang Zone C </t>
  </si>
  <si>
    <t>Blk 318C Anchorvale Link, S543318</t>
  </si>
  <si>
    <t>543318</t>
  </si>
  <si>
    <t>3rd Saturday of the month</t>
  </si>
  <si>
    <t xml:space="preserve">Seng Kang Zone D </t>
  </si>
  <si>
    <t>Blk 307D Anchorvale Road</t>
  </si>
  <si>
    <t>2nd Sunday of the month</t>
  </si>
  <si>
    <t xml:space="preserve">Seng Kang Zone E </t>
  </si>
  <si>
    <t>Blk 351 Anchorvale Road</t>
  </si>
  <si>
    <t>4th Sunday of the month</t>
  </si>
  <si>
    <t xml:space="preserve">Seng Kang Zone K </t>
  </si>
  <si>
    <t>Blk 326C Anchorvale Road #01-280, S543326</t>
  </si>
  <si>
    <t>543326</t>
  </si>
  <si>
    <t>2nd Saturday of the month</t>
  </si>
  <si>
    <t xml:space="preserve">Seng Kang West Zone B </t>
  </si>
  <si>
    <t>Blk 325C Sengkang E Way #01-627, S543326</t>
  </si>
  <si>
    <t>1st Sunday of the month</t>
  </si>
  <si>
    <t xml:space="preserve">Spottiswoode Park RC </t>
  </si>
  <si>
    <t>Blk 104 Spottiswoode Park Road, Void Deck</t>
  </si>
  <si>
    <t>2nd Sunday of the month</t>
  </si>
  <si>
    <t>10am to 12:30pm</t>
  </si>
  <si>
    <t>12:30pm</t>
  </si>
  <si>
    <t xml:space="preserve">Tanjong Pagar Everton Park RC </t>
  </si>
  <si>
    <t>Blk 6 Everton Park #01-04, S080006</t>
  </si>
  <si>
    <t>080006</t>
  </si>
  <si>
    <t xml:space="preserve">Ulu Pandan CC </t>
  </si>
  <si>
    <t>Blk 17 Ghim Moh Road, S270017</t>
  </si>
  <si>
    <t>270017</t>
  </si>
  <si>
    <t>1st Saturday of the month</t>
  </si>
  <si>
    <t xml:space="preserve">West Coast Height RN </t>
  </si>
  <si>
    <t>Blk 511, West Coast Height, West Coast Drive, S120511</t>
  </si>
  <si>
    <t>120511</t>
  </si>
  <si>
    <t xml:space="preserve">Waterway RN </t>
  </si>
  <si>
    <t>308A Punggol Walk, 821308</t>
  </si>
  <si>
    <t>821308</t>
  </si>
  <si>
    <t xml:space="preserve">Whampoa Gardens RC </t>
  </si>
  <si>
    <t>Blk 115 Whampoa Road #01-115, S320115</t>
  </si>
  <si>
    <t>320115</t>
  </si>
  <si>
    <t>1:30pm to 4:30pm</t>
  </si>
  <si>
    <t>4:30pm</t>
  </si>
  <si>
    <t xml:space="preserve">Whampoa Rajah Court RC </t>
  </si>
  <si>
    <t>Blk 105 Jalan Rajah RC Centre, S320105</t>
  </si>
  <si>
    <t>320105</t>
  </si>
  <si>
    <t>Last Saturday of the month</t>
  </si>
  <si>
    <t>2pm to 4pm </t>
  </si>
  <si>
    <t>2pm</t>
  </si>
  <si>
    <t>4pm </t>
  </si>
  <si>
    <t>Blk 71 Bedok South Road</t>
  </si>
  <si>
    <t>Every Last Sunday of the Month</t>
  </si>
  <si>
    <t>1300 ‐ 1500H</t>
  </si>
  <si>
    <t>1500H</t>
  </si>
  <si>
    <t>800super</t>
  </si>
  <si>
    <t>Blk 765 Bedok Reservoir View</t>
  </si>
  <si>
    <t>0900 ‐ 1000H</t>
  </si>
  <si>
    <t>0900</t>
  </si>
  <si>
    <t>1000H</t>
  </si>
  <si>
    <t>Blk 627 Bedok Reservoir Rd</t>
  </si>
  <si>
    <t>1000 ‐ 1200H</t>
  </si>
  <si>
    <t>1200H</t>
  </si>
  <si>
    <t>Blk 37 Bedok South Ave 2</t>
  </si>
  <si>
    <t>Every Third Sunday of the Month</t>
  </si>
  <si>
    <t>Blk 221A Bedok Central</t>
  </si>
  <si>
    <t>Every Third Saturday of the Month</t>
  </si>
  <si>
    <t>Blk 185 Bedok North Road</t>
  </si>
  <si>
    <t>1200 ‐ 1430H</t>
  </si>
  <si>
    <t>1430H</t>
  </si>
  <si>
    <t>Blk 93 Bedok North Ave 4</t>
  </si>
  <si>
    <t>Every Second Sunday of the Month</t>
  </si>
  <si>
    <t>Blk 202 Bedok North Street 1</t>
  </si>
  <si>
    <t>RC event , Please refer to RC Notice Board for details</t>
  </si>
  <si>
    <t>Blk 33 Bedok South Ave 2</t>
  </si>
  <si>
    <t>Blk 124 Bedok North Road</t>
  </si>
  <si>
    <t>Blk 418 Tampines Street 41</t>
  </si>
  <si>
    <t>0900 - 1200H</t>
  </si>
  <si>
    <t>Blk 430 Tampines Street 41</t>
  </si>
  <si>
    <t>Blk 450 Tampines Street 42</t>
  </si>
  <si>
    <t>1st Saturday of the month</t>
  </si>
  <si>
    <t>Blk 465 Tampines Street 44</t>
  </si>
  <si>
    <t>Blk 494B Tampines Ave 9</t>
  </si>
  <si>
    <t>last Saturday of the month</t>
  </si>
  <si>
    <t>Blk 497G Tampines Street 45</t>
  </si>
  <si>
    <t>Blk 155 Simei Road</t>
  </si>
  <si>
    <t>1500 ‐ 1700H</t>
  </si>
  <si>
    <t>1700H</t>
  </si>
  <si>
    <t>Blk 527B Pasir Ris Street 51</t>
  </si>
  <si>
    <t>Blk 109 Pasir Ris Street 11</t>
  </si>
  <si>
    <t>Blk 567 Pasir Ris Street 51</t>
  </si>
  <si>
    <t>Blk 614 Elias Road</t>
  </si>
  <si>
    <t>Blk 766 Pasir Ris Street 71</t>
  </si>
  <si>
    <t>Blk 142B Pasir Ris Street 11</t>
  </si>
  <si>
    <t>Blk 429 Pasir Ris Drive 6</t>
  </si>
  <si>
    <t>Blk 584A Pasir Ris Street 53</t>
  </si>
  <si>
    <t>Blk 229A Simei Street 4</t>
  </si>
  <si>
    <t>Blk 108 Simei Street 1</t>
  </si>
  <si>
    <t>Simei CC</t>
  </si>
  <si>
    <t>Blk 139 Simei Street 1</t>
  </si>
  <si>
    <t>Blk 121 Ang Mo Kio Ave 3</t>
  </si>
  <si>
    <t>Once every 2 months. Please refer to RC Notice Board for details</t>
  </si>
  <si>
    <t>Blk 127 Ang Mo Kio Ave 3</t>
  </si>
  <si>
    <t>Blk 212 Ang Mo Kio Ave 3</t>
  </si>
  <si>
    <t>Blk 639 Ang Mo Kio Ave 6</t>
  </si>
  <si>
    <t>Once every 6 months. Please refer to RC Notice Board for details</t>
  </si>
  <si>
    <t>Blk 714 Ang Mo Kio Ave 6</t>
  </si>
  <si>
    <t>Once every 3 months. Please refer to RC Notice Board for details</t>
  </si>
  <si>
    <t>Blk 612 Ang Mo Kio Ave 4</t>
  </si>
  <si>
    <t>Once every 4 months Please refer to RC Notice Board for details</t>
  </si>
  <si>
    <t>Blk 152b Bishan Street 11</t>
  </si>
  <si>
    <t>Every Sunday of the month</t>
  </si>
  <si>
    <t>0900 - 1300H</t>
  </si>
  <si>
    <t>1300H</t>
  </si>
  <si>
    <t>Blk 261 Bishan Street 22</t>
  </si>
  <si>
    <t>Every 3rd Sunday of the month</t>
  </si>
  <si>
    <t>1300 - 1500H</t>
  </si>
  <si>
    <t>Blk 304 Shunfu Road</t>
  </si>
  <si>
    <t>Blk 36 lor 5 Toa Payoh</t>
  </si>
  <si>
    <t>Blk 267 Kim Keat Avenue</t>
  </si>
  <si>
    <t>1130H</t>
  </si>
  <si>
    <t>Blk 204 Serangoon Central</t>
  </si>
  <si>
    <t>1st Saturday of the Month</t>
  </si>
  <si>
    <t>0900 - 1100H</t>
  </si>
  <si>
    <t>1100H</t>
  </si>
  <si>
    <t>Potong Pasir CC</t>
  </si>
  <si>
    <t>Last Sunday of the Month</t>
  </si>
  <si>
    <t>Blk 102 Potong Pasir Avenue 1</t>
  </si>
  <si>
    <t>Blk 113 Potong Pasir Avenue 1</t>
  </si>
  <si>
    <t>1100 - 1300</t>
  </si>
  <si>
    <t>CHUA CHU KANG TC</t>
  </si>
  <si>
    <t>Blk 323 Bukit Batok St 33, 650323</t>
  </si>
  <si>
    <t>8AM - 12.45PM</t>
  </si>
  <si>
    <t>8AM</t>
  </si>
  <si>
    <t>12.45PM</t>
  </si>
  <si>
    <t>alba</t>
  </si>
  <si>
    <t>Between Blk 448C &amp; 449A Bukit Batok West Ave 9</t>
  </si>
  <si>
    <t>35 Teck Whye Avenue, 688892</t>
  </si>
  <si>
    <t>Blk 414 Choa Chu Kang Ave 4, 680414</t>
  </si>
  <si>
    <t>Blk 469 Choa Chu Kang Ave 3, 680469</t>
  </si>
  <si>
    <t>Blk 807B Choa Chu Kang Ave 1, 682807</t>
  </si>
  <si>
    <t>Blk 218 Choa Chu Kang Central 680218</t>
  </si>
  <si>
    <t>Blk 15 Teck Whye Lane, 680015</t>
  </si>
  <si>
    <t>HOLLAND BUKIT PANJANG TC</t>
  </si>
  <si>
    <t>Blk 9 Toh Yi Drive, 590009</t>
  </si>
  <si>
    <t>Blk 543 Jelapang Road, 670543</t>
  </si>
  <si>
    <t>Blk 180 Lompang Road, 670180</t>
  </si>
  <si>
    <t>Blk 527 Jelapang Road, Pangshan Valley, 670527</t>
  </si>
  <si>
    <t>Drop off shelter between Blk 636A &amp; 636C Senja Road</t>
  </si>
  <si>
    <t>Blk 456 Segar Road, Segar Meadows, 671456</t>
  </si>
  <si>
    <t>Drop off area between Blk 623 &amp; 624 Bukit Panjang Ring Road</t>
  </si>
  <si>
    <t>Blk 257 Bangkit Road, 670257</t>
  </si>
  <si>
    <t>Blk 259 Bukit Panjang Ring Road, 671259</t>
  </si>
  <si>
    <t>JURONG-CLEMENTI TC</t>
  </si>
  <si>
    <t>Hard Court beside Taman Jurong CC, 618495</t>
  </si>
  <si>
    <t>Blk 484 Jurong West St 41, 640484</t>
  </si>
  <si>
    <t>Blk 456 Jurong West Street 41, 640456</t>
  </si>
  <si>
    <t>Blk 346 Jurong East St 31 opposite Sports Complex, 600346</t>
  </si>
  <si>
    <t>Blk 288A Jurong East St 21, 601288</t>
  </si>
  <si>
    <t>Blk 251 Jurong East St 24 infront, 600251</t>
  </si>
  <si>
    <t>Blk 270 Toh Guan Road, 600270</t>
  </si>
  <si>
    <t>Blk 210 Bukit Batok St 21, 650210</t>
  </si>
  <si>
    <t>Blk 154A Bukit Batok West Ave 8, 651154</t>
  </si>
  <si>
    <t>Blk 267 Bukit Batok East Ave 4, 640267</t>
  </si>
  <si>
    <t>Blk 292 Bukit Batok East Ave 6, 650292</t>
  </si>
  <si>
    <t>Blk 544 Jurong West St 42, 640544</t>
  </si>
  <si>
    <t>Blk 449 Jurong West St 42, 640449</t>
  </si>
  <si>
    <t>WEST COAST TC</t>
  </si>
  <si>
    <t>Space between Blk 32 &amp; Blk 65 Teban Gardens</t>
  </si>
  <si>
    <t>Blk 274D Jurong West Ave 3, 644274</t>
  </si>
  <si>
    <t>Blk 625 Jurong West St 61, 640625</t>
  </si>
  <si>
    <t>Blk 682B Jurong West Central 1, 642682</t>
  </si>
  <si>
    <t>Blk 640 Jurong West St 61, 640640</t>
  </si>
  <si>
    <t>Blk 652 Jurong West St 61, 640652</t>
  </si>
  <si>
    <t>Blk 692 Jurong West Central 1, 640692</t>
  </si>
  <si>
    <t>Blk 658B Jurong West St 65, 642658</t>
  </si>
  <si>
    <t>Blk 662C Jurong West St 64, 640662</t>
  </si>
  <si>
    <t>Blk 750 Jurong West St 73, 640750</t>
  </si>
  <si>
    <t>Blk 953 Jurong West St 91, 640953</t>
  </si>
  <si>
    <t>Blk 986B Jurong West St 93, 642986</t>
  </si>
  <si>
    <t>Blk 613 Jurong West St 62 Void Deck, 640613</t>
  </si>
  <si>
    <t>Blk 608 Jurong West St 65 Void Deck, 640608</t>
  </si>
  <si>
    <t>SEMBAWANG TC</t>
  </si>
  <si>
    <t>Blk 547 Woodlands Drive 16, 730547</t>
  </si>
  <si>
    <t>Blk 683A Woodlands Drive 62, 731683</t>
  </si>
  <si>
    <t>Blk 766 Woodlands Circle, 730766</t>
  </si>
  <si>
    <t>Blk 120 Sembawang Crescent, 750120</t>
  </si>
  <si>
    <t>Blk 312 Sembawang Drive, 750312</t>
  </si>
  <si>
    <t>Blk 359 Sembawang Crescent, 750359</t>
  </si>
  <si>
    <t>Blk 509A Wellington Circle, 751509</t>
  </si>
  <si>
    <t>Blk 588C Montreal Drive, 753588</t>
  </si>
  <si>
    <t>NEE SOON TC</t>
  </si>
  <si>
    <t>Blk 110 Yishun Ring Road, 760110</t>
  </si>
  <si>
    <t>Blk 124 Yishun Street 11, 760124</t>
  </si>
  <si>
    <t>Blk 316 Yishun Ave 9, 760316</t>
  </si>
  <si>
    <t>Blk 415 Yishun Ave 11, 760415</t>
  </si>
  <si>
    <t>Blk 644 Yishun Street 61, 760644</t>
  </si>
  <si>
    <t>Blk 718 Yishun Street 71, 760718</t>
  </si>
  <si>
    <t>514 Yishun St 51 Multi-Purpose Hall, 760514</t>
  </si>
  <si>
    <t>Blk 841 Yishun Street 81, 760841</t>
  </si>
  <si>
    <t>MARSILING-YEW TEE TC</t>
  </si>
  <si>
    <t>Blk 668 Choa Chu Kang Crescent, 680668</t>
  </si>
  <si>
    <t>Blk 787 Choa Chu Kang North 6, 682787</t>
  </si>
  <si>
    <t>Blk 627 Choa Chu Kang Street 62, 680627</t>
  </si>
  <si>
    <t>Blk 563 Choa Chu Kang Street 52, 680563</t>
  </si>
  <si>
    <t>Blk 32 Marsiling Drive, 730032</t>
  </si>
  <si>
    <t>Blk 132 Marsiling Rise, 730132</t>
  </si>
  <si>
    <t>Blk 302 Woodlands Street 31, 730302</t>
  </si>
  <si>
    <t>Blk 182 Woodlands St 13, 730182</t>
  </si>
  <si>
    <t>E-waste Collection Points</t>
  </si>
  <si>
    <t>Collection Type</t>
  </si>
  <si>
    <t>Postal Code</t>
  </si>
  <si>
    <t>Remarks</t>
  </si>
  <si>
    <t>ICT Equipment</t>
  </si>
  <si>
    <t>Batteries</t>
  </si>
  <si>
    <t>Lamps</t>
  </si>
  <si>
    <t>Regulated</t>
  </si>
  <si>
    <t>Non-regulated</t>
  </si>
  <si>
    <t>Website</t>
  </si>
  <si>
    <t>ALBA E-WASTE SMART RECYCLING PTE LTD</t>
  </si>
  <si>
    <t>Permanent E-bin</t>
  </si>
  <si>
    <t>20 TUAS LOOP</t>
  </si>
  <si>
    <t>E-waste accepted: All regulated consumer products under First Schedule at https://go.gov.sg/prod-def-sl</t>
  </si>
  <si>
    <t>https://alba-ewaste.sg</t>
  </si>
  <si>
    <t>223 CHOA CHU KANG CENTRAL</t>
  </si>
  <si>
    <t>E-waste accepted: ICT equipment, Batteries and Lamps only</t>
  </si>
  <si>
    <t>313@SOMERSET</t>
  </si>
  <si>
    <t>313 ORCHARD ROAD, LEVEL 1 DISCOVERY WALK, NEAR MONEY CHANGER</t>
  </si>
  <si>
    <t>54 CHIN SWEE RD</t>
  </si>
  <si>
    <t>54 CHIN SWEE ROAD</t>
  </si>
  <si>
    <t>68 GEYLANG BAHRU</t>
  </si>
  <si>
    <t>68 GEYLANG BAHRU, MAIN ENTRANCE</t>
  </si>
  <si>
    <t>888 PLAZA</t>
  </si>
  <si>
    <t>888 WOODLANDS DRIVE 50, 888 PLAZA, COMMON CORRIDOR</t>
  </si>
  <si>
    <t>ACE THE PLACE CC</t>
  </si>
  <si>
    <t>120 WOODLANDS AVENUE 1, ACE THE PLACE CC, BESIDE CC OFFICE ENTRANCE</t>
  </si>
  <si>
    <t>ALEXANDRA HOSPITAL</t>
  </si>
  <si>
    <t>378 ALEXANDRA ROAD, BLK 21, LEVEL 1</t>
  </si>
  <si>
    <t>ANCHORVALE CC</t>
  </si>
  <si>
    <t>59 ANCHORVALE ROAD, ANCHORVALE COMMUNITY CLUB, MAIN LOBBY</t>
  </si>
  <si>
    <t>ANG MO KIO CC</t>
  </si>
  <si>
    <t>ANG MO KIO AVENUE 1, MAIN LOBBY ENTRANCE</t>
  </si>
  <si>
    <t>BEDOK INDUSTRIAL PARK E</t>
  </si>
  <si>
    <t>3013 BEDOK INDUSTRIAL PARK E, PAVILION</t>
  </si>
  <si>
    <t>BEDOK IXORA RC</t>
  </si>
  <si>
    <t>51 NEW UPPER CHANGI ROAD, #01-1500</t>
  </si>
  <si>
    <t>BEDOK RESERVOIR-PUNGGOL CAPEVIEW RC</t>
  </si>
  <si>
    <t>477A UPPER SERANGOON VIEW, LEVEL 1</t>
  </si>
  <si>
    <t>BOON LAY VIEW RN</t>
  </si>
  <si>
    <t>218D BOON LAY AVE #01-309, DROP OFF AREA</t>
  </si>
  <si>
    <t>BOON LAY ZONE B RN</t>
  </si>
  <si>
    <t>682A JURONG WEST CENTRAL 1 #01-104</t>
  </si>
  <si>
    <t>BOON LAY ZONE C RN</t>
  </si>
  <si>
    <t>260 BOON LAY DRIVE</t>
  </si>
  <si>
    <t>BOON LAY ZONE F RN</t>
  </si>
  <si>
    <t>674A JURONG WEST STREET 65, #01-66, VOID DECK</t>
  </si>
  <si>
    <t>BRADDELL HEIGHTS ZONE B RC</t>
  </si>
  <si>
    <t>2A LORONG LEW LIAN, MULTI STOREY CARPARK, LEVEL 1</t>
  </si>
  <si>
    <t>BRADDELL HEIGHTS ZONE C RC</t>
  </si>
  <si>
    <t>410 SERANGOON CENTRAL, #01-327</t>
  </si>
  <si>
    <t>BRADDELL HEIGHTS ZONE F RC</t>
  </si>
  <si>
    <t>318 SERANGOON AVE 2, #01-324</t>
  </si>
  <si>
    <t>BRICKLAND MIRAGE QUAD RN</t>
  </si>
  <si>
    <t>817A KEAT HONG LINK</t>
  </si>
  <si>
    <t>BUANGKOK SQUARE</t>
  </si>
  <si>
    <t>991 BUANGKOK LINK, LEVEL 1</t>
  </si>
  <si>
    <t>BUGIS JUNCTION TOWERS</t>
  </si>
  <si>
    <t>230 VICTORIA STREET, FOUNTAIN LOBBY</t>
  </si>
  <si>
    <t>BUKIT MERAH CC</t>
  </si>
  <si>
    <t>4000 JALAN BUKIT MERAH</t>
  </si>
  <si>
    <t>BUKIT PANJANG CC</t>
  </si>
  <si>
    <t>8 PENDING ROAD, MAIN LOBBY</t>
  </si>
  <si>
    <t>BUKIT PURMEI ZONE A RC</t>
  </si>
  <si>
    <t>108 BUKIT PURMEI ROAD, #01-129</t>
  </si>
  <si>
    <t>BUKIT TIMAH PLAZA</t>
  </si>
  <si>
    <t>1 JALAN ANAK BUKIT BUKIT TIMAH PLAZA, BUKIT TIMAH PLAZA, RESIDENTIAL BLOCK CARPARK</t>
  </si>
  <si>
    <t>CANBERRA PLAZA</t>
  </si>
  <si>
    <t>133 CANBERRA VIEW, LEVEL 1</t>
  </si>
  <si>
    <t>CAPITALAND JCUBE</t>
  </si>
  <si>
    <t>2 JURONG EAST CENTRAL 1, REAR ENTRANCE</t>
  </si>
  <si>
    <t>CAPITALAND TAMPINES MALL</t>
  </si>
  <si>
    <t>4 TAMPINES CENTRAL 5, CUSTOMER SERVICE COUNTER</t>
  </si>
  <si>
    <t>CAUSEWAY POINT</t>
  </si>
  <si>
    <t>1 WOODLANDS SQUARE, MAIN ENTRANCE</t>
  </si>
  <si>
    <t>CENTRAL PLAZA</t>
  </si>
  <si>
    <t>298 TIONG BAHRU ROAD, COMMON CORRIDOR (LETTERBOX)</t>
  </si>
  <si>
    <t>CHANGI GENERAL HOSPITAL</t>
  </si>
  <si>
    <t>2 SIMEI STREET 3, CHANGI GENERAL HOSPITAL, B1 MAIN BUILDING LOBBY D</t>
  </si>
  <si>
    <t>CHINATOWN POINT</t>
  </si>
  <si>
    <t>133 NEW BRIDGE ROAD, #06-01</t>
  </si>
  <si>
    <t>CI YUAN CC</t>
  </si>
  <si>
    <t>51 HOUGANG AVENUE 9, MAIN LOBBY</t>
  </si>
  <si>
    <t>CITY PLAZA</t>
  </si>
  <si>
    <t>810 GEYLANG RD, LEVEL 1</t>
  </si>
  <si>
    <t>CITY SQUARE MALL @ 180 KITCHENER ROAD</t>
  </si>
  <si>
    <t>180 KITCHENER ROAD, B4 BESIDE TRAVELLATOR LOBBY</t>
  </si>
  <si>
    <t>CLEMENTI CC</t>
  </si>
  <si>
    <t>220 CLEMENTI AVENUE 4, MAIN ENTRANCE</t>
  </si>
  <si>
    <t>CLIFFORD CENTRE</t>
  </si>
  <si>
    <t>24 RAFFLES PLACE, CLIFFORD CENTRE, LVL 3 CARPARK LOBBY</t>
  </si>
  <si>
    <t>COMPASS ONE</t>
  </si>
  <si>
    <t>1 SENGKANG SQUARE, #B1-52/53, MRT EXIT/ENTRANCE</t>
  </si>
  <si>
    <t>COMPASSVALE SOUTHGATE RC</t>
  </si>
  <si>
    <t>201B COMPASSVALE DRIVE, COMPASSVALE SOUTHGATE RC, #01-545, VOID DECK</t>
  </si>
  <si>
    <t>COMPASSVALE VILLA RC</t>
  </si>
  <si>
    <t>206C COMPASSVALE LANE, COMPASSVALE VILLA RC, VOID DECK</t>
  </si>
  <si>
    <t>CONNECTION ONE</t>
  </si>
  <si>
    <t>168 JALAN BUKIT MARAH, SURBANA ONE, LEVEL 1</t>
  </si>
  <si>
    <t>CROSS STREET EXCHANGE</t>
  </si>
  <si>
    <t>18 CROSS STREET, B1 CUSTOMER SERVICE COUNTER</t>
  </si>
  <si>
    <t>DAWSON PLACE</t>
  </si>
  <si>
    <t>57 DAWSON RD, DAWSON PLACE</t>
  </si>
  <si>
    <t>DEPOT HEIGHTS SHOPPING CENTRE</t>
  </si>
  <si>
    <t>108 DEPOT ROAD, DEPOT HEIGHTS SHOPPING CENTRE</t>
  </si>
  <si>
    <t>ELIAS MALL</t>
  </si>
  <si>
    <t>623 ELIAS ROAD, ELIAS MALL, MAIN ENTRANCE</t>
  </si>
  <si>
    <t>ENVIRONMENT BUILDING (MSE/NEA)</t>
  </si>
  <si>
    <t>40 SCOTTS ROAD</t>
  </si>
  <si>
    <t>EUNOS CC</t>
  </si>
  <si>
    <t>180 BEDOK RESERVOIR ROAD, MAIN ENTRANCE</t>
  </si>
  <si>
    <t>FAJAR SHOPPING CENTRE</t>
  </si>
  <si>
    <t>445 FAJAR ROAD, FAJAR SHOPPING CENTRE, COMMON CORRIDOR</t>
  </si>
  <si>
    <t>FARRER GARDENS RC</t>
  </si>
  <si>
    <t>4 QUEEN’S ROAD, FARRER GARDENS RC</t>
  </si>
  <si>
    <t>FOOD CANOPY COFFEE SHOP</t>
  </si>
  <si>
    <t>260 ANG MO KIO STREET 21, #01-06</t>
  </si>
  <si>
    <t>FUCHUN CC</t>
  </si>
  <si>
    <t>1 WOODLANDS STREET 31, FUCHUN CC, LIFT LOBBY</t>
  </si>
  <si>
    <t>FUSIONOPOLIS ONE</t>
  </si>
  <si>
    <t>3 FUSIONOPOLIS WAY, BASEMENT 2 CONNEXIS</t>
  </si>
  <si>
    <t>GEK POH SHOPPING CENTRE</t>
  </si>
  <si>
    <t>762 JURONG WEST STREET 75, GEK POH SHOPPING CENTRE, PRIME SUPERMARKET ENTRANCE</t>
  </si>
  <si>
    <t>GERMAN CENTRE</t>
  </si>
  <si>
    <t>25 INTERNATIONAL BUSINESS PARK, MAIN LOBBY</t>
  </si>
  <si>
    <t>GREENRIDGE SHOPPING CENTRE</t>
  </si>
  <si>
    <t>524A JELAPANG ROAD, GREENRIDGE SHOPPING CENTRE, GROUND FLOOR - SECURITY COUNTER</t>
  </si>
  <si>
    <t>GUOCO TOWER</t>
  </si>
  <si>
    <t>7 WALLICH STREET, GUOCO TOWER, B2 ATRIUM BESIDE ESCALATOR (IN FRONT OF MRT)</t>
  </si>
  <si>
    <t>HARBOURFRONT CENTRE</t>
  </si>
  <si>
    <t>1 MARITIME SQUARE, LOADING BAY</t>
  </si>
  <si>
    <t>HARBOURFRONT TOWER ONE</t>
  </si>
  <si>
    <t>1 HARBOURFRONT PLACE, MAIN ENTRANCE</t>
  </si>
  <si>
    <t>HDB HUB</t>
  </si>
  <si>
    <t>6 LORONG TOA PAYOH, HDB HUB, OPPOSITE OLD CHANG KEE</t>
  </si>
  <si>
    <t>HDB-POTONG PASIR</t>
  </si>
  <si>
    <t>121 POTONG PASIR AVENUE, HDB-POTONG PASIR, MAIN ENTRANCE</t>
  </si>
  <si>
    <t>HEALTH SCIENCE AUTHORITY</t>
  </si>
  <si>
    <t>11 OUTRAM ROAD, LEVEL 1</t>
  </si>
  <si>
    <t>HEARTBEAT @ BEDOK (KAMPONG CHAI CHEE CC)</t>
  </si>
  <si>
    <t>11 BEDOK NORTH STREET 1, MAIN ATRIUM</t>
  </si>
  <si>
    <t>HEWLETT-PACKARD @ HP ENTERPRISE</t>
  </si>
  <si>
    <t>1 DEPOT CLOSE, HP ENTERPRISE</t>
  </si>
  <si>
    <t>HILLVIEW CC</t>
  </si>
  <si>
    <t>1 HILLVIEW RISE, HILLVIEW CC, MAIN LOBBY</t>
  </si>
  <si>
    <t>HONG KAH NORTH CC</t>
  </si>
  <si>
    <t>30 BUKIT BATOK STREET 31, HONG KAH NORTH CC, REAR ENTRANCE</t>
  </si>
  <si>
    <t>HOUGANG CC</t>
  </si>
  <si>
    <t>35 HOUGANG AVENUE 3, MAIN ENTRANCE</t>
  </si>
  <si>
    <t>I12 KATONG</t>
  </si>
  <si>
    <t>112 EAST COAST ROAD, I12 KATONG, B2 TRAVELLATOR</t>
  </si>
  <si>
    <t>ICA @ PASIR PANJANG TERMINAL BUILDING 3</t>
  </si>
  <si>
    <t>3 HARBOUR DRIVE, PASIR PANJANG TERMINAL BUILDING 3</t>
  </si>
  <si>
    <t>IMM</t>
  </si>
  <si>
    <t>2 JURONG EAST STREET 21, LOADING BAY</t>
  </si>
  <si>
    <t>INTERNATIONAL PLAZA</t>
  </si>
  <si>
    <t>10 ANSON ROAD, INTERNATIONAL PLAZA, LEVEL 2 GREEN CORNER</t>
  </si>
  <si>
    <t>ITE COLLEGE CENTRAL</t>
  </si>
  <si>
    <t>2 ANG MO KIO DRIVE, ATRIUM LEVEL</t>
  </si>
  <si>
    <t>ITE COLLEGE EAST</t>
  </si>
  <si>
    <t>10 SIMEI AVE, ITE COLLEGE EAST, #B1-14, ADMIN BUILDING LOBBY, CUSTOMER VISITOR CENTRE</t>
  </si>
  <si>
    <t>ITE COLLEGE WEST</t>
  </si>
  <si>
    <t>1 CHOA CHU KANG GROVE, ITE COLLEGE WEST, BLOCK 1, LEVEL 3 FOOD CANOPY</t>
  </si>
  <si>
    <t>JURONG SPRING CC</t>
  </si>
  <si>
    <t>8 JURONG WEST STREET 52, JURONG SPRING CC, LOBBY</t>
  </si>
  <si>
    <t>KAMPONG GLAM CC</t>
  </si>
  <si>
    <t>385 BEACH ROAD, KAMPONG GLAM CC, MAIN LOBBY</t>
  </si>
  <si>
    <t>KAMPONG UBI INDUSTRIAL ESTATE BLOCK 3024A</t>
  </si>
  <si>
    <t>3024A UBI RD 1, PAVILION</t>
  </si>
  <si>
    <t>KEAT HONG CC</t>
  </si>
  <si>
    <t>2 CHOA CHU KANG LOOP, KEAT HONG CC, WALKWAY CORRIDOR</t>
  </si>
  <si>
    <t>KEBUN BARU CC</t>
  </si>
  <si>
    <t>ANG MO KIO AVENUE 4, GROUND FLOOR - OPPOSITE BURGER KING</t>
  </si>
  <si>
    <t>KENT RIDGE CAMPUS</t>
  </si>
  <si>
    <t>27 SCIENCE DRIVE 1, KENT RIDGE CAMPUS, OUTSIDE LT27 AND LT29 STUDENT SPACE, LEVEL 1</t>
  </si>
  <si>
    <t>12 KENT RIDGE CRES, KENT RIDGE CAMPUS, CENTRAL LIBRARY FORUM SPACE, LEVEL 1</t>
  </si>
  <si>
    <t>KITCHENER COMPLEX</t>
  </si>
  <si>
    <t>809 FRENCH ROAD, KITCHENER COMPLEX, MAIN LOBBY</t>
  </si>
  <si>
    <t>LENG KEE CC</t>
  </si>
  <si>
    <t>400 LENGKOK BAHRU</t>
  </si>
  <si>
    <t>LOT ONE SHOPPERS' MALL</t>
  </si>
  <si>
    <t>21 CHOA CHU KANG AVE 4, WALKWAY BESIDE MCDONALD'S, WALKWAY BESIDE MACDONALD'S</t>
  </si>
  <si>
    <t>LOYANG POINT</t>
  </si>
  <si>
    <t>259 PASIR RIS STREET 21, LOYANG POINT, MAIN LOBBY (ATM AREA)</t>
  </si>
  <si>
    <t>MAPLETREE BUSINESS CITY</t>
  </si>
  <si>
    <t>10 PASIR PANJANG ROAD</t>
  </si>
  <si>
    <t>MARINA BAY FINANCIAL CENTRE TOWER 3</t>
  </si>
  <si>
    <t>12 MARINA BOULEVARD, DROP-OFF DRIVEWAY</t>
  </si>
  <si>
    <t>MARINA BAY LINK MALL</t>
  </si>
  <si>
    <t>8A MARINA BOULEVARD, #B2-10, NEAR 7-11</t>
  </si>
  <si>
    <t>MARINE PARADE CC</t>
  </si>
  <si>
    <t>278 MARINE PARADE ROAD, MARINE PARADE CC, MAIN ENTRANCE</t>
  </si>
  <si>
    <t>MARINE PARADE TOWN COUNCIL MAIN OFFICE</t>
  </si>
  <si>
    <t>50 MARINE TERRACE, #01-265                                                                                                                                                            440050</t>
  </si>
  <si>
    <t>MARYMOUNT CC</t>
  </si>
  <si>
    <t>SIN MING AVE, MAIN LOBBY</t>
  </si>
  <si>
    <t>MOM SERVICES CENTRE</t>
  </si>
  <si>
    <t>1500 BENDEMEER ROAD, MOM SERVICES CENTRE, LOBBY</t>
  </si>
  <si>
    <t>MSF BUILDING</t>
  </si>
  <si>
    <t>512 THOMSON ROAD MSF BUILDING LOBBY, MAIN LOBBY</t>
  </si>
  <si>
    <t>NANYANG ACADEMY OF FINE ARTS</t>
  </si>
  <si>
    <t>80 BENCOOLEN STREET, LEVEL 1 WING A, LIFT LOBBY</t>
  </si>
  <si>
    <t>NANYANG POLYTECHNIC, BLOCK E (NORTH CANTEEN)</t>
  </si>
  <si>
    <t>ANG MO KIO AVENUE 8, NANYANG POLYTECHNIC, BLOCK E (NORTH CANTEEN)</t>
  </si>
  <si>
    <t>NANYANG TECHNOLOGICAL UNIVERSITY HALL 6</t>
  </si>
  <si>
    <t>21 LIEN YING CHOW DRIVE, NANYANG TECHNOLOGICAL UNIVERSITY, HALL 6 BLOCK A</t>
  </si>
  <si>
    <t>NANYANG TECHNOLOGICAL UNIVERSITY NORTH SPINE PLAZA</t>
  </si>
  <si>
    <t>76 NANYANG DRIVE, SPIRAL STAIRCASE NEAR LECTURE THEATRE 1A</t>
  </si>
  <si>
    <t>NATIONAL PARKS BOARD HQ</t>
  </si>
  <si>
    <t>1 CLUNY ROAD, NATIONAL PARKS BOARD HQ, SINGAPORE BOTANIC GARDENS, NASSIM GATE INFO COUNTER</t>
  </si>
  <si>
    <t>NEE SOON CENTRAL CC</t>
  </si>
  <si>
    <t>1 NORTHPOINT DRIVE NEE SOON CENTRAL COMMUNITY CLUB, NEE SOON CENTRAL CC, INSIDE NORTHPOINT CITY</t>
  </si>
  <si>
    <t>NEE SOON EAST CC</t>
  </si>
  <si>
    <t>1 YISHUN AVENUE 9, NEE SOON EAST CC, MAIN LOBBY</t>
  </si>
  <si>
    <t>NEE SOON SOUTH CC</t>
  </si>
  <si>
    <t>30 YISHUN STREET 81, NEE SOON SOUTH CC, VOID DECK (TEMPORARY) CC UNDERGOING RENOVATION</t>
  </si>
  <si>
    <t>NEWEST</t>
  </si>
  <si>
    <t>1 WEST COAST DRIVE, #01-111, LIFT LOBBY C</t>
  </si>
  <si>
    <t>NG TENG FONG GENERAL HOSPITAL</t>
  </si>
  <si>
    <t>1 JURONG EAST STREET 21, NG TENG FONG GENERAL HOSPITAL, TOWER B, LEVEL 2</t>
  </si>
  <si>
    <t>NGEE ANN POLYTECHNIC, BLK 22</t>
  </si>
  <si>
    <t>535 CLEMENTI ROAD, NGEE ANN POLYCLINIC, BLK 22, FOODCOURT</t>
  </si>
  <si>
    <t>NOVENA SQUARE</t>
  </si>
  <si>
    <t>238 THOMSON ROAD, NOVENA SQUARE, LEVEL 3</t>
  </si>
  <si>
    <t>NUH</t>
  </si>
  <si>
    <t>1E KENT RIDGE ROAD, LEVEL 1</t>
  </si>
  <si>
    <t>OASIS TERRACES</t>
  </si>
  <si>
    <t>681 PUNGGOL DRIVE, OASIS TERRACES, LVL 1 OPPOSITE ANYTIME FITNESS</t>
  </si>
  <si>
    <t>ONE RAFFLES QUAY</t>
  </si>
  <si>
    <t>1 RAFFLES QUAY, #B2, ESCALATOR WALKWAY</t>
  </si>
  <si>
    <t>OUR TAMPINES HUB</t>
  </si>
  <si>
    <t>1 TAMPINES WALK, CENTRAL PLAZA (LIBRARY EXIT)</t>
  </si>
  <si>
    <t>PASIR RIS WEST PLAZA</t>
  </si>
  <si>
    <t>735 PASIR RIS STREET 72, PASIR RIS WEST PLAZA, MAIN ENTRANCE</t>
  </si>
  <si>
    <t>PASSION WAVE @ JURONG LAKE GARDENS</t>
  </si>
  <si>
    <t>100 YUAN CHING RD, RECEPTION</t>
  </si>
  <si>
    <t>PASSION WAVE @ MARINA BAY</t>
  </si>
  <si>
    <t>11 RHU CROSS, MAIN ENTRANCE</t>
  </si>
  <si>
    <t>PAYA LEBAR KOVAN CC</t>
  </si>
  <si>
    <t>207 HOUGANG STREET 21, MAIN ENTRANCE LOBBY</t>
  </si>
  <si>
    <t>PAYA LEBAR QUARTER (PLQ)</t>
  </si>
  <si>
    <t>10 PAYA LEBAR ROAD, PAYA LEBAR QUARTER (PLQ), LEVEL 1</t>
  </si>
  <si>
    <t>PAYA LEBAR SQUARE</t>
  </si>
  <si>
    <t>60 PAYA LEBAR RD, PAYA LEBAR SQUARE, LEVEL 2 CARPARK BESIDE OFFICE LIFT LOBBY 1</t>
  </si>
  <si>
    <t>PAYA LEBAR ZONE 5 RC</t>
  </si>
  <si>
    <t>116 HOUGANG AVENUE 1, PAYA LEBAR ZONE 5 RC, #01-1206, VOID DECK</t>
  </si>
  <si>
    <t>PINE CLOSE RC</t>
  </si>
  <si>
    <t>5 PINE CLOSE, #01-141, VOID DECK</t>
  </si>
  <si>
    <t>PIONEER MALL</t>
  </si>
  <si>
    <t>638 JURONG WEST STREET 61, PIONEER MALL, MAIN LOBBY NEAR MACDONALDS</t>
  </si>
  <si>
    <t>PIONEER ZONE 12 RN</t>
  </si>
  <si>
    <t>653A JURONG WEST ST 61, PIONEER ZONE 12 RN, #01-422, VOID DECK</t>
  </si>
  <si>
    <t>PIONEER ZONE 9 RN</t>
  </si>
  <si>
    <t>602 JURONG WEST ST 65, VOID DECK</t>
  </si>
  <si>
    <t>POTONG PASIR CC</t>
  </si>
  <si>
    <t>6 POTONG PASIR AVENUE 2, CONSTITUENCY OFFICE</t>
  </si>
  <si>
    <t>PUNGGOL 21 CC</t>
  </si>
  <si>
    <t>80 PUNGGOL FIELD, PUNGGOL 21 CC, MAIN LOBBY</t>
  </si>
  <si>
    <t>PUNGGOL CLOVER RN</t>
  </si>
  <si>
    <t>204A PUNGGOL FIELD, PUNGGOL CLOVER RN, #01-288, VOID DECK</t>
  </si>
  <si>
    <t>PUNGGOL OASIS RC</t>
  </si>
  <si>
    <t>176C EDGEFIELD PLAINS, PUNGGOL OASIS RC, #01-569, VOID DECK</t>
  </si>
  <si>
    <t>PUNGGOL PARC TERRACE RN</t>
  </si>
  <si>
    <t>312B SUMANG LINK, #01-171</t>
  </si>
  <si>
    <t>PUNGGOL VISTA CC</t>
  </si>
  <si>
    <t>602 PUNGGOL CENTRAL, PUNGGOL VISTA CC, MAIN ENTRANCE</t>
  </si>
  <si>
    <t>PUNGGOL WEST CC</t>
  </si>
  <si>
    <t>259C PUNGGOL FIELD, PUNGGOL WEST CC, VOID DECK</t>
  </si>
  <si>
    <t>QUEENSTOWN CC</t>
  </si>
  <si>
    <t>365 COMMONWEALTH AVE, MAIN ENTRANCE</t>
  </si>
  <si>
    <t>RAFFLES CITY SHOPPING CENTRE</t>
  </si>
  <si>
    <t>252 NORTH BRIDGE RD</t>
  </si>
  <si>
    <t>REPAIR KOPITIAM</t>
  </si>
  <si>
    <t>565 PASIR RIS ST 51, REPAIR KOPITIAM, VOID DECK</t>
  </si>
  <si>
    <t>REPUBLIC POLYTECHNIC</t>
  </si>
  <si>
    <t>9 WOODLANDS AVENUE 9, REPUBLIC POLYTECHNIC,  W3, LEVEL 3 FOODCOURT (UNDER RENOVATION)</t>
  </si>
  <si>
    <t>RESORT WORLD SENTOSA</t>
  </si>
  <si>
    <t>8 SENTOSA GATEWAY, BESIDE DIN TAI FUNG RESTAURANT (#01-217)</t>
  </si>
  <si>
    <t>REVENUE HOUSE (LEVEL 2)</t>
  </si>
  <si>
    <t>55 NEWTON RD, LEVEL 2</t>
  </si>
  <si>
    <t>RIVERVALE ARC RC</t>
  </si>
  <si>
    <t>180C RIVERVALE CRESCENT, RIVERVALE ARC RC, #01-367, VOID DECK</t>
  </si>
  <si>
    <t>RIVERVALE COURT RC</t>
  </si>
  <si>
    <t>110 RIVERVALE WALK, RIVERVALE COURT RC, VOID DECK</t>
  </si>
  <si>
    <t>RIVERVALE PLAZA</t>
  </si>
  <si>
    <t>118 RIVERVALE DRIVE, RIVERVALE PLAZA, MAIN LOBBY</t>
  </si>
  <si>
    <t>RIVERVALE SPRING RC</t>
  </si>
  <si>
    <t>135 RIVERVALE STREET, RIVERVALE SPRING RC, #01-730, VOID DECK</t>
  </si>
  <si>
    <t>RIVERVALE VISTA RC</t>
  </si>
  <si>
    <t>188B RIVERVALE DRIVE, RIVERVALE VISTA RC, 01-1076, VOID DECK</t>
  </si>
  <si>
    <t>SEMBAWANG MART</t>
  </si>
  <si>
    <t>511 CANBERRA ROAD, SEMBAWANG MART, MAIN LOBBY</t>
  </si>
  <si>
    <t>SERANGOON CC</t>
  </si>
  <si>
    <t>10 SERANGOON NORTH AVENUE 2, ATM LOBBY AREA</t>
  </si>
  <si>
    <t>SIGLAP EAST RC</t>
  </si>
  <si>
    <t>167 BEDOK SOUTH AVE 3, #01-501</t>
  </si>
  <si>
    <t>SIGLAP LUCKY VALLEY RC</t>
  </si>
  <si>
    <t>71 BEDOK SOUTH ROAD, #01-250</t>
  </si>
  <si>
    <t>SIM LIM SQUARE</t>
  </si>
  <si>
    <t>1 ROCHOR CANAL RD, SIM LIM SQUARE, LOADING BAY</t>
  </si>
  <si>
    <t>SINGLIFE WITH AVIVA</t>
  </si>
  <si>
    <t>18 ROBINSON ROAD, #04-03</t>
  </si>
  <si>
    <t>SIT @ DOVER</t>
  </si>
  <si>
    <t>10 DOVER DRIVE, SIT @ DOVER, MAIN LOBBY</t>
  </si>
  <si>
    <t>STAGMONT VIEW RC</t>
  </si>
  <si>
    <t>753 CHOA CHU KANG NORTH 5</t>
  </si>
  <si>
    <t>SUNSHINE PLACE @ 475 CHOA CHU KANG AVENUE 3</t>
  </si>
  <si>
    <t>475 CHOA CHU KANG AVENUE 3, WALKWAY CORRIDOR</t>
  </si>
  <si>
    <t>TAMAN JURONG SHOPPING CENTRE</t>
  </si>
  <si>
    <t>399 YUNG SHENG ROAD, TAMAN JURONG SHOPPING CENTRE, COMMON CORRIDOR</t>
  </si>
  <si>
    <t>TAMPINES CHANGKAT CC</t>
  </si>
  <si>
    <t>13 TAMPINES STREET 11, MAIN ENTRANCE</t>
  </si>
  <si>
    <t>TAMPINES CHANGKAT ZONE 4 RN</t>
  </si>
  <si>
    <t>285 TAMPINES STREET 22, TAMPINES CHANGKAT ZONE 4 RC, VOID DECK</t>
  </si>
  <si>
    <t>TAMPINES CHANGKAT ZONE 5 RN</t>
  </si>
  <si>
    <t>124 TAMPINES STREET 11, TAMPINES CHANGKAT ZONE 5 RC, VOID DECK</t>
  </si>
  <si>
    <t>TAMPINES CHANGKAT ZONE 8 RN</t>
  </si>
  <si>
    <t>364 TAMPINES STREET 34, TAMPINES CHANGKAT ZONE 8 RC, VOID DECK</t>
  </si>
  <si>
    <t>TAMPINES COURTVIEW RC</t>
  </si>
  <si>
    <t>730 TAMPINES STREET 71, TAMPINES COURTVIEW RC, VOID DECK</t>
  </si>
  <si>
    <t>TAMPINES EAST ZONE 3 RN</t>
  </si>
  <si>
    <t>232 TAMPINES STREET 21, #01-639, VOID DECK</t>
  </si>
  <si>
    <t>TAMPINES GREENVALE RC</t>
  </si>
  <si>
    <t>736 TAMPINES STREET 72, TAMPINES GREENVALE RC, VOID DECK</t>
  </si>
  <si>
    <t>TAMPINES NORTH ZONE 3 RC</t>
  </si>
  <si>
    <t>430 TAMPINES STREET 41, TAMPINES NORTH ZONE 3 RC, VOID DECK</t>
  </si>
  <si>
    <t>TAMPINES SPRING RN</t>
  </si>
  <si>
    <t>880 TAMPINES AVENUE 8, TAMPINES SPRING RN, VOID DECK</t>
  </si>
  <si>
    <t>TAMPINES VILLE RN</t>
  </si>
  <si>
    <t>842 TAMPINES STREET 82, TAMPINES VILLE RN, VOID DECK</t>
  </si>
  <si>
    <t>TANJONG PAGAR CC</t>
  </si>
  <si>
    <t>101 CANTONMENT ROAD</t>
  </si>
  <si>
    <t>TECK GHEE CC</t>
  </si>
  <si>
    <t>861 ANG MO KIO AVENUE 10, REAR ENTRANCE</t>
  </si>
  <si>
    <t>TELOK BLANGAH CC</t>
  </si>
  <si>
    <t>450 TELOK BLANGAH STREET 31, TELOK BLANGAH CC, RECEPTION AREA</t>
  </si>
  <si>
    <t>TEMASEK POLYTECHNIC</t>
  </si>
  <si>
    <t>21 TAMPINES AVENUE 1, TEMASEK POLYTECHNIC, MAIN ENTRANCE FOYER</t>
  </si>
  <si>
    <t>THE CATHAY</t>
  </si>
  <si>
    <t>2 HANDY RD, THE CATHAY, LOADING BAY</t>
  </si>
  <si>
    <t>THE CENTREPOINT</t>
  </si>
  <si>
    <t>176 ORCHARD ROAD, LEVEL 3</t>
  </si>
  <si>
    <t>THE GRANDSTAND (TURF CITY)</t>
  </si>
  <si>
    <t>200 TURF CLUB ROAD DBS THE GRANDSTAND, THE GRANDSTAND (TURF CITY), MAIN LOBBY CONCEIRGE</t>
  </si>
  <si>
    <t>THE REGENCY HOUSE - ALFA TECH</t>
  </si>
  <si>
    <t>123 PENANG ROAD, THE REGENCY HOUSE, LEVEL 1</t>
  </si>
  <si>
    <t>THE URA CENTRE</t>
  </si>
  <si>
    <t>45 MAXWELL RD</t>
  </si>
  <si>
    <t>THOMSON PLAZA</t>
  </si>
  <si>
    <t>301 UPPER THOMSON ROAD, THOMSON PLAZA, MAIN ENTRANCE</t>
  </si>
  <si>
    <t>TOA PAYOH CENTRAL CC</t>
  </si>
  <si>
    <t>93 TOA PAYOH CENTRAL, MAIN ENTRANCE</t>
  </si>
  <si>
    <t>TOA PAYOH EAST CC</t>
  </si>
  <si>
    <t>160 LORONG 6 TOA PAYOH, MAIN ENTRANCE</t>
  </si>
  <si>
    <t>TOA PAYOH SOUTH CC</t>
  </si>
  <si>
    <t>1999 LORONG 8 TOA PAYOH, MAIN ENTRANCE</t>
  </si>
  <si>
    <t>TOA PAYOH VIEW RC</t>
  </si>
  <si>
    <t>122 LORONG 2 TOA PAYOH VIEW RC, READING CORNER</t>
  </si>
  <si>
    <t>TOA PAYOH WEST CC</t>
  </si>
  <si>
    <t>200 LORONG 2 TOA PAYOH, SIDE OF BUILDING</t>
  </si>
  <si>
    <t>ULU PANDAN CC</t>
  </si>
  <si>
    <t>170 GHIM MOH ROAD, CORRIDOR WALKWAY</t>
  </si>
  <si>
    <t>UTOWN - STEPHEN RIADY CENTRE</t>
  </si>
  <si>
    <t>2 COLLEGE AVE WEST, UTOWN - STEPHEN RIADY CENTRE, LEVEL 1 IN FRONT OF WAACOW RESTAURANT</t>
  </si>
  <si>
    <t>VALLEY POINT</t>
  </si>
  <si>
    <t>491 RIVER VALLEY ROAD, VALLEY POINT, #03-01</t>
  </si>
  <si>
    <t>VISTA POINT</t>
  </si>
  <si>
    <t>548 WOODLANDS DRIVE 44, LEVEL 1</t>
  </si>
  <si>
    <t>WEST COAST CC</t>
  </si>
  <si>
    <t>2 CLEMENTI WEST STREET 2, WALKWAY CORRIDOR</t>
  </si>
  <si>
    <t>WESTWOOD PRIMARY SCHOOL</t>
  </si>
  <si>
    <t>1 JURONG WEST ST 71, SECURITY GUARD POST</t>
  </si>
  <si>
    <t>WHAMPOA CC</t>
  </si>
  <si>
    <t>300 WHAMPOA DRIVE, BESIDE CONSTITUENCY OFFICE</t>
  </si>
  <si>
    <t>WISMA GEYLANG SERAI CC</t>
  </si>
  <si>
    <t>1 ENGKU AMAN TURN, CC OFFICE ENTRANCE</t>
  </si>
  <si>
    <t>WISTERIA MALL</t>
  </si>
  <si>
    <t>598 YISHUN RING RD, WISTERIA MALL, BASEMENT 1 CARGO LIFT LOBBY</t>
  </si>
  <si>
    <t>WOODGROVE CC</t>
  </si>
  <si>
    <t>353 WOODLANDS AVENUE 1, WOODGROVE CC, VOID DECK</t>
  </si>
  <si>
    <t>WOODLANDS CC</t>
  </si>
  <si>
    <t>1 WOODLANDS STREET 81, WOODLANDS CC, MAIN ENTRANCE LOBBY</t>
  </si>
  <si>
    <t>WOODLANDS GALAXY CC</t>
  </si>
  <si>
    <t>31 WOODLANDS AVENUE 6, WOODLANDS GALAXY CC, CC OFFICE ENTRANCE</t>
  </si>
  <si>
    <t>WOODLANDS MART</t>
  </si>
  <si>
    <t>768 WOODLANDS AVENUE 6, WOODLANDS MART, MAIN LOBBY</t>
  </si>
  <si>
    <t>WOODLANDS PARK NC</t>
  </si>
  <si>
    <t>18 JALAN RASOK</t>
  </si>
  <si>
    <t>WOODLANDS ZONE 2 RN</t>
  </si>
  <si>
    <t>846 WOODLANDS AVENUE 4, WOODLANDS ZONE 2 RN, VOID DECK</t>
  </si>
  <si>
    <t>WOODLANDS ZONE 3 RN</t>
  </si>
  <si>
    <t>876 WOODLANDS STREET 83, WOODLANDS ZONE 3 RN, VOID DECK</t>
  </si>
  <si>
    <t>WOODLANDS ZONE 4 RN</t>
  </si>
  <si>
    <t>862 WOODLANDS STREET 83, WOODLANDS ZONE 4 RN, #01-184, VOID DECK</t>
  </si>
  <si>
    <t>WOODLANDS ZONE 7 RN</t>
  </si>
  <si>
    <t>611 WOODLANDS RING ROAD, WOODLANDS ZONE 7 RN, VOID DECK</t>
  </si>
  <si>
    <t>WOODLANDS ZONE 8 RN</t>
  </si>
  <si>
    <t>638 WOODLANDS RING ROAD, WOODLANDS ZONE 8 RN, VOID DECK</t>
  </si>
  <si>
    <t>WOODLANDS ZONE 9 RN</t>
  </si>
  <si>
    <t>656 WOODLANDS RING ROAD, WOODLANDS ZONE 9 RN, VOID DECK</t>
  </si>
  <si>
    <t>YEW TEE CC</t>
  </si>
  <si>
    <t>20 CHOA CHU KANG STREET 52, YEW TEE CC, MAIN ATRIUM</t>
  </si>
  <si>
    <t>YEW TEE SQUARE</t>
  </si>
  <si>
    <t>624 CHOA CHU KANG STREET 62, YEW TEE SQUARE, REAR ENTRANCE</t>
  </si>
  <si>
    <t>YIO CHU KANG CC</t>
  </si>
  <si>
    <t>50 ANG MO KIO STREET 61, MAIN LOBBY</t>
  </si>
  <si>
    <t>YUHUA CC</t>
  </si>
  <si>
    <t>90 BOON LAY WAY, MAIN LOBBY</t>
  </si>
  <si>
    <t>YUSOF ISHAK INSTITUTE</t>
  </si>
  <si>
    <t>30 HENG MUI KENG TERRACE, LEVEL 1</t>
  </si>
  <si>
    <t>ZHONGSHAN MALL</t>
  </si>
  <si>
    <t>20 AH HOOD ROAD, ZHONGSHAN MALL</t>
  </si>
  <si>
    <t>COLD STORAGE @ APERIA</t>
  </si>
  <si>
    <t>Retailer E-bin</t>
  </si>
  <si>
    <t>12 KALLANG AVE, APERIA, #01-47</t>
  </si>
  <si>
    <t>E-waste accepted: Batteries and Lamps only</t>
  </si>
  <si>
    <t>COLD STORAGE @ BUGIS JUNCTION</t>
  </si>
  <si>
    <t>230 VICTORIA STREET, BUGIS JUNCTION, #B1-17</t>
  </si>
  <si>
    <t>COLD STORAGE @ CLUNY COURT</t>
  </si>
  <si>
    <t>501 BUKIT TIMAH ROAD, CLUNY COURT, #01-02</t>
  </si>
  <si>
    <t>COLD STORAGE @ COMPASS ONE</t>
  </si>
  <si>
    <t>1 SENGKANG SQUARE, COMPASS ONE, #B1-25</t>
  </si>
  <si>
    <t>COLD STORAGE @ GREAT WORLD CITY</t>
  </si>
  <si>
    <t>1 KIM SENG PROMENADE, GREAT WORLD CITY, #B1-18</t>
  </si>
  <si>
    <t>COLD STORAGE @ GUTHRIE HOUSE</t>
  </si>
  <si>
    <t>1 FIFTH AVENUE, GUTHRIE HOUSE, #01-05</t>
  </si>
  <si>
    <t>COLD STORAGE @ HILLVIEW MARKET PLACE</t>
  </si>
  <si>
    <t>4 HILLVIEW RISE, HILLVIEW MARKET PLACE, #02-07</t>
  </si>
  <si>
    <t>COLD STORAGE @ JELITA SHOPPING CENTRE</t>
  </si>
  <si>
    <t>293 HOLLAND ROAD, JELITA SHOPPING CENTRE, #01-01</t>
  </si>
  <si>
    <t>COLD STORAGE @ KALLANG LEISURE PARK</t>
  </si>
  <si>
    <t>5 STADIUM WALK, KALLANG LEISURE PARK, #B1-01</t>
  </si>
  <si>
    <t>COLD STORAGE @ MARINA ONE</t>
  </si>
  <si>
    <t>5 STRAITS VIEW, #B2-15</t>
  </si>
  <si>
    <t>COLD STORAGE @ NOVENA SQUARE</t>
  </si>
  <si>
    <t>238 THOMSON ROAD, NOVENA SQUARE, #01-28</t>
  </si>
  <si>
    <t>COLD STORAGE @ ONE NORTH</t>
  </si>
  <si>
    <t>1 FUSIONOPOLIS WAY, ONE NORTH, #B2-03</t>
  </si>
  <si>
    <t>COLD STORAGE @ PARAGON</t>
  </si>
  <si>
    <t>290 ORCHARD ROAD, #B1-21</t>
  </si>
  <si>
    <t>COLD STORAGE @ PARKWAY PARADE</t>
  </si>
  <si>
    <t>80 MARINE PARADE ROAD, #B1-84</t>
  </si>
  <si>
    <t>COLD STORAGE @ PLAZA SINGAPURA</t>
  </si>
  <si>
    <t>68 ORCHARD ROAD, #B2-15</t>
  </si>
  <si>
    <t>COLD STORAGE @ RAFFLES CITY SHOPPING CENTRE</t>
  </si>
  <si>
    <t>1 STAMFORD ROAD, RAFFLES CITY SHOPPING CENTRE, #B1-01</t>
  </si>
  <si>
    <t>COLD STORAGE @ SIGLAP V</t>
  </si>
  <si>
    <t>2 FIRST STREET, #01-05</t>
  </si>
  <si>
    <t>COLD STORAGE @ TANGLIN MALL</t>
  </si>
  <si>
    <t>163 TANGLIN ROAD, TANGLIN MALL, #B1-01</t>
  </si>
  <si>
    <t>COLD STORAGE @ THE STAR VISTA</t>
  </si>
  <si>
    <t>1 VISTA EXCHANGE GREEN, THE STAR VISTA, #B1-02</t>
  </si>
  <si>
    <t>COLD STORAGE @ UE SQUARE</t>
  </si>
  <si>
    <t>81 CLEMENCEAU AVENUE, UE SQUARE, #02-15</t>
  </si>
  <si>
    <t>COLD STORAGE @ UNITED SQUARE</t>
  </si>
  <si>
    <t>101 THOMSON ROAD, UNITED SQUARE, #B1-29</t>
  </si>
  <si>
    <t>COLD STORAGE @ WEST COAST PLAZA</t>
  </si>
  <si>
    <t>154 WEST COAST ROAD, WEST COAST PLAZA, #B1-19</t>
  </si>
  <si>
    <t>FAIRPRICE @ 10 BUKIT BATOK CENTRAL</t>
  </si>
  <si>
    <t>10 BUKIT BATOK CENTRAL, #01-08</t>
  </si>
  <si>
    <t>FAIRPRICE @ 100AM</t>
  </si>
  <si>
    <t>100 TRAS ST, 100AM, #B1-01</t>
  </si>
  <si>
    <t>FAIRPRICE @ 111 SOMERSET RD</t>
  </si>
  <si>
    <t>111 SOMERSET RD, #01-21 TO 30</t>
  </si>
  <si>
    <t>FAIRPRICE @ 114 ALJUNIED AVE 2</t>
  </si>
  <si>
    <t>114 ALJUNIED AVE 2, #01-75</t>
  </si>
  <si>
    <t>FAIRPRICE @ 135 JURONG GATEWAY RD</t>
  </si>
  <si>
    <t>135 JURONG GATEWAY RD, #01-337</t>
  </si>
  <si>
    <t>FAIRPRICE @ 140 TECK WHYE LANE</t>
  </si>
  <si>
    <t>140 TECK WHYE LANE, #01-351</t>
  </si>
  <si>
    <t>FAIRPRICE @ 166 BUKIT MERAH CENTRAL</t>
  </si>
  <si>
    <t>166 BUKIT MERAH CENTRAL, #01-3531 &amp; 02-3531</t>
  </si>
  <si>
    <t>FAIRPRICE @ 18 TAI SENG ST MAPLE TREE</t>
  </si>
  <si>
    <t>18 TAI SENG ST MAPLE TREE 18, #B1-13</t>
  </si>
  <si>
    <t>FAIRPRICE @ 192 TOA PAYOH LOR 4</t>
  </si>
  <si>
    <t>192 TOA PAYOH LOR 4, #01-670/672</t>
  </si>
  <si>
    <t>FAIRPRICE @ 202 HOUGANG ST 21</t>
  </si>
  <si>
    <t>202 HOUGANG ST 21, #01-00</t>
  </si>
  <si>
    <t>FAIRPRICE @ 212 BEDOK NTH ST</t>
  </si>
  <si>
    <t>212 BEDOK NTH ST 1, #01-147</t>
  </si>
  <si>
    <t>FAIRPRICE @ 28 DOVER CRESCENT</t>
  </si>
  <si>
    <t>28 DOVER CRESCENT,  28 DOVER CRESCENT, #01-83</t>
  </si>
  <si>
    <t>FAIRPRICE @ 29B CHAI CHEE AVENUE</t>
  </si>
  <si>
    <t>29B CHAI CHEE AVENUE, #01-62</t>
  </si>
  <si>
    <t>FAIRPRICE @ 345 JURONG EAST ST 31</t>
  </si>
  <si>
    <t>345 JURONG EAST ST 31, #01-29</t>
  </si>
  <si>
    <t>FAIRPRICE @ 355 SEMBAWANG WAY</t>
  </si>
  <si>
    <t>355 SEMBAWANG WAY, #01-01</t>
  </si>
  <si>
    <t>FAIRPRICE @ 36 HOLLAND DR</t>
  </si>
  <si>
    <t>36 HOLLAND DR, #01-03/04/05</t>
  </si>
  <si>
    <t>FAIRPRICE @ 414 YISHUN RING RD</t>
  </si>
  <si>
    <t>414 YISHUN RING RD, #01-185</t>
  </si>
  <si>
    <t>FAIRPRICE @ 451 AVE 3</t>
  </si>
  <si>
    <t>451 CLEMENTI AVE 3,  451 AVE 3, #01-307</t>
  </si>
  <si>
    <t>FAIRPRICE @ 460 ALEXANDRA RD</t>
  </si>
  <si>
    <t>460 ALEXANDRA RD, 460 ALEXANDRA RD, #01-09 AND #01-16</t>
  </si>
  <si>
    <t>FAIRPRICE @ 475 TAMPINES ST44</t>
  </si>
  <si>
    <t>475 TAMPINES ST 44, #01-145</t>
  </si>
  <si>
    <t>FAIRPRICE @ 5 UPPER BOON KENG RD</t>
  </si>
  <si>
    <t>5 UPPER BOON KENG RD, #01-05</t>
  </si>
  <si>
    <t>FAIRPRICE @ 50 HAVELOCK RD</t>
  </si>
  <si>
    <t>50 HAVELOCK RD,  50 HAVELOCK RD, #01-755</t>
  </si>
  <si>
    <t>FAIRPRICE @ 500 LOR 6 TOA PAYOH</t>
  </si>
  <si>
    <t>500 LOR 6 TOA PAYOH, #B1-32/#01-33</t>
  </si>
  <si>
    <t>FAIRPRICE @ 502 WEST COAST DR</t>
  </si>
  <si>
    <t>502 WEST COAST DR,  502 WEST COAST DR, #01-41</t>
  </si>
  <si>
    <t>FAIRPRICE @ 51 UPPER SERANGOON RD</t>
  </si>
  <si>
    <t>51 UPPER SERANGOON RD, THE POIZ CENTRE, #01-30 TO 32, 41 TO 49</t>
  </si>
  <si>
    <t>FAIRPRICE @ 510 BISHAN ST 13</t>
  </si>
  <si>
    <t>510 BISHAN ST 13, #01-520</t>
  </si>
  <si>
    <t>FAIRPRICE @ 511 CANBERRA RD</t>
  </si>
  <si>
    <t>511 CANBERRA RD, #02-03</t>
  </si>
  <si>
    <t>FAIRPRICE @ 6 MARINE PARADE CENTRAL</t>
  </si>
  <si>
    <t>6 MARINE PARADE CENTRAL</t>
  </si>
  <si>
    <t>FAIRPRICE @ 612/620 GEYLANG LOR 38</t>
  </si>
  <si>
    <t>612/620 GEYLANG LOR 38</t>
  </si>
  <si>
    <t>FAIRPRICE @ 66 YUNG KANG RD</t>
  </si>
  <si>
    <t>63/66 YUNG KUANG RD,  66 YUNG KANG RD, #01-119 AND #02-119</t>
  </si>
  <si>
    <t>FAIRPRICE @ 71 KALLANG BAHRU</t>
  </si>
  <si>
    <t>71 KALLANG BAHRU, #01-529/#02-531</t>
  </si>
  <si>
    <t>FAIRPRICE @ 712 ANG MO KIO</t>
  </si>
  <si>
    <t>712 ANG MO KIO AVE 6,  712 ANG MO KIO, #01-4056</t>
  </si>
  <si>
    <t>FAIRPRICE @ 80 LORONG LIMAU</t>
  </si>
  <si>
    <t>80 LORONG LIMAU, #01-19</t>
  </si>
  <si>
    <t>FAIRPRICE @ 808 FRENCH RD</t>
  </si>
  <si>
    <t>808 FRENCH RD #01-01, #01-01</t>
  </si>
  <si>
    <t>FAIRPRICE @ 849 YISHUN RING RD</t>
  </si>
  <si>
    <t>849 YISHUN RING RD, #01-370</t>
  </si>
  <si>
    <t>FAIRPRICE @ 866A TAMPINES ST 83</t>
  </si>
  <si>
    <t>866A TAMPINES ST 83, #01-01</t>
  </si>
  <si>
    <t>FAIRPRICE @ 888 WOODLANDS DR 50</t>
  </si>
  <si>
    <t>888 WOODLANDS DR 50, #01-757</t>
  </si>
  <si>
    <t>FAIRPRICE @ BEDOK MALL</t>
  </si>
  <si>
    <t>311 NEW UPPER CHANGI RD, BEDOK MALL, #B2-60</t>
  </si>
  <si>
    <t>FAIRPRICE @ BOON LAY SHOPPING CENTRE</t>
  </si>
  <si>
    <t>221 BOON LAY PLACE, BOON LAY SHOPPING CENTRE, #02-200</t>
  </si>
  <si>
    <t>FAIRPRICE @ BUKIT PANJANG PLAZA</t>
  </si>
  <si>
    <t>1 JELEBU RD, BUKIT PANJANG PLAZA, #01-15 &amp; #02-20</t>
  </si>
  <si>
    <t>FAIRPRICE @ BUKIT TIMAH PLAZA</t>
  </si>
  <si>
    <t>1 JLN ANAK BUKIT, BUKIT TIMAH PLAZA, #B1-01 &amp; #B2-01</t>
  </si>
  <si>
    <t>FAIRPRICE @ CANBERRA PLAZA</t>
  </si>
  <si>
    <t>133 CANBERRA VIEW, CANBERRA PLAZA, #B1-03/04</t>
  </si>
  <si>
    <t>FAIRPRICE @ CHANGI CITY POINT</t>
  </si>
  <si>
    <t>5 CHANGI BUSINESS PARK CENTRAL 1, CHANGI CITY POINT, #B1-09/10/11</t>
  </si>
  <si>
    <t>FAIRPRICE @ CHINATOWN POINT</t>
  </si>
  <si>
    <t>133 NEW BRIDGE RD, CHINATOWN POINT, #B1-01</t>
  </si>
  <si>
    <t>FAIRPRICE @ CITY SQUARE MALL</t>
  </si>
  <si>
    <t>180 KITCHENER RD, CITY SQUARE MALL, #B1-09/10</t>
  </si>
  <si>
    <t>FAIRPRICE @ COMPASSVALE LINK</t>
  </si>
  <si>
    <t>277C COMPASSVALE LINK, #01-13</t>
  </si>
  <si>
    <t>FAIRPRICE @ DAWSON PLACE</t>
  </si>
  <si>
    <t>57 DAWSON RD, DAWSON PLACE, #01-07</t>
  </si>
  <si>
    <t>FAIRPRICE @ DEPOT HEIGHTS SHOPPING CENTRE</t>
  </si>
  <si>
    <t>108 DEPOT RD, DEPOT HEIGHTS SHOPPING CENTRE, #01-01</t>
  </si>
  <si>
    <t>FAIRPRICE @ EASTPOINT</t>
  </si>
  <si>
    <t>3 SIMEI ST 6, EASTPOINT, #05-01</t>
  </si>
  <si>
    <t>FAIRPRICE @ HILLION MALL</t>
  </si>
  <si>
    <t>17 PETIR RD, HILLION MALL, #B2-67</t>
  </si>
  <si>
    <t>FAIRPRICE @ HOMETEAM NS BUKIT BATOK CLUBHOUSE</t>
  </si>
  <si>
    <t>2 BUKIT BATOK WEST AVE 7, HOMETEAM NS BUKIT BATOK CLUBHOUSE, #01-10</t>
  </si>
  <si>
    <t>FAIRPRICE @ HOUGANG MALL</t>
  </si>
  <si>
    <t>90 HOUGANG AVE 10, HOUGANG MALL, #B1-07</t>
  </si>
  <si>
    <t>FAIRPRICE @ JOO CHIAT COMPLEX</t>
  </si>
  <si>
    <t>2 JOO CHIAT RD, JOO CHIAT COMPLEX, #01-1139 / #02-1139</t>
  </si>
  <si>
    <t>FAIRPRICE @ JUNCTION 8 SHOPPING CENTRE</t>
  </si>
  <si>
    <t>9 BISHAN PLACE, JUNCTION 8 SHOPPING CENTRE, #B1-01</t>
  </si>
  <si>
    <t>FAIRPRICE @ JURONG POINT 1</t>
  </si>
  <si>
    <t>1 JURONG WEST CENTRAL 2, JURONG POINT 1, #B1-09</t>
  </si>
  <si>
    <t>FAIRPRICE @ KAMPUND ADMIRALTY</t>
  </si>
  <si>
    <t>676 WOODLANDS DR 71, KAMPUND ADMIRALTY, #B1-02</t>
  </si>
  <si>
    <t>FAIRPRICE @ KANG KAR MALL</t>
  </si>
  <si>
    <t>100 HOUGANG AVE 10, KANG KAR MALL, #01-01/#02-01</t>
  </si>
  <si>
    <t>FAIRPRICE @ LIMBANG SHOPPING CENTRE</t>
  </si>
  <si>
    <t>533 CHOA CHUA KANG ST 51, LIMBANG SHOPPING CENTRE, #01-11</t>
  </si>
  <si>
    <t>FAIRPRICE @ LOT 1 SHOPPERS' MALL</t>
  </si>
  <si>
    <t>21 CHOA CHU KANG AVE 4, LOT 1 SHOPPERS' MALL, #B1-03</t>
  </si>
  <si>
    <t>FAIRPRICE @ MARSILING MRT</t>
  </si>
  <si>
    <t>71 WOODLANDS AVE 3, MARSLING MRT, #01-01</t>
  </si>
  <si>
    <t>FAIRPRICE @ NORTHPOINT CITY</t>
  </si>
  <si>
    <t>1 NORTHPOINT DRIVE, NORTHPOINT CITY, #B2-103 TO 107</t>
  </si>
  <si>
    <t>FAIRPRICE @ NUH MEDICAL CENTRE</t>
  </si>
  <si>
    <t>1 LOWER KENT RIDGE RD, NUH MEDICAL CENTRE, #02-16</t>
  </si>
  <si>
    <t>FAIRPRICE @ OASIS TERRACES</t>
  </si>
  <si>
    <t>681 PUNGGOL DR, OASIS TERRACES, #B1-01</t>
  </si>
  <si>
    <t>FAIRPRICE @ ORCHARD GRAND COURT</t>
  </si>
  <si>
    <t>131 KILLINEY RD, ORCHARD GRAND COURT, #01-01/02/03</t>
  </si>
  <si>
    <t>FAIRPRICE @ OUR TAMPINES HUB</t>
  </si>
  <si>
    <t>1 TAMPINES WALK, OUR TAMPINES HUB, #B1-01</t>
  </si>
  <si>
    <t>FAIRPRICE @ PASIR RIS WEST PLAZA</t>
  </si>
  <si>
    <t>734 PASIR RIS ST 72, PASIR RIS WEST PLAZA, #01-37</t>
  </si>
  <si>
    <t>FAIRPRICE @ PAYA LEBAR QUARTER</t>
  </si>
  <si>
    <t>10 PAYA LEBAR RD, PAYA LEBAR QUARTER, #B2-09</t>
  </si>
  <si>
    <t>FAIRPRICE @ PUNGGOL PLAZA</t>
  </si>
  <si>
    <t>168 PUNGGOL FIELD RD, PUNGGOL PLAZA, #03-01/02</t>
  </si>
  <si>
    <t>FAIRPRICE @ RIVERVALE MALL</t>
  </si>
  <si>
    <t>11 RIVERVALE CRESCENT, RIVERVALE MALL, #03-01</t>
  </si>
  <si>
    <t>FAIRPRICE @ RIVERVALE PLAZA</t>
  </si>
  <si>
    <t>118 RIVERVALE DR, RIVERVALE PLAZA, #01-08</t>
  </si>
  <si>
    <t>FAIRPRICE @ SCOTTS SQUARE</t>
  </si>
  <si>
    <t>6 SCOTTS RD, SCOTTS SQUARE, #B1-03 TO 07 AND #B1-10</t>
  </si>
  <si>
    <t>FAIRPRICE @ SELETAR MALL</t>
  </si>
  <si>
    <t>33 SENGKANG WEST AVE, SELETAR MALL, #B2-24</t>
  </si>
  <si>
    <t>FAIRPRICE @ SENJA GRAND</t>
  </si>
  <si>
    <t>628 SENJA RD, SENJA GRAND, #01-01</t>
  </si>
  <si>
    <t>FAIRPRICE @ SERANGOON GARDEN VILLAGE</t>
  </si>
  <si>
    <t>1 MAJU AVE, SERANGOON GARDEN VILLAGE, #B1-11</t>
  </si>
  <si>
    <t>FAIRPRICE @ SINGPOST CENTRE</t>
  </si>
  <si>
    <t>10 EUNOS RD 8, SINGPOST CENTRE #B1-101 TO 107</t>
  </si>
  <si>
    <t>FAIRPRICE @ SQUARE 2</t>
  </si>
  <si>
    <t>10 SINARAN DR, SQUARE 2, #04-46/47/48/49</t>
  </si>
  <si>
    <t>FAIRPRICE @ SUN PLAZA</t>
  </si>
  <si>
    <t>30 SEMBAWANG DRIVE, SUN PLAZA, #B1-01/02</t>
  </si>
  <si>
    <t>FAIRPRICE @ TAMAN JURONG SHOPPING CENTRE</t>
  </si>
  <si>
    <t>399 YUNG SHENG RD, TAMAN JURONG SHOPPING CENTRE, #01-35</t>
  </si>
  <si>
    <t>FAIRPRICE @ TAMPINES MALL</t>
  </si>
  <si>
    <t>4 TAMPINES CENTRAL 5, TAMPINES MALL, #B1-12</t>
  </si>
  <si>
    <t>FAIRPRICE @ TANJONG PAGAR PLAZA</t>
  </si>
  <si>
    <t>1 TANJONG PAGAR PLAZA, #01-01</t>
  </si>
  <si>
    <t>FAIRPRICE @ THE CLEMENTI MALL</t>
  </si>
  <si>
    <t>3155 COMMONWEALTH AVENUE WEST, THE CLEMENTI MALL, #B1-12</t>
  </si>
  <si>
    <t>FAIRPRICE @ THOMSON PLAZA</t>
  </si>
  <si>
    <t>301 UPPER THOMSON RD, THOMSON PLAZA, #03-37/38</t>
  </si>
  <si>
    <t>FAIRPRICE @ WHITE SANDS</t>
  </si>
  <si>
    <t>1 PASIR RIS CENTRAL ST 3, WHITE SANDS, #B1-10</t>
  </si>
  <si>
    <t>FAIRPRICE @ WISTERIA MALL</t>
  </si>
  <si>
    <t>598 YISHUN RING RD, WISTERIA MALL, #01-01</t>
  </si>
  <si>
    <t>FAIRPRICE @ WOODLANDS CIVIC CENTRE</t>
  </si>
  <si>
    <t>900 SOUTH WOODLANDS DRIVE, WOODLANDS CIVIC CENTRE, #B1-01</t>
  </si>
  <si>
    <t>FAIRPRICE @ YEW TEE MRT STATION</t>
  </si>
  <si>
    <t>61 CHOA CHU KANG DR, YEW TEE MRT STATION, #01-01</t>
  </si>
  <si>
    <t>FAIRPRICE @ YEW TEE POINT</t>
  </si>
  <si>
    <t>21 CHOA CHU KANG NORTH 6, YEW TEE POINT, #B1-01</t>
  </si>
  <si>
    <t>FAIRPRICE @ YISHUN MRT</t>
  </si>
  <si>
    <t>301 YISHUN AVE 2, YISHUN MRT STATION, #01-02</t>
  </si>
  <si>
    <t>FAIRPRICE @ ZHONG SHAN PARK</t>
  </si>
  <si>
    <t>20 AH HOOD RD, ZHONG SHAN PARK, #02-01</t>
  </si>
  <si>
    <t>GIANT @ 161 ANG MO KIO AVE 4</t>
  </si>
  <si>
    <t>161 ANG MO KIO AVE 4, #01-504</t>
  </si>
  <si>
    <t>GIANT @ BEDOK MARKET PLACE</t>
  </si>
  <si>
    <t>348 BEDOK ROAD, #01-01</t>
  </si>
  <si>
    <t>GIANT @ GIANT HYPERMART TAMPINES</t>
  </si>
  <si>
    <t>21 TAMPINES NORTH DRIVE 2, GIANT HYPERMART TAMPINES, #03-01</t>
  </si>
  <si>
    <t>GIANT @ HOUGANG GREEN SHOPPING MALL</t>
  </si>
  <si>
    <t>21 HOUGANG ST 51, #01-52</t>
  </si>
  <si>
    <t>GIANT @ IMM</t>
  </si>
  <si>
    <t>2 JURONG EAST STREET 21, #01-100</t>
  </si>
  <si>
    <t>GIANT @ LOYANG POINT</t>
  </si>
  <si>
    <t>259 PASIR RIS ST 21, #01-27</t>
  </si>
  <si>
    <t>GIANT @ PIONEER MALL</t>
  </si>
  <si>
    <t>638 JURONG WEST STREET 61, #03-01</t>
  </si>
  <si>
    <t>GIANT @ SEMBAWANG SHOPPING CENTRE</t>
  </si>
  <si>
    <t>604 SEMBAWANG ROAD, #B1-25</t>
  </si>
  <si>
    <t>GIANT @ SUNTEC CITY MALL</t>
  </si>
  <si>
    <t>3 TEMASEK BOULEVARD, #B1-154</t>
  </si>
  <si>
    <t>GIANT @ WOODLANDS NORTH PLAZA</t>
  </si>
  <si>
    <t>883 WOODLANDS STREET 82, #01-498</t>
  </si>
  <si>
    <t>LIGHT-PRO FURNISHINGS @ 341 BALESTIER ROAD</t>
  </si>
  <si>
    <t>341 BALESTIER ROAD, #01-02</t>
  </si>
  <si>
    <t>MR. DIY @ BOON LAY SHOPPING CENTRE</t>
  </si>
  <si>
    <t>221 BOON LAY PLACE, BOON LAY SHOPPING COMPLEX, #02-164</t>
  </si>
  <si>
    <t>MR. DIY @ CENTURY SQUARE</t>
  </si>
  <si>
    <t>2 TAMPINES CENTRAL 5, CENTURY SQAURE, #04-07 &amp; 04-20/ 21</t>
  </si>
  <si>
    <t>MR. DIY @ DOWNTOWN EAST</t>
  </si>
  <si>
    <t>1 PASIR RIS CLOSE, E!HUB, #01-103</t>
  </si>
  <si>
    <t>MR. DIY @ JUNCTION 10</t>
  </si>
  <si>
    <t>1 WOODLANDS ROAD, #02-02 TO 07</t>
  </si>
  <si>
    <t>MR. DIY @ KALLANG BAHRU</t>
  </si>
  <si>
    <t>71 KALLANG BAHRU, #01-531</t>
  </si>
  <si>
    <t>MR. DIY @ KINEX</t>
  </si>
  <si>
    <t>11 TANJONG KATONG ROAD, KINEX, #03-29 to 34</t>
  </si>
  <si>
    <t>MR. DIY @ LOYANG POINT</t>
  </si>
  <si>
    <t>259 PASIR RIS STREET 21, #01-27, NEAR GIANT ENTRANCE</t>
  </si>
  <si>
    <t>MR. DIY @ SEMBAWANG SHOPPING CENTRE</t>
  </si>
  <si>
    <t>604 SEMBAWANG ROAD, SEMBAWANG SHOPPING CENTRE, #02-20/21</t>
  </si>
  <si>
    <t>MR. DIY @ TOA PAYOH</t>
  </si>
  <si>
    <t>192 TOA PAYOH LOR 4, #02-674</t>
  </si>
  <si>
    <t>MR. DIY @ WESTGATE</t>
  </si>
  <si>
    <t>3 GATEWAY DRIVE, WESTGATE, #03-46/47/48</t>
  </si>
  <si>
    <t>SHENG SIONG @ 108 MCNAIR</t>
  </si>
  <si>
    <t>108 MCNAIR RD, #01-295</t>
  </si>
  <si>
    <t>SHENG SIONG @ 115 BEDOK NORTH</t>
  </si>
  <si>
    <t>115 BEDOK NORTH ROAD, #01-319</t>
  </si>
  <si>
    <t>SHENG SIONG @ 122 ANG MO KIO</t>
  </si>
  <si>
    <t>122 ANG MO KIO AVE 3, #01-1753</t>
  </si>
  <si>
    <t>SHENG SIONG @ 154A BUKIT BATOK WEST</t>
  </si>
  <si>
    <t>154A BUKIT BATOK WEST AVE 8, #01-01</t>
  </si>
  <si>
    <t>SHENG SIONG @ 18 TECK WHYE</t>
  </si>
  <si>
    <t>18 TECK WHYE LANE, #01-95</t>
  </si>
  <si>
    <t>SHENG SIONG @ 182 WOODLANDS</t>
  </si>
  <si>
    <t>182 WOODLANDS ST 13, #01-01</t>
  </si>
  <si>
    <t>SHENG SIONG @ 19 SERANGOON</t>
  </si>
  <si>
    <t>19 SERANGOON NORTH AVE 5, #01-01</t>
  </si>
  <si>
    <t>SHENG SIONG @ 200 UPPER THOMSON</t>
  </si>
  <si>
    <t>200 UPP THOMSON RD, #B1-01</t>
  </si>
  <si>
    <t>SHENG SIONG @ 200 WOODLANDS IND PARK</t>
  </si>
  <si>
    <t>200 WOODLANDS INDUSTRIAL PARK E7, #01-30</t>
  </si>
  <si>
    <t>SHENG SIONG @ 209 NEW UPPER CHANGI RD</t>
  </si>
  <si>
    <t>209 NEW UPPER CHANGI RD, #01-631, BESIDE MAIN ENTRANCE</t>
  </si>
  <si>
    <t>SHENG SIONG @ 231 SUMANG LANE</t>
  </si>
  <si>
    <t>231 SUMANG LANE, #01-02</t>
  </si>
  <si>
    <t>SHENG SIONG @ 233 ANG MO KIO</t>
  </si>
  <si>
    <t>233 ANG MO KIO AVE 3, #01-1168</t>
  </si>
  <si>
    <t>SHENG SIONG @ 25 GHIM MOH</t>
  </si>
  <si>
    <t>25 GHIM MOH LINK, #01-11</t>
  </si>
  <si>
    <t>SHENG SIONG @ 258 PASIR RIS</t>
  </si>
  <si>
    <t>258 PASIR RIS ST 21, #02-10</t>
  </si>
  <si>
    <t>SHENG SIONG @ 292 BUKIT BATOK EAST AVENUE</t>
  </si>
  <si>
    <t>292 BUKIT BATOK EAST AVENUE 6, #01-02</t>
  </si>
  <si>
    <t>SHENG SIONG @ 3 YUAN CHING</t>
  </si>
  <si>
    <t>3 YUAN CHING RD, #01-01A/02</t>
  </si>
  <si>
    <t>SHENG SIONG @ 301 GEYLANG</t>
  </si>
  <si>
    <t>301 GEYLANG ROAD, #01-02</t>
  </si>
  <si>
    <t>SHENG SIONG @ 301 PUNGGOL CENTRAL</t>
  </si>
  <si>
    <t>301 PUNGGOL CENTRAL, #01-01</t>
  </si>
  <si>
    <t>SHENG SIONG @ 301 WOODLANDS</t>
  </si>
  <si>
    <t>301 WOODLANDS ST 31, #01-217</t>
  </si>
  <si>
    <t>SHENG SIONG @ 351 ANCHORVALE ROAD</t>
  </si>
  <si>
    <t>351 ANCHORVALE ROAD, #01-05</t>
  </si>
  <si>
    <t>SHENG SIONG @ 352 CLEMENTI</t>
  </si>
  <si>
    <t>352 CLEMENTI AVE 2, #01-91</t>
  </si>
  <si>
    <t>SHENG SIONG @ 4 LOR 7 TOA PAYOH</t>
  </si>
  <si>
    <t>4 LORONG 7 TOA PAYOH, #01-107</t>
  </si>
  <si>
    <t>SHENG SIONG @ 4 WOODLANDS</t>
  </si>
  <si>
    <t>4 WOODLANDS STREET 12, #02-61</t>
  </si>
  <si>
    <t>SHENG SIONG @ 420A CLEMENTI</t>
  </si>
  <si>
    <t>420A CLEMENTI AVE 1, #01-01</t>
  </si>
  <si>
    <t>SHENG SIONG @ 455 SENGKANG</t>
  </si>
  <si>
    <t>455 SENGKANG WEST AVENUE, #01-16</t>
  </si>
  <si>
    <t>SHENG SIONG @ 506 TAMPINES</t>
  </si>
  <si>
    <t>506 TAMPINES CENTRAL 1, #01-361</t>
  </si>
  <si>
    <t>SHENG SIONG @ 52 CHIN SWEE</t>
  </si>
  <si>
    <t>52 CHIN SWEE RD, #01-25</t>
  </si>
  <si>
    <t>SHENG SIONG @ 539A BEDOK NORTH</t>
  </si>
  <si>
    <t>539A BEDOK NORTH ST 3, #01-477</t>
  </si>
  <si>
    <t>SHENG SIONG @ 544 JURONG WEST</t>
  </si>
  <si>
    <t>544 JURONG WEST ST 42, #01-97</t>
  </si>
  <si>
    <t>SHENG SIONG @ 573 WOODLANDS</t>
  </si>
  <si>
    <t>573 WOODLANDS DRIVE 16, #02-01</t>
  </si>
  <si>
    <t>SHENG SIONG @ 61 TEBAN GARDENS RD</t>
  </si>
  <si>
    <t>61 TEBAN GARDENS RD, #01-21</t>
  </si>
  <si>
    <t>SHENG SIONG @ 623 ELIAS MALL</t>
  </si>
  <si>
    <t>623 ELIAS ROAD, #B1-01</t>
  </si>
  <si>
    <t>SHENG SIONG @ 675 YISHUN</t>
  </si>
  <si>
    <t>675 YISHUN AVENUE 4, #01-10</t>
  </si>
  <si>
    <t>SHENG SIONG @ 7 JURONG WEST</t>
  </si>
  <si>
    <t>7 JURONG WEST AVE 5, #01-01</t>
  </si>
  <si>
    <t>SHENG SIONG @ 739A BEDOK RESERVOIR</t>
  </si>
  <si>
    <t>739A BEDOK RESERVOIR RD, #01-01</t>
  </si>
  <si>
    <t>SHENG SIONG @ 785E WOODLANDS</t>
  </si>
  <si>
    <t>785E WOODLANDS RISE, #01-01</t>
  </si>
  <si>
    <t>SHENG SIONG @ 845 YISHUN</t>
  </si>
  <si>
    <t>845 YISHUN STREET 81, #01-184</t>
  </si>
  <si>
    <t>SHENG SIONG @ 88 TANGLIN HALT</t>
  </si>
  <si>
    <t>88 TANGLIN HALT ROAD, #01-10</t>
  </si>
  <si>
    <t>SHENG SIONG @ 925 YISHUN CENTRAL</t>
  </si>
  <si>
    <t>925 YISHUN CENTRAL 1, #01-211</t>
  </si>
  <si>
    <t>SHENG SIONG @ ANCHORVALE</t>
  </si>
  <si>
    <t>338 ANCHORVALE CRESCENT, #01-11</t>
  </si>
  <si>
    <t>SHENG SIONG @ BOON KENG</t>
  </si>
  <si>
    <t>11 UPPER BOON KENG ROAD, #01-901</t>
  </si>
  <si>
    <t>SHENG SIONG @ BUKIT BATOK WEST</t>
  </si>
  <si>
    <t>440 BUKIT BATOK WEST AVE 8, #01-10</t>
  </si>
  <si>
    <t>SHENG SIONG @ CIRCUIT ROAD</t>
  </si>
  <si>
    <t>18B CIRCUIT ROAD, #01-260</t>
  </si>
  <si>
    <t>SHENG SIONG @ DAWSON</t>
  </si>
  <si>
    <t>85 DAWSON ROAD, #01-01</t>
  </si>
  <si>
    <t>SHENG SIONG @ EDGEDALE PLAINS</t>
  </si>
  <si>
    <t>660A EDGEDALE PLAINS, #01-01</t>
  </si>
  <si>
    <t>SHENG SIONG @ FERNVALE LINK</t>
  </si>
  <si>
    <t>417 FERNVALE LINK, #01-11</t>
  </si>
  <si>
    <t>SHENG SIONG @ FERNVALE ST</t>
  </si>
  <si>
    <t>473 FERVALE STREET, #01-06</t>
  </si>
  <si>
    <t>SHENG SIONG @ JUNCTION 10</t>
  </si>
  <si>
    <t>1 WOODLANDS ROAD, JUNCTION 10, #01-07</t>
  </si>
  <si>
    <t>SHENG SIONG @ JUNCTION 9</t>
  </si>
  <si>
    <t>18 YISHUN AVENUE 9, JUNCTION NINE, #02-06</t>
  </si>
  <si>
    <t>SHENG SIONG @ MARSILING DRIVE 202</t>
  </si>
  <si>
    <t>202 MARSILING DRIVE, #01-138</t>
  </si>
  <si>
    <t>SHENG SIONG @ NEW WORLD CENTRE</t>
  </si>
  <si>
    <t>1 JALAN BERSEH, #B1-02/22</t>
  </si>
  <si>
    <t>SHENG SIONG @ PASIR RIS</t>
  </si>
  <si>
    <t>527D PASIR RIS STREET 51, #01-01</t>
  </si>
  <si>
    <t>SHENG SIONG @ POTONG PASIR COMMUNITY CLUB</t>
  </si>
  <si>
    <t>6 POTONG PASIR AVENUE 2, LEVEL 1</t>
  </si>
  <si>
    <t>SHENG SIONG @ SEGAR</t>
  </si>
  <si>
    <t>547 SEGAR ROAD, #01-06</t>
  </si>
  <si>
    <t>SHENG SIONG @ SUMANG LINK</t>
  </si>
  <si>
    <t>312A SUMANG LINK, #01-04</t>
  </si>
  <si>
    <t>SHENG SIONG @ TAMPINES ST 86 872C</t>
  </si>
  <si>
    <t>872C TAMPINES STREET 86</t>
  </si>
  <si>
    <t>7-ELEVEN @ CITY HALL MRT STATION</t>
  </si>
  <si>
    <t>150 NORTH BRIDGE ROAD, CITY HALL MRT STATION, #B1-01</t>
  </si>
  <si>
    <t>E-waste accepted: Batteries only</t>
  </si>
  <si>
    <t>COLD STORAGE / JASONS @ MARINA BAY LINK MALL</t>
  </si>
  <si>
    <t>8A MARINA BOULEVARD, #B2-44</t>
  </si>
  <si>
    <t>COLD STORAGE @ ALTEZ (ICON VILLAGE)</t>
  </si>
  <si>
    <t>16 ENGGOR STREET, #01-05</t>
  </si>
  <si>
    <t>COLD STORAGE @ CAUSEWAY POINT</t>
  </si>
  <si>
    <t>1 WOODLANDS SQUARE, #B1-31</t>
  </si>
  <si>
    <t>COLD STORAGE @ CLAYMORE CONNECT ORCHARD HOTEL</t>
  </si>
  <si>
    <t>442 ORCHARD ROAD, #B1-01</t>
  </si>
  <si>
    <t>COLD STORAGE @ CLEMENTI ARCADE</t>
  </si>
  <si>
    <t>41 SUNSET WAY, #01-01A</t>
  </si>
  <si>
    <t>COLD STORAGE @ EAST VILLAGE</t>
  </si>
  <si>
    <t>430 UPPER CHANGI ROAD, #01-47</t>
  </si>
  <si>
    <t>COLD STORAGE @ GREENWICH VILLAGE</t>
  </si>
  <si>
    <t>1 SELETAR ROAD, #01-11</t>
  </si>
  <si>
    <t>COLD STORAGE @ HARBOURFRONT CENTRE</t>
  </si>
  <si>
    <t>1 MARITIME SQUARE, #01-47</t>
  </si>
  <si>
    <t>COLD STORAGE @ HEARTLAND MALL - KOVAN</t>
  </si>
  <si>
    <t>205 HOUGANG STREET 21, #01-133</t>
  </si>
  <si>
    <t>COLD STORAGE @ HOLLAND SHOPPING CENTRE</t>
  </si>
  <si>
    <t>211 HOLLAND AVENUE, #01-02</t>
  </si>
  <si>
    <t>COLD STORAGE @ NEX</t>
  </si>
  <si>
    <t>23 SERANGOON CENTRAL, #B2-44</t>
  </si>
  <si>
    <t>COLD STORAGE @ NORTHPOINT CITY</t>
  </si>
  <si>
    <t>930 YISHUN AVE 2, #B1-06</t>
  </si>
  <si>
    <t>COLD STORAGE @ SIME DARBY</t>
  </si>
  <si>
    <t>896 DUNEARN ROAD, #02-01</t>
  </si>
  <si>
    <t>COLD STORAGE @ TAKASHIMAYA NGEE ANN CITY</t>
  </si>
  <si>
    <t>391A ORCHARD ROAD, #B2-01, NEAR CASHIER</t>
  </si>
  <si>
    <t>COLD STORAGE @ TAMPINES 1</t>
  </si>
  <si>
    <t>10 TAMPINES CENTRAL 1, #B1-01</t>
  </si>
  <si>
    <t>COLD STORAGE @ THE RAIL MALL</t>
  </si>
  <si>
    <t>464-484 UPPER BUKIT TIMAH ROAD</t>
  </si>
  <si>
    <t>COLD STORAGE @ THE SHOPPES AT MARINA BAY SANDS</t>
  </si>
  <si>
    <t>2 BAYFRONT AVENUE, #01-29</t>
  </si>
  <si>
    <t>COLD STORAGE @ WEST MALL</t>
  </si>
  <si>
    <t>1 BUKIT BATOK CENTRAL LINK, #B1-01</t>
  </si>
  <si>
    <t>DECATHLON @ BEDOK</t>
  </si>
  <si>
    <t>750A CHAI CHEE ROAD, #01-01</t>
  </si>
  <si>
    <t>DECATHLON @ CITY SQUARE MALL</t>
  </si>
  <si>
    <t>180 KITCHENER RD, CITY SQUARE MALL, #02-03</t>
  </si>
  <si>
    <t>DECATHLON @ JOO KOON</t>
  </si>
  <si>
    <t>1 JOO KOON CIRCLE, FAIRPRICE HUB, #02-21</t>
  </si>
  <si>
    <t>DECATHLON @ NORTHSHORE PLAZA</t>
  </si>
  <si>
    <t>407 NORTHSHORE DRIVE, #01-27</t>
  </si>
  <si>
    <t>DECATHLON @ STADIUM</t>
  </si>
  <si>
    <t>230 STADIUM BOULEVARD</t>
  </si>
  <si>
    <t>DECATHLON @ THE CENTREPOINT</t>
  </si>
  <si>
    <t>176 ORCHARD ROAD, THE CENTREPOINT, #01-14</t>
  </si>
  <si>
    <t>FAIRPRICE @ 107 TAMPINES ST 11</t>
  </si>
  <si>
    <t>107 TAMPINES ST 11, #01-353/355/357/359</t>
  </si>
  <si>
    <t>FAIRPRICE @ 12 ALEXANDRA VIEW</t>
  </si>
  <si>
    <t>12 ALEXANDRA VIEW, #01-18</t>
  </si>
  <si>
    <t>FAIRPRICE @ 152B SERANGOON AVE 4</t>
  </si>
  <si>
    <t>152B SERANGOON NORTH AVE 1, #01-384</t>
  </si>
  <si>
    <t>FAIRPRICE @ 20 LENGKOK BAHRU</t>
  </si>
  <si>
    <t>20 LENGKOK BAHRU, #01-13</t>
  </si>
  <si>
    <t>FAIRPRICE @ 253 SERANGOON CENTRAL DR</t>
  </si>
  <si>
    <t>253 SERANGOON CENTRAL DR, #01-241</t>
  </si>
  <si>
    <t>FAIRPRICE @ 279 BISHAN ST 24</t>
  </si>
  <si>
    <t>279 BISHAN ST 24, #01-62/64</t>
  </si>
  <si>
    <t>FAIRPRICE @ 29A GHIM MOH LINK</t>
  </si>
  <si>
    <t>29A GHIM MOH LINK, #01-01</t>
  </si>
  <si>
    <t>FAIRPRICE @ 4 BUKIT BATOK ST 41</t>
  </si>
  <si>
    <t>4 BUKIT BATOK ST 41 #01-91/92</t>
  </si>
  <si>
    <t>FAIRPRICE @ 476 UPPER SERANGOON VIEW</t>
  </si>
  <si>
    <t>476 UPPER SERANGOON VIEW, #02-18</t>
  </si>
  <si>
    <t>FAIRPRICE @ 683 HOUGANG AVE 4</t>
  </si>
  <si>
    <t>682 HOUGANG AVE 4, #01-310</t>
  </si>
  <si>
    <t>FAIRPRICE @ 745 BEDOK RESEVOIR RD</t>
  </si>
  <si>
    <t>745 BEDOK RESERVOIR RD, #01-3015</t>
  </si>
  <si>
    <t>FAIRPRICE @ CORONATION PLAZA</t>
  </si>
  <si>
    <t>587 BUKIT TIMAH RD #01-01 CORONATION PLAZA, #01-01</t>
  </si>
  <si>
    <t>FAIRPRICE @ E!HUB</t>
  </si>
  <si>
    <t>1 PASIR RIS CLOSE, E!HUB DOWNTOWN EAST, #02-127, #02-127</t>
  </si>
  <si>
    <t>FAIRPRICE @ FAIRPRICE HUB</t>
  </si>
  <si>
    <t>1 JOO KOON CIRCLE, FAIRPRICE HUB, LEVEL 3</t>
  </si>
  <si>
    <t>FAIRPRICE @ FUNAN MALL</t>
  </si>
  <si>
    <t>107 NORTH BRIDGE RD #B1-10 FUNAN MALL, #B1-10</t>
  </si>
  <si>
    <t>FAIRPRICE @ JEWEL CHANGI AIRPORT</t>
  </si>
  <si>
    <t>78 AIRPORT BOULEVARD, JEWEL CHANGI AIRPORT, #B2-205 TO 208</t>
  </si>
  <si>
    <t>FAIRPRICE @ KATONG VILLAGE HOTEL</t>
  </si>
  <si>
    <t>30 EAST COAST RD, KATONG VILLAGE HOTEL, #01-06/07/08/09</t>
  </si>
  <si>
    <t>FAIRPRICE @ TEKKA PLACE</t>
  </si>
  <si>
    <t>2 SERANGOON RD, TEKKA PLACE, #B1-06/07/08/09</t>
  </si>
  <si>
    <t>FAIRPRICE @ TERMINAL 3</t>
  </si>
  <si>
    <t>65 AIRPORT BOULEVARD, CHANGI AIRPORT TERMINAL 3, #B2-10</t>
  </si>
  <si>
    <t>FAIRPRICE @ THE WOODGROVE</t>
  </si>
  <si>
    <t>30 WOODLANDS AVE 1, THE WOODGROVE, #01-11</t>
  </si>
  <si>
    <t>FAIRPRICE @ TIONG BAHRU PLAZA</t>
  </si>
  <si>
    <t>302 TIONG BAHRU ROAD, #B1-01</t>
  </si>
  <si>
    <t>FAIRPRICE @ VALLEY POINT</t>
  </si>
  <si>
    <t>491 RIVER VALLEY ROAD, VALLEY POINT, #01-14</t>
  </si>
  <si>
    <t>FAIRPRICE @ WATERWAY POINT</t>
  </si>
  <si>
    <t>83 PUNGGOL CENTRAL, WATERWAY POINT, #B2-32</t>
  </si>
  <si>
    <t>GIANT @ 256 BANGKIT ROAD</t>
  </si>
  <si>
    <t>256 BANGKIT ROAD, #01-69</t>
  </si>
  <si>
    <t>GIANT @ 260 KIM KEAT AVENUE</t>
  </si>
  <si>
    <t>260 KIM KEAT AVENUE, #01-01</t>
  </si>
  <si>
    <t>GIANT @ 284 BUKIT BATOK EAST</t>
  </si>
  <si>
    <t>284 BUKIT BATOK EAST, #01-251</t>
  </si>
  <si>
    <t>GIANT @ 293 YISHUN ST 22</t>
  </si>
  <si>
    <t>293 YISHUN STREET 22, #01-261</t>
  </si>
  <si>
    <t>GIANT @ 376 BUKIT BATOK ST 31</t>
  </si>
  <si>
    <t>376 BUKIT BATOK ST 31, #01-116</t>
  </si>
  <si>
    <t>GIANT @ 418 YISHUN AVENUE 11</t>
  </si>
  <si>
    <t>418 YISHUN AVENUE 11, #01-433</t>
  </si>
  <si>
    <t>GIANT @ 440 PASIR RIS DRIVE</t>
  </si>
  <si>
    <t>440 PASIR RIS DRIVE 4, #01-01</t>
  </si>
  <si>
    <t>GIANT @ 525 ANG MO KIO AVE 10</t>
  </si>
  <si>
    <t>525 ANG MO KIO AVE 10, #01-2401</t>
  </si>
  <si>
    <t>GIANT @ 622D PUNGGOL CENTRAL</t>
  </si>
  <si>
    <t>622D PUNGGOL CENTRAL, #01-06</t>
  </si>
  <si>
    <t>GIANT @ 982 BUANGKOK CRESCENT</t>
  </si>
  <si>
    <t>982 BUANGKOK CRESCENT, #01-01</t>
  </si>
  <si>
    <t>GIANT @ ADMIRALTY MRT</t>
  </si>
  <si>
    <t>70  WOODLANDS AVE 7, #01-05</t>
  </si>
  <si>
    <t>GIANT @ BEAUTY WORLD CENTRE</t>
  </si>
  <si>
    <t>144 UPPER BUKIT TIMAH ROAD, #B1-01</t>
  </si>
  <si>
    <t>GIANT @ GREENRIDGE SHOPPING CENTRE</t>
  </si>
  <si>
    <t>524A JELAPANG ROAD, #03-13</t>
  </si>
  <si>
    <t>GIANT @ HDB BISHAN BRANCH OFFICE</t>
  </si>
  <si>
    <t>512 BISHAN STREET 13, #01-524</t>
  </si>
  <si>
    <t>GIANT @ JK CENTRE</t>
  </si>
  <si>
    <t>291 JOO CHIAT RD, #01-01</t>
  </si>
  <si>
    <t>GIANT @ KAMPUNG UBI</t>
  </si>
  <si>
    <t>306 UBI AVE 1, KAMPUNG UBI, #01-85</t>
  </si>
  <si>
    <t>GIANT @ KHATIB MRT</t>
  </si>
  <si>
    <t>201 YISHUN AVE 2, #01-03</t>
  </si>
  <si>
    <t>GIANT @ NEXT TO SERANGOON MARKET</t>
  </si>
  <si>
    <t>266 SERANGOON CENTRAL DRIVE, #01-255</t>
  </si>
  <si>
    <t>GIANT @ NTU CANTEEN 2</t>
  </si>
  <si>
    <t>35 STUDENTS WALK, #01-01</t>
  </si>
  <si>
    <t>GIANT @ SUNSHINE PLACE</t>
  </si>
  <si>
    <t>475 CHOA CHU KANG AVE 3, #01-01</t>
  </si>
  <si>
    <t>GIANT @ TAMPINES MART</t>
  </si>
  <si>
    <t>9 TAMPINES STREET 32, #01-16</t>
  </si>
  <si>
    <t>GIANT @ VISTA POINT</t>
  </si>
  <si>
    <t>548 WOODLANDS DRIVE 44, #01-37</t>
  </si>
  <si>
    <t>GIANT @ WATERWAY BANKS</t>
  </si>
  <si>
    <t>671 EDGEFIELD PLAINS</t>
  </si>
  <si>
    <t>BEST DENKI @ BEDOK MALL</t>
  </si>
  <si>
    <t>311 NEW UPPER CHANGI ROAD, BEDOK MALL, #B1-01/43/44, BASEMENT 1 MAIN ENTRANCE</t>
  </si>
  <si>
    <t>BEST DENKI @ FUNAN</t>
  </si>
  <si>
    <t>109 NORTH BRIDGE ROAD, FUNAN, #03-16, IN-STORE</t>
  </si>
  <si>
    <t>BEST DENKI @ GREAT WORLD CITY</t>
  </si>
  <si>
    <t>1 KIM SENG PROMENADE, GREAT WORLD CITY, #07-01</t>
  </si>
  <si>
    <t>BEST DENKI @ HILLION MALL</t>
  </si>
  <si>
    <t>17 PETIR ROAD, HILLION MALL, #B1-65, BASEMENT 1</t>
  </si>
  <si>
    <t>BEST DENKI @ IMM</t>
  </si>
  <si>
    <t>2 JURONG EAST STREET 21, IMM, #03-33, IN-STORE</t>
  </si>
  <si>
    <t>BEST DENKI @ JUNCTION 8 SHOPPING CENTRE</t>
  </si>
  <si>
    <t>9 BISHAN PLACE, JUNCTION 8 SHOPPING CENTRE, #03-02, IN-STORE</t>
  </si>
  <si>
    <t>BEST DENKI @ JURONG POINT</t>
  </si>
  <si>
    <t>63 JURONG WEST CENTRAL 3, JURONG POINT, #B1-92, IN-STORE</t>
  </si>
  <si>
    <t>BEST DENKI @ NGEE ANN CITY TOWER A</t>
  </si>
  <si>
    <t>391A ORCHARD ROAD, NGEE ANN CITY TOWER A, LEVEL 5</t>
  </si>
  <si>
    <t>BEST DENKI @ PARKWAY PARADE</t>
  </si>
  <si>
    <t>80 MARINE PARADE ROAD, PARKWAY PARADE, #03-29, IN-STORE</t>
  </si>
  <si>
    <t>BEST DENKI @ PLAZA SINGAPURA</t>
  </si>
  <si>
    <t>68 ORCHARD ROAD, PLAZA SINGAPURA, #03-39, BESIDE CASHIER COUNTER</t>
  </si>
  <si>
    <t>BEST DENKI @ THE CLEMENTI MALL</t>
  </si>
  <si>
    <t>3155 COMMONWEALTH AVENUE WEST, THE CLEMENTI MALL, #04-46/47/48/49, IN-STORE</t>
  </si>
  <si>
    <t>BEST DENKI @ VIVOCITY</t>
  </si>
  <si>
    <t>1 HARBOURFRONT WALK, VIVOCITY, #02-07, IN-STORE CUSTOMER SERVICE COUNTER</t>
  </si>
  <si>
    <t>BEST DENKI @ WATERWAY POINT</t>
  </si>
  <si>
    <t>83 PUNGGOL CENTRAL, WATERWAY POINT, EAST WING, MAIN ENTRANCE</t>
  </si>
  <si>
    <t>CASH CONVERTERS @ 135 JURONG GATEWAY ROAD</t>
  </si>
  <si>
    <t>135 JURONG GATEWAY ROAD, BUYER'S OFFICE</t>
  </si>
  <si>
    <t>CASH CONVERTERS @ 192 TOA PAYOH LORONG 4</t>
  </si>
  <si>
    <t>192 TOA PAYOH LORONG 4, BUYER'S OFFICE</t>
  </si>
  <si>
    <t>CASH CONVERTERS @ 510 TAMPINES CENTRAL 1</t>
  </si>
  <si>
    <t>510 TAMPINES CENTRAL 1, BUYER'S OFFICE</t>
  </si>
  <si>
    <t>CASH CONVERTERS @ 710A ANG MO KIO AVE 8</t>
  </si>
  <si>
    <t>710A ANG MO KIO AVE 8, GROUND FLOOR - BUYER’S OFFICE</t>
  </si>
  <si>
    <t>CHALLENGER @ ANG MO KIO HUB</t>
  </si>
  <si>
    <t>ANG MO KIO AVENUE 3, ANG MOH KIO HUB, #B1-58, OUTLET ENTRANCE</t>
  </si>
  <si>
    <t>CHALLENGER @ BUGIS JUNCTION BASEMENT 1</t>
  </si>
  <si>
    <t>200 VICTORIA STREET, BUGIS JUNCTION, #B1-26, IN-STORE</t>
  </si>
  <si>
    <t>CHALLENGER @ BUGIS JUNCTION LEVEL 3</t>
  </si>
  <si>
    <t>200 VICTORIA STREET, BUGIS JUNCTION, #03-10E, IN-STORE</t>
  </si>
  <si>
    <t>CHALLENGER @ CHANGI CITY POINT</t>
  </si>
  <si>
    <t>5 CHANGI BUSINESS PARK CENTRAL 1, CHANGI CITY POINT, #01-56, IN-STORE</t>
  </si>
  <si>
    <t>CHALLENGER @ EASTPOINT MALL</t>
  </si>
  <si>
    <t>3 SIMEI STREET 6, EASTPOINT MALL, #B1-08, IN-STORE</t>
  </si>
  <si>
    <t>CHALLENGER @ HOUGANG MALL</t>
  </si>
  <si>
    <t>90 HOUGANG AVENUE 10, HOUGANG MALL, #02-13, IN-STORE</t>
  </si>
  <si>
    <t>CHALLENGER @ IMM</t>
  </si>
  <si>
    <t>2 JURONG EAST STREET 21, IMM, #02-23, IN-STORE</t>
  </si>
  <si>
    <t>CHALLENGER @ JEM</t>
  </si>
  <si>
    <t>50 JURONG GATEWAY ROAD, JEM, #04-01, IN-STORE</t>
  </si>
  <si>
    <t>CHALLENGER @ JURONG POINT</t>
  </si>
  <si>
    <t>1 JURONG WEST CENTRAL 2, JURONG POINT, #B1-94, IN-STORE</t>
  </si>
  <si>
    <t>CHALLENGER @ NEX MALL</t>
  </si>
  <si>
    <t>23 SERANGOON CENTRAL, NEX MALL, #03-33/34, IN-STORE</t>
  </si>
  <si>
    <t>CHALLENGER @ NORTHPOINT SHOPPING CENTRE</t>
  </si>
  <si>
    <t>930 YISHUN AVE 2, #03-90/10</t>
  </si>
  <si>
    <t>CHALLENGER @ PAYA LEBAR QUARTER(PLQ)</t>
  </si>
  <si>
    <t>10 PAYA LEBAR ROAD, PAYA LEBAR QUARTER(PLQ), #04-01, IN-STORE</t>
  </si>
  <si>
    <t>CHALLENGER @ PLAZA SINGAPURA</t>
  </si>
  <si>
    <t>68 ORCHARD ROAD, PLAZA SINGAPURA, #04-12, IN-STORE</t>
  </si>
  <si>
    <t>CHALLENGER @ RAFFLES CITY SHOPPING CENTRE</t>
  </si>
  <si>
    <t>252 NORTH BRIDGE RD, #03-22/23</t>
  </si>
  <si>
    <t>CHALLENGER @ SUN PLAZA</t>
  </si>
  <si>
    <t>30 SEMBAWANG DRIVE, SUN PLAZA, #02-06, BACK OF STORE</t>
  </si>
  <si>
    <t>CHALLENGER @ TAMPINES 1</t>
  </si>
  <si>
    <t>10 TAMPINES CENTRAL 1, TAMPINES 1, #04-25, IN-STORE REPAIR COUNTER</t>
  </si>
  <si>
    <t>CHALLENGER @ TIONG BAHRU PLAZA</t>
  </si>
  <si>
    <t>302 TIONG BAHRU ROAD, TIONG BAHRU PLAZA, #03-19, IN-STORE</t>
  </si>
  <si>
    <t>CHALLENGER @ VIVOCITY</t>
  </si>
  <si>
    <t>1 HARBOURFRONT WALK, VIVOCITY, #02-34, IN-STORE</t>
  </si>
  <si>
    <t>COURTS @ 460 TOA PAYOH LORONG 6</t>
  </si>
  <si>
    <t>460 TOA PAYOH LORONG 6, MAIN ENTRANCE</t>
  </si>
  <si>
    <t>COURTS @ ANG MO KIO AVE 6</t>
  </si>
  <si>
    <t>730 ANG MO KIO AVE 6, STORE REAR ENTRANCE</t>
  </si>
  <si>
    <t>COURTS @ CAUSEWAY POINT</t>
  </si>
  <si>
    <t>1 WOODLANDS SQUARE, CAUSEWAY POINT, #04-19/20, MAIN ENTRANCE</t>
  </si>
  <si>
    <t>COURTS @ COURTS MEGASTORE</t>
  </si>
  <si>
    <t>50 TAMPINES NORTH DRIVE 2, COURTS MEGASTORE, LEVEL 1 CASHIER AREA</t>
  </si>
  <si>
    <t>COURTS @ EASTPOINT MALL</t>
  </si>
  <si>
    <t>3 SIMEI STREET 6, EASTPOINT MALL, #04-07, MAIN ENTRANCE</t>
  </si>
  <si>
    <t>COURTS @ JEM</t>
  </si>
  <si>
    <t>50 JURONG GATEWAY ROAD, JEM, #04-30, MAIN ENTRANCE</t>
  </si>
  <si>
    <t>COURTS @ JURONG POINT</t>
  </si>
  <si>
    <t>1 JURONG WEST CENTRAL, JURONG POINT, #02-05, MAIN ENTRANCE</t>
  </si>
  <si>
    <t>COURTS NOJIMA @ THE HEEREN</t>
  </si>
  <si>
    <t>260 ORCHARD ROAD, THE HEEREN</t>
  </si>
  <si>
    <t>FAIRPRICE @ 8 CHANGI BUSINESS PARK AVE 1</t>
  </si>
  <si>
    <t>8 CHANGI BUSINESS PARK AVE 1, #01-51 &amp;, #02-51, LEVEL 2 BACK OF STORE</t>
  </si>
  <si>
    <t>FAIRPRICE @ ANG MO KIO HUB</t>
  </si>
  <si>
    <t>53 ANG MO KIO AVE 3, ANG MO KIO HUB, #B2-40, CASHIER EXIT AREA</t>
  </si>
  <si>
    <t>FAIRPRICE @ HOUGANG 1</t>
  </si>
  <si>
    <t>1 HOUGANG ST 91, HOUGANG 1, #02-01, ESCALATOR WALKWAY</t>
  </si>
  <si>
    <t>FAIRPRICE @ JEM</t>
  </si>
  <si>
    <t>50 JURONG GATEWAY RD, JEM, #B1-21/22 &amp; #B3-01, CASHIER AREA</t>
  </si>
  <si>
    <t>FAIRPRICE @ JURONG POINT</t>
  </si>
  <si>
    <t>63 JURONG WEST CENTRAL 3, JURONG POINT, #03-01, CASHIER AREA</t>
  </si>
  <si>
    <t>FAIRPRICE @ KALLANG WAVE MALL</t>
  </si>
  <si>
    <t>1 STADIUM PLACE LEVEL 1 #01-29, CASHIER AREA</t>
  </si>
  <si>
    <t>FAIRPRICE @ NEX MALL</t>
  </si>
  <si>
    <t>23 SERANGOON CENTRAL, NEX MALL, #03-42, IN-STORE</t>
  </si>
  <si>
    <t>FAIRPRICE @ PARKWAY PARADE</t>
  </si>
  <si>
    <t>80 MARINE PARADE RD, PARKWAY PARADE, #03-28, CASHIER AREA</t>
  </si>
  <si>
    <t>FAIRPRICE @ VIVOCITY</t>
  </si>
  <si>
    <t>1 HARBOURFRONT WALK, VIVOCITY, #B2-23, IN-STORE CUSTOMER SERVICE COUNTER</t>
  </si>
  <si>
    <t>GAIN CITY @ ANG MO KIO INDUSTIRAL PARK 2</t>
  </si>
  <si>
    <t>8 ANG MO KIO INDUSTRIAL PARK 2, MAIN ENTRANCE</t>
  </si>
  <si>
    <t>GAIN CITY @ GAIN CITY MEGASTORE @ SUNGEI KADUT</t>
  </si>
  <si>
    <t>71 SUNGEI KADUT DRIVE, GAIN CITY MEGASTORE @ SUNGEI KADUT, LEVEL 1 LIFT LOBBY</t>
  </si>
  <si>
    <t>GAIN CITY @ MARINA SQUARE</t>
  </si>
  <si>
    <t>6 RAFFLES BOULEVARD, MARINA SQUARE, #03 - 223 / 232, MAIN ENTRANCE</t>
  </si>
  <si>
    <t>GAIN CITY @ TAMPINES 1</t>
  </si>
  <si>
    <t>10 TAMPINES CENTRAL 1, TAMPINES 1, #B1-09, MAIN ENTRANCE</t>
  </si>
  <si>
    <t>HARVEY NORMAN @ BEDOK POINT</t>
  </si>
  <si>
    <t>799 NEW UPPER CHANGI ROAD, BEDOK POINT, #B1-01/02, #B-16/2 AND #B1-K1/K14</t>
  </si>
  <si>
    <t>HARVEY NORMAN @ BUKIT PANJANG PLAZA</t>
  </si>
  <si>
    <t>1 JELEBU ROAD, BUKIT PANJANG PLAZA, #03-06, SIDE ENTRANCE</t>
  </si>
  <si>
    <t>HARVEY NORMAN @ DJITSUN MALL</t>
  </si>
  <si>
    <t>5 ANG MO KIO CENTRAL 3, DJITSUN MALL, #02-01/02, BESIDE CASHIER COUNTER</t>
  </si>
  <si>
    <t>HARVEY NORMAN @ HOUGANG MALL</t>
  </si>
  <si>
    <t>90 HOUGANG AVENUE 10, HOUGANG MALL, #04-15, IN-STORE</t>
  </si>
  <si>
    <t>HARVEY NORMAN @ JURONG POINT</t>
  </si>
  <si>
    <t>1 JURONG WEST CENTRAL 2, JURONG POINT, #03-37, IN-STORE</t>
  </si>
  <si>
    <t>HARVEY NORMAN @ MILLENIA WALK</t>
  </si>
  <si>
    <t>9 RAFFLES BOULEVARD, MILLENIA WALK, #02-27, IN-STORE ATRIUM</t>
  </si>
  <si>
    <t>HARVEY NORMAN @ NORTHPOINT CITY</t>
  </si>
  <si>
    <t>930 YISHUN AVENUE 2, NORTHPOINT CITY, SOUTH WING, #B1-136/138, OUTLET ENTRANCE</t>
  </si>
  <si>
    <t>HARVEY NORMAN @ PARKWAY PARADE</t>
  </si>
  <si>
    <t>80 MARINE PARADE ROAD, PARKWAY PARADE, #02-34, IN-STORE</t>
  </si>
  <si>
    <t>HARVEY NORMAN @ SELETAR MALL</t>
  </si>
  <si>
    <t>33 SENGKANG WEST AVE, SELETAR MALL, #03-25, IN-STORE</t>
  </si>
  <si>
    <t>HARVEY NORMAN @ SUNTEC CITY MALL</t>
  </si>
  <si>
    <t>3 TEMASEK BOULEVARD, SUNTEC CITY MALL, #01-634, IN-STORE</t>
  </si>
  <si>
    <t>HARVEY NORMAN @ THE CENTREPOINT</t>
  </si>
  <si>
    <t>176 ORCHARD ROAD, THE CENTREPOINT, #03-31</t>
  </si>
  <si>
    <t>HARVEY NORMAN @ VIVA BUSINESS PARK</t>
  </si>
  <si>
    <t>750B CHAI CHEE ROAD #01-01 TO 06, TO 12, #02-02 TO 06 BUSINESS PARK, #01-09, IN-STORE</t>
  </si>
  <si>
    <t>HARVEY NORMAN @ WEST MALL</t>
  </si>
  <si>
    <t>1 BUKIT BATOK CENTRAL LINK, WEST MALL, #03-06 TO 09, IN-STORE WALKWAY</t>
  </si>
  <si>
    <t>HARVEY NORMAN @ WESTGATE</t>
  </si>
  <si>
    <t>3 GATEWAY DRIVE, WESTGATE, #B1-32, IN-STORE</t>
  </si>
  <si>
    <t>LENOVO FLAGSHIP @ FUNAN MALL</t>
  </si>
  <si>
    <t>107 NORTH BRIDGE ROAD, FUNAN MALL, #03-19/20, IN-STORE</t>
  </si>
  <si>
    <t>MEGA DISCOUNT STORE @ KALLANG LEISURE PARK</t>
  </si>
  <si>
    <t>5 STADIUM WALK, KALLANG LEISURE PARK, #01-46-50, STORE REAR ENTRANCE</t>
  </si>
  <si>
    <t>MEGA DISCOUNT STORE @ UNITED SQUARE</t>
  </si>
  <si>
    <t>101 THOMSON ROAD, UNITED SQUARE, #B1-56D/E, MAIN ENTRANCE</t>
  </si>
  <si>
    <t>MUSTAFA CENTRE</t>
  </si>
  <si>
    <t>145 SYED ALWI ROAD</t>
  </si>
  <si>
    <t>POPULAR SINGAPORE @ BRAS BASAH COMPLEX</t>
  </si>
  <si>
    <t>231 BRAS BASAH COMPLEX, #04-23/ 33</t>
  </si>
  <si>
    <t>SHENG SIONG @ 118 ALJUNIED</t>
  </si>
  <si>
    <t>118 ALJUNIED AVE 2, #01-100, MAIN ENTRANCE</t>
  </si>
  <si>
    <t>SHENG SIONG @ 451 BUKIT BATOK</t>
  </si>
  <si>
    <t>451 BUKIT BATOK WEST AVENUE 6, #01-10, COMMON CORRIDOR</t>
  </si>
  <si>
    <t>SHENG SIONG @ 602A TAMPINES</t>
  </si>
  <si>
    <t>602A TAMPINES AVENUE 9, #01-01, MAIN ENTRANCE</t>
  </si>
  <si>
    <t>SHENG SIONG @ 720 CLEMENTI WEST</t>
  </si>
  <si>
    <t>720 CLEMENTI WEST ST 2, #01-144, COMMON CORRIDOR</t>
  </si>
  <si>
    <t>SHENG SIONG @ CANBERRA</t>
  </si>
  <si>
    <t>105 CANBERRA ST, EAST BROOK @ CANBERRA, #02-05, COMMON CORRIDOR</t>
  </si>
  <si>
    <t>SHENG SIONG @ ITE COLLEGE CENTRAL</t>
  </si>
  <si>
    <t>2 ANG MO KIO DRIVE, #A1-12, NEAR ENTRANCE, BESIDE CHECK IN AREA</t>
  </si>
  <si>
    <t>SINGTEL @ COMCENTRE</t>
  </si>
  <si>
    <t>31B EXETER ROAD, COMCENTRE</t>
  </si>
  <si>
    <t>STARHUB @ PLAZA SINGAPURA</t>
  </si>
  <si>
    <t>68 ORCHARD ROAD, PLAZA SINGAPURA, #01-36, IN-STORE</t>
  </si>
  <si>
    <t>STARHUB @ TAMPINES CENTRAL</t>
  </si>
  <si>
    <t>4 TAMPINES CENTRAL 5, TAMPINES CENTRAL, #02-27, IN-STORE</t>
  </si>
  <si>
    <t>GIANT @ 181 TOA PAYON LORONG 4</t>
  </si>
  <si>
    <t>Manned Collection (Contact staff for disp</t>
  </si>
  <si>
    <t>181 TOA PAYOH LORONG 4, #01-602</t>
  </si>
  <si>
    <t>GIANT @ PAYA LEBAR SQUARE</t>
  </si>
  <si>
    <t>60 PAYA LEBAR ROAD, #B1-01</t>
  </si>
  <si>
    <t>GIANT @ WOODLANDS MART</t>
  </si>
  <si>
    <t>768 WOODLANDS AVENUE 6, #01-33</t>
  </si>
  <si>
    <t>APPLE @ JEWEL</t>
  </si>
  <si>
    <t>78 AIRPORT BOULEVARD, JEWEL, #02-234</t>
  </si>
  <si>
    <t>E-waste accepted: ICT equipment and Batteries only</t>
  </si>
  <si>
    <t>APPLE @ MBS</t>
  </si>
  <si>
    <t>2 BAYFRONT AVENUE, Marina Bay Sands, B2-06</t>
  </si>
  <si>
    <t>APPLE @ ORCHARD</t>
  </si>
  <si>
    <t>270 ORCHARD ROAD, APPLE ORCHARD</t>
  </si>
  <si>
    <t>M1 @ BUGIS JUNCTION</t>
  </si>
  <si>
    <t>80 MIDDLE ROAD, BUGIS JUNCTION, #01-81</t>
  </si>
  <si>
    <t>M1 @ CAUSEWAY POINT</t>
  </si>
  <si>
    <t>1 WOODLANDS SQUARE, CAUSEWAY POINT, #03-01</t>
  </si>
  <si>
    <t>M1 @ IMM</t>
  </si>
  <si>
    <t>2 JURONG EAST STREET 21, IMM, #01-53</t>
  </si>
  <si>
    <t>M1 @ NEX</t>
  </si>
  <si>
    <t>23 SERANGOON CENTRAL, NEX, #B1-56</t>
  </si>
  <si>
    <t>M1 @ ONE RAFFLES PLACE</t>
  </si>
  <si>
    <t>1 RAFFLES PLACE, ONE RAFFLES PLACE, #02-25</t>
  </si>
  <si>
    <t>M1 @ PARKWAY PARADE</t>
  </si>
  <si>
    <t>80 MARINE PARADE ROAD, PARKWAY PARADE, #02-24</t>
  </si>
  <si>
    <t>M1 @ PERANAKAN PLACE COMPLEX</t>
  </si>
  <si>
    <t>178B - 180A ORCHARD ROAD, PERANAKAN PLACE COMPLEX</t>
  </si>
  <si>
    <t>M1 @ TAMPINES MALL</t>
  </si>
  <si>
    <t>4 TAMPINES CENTRAL 5, TAMPINES MALL, #03-01</t>
  </si>
  <si>
    <t>M1 @ WEST MALL</t>
  </si>
  <si>
    <t>1 BUKIT BATOK CENTRAL LINK, WEST MALL, #01-16</t>
  </si>
  <si>
    <t>POPULAR SINGAPORE / URBANWRITE @ UNITED SQUARE</t>
  </si>
  <si>
    <t>101 THOMSON ROAD, UNITED SQUARE, #B1-56/56A</t>
  </si>
  <si>
    <t>POPULAR SINGAPORE @ BEDOK MALL</t>
  </si>
  <si>
    <t>311 NEW UPPER CHANGI ROAD, BEDOK MALL, #B2-02/35/36</t>
  </si>
  <si>
    <t>POPULAR SINGAPORE @ BUKIT PANJANG PLAZA</t>
  </si>
  <si>
    <t>1 JELEBU ROAD, BUKIT PANJANG PLAZA, #03-01</t>
  </si>
  <si>
    <t>POPULAR SINGAPORE @ BUKIT TIMAH PLAZA</t>
  </si>
  <si>
    <t>1 JALAN ANAK BUKIT, BUKIT TIMAH PLAZA, #01-16</t>
  </si>
  <si>
    <t>POPULAR SINGAPORE @ CAUSEWAY POINT</t>
  </si>
  <si>
    <t>1 WOODLANDS SQUARE, CAUSEWAY POINT, #03-29/30</t>
  </si>
  <si>
    <t>POPULAR SINGAPORE @ CLEMENTI MALL</t>
  </si>
  <si>
    <t>3155 COMMONWEALTH AVENUE WEST, CLEMENTI MALL, #05-01 TO 05</t>
  </si>
  <si>
    <t>POPULAR SINGAPORE @ COMPASS ONE</t>
  </si>
  <si>
    <t>1 SENG KANG SQUARE, COMPASS ONE, #03-11</t>
  </si>
  <si>
    <t>POPULAR SINGAPORE @ EASTPOINT MALL</t>
  </si>
  <si>
    <t>3 SIMEI STREET 6, EASTPOINT MALL, #03-23</t>
  </si>
  <si>
    <t>POPULAR SINGAPORE @ HDB HUB</t>
  </si>
  <si>
    <t>530 TOA PAYOH LOR 6, HDB HUB, #02-01</t>
  </si>
  <si>
    <t>POPULAR SINGAPORE @ HEARTLAND MALL - KOVAN</t>
  </si>
  <si>
    <t>205 HOUGANG STREET 21, HEARTLAND MALL - KOVAN, #03-00</t>
  </si>
  <si>
    <t>POPULAR SINGAPORE @ HOUGANG MALL</t>
  </si>
  <si>
    <t>90 HOUGANG AVENUE, HOUGANG MALL, #03-15</t>
  </si>
  <si>
    <t>POPULAR SINGAPORE @ JUNCTION 8 SHOPPING CENTRE</t>
  </si>
  <si>
    <t>9 BISHAN PLACE, JUNCTION 8, #04-02A</t>
  </si>
  <si>
    <t>POPULAR SINGAPORE @ JURONG POINT</t>
  </si>
  <si>
    <t>1 JURONG WEST CENTRAL 2, JURONG POINT, #B1-41</t>
  </si>
  <si>
    <t>POPULAR SINGAPORE @ LOT ONE SHOPPERS' MALL</t>
  </si>
  <si>
    <t>21 CHOA CHU KANG AVENUE 4, LOT ONE, #03-13</t>
  </si>
  <si>
    <t>POPULAR SINGAPORE @ MARINE PARADE CENTRAL</t>
  </si>
  <si>
    <t>86 MARINE PARADE CENTRAL, #02-101/102</t>
  </si>
  <si>
    <t>POPULAR SINGAPORE @ NEX MALL</t>
  </si>
  <si>
    <t>23 SERANGOON CENTRAL, NEX MALL, #04-59/60</t>
  </si>
  <si>
    <t>POPULAR SINGAPORE @ NORTHPOINT CITY</t>
  </si>
  <si>
    <t>930 YISHUN AVENUE 2, NORTHPOINT CITY, #03-12</t>
  </si>
  <si>
    <t>POPULAR SINGAPORE @ OASIS TERRACES</t>
  </si>
  <si>
    <t>681 PUNGGOL DRIVE, OASIS TERRACES, #03-15/16</t>
  </si>
  <si>
    <t>POPULAR SINGAPORE @ PARKWAY PARADE</t>
  </si>
  <si>
    <t>80 MARINE PARADE ROAD, PARKWAY PARADE, #B-70/71</t>
  </si>
  <si>
    <t>POPULAR SINGAPORE @ PAYA LEBAR QUARTER (PLQ)</t>
  </si>
  <si>
    <t>10 PAYA LEBAR ROAD, PAYA LEBAR QUARTER, #03-01/02/03</t>
  </si>
  <si>
    <t>POPULAR SINGAPORE @ SELETAR MALL</t>
  </si>
  <si>
    <t>33 SENGKANG WEST AVENUE, SELETAR MALL, #03-06 TO 09</t>
  </si>
  <si>
    <t>POPULAR SINGAPORE @ TAMPINES MALL</t>
  </si>
  <si>
    <t>4 TAMPINES CENTRAL 5, TAMPINES MALL, #03-17</t>
  </si>
  <si>
    <t>POPULAR SINGAPORE @ TIONG BAHRU PLAZA</t>
  </si>
  <si>
    <t>302 TIONG BAHRU ROAD, TIONG BAHRU PLAZA, #03-115</t>
  </si>
  <si>
    <t>POPULAR SINGAPORE @ UNITED SQUARE</t>
  </si>
  <si>
    <t>101 THOMSON ROAD, UNITED SQUARE, #02-22/25</t>
  </si>
  <si>
    <t>POPULAR SINGAPORE @ VIVOCITY</t>
  </si>
  <si>
    <t>1 HARBOURFRONT WALK, VIVOCITY, #B1-16/17</t>
  </si>
  <si>
    <t>POPULAR SINGAPORE @ WEST MALL</t>
  </si>
  <si>
    <t>1 BUKIT BATOK CENTRAL LINK, WEST MALL, #04-02</t>
  </si>
  <si>
    <t>POPULAR SINGAPORE @ WESTGATE</t>
  </si>
  <si>
    <t>3 GATEWAY DRIVE, WESTGATE, #04-26/27</t>
  </si>
  <si>
    <t>POPULAR SINGAPORE @ WHITE SANDS</t>
  </si>
  <si>
    <t>1 PASIR RIS CENTRAL STREET 3, WHITE SANDS, #04-12/13</t>
  </si>
  <si>
    <t>SONY @ 313 SOMERSET</t>
  </si>
  <si>
    <t>313 ORCHARD ROAD, 313 SOMERSET, #02-28</t>
  </si>
  <si>
    <t>SONY @ NEX</t>
  </si>
  <si>
    <t>23 SERANGOON CENTRAL, NEX, #03-21</t>
  </si>
  <si>
    <t>SONY @ WISMA ATRIA</t>
  </si>
  <si>
    <t>435 ORCHARD ROAD, WISMA ATRIA, #03-01</t>
  </si>
  <si>
    <t>68 ORCHARD ROAD, STARHUB @ PLAZA SINGAPURA, #01-36, IN-STORE</t>
  </si>
  <si>
    <t>4 TAMPINES CENTRAL 5, STARHUB @ TAMPINES, #02-27, IN-STORE</t>
  </si>
  <si>
    <t>COURTS @ FUNAN</t>
  </si>
  <si>
    <t>107 NORTH BRIDGE ROAD, FUNAN, #03-01</t>
  </si>
  <si>
    <t>COURTS @ LOT ONE</t>
  </si>
  <si>
    <t>21 CHOA CHU KANG AVE 4, LOT ONE, #03-01</t>
  </si>
  <si>
    <t>COURTS @ SIM LIAN BUILDING</t>
  </si>
  <si>
    <t>205 UPPER BUKIT TIMAH ROAD, SIM LIAN BUILDING</t>
  </si>
  <si>
    <t>COURTS @ TAMPINES MALL</t>
  </si>
  <si>
    <t>4 TAMPINES CENTRAL 5, TAMPINES MALL, #03-16/16A</t>
  </si>
  <si>
    <t>SHELL ALEXANDRA</t>
  </si>
  <si>
    <t>Non-regulated products recycling</t>
  </si>
  <si>
    <t>358 ALEXANDRA ROAD</t>
  </si>
  <si>
    <t>E-waste accepted: Non-regulated products only; E.g. Small household appliances,
gaming consoles, audio systems, power supplies</t>
  </si>
  <si>
    <t>https://www.facebook.com/metalosg/</t>
  </si>
  <si>
    <t>SHELL ANG MO KIO</t>
  </si>
  <si>
    <t>3535 ANG MO KIO AVENUE 6</t>
  </si>
  <si>
    <t>E-waste accepted: Non-regulated products only; E.g. Small household appliances, gaming consoles, audio systems, power supplies</t>
  </si>
  <si>
    <t>SHELL BOON LAY</t>
  </si>
  <si>
    <t>2 BOON LAY AVENUE</t>
  </si>
  <si>
    <t>SHELL BRADDELL</t>
  </si>
  <si>
    <t>110 BRADDELL ROAD</t>
  </si>
  <si>
    <t>SHELL BUKIT BATOK (AVE 3)</t>
  </si>
  <si>
    <t>11 BUKIT BATOK WEST AVENUE 3</t>
  </si>
  <si>
    <t>SHELL BUKIT BATOK (AVE 6)</t>
  </si>
  <si>
    <t>28 BUKIT BATOK EAST AVENUE 6</t>
  </si>
  <si>
    <t>SHELL CHOA CHU KANG</t>
  </si>
  <si>
    <t>20 CHOA CHU KANG DRIVE</t>
  </si>
  <si>
    <t>SHELL EAST COAST</t>
  </si>
  <si>
    <t>338 EAST COAST ROAD</t>
  </si>
  <si>
    <t>SHELL HAVELOCK</t>
  </si>
  <si>
    <t>548 HAVELOCK ROAD</t>
  </si>
  <si>
    <t>SHELL JURONG WEST</t>
  </si>
  <si>
    <t>21 JURONG WEST AVENUE 5</t>
  </si>
  <si>
    <t>SHELL MARSILING</t>
  </si>
  <si>
    <t>10 MARSILING ROAD</t>
  </si>
  <si>
    <t>SHELL NEWTON HOOPER</t>
  </si>
  <si>
    <t>150 BUKIT TIMAH ROAD</t>
  </si>
  <si>
    <t>SHELL PASIR RIS</t>
  </si>
  <si>
    <t>1 NEW LOYANG LINK</t>
  </si>
  <si>
    <t>SHELL PAYA LEBAR</t>
  </si>
  <si>
    <t>98 PAYA LEBAR ROAD</t>
  </si>
  <si>
    <t>SHELL PAYA LEBAR MACPHERSON</t>
  </si>
  <si>
    <t>255 PAYA LEBAR ROAD</t>
  </si>
  <si>
    <t>SHELL SERANGOON GARDEN</t>
  </si>
  <si>
    <t>49 SERANGOON GARDEN WAY</t>
  </si>
  <si>
    <t>SHELL SIGLAP</t>
  </si>
  <si>
    <t>40 UPPER EAST COAST ROAD</t>
  </si>
  <si>
    <t>SHELL SIMPANG BEDOK</t>
  </si>
  <si>
    <t>331 BEDOK ROAD</t>
  </si>
  <si>
    <t>SHELL TAMPINES</t>
  </si>
  <si>
    <t>9 TAMPINES AVENUE 2</t>
  </si>
  <si>
    <t>SHELL THOMSON</t>
  </si>
  <si>
    <t>324 THOMSON ROAD</t>
  </si>
  <si>
    <t>SHELL TIONG BAHRU</t>
  </si>
  <si>
    <t>603 TIONG BAHRU ROAD</t>
  </si>
  <si>
    <t>SHELL TOA PAYOH</t>
  </si>
  <si>
    <t>248 TOA PAYOH LORONG 1</t>
  </si>
  <si>
    <t>SHELL WOODLANDS</t>
  </si>
  <si>
    <t>20 WOODLANDS AVENUE 9</t>
  </si>
  <si>
    <t>SHELL YISHUN</t>
  </si>
  <si>
    <t>1 YISHUN STREET 11</t>
  </si>
  <si>
    <t>ANG MO KIO HUB</t>
  </si>
  <si>
    <t>53 ANG MO KIO AVENUE 3, AMK HUB, #03-13</t>
  </si>
  <si>
    <t>https://www.kgs.com.sg/</t>
  </si>
  <si>
    <t>ONE MARINA</t>
  </si>
  <si>
    <t>1 MARINA BOULEVARD, ONE MARINA BOULEVARD, B1</t>
  </si>
  <si>
    <t>JURONG POINT</t>
  </si>
  <si>
    <t>1 JURONG WEST CENTRAL 2, JURONG POINT, BESIDES SKECHERS #01-16H/J</t>
  </si>
  <si>
    <t>WISMA ATRIA</t>
  </si>
  <si>
    <t>435 ORCHARD ROAD, WISMA ATRIA, LEVEL 6 BESIDE CARPARK</t>
  </si>
  <si>
    <t>SENGKANG GENERAL HOSPITAL</t>
  </si>
  <si>
    <t>110 SENGKANG EAST WAY, SENGKANG GENERAL HOSPITAL, LEVEL 8</t>
  </si>
  <si>
    <t>2 SIMEI STREET 3, CHANGI GENERAL HOSPITAL</t>
  </si>
  <si>
    <t>ESR BIZPARK@CHANGI</t>
  </si>
  <si>
    <t>8 CHANGI BUSINESS PARK AVENUE 1, ESR BIZPARK #01-51</t>
  </si>
  <si>
    <t>SEMBAWANG SHOPPING CENTRE</t>
  </si>
  <si>
    <t>604 SEMBAWANG ROAD, SEMBAWANG SHOPPING CENTRE, 2F</t>
  </si>
  <si>
    <t>23 GHIM MOH LINK</t>
  </si>
  <si>
    <t>SINGPOST CENTRE</t>
  </si>
  <si>
    <t>10 EUNOS ROAD 8, SINGPOST CENTRE</t>
  </si>
  <si>
    <t>SINGAPORE GENERAL HOSPITAL</t>
  </si>
  <si>
    <t>20 COLLEGE ROAD, ACADEMIA BUILDING</t>
  </si>
  <si>
    <t>SOUTH BEACH AVENUE</t>
  </si>
  <si>
    <t>26 BEACH ROAD, SOUTH BEACH AVENUE</t>
  </si>
  <si>
    <t>TZU CHI HUMANISTIC YOUTH CENTRE</t>
  </si>
  <si>
    <t>30A YISHUN CENTRAL 1, TZU CHI HUMANISTIC YOUTH CENTRE</t>
  </si>
  <si>
    <t>MARINA ONE</t>
  </si>
  <si>
    <t>5 STRAITS VIEW, MARINA ONE, #B2-79</t>
  </si>
  <si>
    <t>336A SEMBAWANG CRESCENT MSCP</t>
  </si>
  <si>
    <t>336A SEMBAWANG CRESCENT</t>
  </si>
  <si>
    <t>406A SEMBAWANG DRIVE MSCP</t>
  </si>
  <si>
    <t>406A SEMBAWANG DRIVE</t>
  </si>
  <si>
    <t>NORTHPOINT CITY</t>
  </si>
  <si>
    <t>930 YISHUN AVENUE 2, NORTHPOINT CITY, SOUTH WING, LEVEL 2</t>
  </si>
  <si>
    <t>CHENG SAN COMMUNITY CENTRE</t>
  </si>
  <si>
    <t>6 ANG MO KIO STREET 53, CHENG SAN COMMUNITY CENTRE, LEVEL 1</t>
  </si>
  <si>
    <t>Period_Day</t>
  </si>
  <si>
    <t>Period_Mth</t>
  </si>
  <si>
    <t>AHTC [ACTIVE]</t>
  </si>
  <si>
    <t> Every Sunday</t>
  </si>
  <si>
    <t> Blk 526 Hougang Avenue 6</t>
  </si>
  <si>
    <t> 8am to 1pm </t>
  </si>
  <si>
    <t> Bukit Purmei Zone A RC  [ACTIVE]</t>
  </si>
  <si>
    <t> Last Sunday of the month</t>
  </si>
  <si>
    <t> Blk 108 Bukit Purmei</t>
  </si>
  <si>
    <r>
      <t> 9am to 12pm </t>
    </r>
    <r>
      <rPr>
        <sz val="9"/>
        <color rgb="FF0000FF"/>
        <rFont val="Inherit"/>
      </rPr>
      <t>(No CFT on 22 May 2022)</t>
    </r>
  </si>
  <si>
    <r>
      <t> </t>
    </r>
    <r>
      <rPr>
        <b/>
        <sz val="9"/>
        <color rgb="FFFF0000"/>
        <rFont val="Inherit"/>
      </rPr>
      <t>Bukit Purmei Zone B RC [ACTIVE]</t>
    </r>
  </si>
  <si>
    <t> 1st and 3rd Sunday of the month</t>
  </si>
  <si>
    <t> Blk 114 Bukit Purmei @ Void Deck </t>
  </si>
  <si>
    <t> Buona Vista Zone B RC [ACTIVE]</t>
  </si>
  <si>
    <t> 2nd Saturday of the month </t>
  </si>
  <si>
    <t> Blk 30 Holland Close, S270030 @ Void Deck </t>
  </si>
  <si>
    <t> 9am to 12pm</t>
  </si>
  <si>
    <r>
      <t> </t>
    </r>
    <r>
      <rPr>
        <b/>
        <sz val="9"/>
        <color rgb="FFFF0000"/>
        <rFont val="Inherit"/>
      </rPr>
      <t>Buona Vista Zone C RC [ACTIVE]</t>
    </r>
  </si>
  <si>
    <t> 2nd Sunday of the month </t>
  </si>
  <si>
    <t> Blk 7A Commonwealth Avenue, S141007 @ Void Deck</t>
  </si>
  <si>
    <r>
      <t> </t>
    </r>
    <r>
      <rPr>
        <b/>
        <sz val="9"/>
        <color rgb="FFFF0000"/>
        <rFont val="Inherit"/>
      </rPr>
      <t>Buona Vista Zone E RC [ACTIVE]</t>
    </r>
  </si>
  <si>
    <t> 2nd Saturday of Jun, Sep, Dec</t>
  </si>
  <si>
    <t> Blk 19 Holland Drive @ Multi-Purpose Hall</t>
  </si>
  <si>
    <t> 10am to 12pm</t>
  </si>
  <si>
    <r>
      <t> </t>
    </r>
    <r>
      <rPr>
        <b/>
        <sz val="9"/>
        <color rgb="FFFF0000"/>
        <rFont val="Inherit"/>
      </rPr>
      <t>Cresails RN [ACTIVE]</t>
    </r>
  </si>
  <si>
    <t> 24 Sept 2022</t>
  </si>
  <si>
    <t> 209B Punggol Place, S822209</t>
  </si>
  <si>
    <t> 10:30am to 1:30pm</t>
  </si>
  <si>
    <t> Casa Clementi RC [ACTIVE]</t>
  </si>
  <si>
    <t> Last Sunday of the month </t>
  </si>
  <si>
    <t> Blk 420A Clementi Avenue 1, S121420 @ Communal Hall</t>
  </si>
  <si>
    <t> Clementi Heights RC [ACTIVE]</t>
  </si>
  <si>
    <t> 3rd Saturday of May, Jul, Sep, Nov</t>
  </si>
  <si>
    <t> Blk 445 Clementi Avenue 3 @ MSCP Void Deck</t>
  </si>
  <si>
    <t> 10am to 1pm</t>
  </si>
  <si>
    <t> 3rd Saturday of Jun, Aug, Oct, Dec</t>
  </si>
  <si>
    <t> Blk 462 Clementi Avenue 2 @ Void Deck</t>
  </si>
  <si>
    <t> Clementi Zone 3 RC [ACTIVE]</t>
  </si>
  <si>
    <t> 3rd Sunday of the month</t>
  </si>
  <si>
    <t> Blk 331 Clementi Avenue 2 @ Void Deck</t>
  </si>
  <si>
    <t> Cascadia RN [ACTIVE]</t>
  </si>
  <si>
    <t> 21 May 2022</t>
  </si>
  <si>
    <t> 316A Punggol Walk S821316</t>
  </si>
  <si>
    <t> Dakota RC [ACTIVE]</t>
  </si>
  <si>
    <t> 25 Jun, 24 Sep, 17 Dec 2022</t>
  </si>
  <si>
    <t> Blk 60 Dakota Crescent #01-245, S390060</t>
  </si>
  <si>
    <t> 9:30am to 1:30pm</t>
  </si>
  <si>
    <r>
      <t> </t>
    </r>
    <r>
      <rPr>
        <b/>
        <sz val="9"/>
        <color rgb="FFFF0000"/>
        <rFont val="Inherit"/>
      </rPr>
      <t>Dakota RC [ACTIVE]</t>
    </r>
  </si>
  <si>
    <t> Blk 95A Old Airport Road, S391095</t>
  </si>
  <si>
    <r>
      <t> </t>
    </r>
    <r>
      <rPr>
        <b/>
        <sz val="9"/>
        <color rgb="FFFF0000"/>
        <rFont val="Inherit"/>
      </rPr>
      <t>Delta RC [ACTIVE]</t>
    </r>
  </si>
  <si>
    <t> 2nd Sunday of Feb, Apr, Jun</t>
  </si>
  <si>
    <t> Blk 133 Clarence Lane, S140133</t>
  </si>
  <si>
    <t> 2nd Sunday of Jan, Mar, May</t>
  </si>
  <si>
    <t> Blk 61 Strathmore Avenue, S141061 (Beside Delta RC Center)</t>
  </si>
  <si>
    <r>
      <t> </t>
    </r>
    <r>
      <rPr>
        <b/>
        <sz val="9"/>
        <color rgb="FFFF0000"/>
        <rFont val="Inherit"/>
      </rPr>
      <t>Fernvale Link [ACTIVE]</t>
    </r>
  </si>
  <si>
    <t> 3rd Saturday of the month</t>
  </si>
  <si>
    <t> Blk 412, Fernvale Link, S790412</t>
  </si>
  <si>
    <t> 10am to 1pm </t>
  </si>
  <si>
    <r>
      <t> </t>
    </r>
    <r>
      <rPr>
        <b/>
        <sz val="9"/>
        <color rgb="FFFF0000"/>
        <rFont val="Inherit"/>
      </rPr>
      <t>Henderson City Vue RC  [ACTIVE] </t>
    </r>
  </si>
  <si>
    <t> 1st Sunday of the month</t>
  </si>
  <si>
    <t> Blk 95A Henderson Road, S151095</t>
  </si>
  <si>
    <t> 9am to 12pm </t>
  </si>
  <si>
    <r>
      <t> </t>
    </r>
    <r>
      <rPr>
        <b/>
        <sz val="9"/>
        <color rgb="FFFF0000"/>
        <rFont val="Inherit"/>
      </rPr>
      <t>Hong Lim RC  [ACTIVE]</t>
    </r>
  </si>
  <si>
    <t> 3rd Sunday of the month </t>
  </si>
  <si>
    <t> Blk 535 Upper Cross Street, in front of Fook Hai Building</t>
  </si>
  <si>
    <r>
      <t> </t>
    </r>
    <r>
      <rPr>
        <b/>
        <sz val="9"/>
        <color rgb="FFFF0000"/>
        <rFont val="Inherit"/>
      </rPr>
      <t>Jalan Besar Bendemeer RC [ACTIVE]</t>
    </r>
  </si>
  <si>
    <t> Blk 22 Boon Keng Road #01-11, S330022</t>
  </si>
  <si>
    <t> 9am to 1pm </t>
  </si>
  <si>
    <r>
      <t> </t>
    </r>
    <r>
      <rPr>
        <b/>
        <sz val="9"/>
        <color rgb="FFFF0000"/>
        <rFont val="Inherit"/>
      </rPr>
      <t>Jalan Besar Boon Keng RC [ACTIVE]</t>
    </r>
  </si>
  <si>
    <t> 2nd Sunday of the month </t>
  </si>
  <si>
    <t> Blk 6 Boon Keng Road, S330006 @ Void Deck</t>
  </si>
  <si>
    <t> 10am to 12pm </t>
  </si>
  <si>
    <r>
      <t> </t>
    </r>
    <r>
      <rPr>
        <b/>
        <sz val="9"/>
        <color rgb="FFFF0000"/>
        <rFont val="Inherit"/>
      </rPr>
      <t>Jewel RN [ACTIVE]</t>
    </r>
  </si>
  <si>
    <t> 29 Oct 2022 </t>
  </si>
  <si>
    <t>260A Punggol Way, S821260</t>
  </si>
  <si>
    <r>
      <t> </t>
    </r>
    <r>
      <rPr>
        <b/>
        <sz val="9"/>
        <color rgb="FFFF0000"/>
        <rFont val="Inherit"/>
      </rPr>
      <t>Joo Seng RC [ACTIVE]</t>
    </r>
  </si>
  <si>
    <t> Last Sunday of the month </t>
  </si>
  <si>
    <t> Blk 15 Joo Seng Road #01-71, S360015</t>
  </si>
  <si>
    <t> 11am to 1pm </t>
  </si>
  <si>
    <t> Kolam Ayer St. George's East RC [ACTIVE]</t>
  </si>
  <si>
    <t> 2nd Sun of Jan, Apr, Jul, Oct 2022</t>
  </si>
  <si>
    <t> 9 St George's Road, S320009</t>
  </si>
  <si>
    <t> 9:30am to 11:30am </t>
  </si>
  <si>
    <r>
      <t> </t>
    </r>
    <r>
      <rPr>
        <b/>
        <sz val="9"/>
        <color rgb="FFFF0000"/>
        <rFont val="Inherit"/>
      </rPr>
      <t>Kolam Ayer St. George's West RC [ACTIVE]</t>
    </r>
  </si>
  <si>
    <t> 3rd Sun of Jan, Apr, Jul, Oct 2022</t>
  </si>
  <si>
    <t> 4C St George's Lane, S320004, Link Building @ Multi-Purpose Hall</t>
  </si>
  <si>
    <t> 10:30am to 11:30am</t>
  </si>
  <si>
    <t> Matilda RN [ACTIVE]</t>
  </si>
  <si>
    <t> 26 Oct 2022 </t>
  </si>
  <si>
    <t> 220A Sumang Lane S821220</t>
  </si>
  <si>
    <t> Macpherson Seasons RN [ACTIVE]</t>
  </si>
  <si>
    <t> 4th Saturday of the month</t>
  </si>
  <si>
    <t> Blk 82B Circuit Road, #01-26, S372082</t>
  </si>
  <si>
    <r>
      <t> </t>
    </r>
    <r>
      <rPr>
        <b/>
        <sz val="9"/>
        <color rgb="FFFF0000"/>
        <rFont val="Inherit"/>
      </rPr>
      <t>Moulmein Farrer Park RC [ACTIVE]</t>
    </r>
  </si>
  <si>
    <t> Last Saturday of the month</t>
  </si>
  <si>
    <t> Blk 14 Farrer Park Road #01-26</t>
  </si>
  <si>
    <t> Old Airport RC [ACTIVE]</t>
  </si>
  <si>
    <t> Every Saturday</t>
  </si>
  <si>
    <t> Blk 43A Jalan Tiga, S391043</t>
  </si>
  <si>
    <t> 8am to 1pm</t>
  </si>
  <si>
    <t> Paya Lebar Zone 2 RC [ACTIVE]</t>
  </si>
  <si>
    <t> Blk 101 Hougang Avenue 1, S530101</t>
  </si>
  <si>
    <t> Pine Close RC  [ACTIVE]</t>
  </si>
  <si>
    <t> 1st Monday of the month</t>
  </si>
  <si>
    <t> Blk 5 Pine Close, S391005</t>
  </si>
  <si>
    <r>
      <t> </t>
    </r>
    <r>
      <rPr>
        <b/>
        <sz val="9"/>
        <color rgb="FFFF0000"/>
        <rFont val="Inherit"/>
      </rPr>
      <t>Redhill Gardens RC [ACTIVE]</t>
    </r>
  </si>
  <si>
    <t> Blk 84A Redhill Lane, S150084 @ Multi-Purpose Hall</t>
  </si>
  <si>
    <r>
      <t> </t>
    </r>
    <r>
      <rPr>
        <b/>
        <sz val="9"/>
        <color rgb="FFFF0000"/>
        <rFont val="Inherit"/>
      </rPr>
      <t>Sapphirald RN [ACTIVE]</t>
    </r>
  </si>
  <si>
    <t> 30 July 2022</t>
  </si>
  <si>
    <t> 268D Punggol Field S824268</t>
  </si>
  <si>
    <t> 10:30am to 1:30pm </t>
  </si>
  <si>
    <r>
      <t> </t>
    </r>
    <r>
      <rPr>
        <b/>
        <sz val="9"/>
        <color rgb="FFFF0000"/>
        <rFont val="Inherit"/>
      </rPr>
      <t>Seng Kang Zone C [ACTIVE]</t>
    </r>
  </si>
  <si>
    <t> 3rd Saturday of the month</t>
  </si>
  <si>
    <t> Blk 318C Anchorvale Link, S543318</t>
  </si>
  <si>
    <t> Seng Kang Zone D [ACTIVE]</t>
  </si>
  <si>
    <t> 2nd Sunday of the month</t>
  </si>
  <si>
    <t> Blk 307D Anchorvale Road</t>
  </si>
  <si>
    <r>
      <t> </t>
    </r>
    <r>
      <rPr>
        <b/>
        <sz val="9"/>
        <color rgb="FFFF0000"/>
        <rFont val="Inherit"/>
      </rPr>
      <t>Seng Kang Zone E [ACTIVE]</t>
    </r>
  </si>
  <si>
    <t> 4th Sunday of the month</t>
  </si>
  <si>
    <t> Blk 351 Anchorvale Road</t>
  </si>
  <si>
    <r>
      <t> </t>
    </r>
    <r>
      <rPr>
        <b/>
        <sz val="9"/>
        <color rgb="FFFF0000"/>
        <rFont val="Inherit"/>
      </rPr>
      <t>Seng Kang Zone K [ACTIVE]</t>
    </r>
  </si>
  <si>
    <t> 2nd Saturday of the month</t>
  </si>
  <si>
    <t> Blk 326C Anchorvale Road #01-280, S543326</t>
  </si>
  <si>
    <t> Seng Kang West Zone B [ACTIVE]</t>
  </si>
  <si>
    <t> 1st Sunday of the month</t>
  </si>
  <si>
    <t> Blk 325C Sengkang E Way #01-627, S543326</t>
  </si>
  <si>
    <r>
      <t> </t>
    </r>
    <r>
      <rPr>
        <b/>
        <sz val="9"/>
        <color rgb="FFFF0000"/>
        <rFont val="Inherit"/>
      </rPr>
      <t>Seas RN</t>
    </r>
  </si>
  <si>
    <t> 27 August 2022</t>
  </si>
  <si>
    <t> 211C Punggol Walk S823211</t>
  </si>
  <si>
    <t> Spottiswoode Park RC [ACTIVE]</t>
  </si>
  <si>
    <t> 2nd Sunday of the month</t>
  </si>
  <si>
    <t> Blk 104 Spottiswoode Park Road, Void Deck</t>
  </si>
  <si>
    <t> 10am to 12:30pm</t>
  </si>
  <si>
    <t> Tanjong Pagar Everton Park RC [ACTIVE]</t>
  </si>
  <si>
    <t> Blk 6 Everton Park #01-04, S080006</t>
  </si>
  <si>
    <t> Ulu Pandan CC [ACTIVE]</t>
  </si>
  <si>
    <t> 1st Saturday of the month</t>
  </si>
  <si>
    <t> Blk 17 Ghim Moh Road, S270017</t>
  </si>
  <si>
    <r>
      <t> </t>
    </r>
    <r>
      <rPr>
        <b/>
        <sz val="9"/>
        <color rgb="FFFF0000"/>
        <rFont val="Inherit"/>
      </rPr>
      <t>West Coast Height RN [ACTIVE]</t>
    </r>
  </si>
  <si>
    <t> Blk 511, West Coast Height, West Coast Drive, S120511</t>
  </si>
  <si>
    <t> Waterway RN [ACTIVE]</t>
  </si>
  <si>
    <r>
      <t> </t>
    </r>
    <r>
      <rPr>
        <sz val="9"/>
        <color rgb="FF323232"/>
        <rFont val="Inherit"/>
      </rPr>
      <t>308A Punggol Walk, 821308</t>
    </r>
  </si>
  <si>
    <r>
      <t> </t>
    </r>
    <r>
      <rPr>
        <b/>
        <sz val="9"/>
        <color rgb="FFFF0000"/>
        <rFont val="Inherit"/>
      </rPr>
      <t>Whampoa Gardens RC [ACTIVE]</t>
    </r>
  </si>
  <si>
    <t> Blk 115 Whampoa Road #01-115, S320115</t>
  </si>
  <si>
    <t> 1:30pm to 4:30pm</t>
  </si>
  <si>
    <t> Whampoa Rajah Court RC [ACTIVE]</t>
  </si>
  <si>
    <t> Last Saturday of the month</t>
  </si>
  <si>
    <t> Blk 105 Jalan Rajah RC Centre, S320105</t>
  </si>
  <si>
    <t> 2pm to 4pm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</si>
</sst>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23232"/>
      <name val="Inherit"/>
    </font>
    <font>
      <b/>
      <sz val="9"/>
      <color rgb="FF323232"/>
      <name val="Inherit"/>
    </font>
    <font>
      <b/>
      <sz val="9"/>
      <color rgb="FFFF0000"/>
      <name val="Inherit"/>
    </font>
    <font>
      <sz val="9"/>
      <color rgb="FF0000FF"/>
      <name val="Inherit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9DED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8" fillId="0" borderId="0"/>
  </cellStyleXfs>
  <cellXfs count="11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2" borderId="0" xfId="1" applyFont="1"/>
    <xf numFmtId="49" fontId="0" fillId="0" borderId="0" xfId="0" applyNumberFormat="1"/>
    <xf numFmtId="0" fontId="7" fillId="0" borderId="0" xfId="0" applyFont="1"/>
    <xf numFmtId="49" fontId="1" fillId="2" borderId="0" xfId="1" applyNumberFormat="1" applyFont="1"/>
    <xf numFmtId="0" fontId="1" fillId="4" borderId="0" xfId="1" applyFont="1" applyFill="1"/>
  </cellXfs>
  <cellStyles count="3">
    <cellStyle name="Accent1" xfId="1" builtinId="29"/>
    <cellStyle name="Normal" xfId="0" builtinId="0"/>
    <cellStyle name="Normal 2" xfId="2" xr:uid="{DF076334-B7D2-4277-BE36-85545207987B}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A120-FA60-4885-978D-6A431F8DB604}">
  <dimension ref="A1:H158"/>
  <sheetViews>
    <sheetView tabSelected="1" workbookViewId="0">
      <selection activeCell="A38" sqref="A38"/>
    </sheetView>
  </sheetViews>
  <sheetFormatPr defaultRowHeight="14.45"/>
  <cols>
    <col min="1" max="1" width="37.28515625" style="8" customWidth="1"/>
    <col min="2" max="2" width="56.7109375" customWidth="1"/>
    <col min="3" max="3" width="13.85546875" style="7" customWidth="1"/>
    <col min="4" max="4" width="56" bestFit="1" customWidth="1"/>
    <col min="5" max="5" width="34.7109375" bestFit="1" customWidth="1"/>
    <col min="6" max="6" width="16.85546875" style="7" bestFit="1" customWidth="1"/>
    <col min="7" max="7" width="16" style="7" bestFit="1" customWidth="1"/>
  </cols>
  <sheetData>
    <row r="1" spans="1:8">
      <c r="A1" s="6" t="s">
        <v>0</v>
      </c>
      <c r="B1" s="6" t="s">
        <v>1</v>
      </c>
      <c r="C1" s="9" t="s">
        <v>2</v>
      </c>
      <c r="D1" s="6" t="s">
        <v>3</v>
      </c>
      <c r="E1" s="6" t="s">
        <v>4</v>
      </c>
      <c r="F1" s="9" t="s">
        <v>5</v>
      </c>
      <c r="G1" s="9" t="s">
        <v>6</v>
      </c>
      <c r="H1" s="6" t="s">
        <v>7</v>
      </c>
    </row>
    <row r="2" spans="1:8">
      <c r="A2" s="8" t="s">
        <v>8</v>
      </c>
      <c r="B2" t="s">
        <v>9</v>
      </c>
      <c r="C2" s="7">
        <v>530526</v>
      </c>
      <c r="D2" t="s">
        <v>10</v>
      </c>
      <c r="E2" t="s">
        <v>11</v>
      </c>
      <c r="F2" s="7" t="s">
        <v>12</v>
      </c>
      <c r="G2" s="7" t="s">
        <v>13</v>
      </c>
      <c r="H2" t="s">
        <v>14</v>
      </c>
    </row>
    <row r="3" spans="1:8">
      <c r="A3" s="8" t="s">
        <v>15</v>
      </c>
      <c r="B3" t="s">
        <v>16</v>
      </c>
      <c r="C3" s="7" t="s">
        <v>17</v>
      </c>
      <c r="D3" t="s">
        <v>18</v>
      </c>
      <c r="E3" t="s">
        <v>19</v>
      </c>
      <c r="F3" s="7" t="s">
        <v>20</v>
      </c>
      <c r="G3" s="7" t="s">
        <v>21</v>
      </c>
      <c r="H3" t="s">
        <v>14</v>
      </c>
    </row>
    <row r="4" spans="1:8">
      <c r="A4" s="8" t="s">
        <v>22</v>
      </c>
      <c r="B4" t="s">
        <v>23</v>
      </c>
      <c r="C4" s="7" t="s">
        <v>24</v>
      </c>
      <c r="D4" t="s">
        <v>25</v>
      </c>
      <c r="E4" t="s">
        <v>11</v>
      </c>
      <c r="F4" s="7" t="s">
        <v>12</v>
      </c>
      <c r="G4" s="7" t="s">
        <v>13</v>
      </c>
      <c r="H4" t="s">
        <v>14</v>
      </c>
    </row>
    <row r="5" spans="1:8">
      <c r="A5" s="8" t="s">
        <v>26</v>
      </c>
      <c r="B5" t="s">
        <v>27</v>
      </c>
      <c r="C5" s="7" t="s">
        <v>28</v>
      </c>
      <c r="D5" t="s">
        <v>29</v>
      </c>
      <c r="E5" t="s">
        <v>19</v>
      </c>
      <c r="F5" s="7" t="s">
        <v>20</v>
      </c>
      <c r="G5" s="7" t="s">
        <v>21</v>
      </c>
      <c r="H5" t="s">
        <v>14</v>
      </c>
    </row>
    <row r="6" spans="1:8">
      <c r="A6" s="8" t="s">
        <v>30</v>
      </c>
      <c r="B6" t="s">
        <v>31</v>
      </c>
      <c r="C6" s="7" t="s">
        <v>32</v>
      </c>
      <c r="D6" t="s">
        <v>33</v>
      </c>
      <c r="E6" t="s">
        <v>19</v>
      </c>
      <c r="F6" s="7" t="s">
        <v>20</v>
      </c>
      <c r="G6" s="7" t="s">
        <v>21</v>
      </c>
      <c r="H6" t="s">
        <v>14</v>
      </c>
    </row>
    <row r="7" spans="1:8">
      <c r="A7" s="8" t="s">
        <v>34</v>
      </c>
      <c r="B7" t="s">
        <v>35</v>
      </c>
      <c r="C7" s="7" t="s">
        <v>36</v>
      </c>
      <c r="D7" t="s">
        <v>37</v>
      </c>
      <c r="E7" t="s">
        <v>38</v>
      </c>
      <c r="F7" s="7" t="s">
        <v>39</v>
      </c>
      <c r="G7" s="7" t="s">
        <v>21</v>
      </c>
      <c r="H7" t="s">
        <v>14</v>
      </c>
    </row>
    <row r="8" spans="1:8">
      <c r="A8" s="8" t="s">
        <v>40</v>
      </c>
      <c r="B8" t="s">
        <v>41</v>
      </c>
      <c r="C8" s="7" t="s">
        <v>42</v>
      </c>
      <c r="D8" t="s">
        <v>43</v>
      </c>
      <c r="E8" t="s">
        <v>44</v>
      </c>
      <c r="F8" s="7" t="s">
        <v>45</v>
      </c>
      <c r="G8" s="7" t="s">
        <v>46</v>
      </c>
      <c r="H8" t="s">
        <v>14</v>
      </c>
    </row>
    <row r="9" spans="1:8">
      <c r="A9" s="8" t="s">
        <v>47</v>
      </c>
      <c r="B9" t="s">
        <v>48</v>
      </c>
      <c r="C9" s="7" t="s">
        <v>49</v>
      </c>
      <c r="D9" t="s">
        <v>50</v>
      </c>
      <c r="E9" t="s">
        <v>19</v>
      </c>
      <c r="F9" s="7" t="s">
        <v>20</v>
      </c>
      <c r="G9" s="7" t="s">
        <v>21</v>
      </c>
      <c r="H9" t="s">
        <v>14</v>
      </c>
    </row>
    <row r="10" spans="1:8">
      <c r="A10" s="8" t="s">
        <v>51</v>
      </c>
      <c r="B10" t="s">
        <v>52</v>
      </c>
      <c r="D10" t="s">
        <v>53</v>
      </c>
      <c r="E10" t="s">
        <v>54</v>
      </c>
      <c r="F10" s="7" t="s">
        <v>39</v>
      </c>
      <c r="G10" s="7" t="s">
        <v>55</v>
      </c>
      <c r="H10" t="s">
        <v>14</v>
      </c>
    </row>
    <row r="11" spans="1:8">
      <c r="A11" s="8" t="s">
        <v>51</v>
      </c>
      <c r="B11" t="s">
        <v>56</v>
      </c>
      <c r="D11" t="s">
        <v>57</v>
      </c>
      <c r="E11" t="s">
        <v>54</v>
      </c>
      <c r="F11" s="7" t="s">
        <v>39</v>
      </c>
      <c r="G11" s="7" t="s">
        <v>55</v>
      </c>
      <c r="H11" t="s">
        <v>14</v>
      </c>
    </row>
    <row r="12" spans="1:8">
      <c r="A12" s="8" t="s">
        <v>58</v>
      </c>
      <c r="B12" t="s">
        <v>59</v>
      </c>
      <c r="D12" t="s">
        <v>60</v>
      </c>
      <c r="E12" t="s">
        <v>19</v>
      </c>
      <c r="F12" s="7" t="s">
        <v>20</v>
      </c>
      <c r="G12" s="7" t="s">
        <v>21</v>
      </c>
      <c r="H12" t="s">
        <v>14</v>
      </c>
    </row>
    <row r="13" spans="1:8">
      <c r="A13" s="8" t="s">
        <v>61</v>
      </c>
      <c r="B13" t="s">
        <v>62</v>
      </c>
      <c r="C13" s="7" t="s">
        <v>63</v>
      </c>
      <c r="D13" t="s">
        <v>64</v>
      </c>
      <c r="E13" t="s">
        <v>44</v>
      </c>
      <c r="F13" s="7" t="s">
        <v>45</v>
      </c>
      <c r="G13" s="7" t="s">
        <v>46</v>
      </c>
      <c r="H13" t="s">
        <v>14</v>
      </c>
    </row>
    <row r="14" spans="1:8">
      <c r="A14" s="8" t="s">
        <v>65</v>
      </c>
      <c r="B14" t="s">
        <v>66</v>
      </c>
      <c r="C14" s="7" t="s">
        <v>67</v>
      </c>
      <c r="D14" t="s">
        <v>68</v>
      </c>
      <c r="E14" t="s">
        <v>69</v>
      </c>
      <c r="F14" s="7" t="s">
        <v>70</v>
      </c>
      <c r="G14" s="7" t="s">
        <v>46</v>
      </c>
      <c r="H14" t="s">
        <v>14</v>
      </c>
    </row>
    <row r="15" spans="1:8">
      <c r="A15" s="8" t="s">
        <v>65</v>
      </c>
      <c r="B15" t="s">
        <v>71</v>
      </c>
      <c r="C15" s="7" t="s">
        <v>72</v>
      </c>
      <c r="D15" t="s">
        <v>68</v>
      </c>
      <c r="E15" t="s">
        <v>69</v>
      </c>
      <c r="F15" s="7" t="s">
        <v>70</v>
      </c>
      <c r="G15" s="7" t="s">
        <v>46</v>
      </c>
      <c r="H15" t="s">
        <v>14</v>
      </c>
    </row>
    <row r="16" spans="1:8">
      <c r="A16" s="8" t="s">
        <v>73</v>
      </c>
      <c r="B16" t="s">
        <v>74</v>
      </c>
      <c r="C16" s="7" t="s">
        <v>75</v>
      </c>
      <c r="D16" t="s">
        <v>76</v>
      </c>
      <c r="E16" t="s">
        <v>19</v>
      </c>
      <c r="F16" s="7" t="s">
        <v>20</v>
      </c>
      <c r="G16" s="7" t="s">
        <v>21</v>
      </c>
      <c r="H16" t="s">
        <v>14</v>
      </c>
    </row>
    <row r="17" spans="1:8">
      <c r="A17" s="8" t="s">
        <v>73</v>
      </c>
      <c r="B17" t="s">
        <v>77</v>
      </c>
      <c r="D17" t="s">
        <v>78</v>
      </c>
      <c r="E17" t="s">
        <v>19</v>
      </c>
      <c r="F17" s="7" t="s">
        <v>20</v>
      </c>
      <c r="G17" s="7" t="s">
        <v>21</v>
      </c>
      <c r="H17" t="s">
        <v>14</v>
      </c>
    </row>
    <row r="18" spans="1:8">
      <c r="A18" s="8" t="s">
        <v>79</v>
      </c>
      <c r="B18" t="s">
        <v>80</v>
      </c>
      <c r="C18" s="7" t="s">
        <v>81</v>
      </c>
      <c r="D18" t="s">
        <v>82</v>
      </c>
      <c r="E18" t="s">
        <v>83</v>
      </c>
      <c r="F18" s="7" t="s">
        <v>39</v>
      </c>
      <c r="G18" s="7" t="s">
        <v>13</v>
      </c>
      <c r="H18" t="s">
        <v>14</v>
      </c>
    </row>
    <row r="19" spans="1:8">
      <c r="A19" s="8" t="s">
        <v>84</v>
      </c>
      <c r="B19" t="s">
        <v>85</v>
      </c>
      <c r="C19" s="7" t="s">
        <v>86</v>
      </c>
      <c r="D19" t="s">
        <v>87</v>
      </c>
      <c r="E19" t="s">
        <v>88</v>
      </c>
      <c r="F19" s="7" t="s">
        <v>20</v>
      </c>
      <c r="G19" s="7" t="s">
        <v>89</v>
      </c>
      <c r="H19" t="s">
        <v>14</v>
      </c>
    </row>
    <row r="20" spans="1:8">
      <c r="A20" s="8" t="s">
        <v>90</v>
      </c>
      <c r="B20" t="s">
        <v>91</v>
      </c>
      <c r="D20" t="s">
        <v>92</v>
      </c>
      <c r="E20" t="s">
        <v>19</v>
      </c>
      <c r="F20" s="7" t="s">
        <v>20</v>
      </c>
      <c r="G20" s="7" t="s">
        <v>21</v>
      </c>
      <c r="H20" t="s">
        <v>14</v>
      </c>
    </row>
    <row r="21" spans="1:8">
      <c r="A21" s="8" t="s">
        <v>93</v>
      </c>
      <c r="B21" t="s">
        <v>94</v>
      </c>
      <c r="C21" s="7" t="s">
        <v>95</v>
      </c>
      <c r="D21" t="s">
        <v>82</v>
      </c>
      <c r="E21" t="s">
        <v>96</v>
      </c>
      <c r="F21" s="7" t="s">
        <v>20</v>
      </c>
      <c r="G21" s="7" t="s">
        <v>13</v>
      </c>
      <c r="H21" t="s">
        <v>14</v>
      </c>
    </row>
    <row r="22" spans="1:8">
      <c r="A22" s="8" t="s">
        <v>97</v>
      </c>
      <c r="B22" t="s">
        <v>98</v>
      </c>
      <c r="D22" t="s">
        <v>99</v>
      </c>
      <c r="E22" t="s">
        <v>100</v>
      </c>
      <c r="F22" s="7" t="s">
        <v>39</v>
      </c>
      <c r="G22" s="7" t="s">
        <v>89</v>
      </c>
      <c r="H22" t="s">
        <v>14</v>
      </c>
    </row>
    <row r="23" spans="1:8">
      <c r="A23" s="8" t="s">
        <v>101</v>
      </c>
      <c r="B23" t="s">
        <v>102</v>
      </c>
      <c r="C23" s="7" t="s">
        <v>103</v>
      </c>
      <c r="D23" t="s">
        <v>104</v>
      </c>
      <c r="E23" t="s">
        <v>44</v>
      </c>
      <c r="F23" s="7" t="s">
        <v>45</v>
      </c>
      <c r="G23" s="7" t="s">
        <v>46</v>
      </c>
      <c r="H23" t="s">
        <v>14</v>
      </c>
    </row>
    <row r="24" spans="1:8">
      <c r="A24" s="8" t="s">
        <v>105</v>
      </c>
      <c r="B24" t="s">
        <v>106</v>
      </c>
      <c r="C24" s="7" t="s">
        <v>107</v>
      </c>
      <c r="D24" t="s">
        <v>108</v>
      </c>
      <c r="E24" t="s">
        <v>109</v>
      </c>
      <c r="F24" s="7" t="s">
        <v>110</v>
      </c>
      <c r="G24" s="7" t="s">
        <v>13</v>
      </c>
      <c r="H24" t="s">
        <v>14</v>
      </c>
    </row>
    <row r="25" spans="1:8">
      <c r="A25" s="8" t="s">
        <v>111</v>
      </c>
      <c r="B25" t="s">
        <v>112</v>
      </c>
      <c r="C25" s="7" t="s">
        <v>113</v>
      </c>
      <c r="D25" t="s">
        <v>114</v>
      </c>
      <c r="E25" t="s">
        <v>115</v>
      </c>
      <c r="F25" s="7" t="s">
        <v>70</v>
      </c>
      <c r="G25" s="7" t="s">
        <v>116</v>
      </c>
      <c r="H25" t="s">
        <v>14</v>
      </c>
    </row>
    <row r="26" spans="1:8">
      <c r="A26" s="8" t="s">
        <v>117</v>
      </c>
      <c r="B26" t="s">
        <v>118</v>
      </c>
      <c r="D26" t="s">
        <v>119</v>
      </c>
      <c r="E26" t="s">
        <v>120</v>
      </c>
      <c r="F26" s="7" t="s">
        <v>45</v>
      </c>
      <c r="G26" s="7" t="s">
        <v>121</v>
      </c>
      <c r="H26" t="s">
        <v>14</v>
      </c>
    </row>
    <row r="27" spans="1:8">
      <c r="A27" s="8" t="s">
        <v>122</v>
      </c>
      <c r="B27" t="s">
        <v>123</v>
      </c>
      <c r="C27" s="7" t="s">
        <v>124</v>
      </c>
      <c r="D27" t="s">
        <v>125</v>
      </c>
      <c r="E27" t="s">
        <v>44</v>
      </c>
      <c r="F27" s="7" t="s">
        <v>45</v>
      </c>
      <c r="G27" s="7" t="s">
        <v>46</v>
      </c>
      <c r="H27" t="s">
        <v>14</v>
      </c>
    </row>
    <row r="28" spans="1:8">
      <c r="A28" s="8" t="s">
        <v>126</v>
      </c>
      <c r="B28" t="s">
        <v>127</v>
      </c>
      <c r="C28" s="7" t="s">
        <v>128</v>
      </c>
      <c r="D28" t="s">
        <v>129</v>
      </c>
      <c r="E28" t="s">
        <v>88</v>
      </c>
      <c r="F28" s="7" t="s">
        <v>20</v>
      </c>
      <c r="G28" s="7" t="s">
        <v>89</v>
      </c>
      <c r="H28" t="s">
        <v>14</v>
      </c>
    </row>
    <row r="29" spans="1:8">
      <c r="A29" s="8" t="s">
        <v>130</v>
      </c>
      <c r="B29" t="s">
        <v>131</v>
      </c>
      <c r="D29" t="s">
        <v>132</v>
      </c>
      <c r="E29" t="s">
        <v>100</v>
      </c>
      <c r="F29" s="7" t="s">
        <v>39</v>
      </c>
      <c r="G29" s="7" t="s">
        <v>89</v>
      </c>
      <c r="H29" t="s">
        <v>14</v>
      </c>
    </row>
    <row r="30" spans="1:8">
      <c r="A30" s="8" t="s">
        <v>133</v>
      </c>
      <c r="B30" t="s">
        <v>134</v>
      </c>
      <c r="C30" s="7" t="s">
        <v>135</v>
      </c>
      <c r="D30" t="s">
        <v>136</v>
      </c>
      <c r="E30" t="s">
        <v>137</v>
      </c>
      <c r="F30" s="7" t="s">
        <v>12</v>
      </c>
      <c r="G30" s="7" t="s">
        <v>55</v>
      </c>
      <c r="H30" t="s">
        <v>14</v>
      </c>
    </row>
    <row r="31" spans="1:8">
      <c r="A31" s="8" t="s">
        <v>138</v>
      </c>
      <c r="B31" t="s">
        <v>139</v>
      </c>
      <c r="C31" s="7" t="s">
        <v>140</v>
      </c>
      <c r="D31" t="s">
        <v>10</v>
      </c>
      <c r="E31" t="s">
        <v>137</v>
      </c>
      <c r="F31" s="7" t="s">
        <v>12</v>
      </c>
      <c r="G31" s="7" t="s">
        <v>55</v>
      </c>
      <c r="H31" t="s">
        <v>14</v>
      </c>
    </row>
    <row r="32" spans="1:8">
      <c r="A32" s="8" t="s">
        <v>141</v>
      </c>
      <c r="B32" t="s">
        <v>142</v>
      </c>
      <c r="C32" s="7" t="s">
        <v>143</v>
      </c>
      <c r="D32" t="s">
        <v>144</v>
      </c>
      <c r="E32" t="s">
        <v>96</v>
      </c>
      <c r="F32" s="7" t="s">
        <v>20</v>
      </c>
      <c r="G32" s="7" t="s">
        <v>13</v>
      </c>
      <c r="H32" t="s">
        <v>14</v>
      </c>
    </row>
    <row r="33" spans="1:8">
      <c r="A33" s="8" t="s">
        <v>145</v>
      </c>
      <c r="B33" t="s">
        <v>146</v>
      </c>
      <c r="D33" t="s">
        <v>18</v>
      </c>
      <c r="E33" t="s">
        <v>88</v>
      </c>
      <c r="F33" s="7" t="s">
        <v>20</v>
      </c>
      <c r="G33" s="7" t="s">
        <v>89</v>
      </c>
      <c r="H33" t="s">
        <v>14</v>
      </c>
    </row>
    <row r="34" spans="1:8">
      <c r="A34" s="8" t="s">
        <v>147</v>
      </c>
      <c r="B34" t="s">
        <v>148</v>
      </c>
      <c r="C34" s="7" t="s">
        <v>149</v>
      </c>
      <c r="D34" t="s">
        <v>150</v>
      </c>
      <c r="E34" t="s">
        <v>151</v>
      </c>
      <c r="F34" s="7" t="s">
        <v>45</v>
      </c>
      <c r="G34" s="7" t="s">
        <v>152</v>
      </c>
      <c r="H34" t="s">
        <v>14</v>
      </c>
    </row>
    <row r="35" spans="1:8">
      <c r="A35" s="8" t="s">
        <v>153</v>
      </c>
      <c r="B35" t="s">
        <v>154</v>
      </c>
      <c r="C35" s="7" t="s">
        <v>155</v>
      </c>
      <c r="D35" t="s">
        <v>156</v>
      </c>
      <c r="E35" t="s">
        <v>54</v>
      </c>
      <c r="F35" s="7" t="s">
        <v>39</v>
      </c>
      <c r="G35" s="7" t="s">
        <v>55</v>
      </c>
      <c r="H35" t="s">
        <v>14</v>
      </c>
    </row>
    <row r="36" spans="1:8">
      <c r="A36" s="8" t="s">
        <v>157</v>
      </c>
      <c r="B36" t="s">
        <v>158</v>
      </c>
      <c r="D36" t="s">
        <v>159</v>
      </c>
      <c r="E36" t="s">
        <v>137</v>
      </c>
      <c r="F36" s="7" t="s">
        <v>12</v>
      </c>
      <c r="G36" s="7" t="s">
        <v>55</v>
      </c>
      <c r="H36" t="s">
        <v>14</v>
      </c>
    </row>
    <row r="37" spans="1:8">
      <c r="A37" s="8" t="s">
        <v>160</v>
      </c>
      <c r="B37" t="s">
        <v>161</v>
      </c>
      <c r="D37" t="s">
        <v>162</v>
      </c>
      <c r="E37" t="s">
        <v>137</v>
      </c>
      <c r="F37" s="7" t="s">
        <v>12</v>
      </c>
      <c r="G37" s="7" t="s">
        <v>55</v>
      </c>
      <c r="H37" t="s">
        <v>14</v>
      </c>
    </row>
    <row r="38" spans="1:8">
      <c r="A38" s="8" t="s">
        <v>163</v>
      </c>
      <c r="B38" t="s">
        <v>164</v>
      </c>
      <c r="C38" s="7" t="s">
        <v>165</v>
      </c>
      <c r="D38" t="s">
        <v>166</v>
      </c>
      <c r="E38" t="s">
        <v>54</v>
      </c>
      <c r="F38" s="7" t="s">
        <v>39</v>
      </c>
      <c r="G38" s="7" t="s">
        <v>55</v>
      </c>
      <c r="H38" t="s">
        <v>14</v>
      </c>
    </row>
    <row r="39" spans="1:8">
      <c r="A39" s="8" t="s">
        <v>167</v>
      </c>
      <c r="B39" t="s">
        <v>168</v>
      </c>
      <c r="C39" s="7" t="s">
        <v>165</v>
      </c>
      <c r="D39" t="s">
        <v>169</v>
      </c>
      <c r="E39" t="s">
        <v>54</v>
      </c>
      <c r="F39" s="7" t="s">
        <v>39</v>
      </c>
      <c r="G39" s="7" t="s">
        <v>55</v>
      </c>
      <c r="H39" t="s">
        <v>14</v>
      </c>
    </row>
    <row r="40" spans="1:8">
      <c r="A40" s="8" t="s">
        <v>170</v>
      </c>
      <c r="B40" t="s">
        <v>171</v>
      </c>
      <c r="D40" t="s">
        <v>172</v>
      </c>
      <c r="E40" t="s">
        <v>173</v>
      </c>
      <c r="F40" s="7" t="s">
        <v>39</v>
      </c>
      <c r="G40" s="7" t="s">
        <v>174</v>
      </c>
      <c r="H40" t="s">
        <v>14</v>
      </c>
    </row>
    <row r="41" spans="1:8">
      <c r="A41" s="8" t="s">
        <v>175</v>
      </c>
      <c r="B41" t="s">
        <v>176</v>
      </c>
      <c r="C41" s="7" t="s">
        <v>177</v>
      </c>
      <c r="D41" t="s">
        <v>87</v>
      </c>
      <c r="E41" t="s">
        <v>19</v>
      </c>
      <c r="F41" s="7" t="s">
        <v>20</v>
      </c>
      <c r="G41" s="7" t="s">
        <v>21</v>
      </c>
      <c r="H41" t="s">
        <v>14</v>
      </c>
    </row>
    <row r="42" spans="1:8">
      <c r="A42" s="8" t="s">
        <v>178</v>
      </c>
      <c r="B42" t="s">
        <v>179</v>
      </c>
      <c r="C42" s="7" t="s">
        <v>180</v>
      </c>
      <c r="D42" t="s">
        <v>181</v>
      </c>
      <c r="E42" t="s">
        <v>54</v>
      </c>
      <c r="F42" s="7" t="s">
        <v>39</v>
      </c>
      <c r="G42" s="7" t="s">
        <v>55</v>
      </c>
      <c r="H42" t="s">
        <v>14</v>
      </c>
    </row>
    <row r="43" spans="1:8">
      <c r="A43" s="8" t="s">
        <v>182</v>
      </c>
      <c r="B43" t="s">
        <v>183</v>
      </c>
      <c r="C43" s="7" t="s">
        <v>184</v>
      </c>
      <c r="D43" t="s">
        <v>181</v>
      </c>
      <c r="E43" t="s">
        <v>38</v>
      </c>
      <c r="F43" s="7" t="s">
        <v>39</v>
      </c>
      <c r="G43" s="7" t="s">
        <v>21</v>
      </c>
      <c r="H43" t="s">
        <v>14</v>
      </c>
    </row>
    <row r="44" spans="1:8">
      <c r="A44" s="8" t="s">
        <v>185</v>
      </c>
      <c r="B44" t="s">
        <v>186</v>
      </c>
      <c r="C44" s="7" t="s">
        <v>187</v>
      </c>
      <c r="D44" t="s">
        <v>181</v>
      </c>
      <c r="E44" t="s">
        <v>44</v>
      </c>
      <c r="F44" s="7" t="s">
        <v>45</v>
      </c>
      <c r="G44" s="7" t="s">
        <v>46</v>
      </c>
      <c r="H44" t="s">
        <v>14</v>
      </c>
    </row>
    <row r="45" spans="1:8">
      <c r="A45" s="8" t="s">
        <v>188</v>
      </c>
      <c r="B45" t="s">
        <v>189</v>
      </c>
      <c r="C45" s="7" t="s">
        <v>190</v>
      </c>
      <c r="D45" t="s">
        <v>132</v>
      </c>
      <c r="E45" t="s">
        <v>191</v>
      </c>
      <c r="F45" s="7" t="s">
        <v>46</v>
      </c>
      <c r="G45" s="7" t="s">
        <v>192</v>
      </c>
      <c r="H45" t="s">
        <v>14</v>
      </c>
    </row>
    <row r="46" spans="1:8">
      <c r="A46" s="8" t="s">
        <v>193</v>
      </c>
      <c r="B46" t="s">
        <v>194</v>
      </c>
      <c r="C46" s="7" t="s">
        <v>195</v>
      </c>
      <c r="D46" t="s">
        <v>196</v>
      </c>
      <c r="E46" t="s">
        <v>197</v>
      </c>
      <c r="F46" s="7" t="s">
        <v>198</v>
      </c>
      <c r="G46" s="7" t="s">
        <v>199</v>
      </c>
      <c r="H46" t="s">
        <v>14</v>
      </c>
    </row>
    <row r="47" spans="1:8">
      <c r="A47" s="8" t="s">
        <v>200</v>
      </c>
      <c r="B47" t="s">
        <v>200</v>
      </c>
      <c r="D47" t="s">
        <v>201</v>
      </c>
      <c r="E47" t="s">
        <v>202</v>
      </c>
      <c r="F47" s="7">
        <v>1300</v>
      </c>
      <c r="G47" s="7" t="s">
        <v>203</v>
      </c>
      <c r="H47" t="s">
        <v>204</v>
      </c>
    </row>
    <row r="48" spans="1:8">
      <c r="A48" s="8" t="s">
        <v>205</v>
      </c>
      <c r="B48" t="s">
        <v>205</v>
      </c>
      <c r="D48" t="s">
        <v>201</v>
      </c>
      <c r="E48" t="s">
        <v>206</v>
      </c>
      <c r="F48" s="7" t="s">
        <v>207</v>
      </c>
      <c r="G48" s="7" t="s">
        <v>208</v>
      </c>
      <c r="H48" t="s">
        <v>204</v>
      </c>
    </row>
    <row r="49" spans="1:8">
      <c r="A49" s="8" t="s">
        <v>209</v>
      </c>
      <c r="B49" t="s">
        <v>209</v>
      </c>
      <c r="D49" t="s">
        <v>201</v>
      </c>
      <c r="E49" t="s">
        <v>210</v>
      </c>
      <c r="F49" s="7">
        <v>1000</v>
      </c>
      <c r="G49" s="7" t="s">
        <v>211</v>
      </c>
      <c r="H49" t="s">
        <v>204</v>
      </c>
    </row>
    <row r="50" spans="1:8">
      <c r="A50" s="8" t="s">
        <v>212</v>
      </c>
      <c r="B50" t="s">
        <v>212</v>
      </c>
      <c r="D50" t="s">
        <v>213</v>
      </c>
      <c r="E50" t="s">
        <v>210</v>
      </c>
      <c r="F50" s="7">
        <v>1000</v>
      </c>
      <c r="G50" s="7" t="s">
        <v>211</v>
      </c>
      <c r="H50" t="s">
        <v>204</v>
      </c>
    </row>
    <row r="51" spans="1:8">
      <c r="A51" s="8" t="s">
        <v>214</v>
      </c>
      <c r="B51" t="s">
        <v>214</v>
      </c>
      <c r="D51" t="s">
        <v>215</v>
      </c>
      <c r="E51" t="s">
        <v>210</v>
      </c>
      <c r="F51" s="7">
        <v>1000</v>
      </c>
      <c r="G51" s="7" t="s">
        <v>211</v>
      </c>
      <c r="H51" t="s">
        <v>204</v>
      </c>
    </row>
    <row r="52" spans="1:8">
      <c r="A52" s="8" t="s">
        <v>216</v>
      </c>
      <c r="B52" t="s">
        <v>216</v>
      </c>
      <c r="D52" t="s">
        <v>213</v>
      </c>
      <c r="E52" t="s">
        <v>217</v>
      </c>
      <c r="F52" s="7">
        <v>1200</v>
      </c>
      <c r="G52" s="7" t="s">
        <v>218</v>
      </c>
      <c r="H52" t="s">
        <v>204</v>
      </c>
    </row>
    <row r="53" spans="1:8">
      <c r="A53" s="8" t="s">
        <v>219</v>
      </c>
      <c r="B53" t="s">
        <v>219</v>
      </c>
      <c r="D53" t="s">
        <v>220</v>
      </c>
      <c r="E53" t="s">
        <v>210</v>
      </c>
      <c r="F53" s="7">
        <v>1000</v>
      </c>
      <c r="G53" s="7" t="s">
        <v>211</v>
      </c>
      <c r="H53" t="s">
        <v>204</v>
      </c>
    </row>
    <row r="54" spans="1:8">
      <c r="A54" s="8" t="s">
        <v>221</v>
      </c>
      <c r="B54" t="s">
        <v>221</v>
      </c>
      <c r="D54" t="s">
        <v>222</v>
      </c>
      <c r="H54" t="s">
        <v>204</v>
      </c>
    </row>
    <row r="55" spans="1:8">
      <c r="A55" s="8" t="s">
        <v>223</v>
      </c>
      <c r="B55" t="s">
        <v>223</v>
      </c>
      <c r="D55" t="s">
        <v>222</v>
      </c>
      <c r="H55" t="s">
        <v>204</v>
      </c>
    </row>
    <row r="56" spans="1:8">
      <c r="A56" s="8" t="s">
        <v>224</v>
      </c>
      <c r="B56" t="s">
        <v>224</v>
      </c>
      <c r="D56" t="s">
        <v>222</v>
      </c>
      <c r="H56" t="s">
        <v>204</v>
      </c>
    </row>
    <row r="57" spans="1:8">
      <c r="A57" s="8" t="s">
        <v>225</v>
      </c>
      <c r="B57" t="s">
        <v>225</v>
      </c>
      <c r="D57" t="s">
        <v>196</v>
      </c>
      <c r="E57" t="s">
        <v>226</v>
      </c>
      <c r="F57" s="7" t="s">
        <v>207</v>
      </c>
      <c r="G57" s="7" t="s">
        <v>211</v>
      </c>
      <c r="H57" t="s">
        <v>204</v>
      </c>
    </row>
    <row r="58" spans="1:8">
      <c r="A58" s="8" t="s">
        <v>227</v>
      </c>
      <c r="B58" t="s">
        <v>227</v>
      </c>
      <c r="D58" t="s">
        <v>166</v>
      </c>
      <c r="E58" t="s">
        <v>226</v>
      </c>
      <c r="F58" s="7" t="s">
        <v>207</v>
      </c>
      <c r="G58" s="7" t="s">
        <v>211</v>
      </c>
      <c r="H58" t="s">
        <v>204</v>
      </c>
    </row>
    <row r="59" spans="1:8">
      <c r="A59" s="8" t="s">
        <v>228</v>
      </c>
      <c r="B59" t="s">
        <v>228</v>
      </c>
      <c r="D59" t="s">
        <v>229</v>
      </c>
      <c r="E59" t="s">
        <v>226</v>
      </c>
      <c r="F59" s="7" t="s">
        <v>207</v>
      </c>
      <c r="G59" s="7" t="s">
        <v>211</v>
      </c>
      <c r="H59" t="s">
        <v>204</v>
      </c>
    </row>
    <row r="60" spans="1:8">
      <c r="A60" s="8" t="s">
        <v>230</v>
      </c>
      <c r="B60" t="s">
        <v>230</v>
      </c>
      <c r="D60" t="s">
        <v>229</v>
      </c>
      <c r="E60" t="s">
        <v>226</v>
      </c>
      <c r="F60" s="7" t="s">
        <v>207</v>
      </c>
      <c r="G60" s="7" t="s">
        <v>211</v>
      </c>
      <c r="H60" t="s">
        <v>204</v>
      </c>
    </row>
    <row r="61" spans="1:8">
      <c r="A61" s="8" t="s">
        <v>231</v>
      </c>
      <c r="B61" t="s">
        <v>231</v>
      </c>
      <c r="D61" t="s">
        <v>232</v>
      </c>
      <c r="E61" t="s">
        <v>226</v>
      </c>
      <c r="F61" s="7" t="s">
        <v>207</v>
      </c>
      <c r="G61" s="7" t="s">
        <v>211</v>
      </c>
      <c r="H61" t="s">
        <v>204</v>
      </c>
    </row>
    <row r="62" spans="1:8">
      <c r="A62" s="8" t="s">
        <v>233</v>
      </c>
      <c r="B62" t="s">
        <v>233</v>
      </c>
      <c r="D62" t="s">
        <v>169</v>
      </c>
      <c r="E62" t="s">
        <v>226</v>
      </c>
      <c r="F62" s="7" t="s">
        <v>207</v>
      </c>
      <c r="G62" s="7" t="s">
        <v>211</v>
      </c>
      <c r="H62" t="s">
        <v>204</v>
      </c>
    </row>
    <row r="63" spans="1:8">
      <c r="A63" s="8" t="s">
        <v>234</v>
      </c>
      <c r="B63" t="s">
        <v>234</v>
      </c>
      <c r="D63" t="s">
        <v>213</v>
      </c>
      <c r="E63" t="s">
        <v>235</v>
      </c>
      <c r="F63" s="7">
        <v>1500</v>
      </c>
      <c r="G63" s="7" t="s">
        <v>236</v>
      </c>
      <c r="H63" t="s">
        <v>204</v>
      </c>
    </row>
    <row r="64" spans="1:8">
      <c r="A64" s="8" t="s">
        <v>237</v>
      </c>
      <c r="B64" t="s">
        <v>237</v>
      </c>
      <c r="D64" t="s">
        <v>222</v>
      </c>
      <c r="H64" t="s">
        <v>204</v>
      </c>
    </row>
    <row r="65" spans="1:8">
      <c r="A65" s="8" t="s">
        <v>238</v>
      </c>
      <c r="B65" t="s">
        <v>238</v>
      </c>
      <c r="D65" t="s">
        <v>222</v>
      </c>
      <c r="H65" t="s">
        <v>204</v>
      </c>
    </row>
    <row r="66" spans="1:8">
      <c r="A66" s="8" t="s">
        <v>239</v>
      </c>
      <c r="B66" t="s">
        <v>239</v>
      </c>
      <c r="D66" t="s">
        <v>222</v>
      </c>
      <c r="H66" t="s">
        <v>204</v>
      </c>
    </row>
    <row r="67" spans="1:8">
      <c r="A67" s="8" t="s">
        <v>240</v>
      </c>
      <c r="B67" t="s">
        <v>240</v>
      </c>
      <c r="D67" t="s">
        <v>222</v>
      </c>
      <c r="H67" t="s">
        <v>204</v>
      </c>
    </row>
    <row r="68" spans="1:8">
      <c r="A68" s="8" t="s">
        <v>241</v>
      </c>
      <c r="B68" t="s">
        <v>241</v>
      </c>
      <c r="D68" t="s">
        <v>222</v>
      </c>
      <c r="H68" t="s">
        <v>204</v>
      </c>
    </row>
    <row r="69" spans="1:8">
      <c r="A69" s="8" t="s">
        <v>242</v>
      </c>
      <c r="B69" t="s">
        <v>242</v>
      </c>
      <c r="D69" t="s">
        <v>222</v>
      </c>
      <c r="H69" t="s">
        <v>204</v>
      </c>
    </row>
    <row r="70" spans="1:8">
      <c r="A70" s="8" t="s">
        <v>243</v>
      </c>
      <c r="B70" t="s">
        <v>243</v>
      </c>
      <c r="D70" t="s">
        <v>222</v>
      </c>
      <c r="H70" t="s">
        <v>204</v>
      </c>
    </row>
    <row r="71" spans="1:8">
      <c r="A71" s="8" t="s">
        <v>244</v>
      </c>
      <c r="B71" t="s">
        <v>244</v>
      </c>
      <c r="D71" t="s">
        <v>222</v>
      </c>
      <c r="H71" t="s">
        <v>204</v>
      </c>
    </row>
    <row r="72" spans="1:8">
      <c r="A72" s="8" t="s">
        <v>245</v>
      </c>
      <c r="B72" t="s">
        <v>245</v>
      </c>
      <c r="D72" t="s">
        <v>222</v>
      </c>
      <c r="H72" t="s">
        <v>204</v>
      </c>
    </row>
    <row r="73" spans="1:8">
      <c r="A73" s="8" t="s">
        <v>246</v>
      </c>
      <c r="B73" t="s">
        <v>246</v>
      </c>
      <c r="D73" t="s">
        <v>222</v>
      </c>
      <c r="H73" t="s">
        <v>204</v>
      </c>
    </row>
    <row r="74" spans="1:8">
      <c r="A74" s="8" t="s">
        <v>247</v>
      </c>
      <c r="B74" t="s">
        <v>247</v>
      </c>
      <c r="D74" t="s">
        <v>222</v>
      </c>
      <c r="H74" t="s">
        <v>204</v>
      </c>
    </row>
    <row r="75" spans="1:8">
      <c r="A75" s="8" t="s">
        <v>248</v>
      </c>
      <c r="B75" t="s">
        <v>248</v>
      </c>
      <c r="D75" t="s">
        <v>222</v>
      </c>
      <c r="H75" t="s">
        <v>204</v>
      </c>
    </row>
    <row r="76" spans="1:8">
      <c r="A76" s="8" t="s">
        <v>249</v>
      </c>
      <c r="B76" t="s">
        <v>249</v>
      </c>
      <c r="D76" t="s">
        <v>250</v>
      </c>
      <c r="H76" t="s">
        <v>204</v>
      </c>
    </row>
    <row r="77" spans="1:8">
      <c r="A77" s="8" t="s">
        <v>251</v>
      </c>
      <c r="B77" t="s">
        <v>251</v>
      </c>
      <c r="D77" t="s">
        <v>250</v>
      </c>
      <c r="H77" t="s">
        <v>204</v>
      </c>
    </row>
    <row r="78" spans="1:8">
      <c r="A78" s="8" t="s">
        <v>252</v>
      </c>
      <c r="B78" t="s">
        <v>252</v>
      </c>
      <c r="D78" t="s">
        <v>250</v>
      </c>
      <c r="H78" t="s">
        <v>204</v>
      </c>
    </row>
    <row r="79" spans="1:8">
      <c r="A79" s="8" t="s">
        <v>253</v>
      </c>
      <c r="B79" t="s">
        <v>253</v>
      </c>
      <c r="D79" t="s">
        <v>254</v>
      </c>
      <c r="H79" t="s">
        <v>204</v>
      </c>
    </row>
    <row r="80" spans="1:8">
      <c r="A80" s="8" t="s">
        <v>255</v>
      </c>
      <c r="B80" t="s">
        <v>255</v>
      </c>
      <c r="D80" t="s">
        <v>256</v>
      </c>
      <c r="H80" t="s">
        <v>204</v>
      </c>
    </row>
    <row r="81" spans="1:8">
      <c r="A81" s="8" t="s">
        <v>257</v>
      </c>
      <c r="B81" t="s">
        <v>257</v>
      </c>
      <c r="D81" t="s">
        <v>258</v>
      </c>
      <c r="H81" t="s">
        <v>204</v>
      </c>
    </row>
    <row r="82" spans="1:8">
      <c r="A82" s="8" t="s">
        <v>259</v>
      </c>
      <c r="B82" t="s">
        <v>259</v>
      </c>
      <c r="D82" t="s">
        <v>260</v>
      </c>
      <c r="E82" t="s">
        <v>261</v>
      </c>
      <c r="F82" s="7" t="s">
        <v>207</v>
      </c>
      <c r="G82" s="7" t="s">
        <v>262</v>
      </c>
      <c r="H82" t="s">
        <v>204</v>
      </c>
    </row>
    <row r="83" spans="1:8">
      <c r="A83" s="8" t="s">
        <v>263</v>
      </c>
      <c r="B83" t="s">
        <v>263</v>
      </c>
      <c r="D83" t="s">
        <v>264</v>
      </c>
      <c r="E83" t="s">
        <v>265</v>
      </c>
      <c r="F83" s="7">
        <v>1300</v>
      </c>
      <c r="G83" s="7" t="s">
        <v>203</v>
      </c>
      <c r="H83" t="s">
        <v>204</v>
      </c>
    </row>
    <row r="84" spans="1:8">
      <c r="A84" s="8" t="s">
        <v>266</v>
      </c>
      <c r="B84" t="s">
        <v>266</v>
      </c>
      <c r="D84" t="s">
        <v>264</v>
      </c>
      <c r="E84" t="s">
        <v>226</v>
      </c>
      <c r="F84" s="7" t="s">
        <v>207</v>
      </c>
      <c r="G84" s="7" t="s">
        <v>211</v>
      </c>
      <c r="H84" t="s">
        <v>204</v>
      </c>
    </row>
    <row r="85" spans="1:8">
      <c r="A85" s="8" t="s">
        <v>267</v>
      </c>
      <c r="B85" t="s">
        <v>267</v>
      </c>
      <c r="D85" t="s">
        <v>201</v>
      </c>
      <c r="E85" t="s">
        <v>211</v>
      </c>
      <c r="F85" s="7" t="s">
        <v>211</v>
      </c>
      <c r="H85" t="s">
        <v>204</v>
      </c>
    </row>
    <row r="86" spans="1:8">
      <c r="A86" s="8" t="s">
        <v>268</v>
      </c>
      <c r="B86" t="s">
        <v>268</v>
      </c>
      <c r="D86" t="s">
        <v>201</v>
      </c>
      <c r="E86" t="s">
        <v>269</v>
      </c>
      <c r="F86" s="7" t="s">
        <v>269</v>
      </c>
      <c r="H86" t="s">
        <v>204</v>
      </c>
    </row>
    <row r="87" spans="1:8">
      <c r="A87" s="8" t="s">
        <v>270</v>
      </c>
      <c r="B87" t="s">
        <v>270</v>
      </c>
      <c r="D87" t="s">
        <v>271</v>
      </c>
      <c r="E87" t="s">
        <v>272</v>
      </c>
      <c r="F87" s="7" t="s">
        <v>207</v>
      </c>
      <c r="G87" s="7" t="s">
        <v>273</v>
      </c>
      <c r="H87" t="s">
        <v>204</v>
      </c>
    </row>
    <row r="88" spans="1:8">
      <c r="A88" s="8" t="s">
        <v>274</v>
      </c>
      <c r="B88" t="s">
        <v>274</v>
      </c>
      <c r="D88" t="s">
        <v>275</v>
      </c>
      <c r="E88" t="s">
        <v>272</v>
      </c>
      <c r="F88" s="7" t="s">
        <v>207</v>
      </c>
      <c r="G88" s="7" t="s">
        <v>273</v>
      </c>
      <c r="H88" t="s">
        <v>204</v>
      </c>
    </row>
    <row r="89" spans="1:8">
      <c r="A89" s="8" t="s">
        <v>276</v>
      </c>
      <c r="B89" t="s">
        <v>276</v>
      </c>
      <c r="D89" t="s">
        <v>169</v>
      </c>
      <c r="E89" t="s">
        <v>272</v>
      </c>
      <c r="F89" s="7" t="s">
        <v>207</v>
      </c>
      <c r="G89" s="7" t="s">
        <v>273</v>
      </c>
      <c r="H89" t="s">
        <v>204</v>
      </c>
    </row>
    <row r="90" spans="1:8">
      <c r="A90" s="8" t="s">
        <v>277</v>
      </c>
      <c r="B90" t="s">
        <v>277</v>
      </c>
      <c r="D90" t="s">
        <v>169</v>
      </c>
      <c r="E90" t="s">
        <v>278</v>
      </c>
      <c r="F90" s="7">
        <v>1100</v>
      </c>
      <c r="G90" s="7">
        <v>1300</v>
      </c>
      <c r="H90" t="s">
        <v>204</v>
      </c>
    </row>
    <row r="91" spans="1:8">
      <c r="A91" s="8" t="s">
        <v>279</v>
      </c>
      <c r="B91" t="s">
        <v>280</v>
      </c>
      <c r="C91" s="7" t="str">
        <f>RIGHT(B91,6)</f>
        <v>650323</v>
      </c>
      <c r="D91" t="s">
        <v>136</v>
      </c>
      <c r="E91" t="s">
        <v>281</v>
      </c>
      <c r="F91" s="7" t="s">
        <v>282</v>
      </c>
      <c r="G91" s="7" t="s">
        <v>283</v>
      </c>
      <c r="H91" t="s">
        <v>284</v>
      </c>
    </row>
    <row r="92" spans="1:8">
      <c r="A92" s="8" t="s">
        <v>279</v>
      </c>
      <c r="B92" t="s">
        <v>285</v>
      </c>
      <c r="D92" t="s">
        <v>10</v>
      </c>
      <c r="E92" t="s">
        <v>281</v>
      </c>
      <c r="F92" s="7" t="s">
        <v>282</v>
      </c>
      <c r="G92" s="7" t="s">
        <v>283</v>
      </c>
      <c r="H92" t="s">
        <v>284</v>
      </c>
    </row>
    <row r="93" spans="1:8">
      <c r="A93" s="8" t="s">
        <v>279</v>
      </c>
      <c r="B93" t="s">
        <v>286</v>
      </c>
      <c r="C93" s="7" t="str">
        <f>RIGHT(B93,6)</f>
        <v>688892</v>
      </c>
      <c r="D93" t="s">
        <v>136</v>
      </c>
      <c r="E93" t="s">
        <v>281</v>
      </c>
      <c r="F93" s="7" t="s">
        <v>282</v>
      </c>
      <c r="G93" s="7" t="s">
        <v>283</v>
      </c>
      <c r="H93" t="s">
        <v>284</v>
      </c>
    </row>
    <row r="94" spans="1:8">
      <c r="A94" s="8" t="s">
        <v>279</v>
      </c>
      <c r="B94" t="s">
        <v>287</v>
      </c>
      <c r="C94" s="7" t="str">
        <f>RIGHT(B94,6)</f>
        <v>680414</v>
      </c>
      <c r="D94" t="s">
        <v>136</v>
      </c>
      <c r="E94" t="s">
        <v>281</v>
      </c>
      <c r="F94" s="7" t="s">
        <v>282</v>
      </c>
      <c r="G94" s="7" t="s">
        <v>283</v>
      </c>
      <c r="H94" t="s">
        <v>284</v>
      </c>
    </row>
    <row r="95" spans="1:8">
      <c r="A95" s="8" t="s">
        <v>279</v>
      </c>
      <c r="B95" t="s">
        <v>288</v>
      </c>
      <c r="C95" s="7" t="str">
        <f>RIGHT(B95,6)</f>
        <v>680469</v>
      </c>
      <c r="D95" t="s">
        <v>136</v>
      </c>
      <c r="E95" t="s">
        <v>281</v>
      </c>
      <c r="F95" s="7" t="s">
        <v>282</v>
      </c>
      <c r="G95" s="7" t="s">
        <v>283</v>
      </c>
      <c r="H95" t="s">
        <v>284</v>
      </c>
    </row>
    <row r="96" spans="1:8">
      <c r="A96" s="8" t="s">
        <v>279</v>
      </c>
      <c r="B96" t="s">
        <v>289</v>
      </c>
      <c r="C96" s="7" t="str">
        <f>RIGHT(B96,6)</f>
        <v>682807</v>
      </c>
      <c r="D96" t="s">
        <v>10</v>
      </c>
      <c r="E96" t="s">
        <v>281</v>
      </c>
      <c r="F96" s="7" t="s">
        <v>282</v>
      </c>
      <c r="G96" s="7" t="s">
        <v>283</v>
      </c>
      <c r="H96" t="s">
        <v>284</v>
      </c>
    </row>
    <row r="97" spans="1:8">
      <c r="A97" s="8" t="s">
        <v>279</v>
      </c>
      <c r="B97" t="s">
        <v>290</v>
      </c>
      <c r="C97" s="7" t="str">
        <f>RIGHT(B97,6)</f>
        <v>680218</v>
      </c>
      <c r="D97" t="s">
        <v>10</v>
      </c>
      <c r="E97" t="s">
        <v>281</v>
      </c>
      <c r="F97" s="7" t="s">
        <v>282</v>
      </c>
      <c r="G97" s="7" t="s">
        <v>283</v>
      </c>
      <c r="H97" t="s">
        <v>284</v>
      </c>
    </row>
    <row r="98" spans="1:8">
      <c r="A98" s="8" t="s">
        <v>279</v>
      </c>
      <c r="B98" t="s">
        <v>291</v>
      </c>
      <c r="C98" s="7" t="str">
        <f>RIGHT(B98,6)</f>
        <v>680015</v>
      </c>
      <c r="D98" t="s">
        <v>10</v>
      </c>
      <c r="E98" t="s">
        <v>281</v>
      </c>
      <c r="F98" s="7" t="s">
        <v>282</v>
      </c>
      <c r="G98" s="7" t="s">
        <v>283</v>
      </c>
      <c r="H98" t="s">
        <v>284</v>
      </c>
    </row>
    <row r="99" spans="1:8">
      <c r="A99" s="8" t="s">
        <v>292</v>
      </c>
      <c r="B99" t="s">
        <v>293</v>
      </c>
      <c r="C99" s="7" t="str">
        <f>RIGHT(B99,6)</f>
        <v>590009</v>
      </c>
      <c r="D99" t="s">
        <v>10</v>
      </c>
      <c r="E99" t="s">
        <v>281</v>
      </c>
      <c r="F99" s="7" t="s">
        <v>282</v>
      </c>
      <c r="G99" s="7" t="s">
        <v>283</v>
      </c>
      <c r="H99" t="s">
        <v>284</v>
      </c>
    </row>
    <row r="100" spans="1:8">
      <c r="A100" s="8" t="s">
        <v>292</v>
      </c>
      <c r="B100" t="s">
        <v>294</v>
      </c>
      <c r="C100" s="7" t="str">
        <f>RIGHT(B100,6)</f>
        <v>670543</v>
      </c>
      <c r="D100" t="s">
        <v>136</v>
      </c>
      <c r="E100" t="s">
        <v>281</v>
      </c>
      <c r="F100" s="7" t="s">
        <v>282</v>
      </c>
      <c r="G100" s="7" t="s">
        <v>283</v>
      </c>
      <c r="H100" t="s">
        <v>284</v>
      </c>
    </row>
    <row r="101" spans="1:8">
      <c r="A101" s="8" t="s">
        <v>292</v>
      </c>
      <c r="B101" t="s">
        <v>295</v>
      </c>
      <c r="C101" s="7" t="str">
        <f>RIGHT(B101,6)</f>
        <v>670180</v>
      </c>
      <c r="D101" t="s">
        <v>136</v>
      </c>
      <c r="E101" t="s">
        <v>281</v>
      </c>
      <c r="F101" s="7" t="s">
        <v>282</v>
      </c>
      <c r="G101" s="7" t="s">
        <v>283</v>
      </c>
      <c r="H101" t="s">
        <v>284</v>
      </c>
    </row>
    <row r="102" spans="1:8">
      <c r="A102" s="8" t="s">
        <v>292</v>
      </c>
      <c r="B102" t="s">
        <v>296</v>
      </c>
      <c r="C102" s="7" t="str">
        <f>RIGHT(B102,6)</f>
        <v>670527</v>
      </c>
      <c r="D102" t="s">
        <v>136</v>
      </c>
      <c r="E102" t="s">
        <v>281</v>
      </c>
      <c r="F102" s="7" t="s">
        <v>282</v>
      </c>
      <c r="G102" s="7" t="s">
        <v>283</v>
      </c>
      <c r="H102" t="s">
        <v>284</v>
      </c>
    </row>
    <row r="103" spans="1:8">
      <c r="A103" s="8" t="s">
        <v>292</v>
      </c>
      <c r="B103" t="s">
        <v>297</v>
      </c>
      <c r="D103" t="s">
        <v>136</v>
      </c>
      <c r="E103" t="s">
        <v>281</v>
      </c>
      <c r="F103" s="7" t="s">
        <v>282</v>
      </c>
      <c r="G103" s="7" t="s">
        <v>283</v>
      </c>
      <c r="H103" t="s">
        <v>284</v>
      </c>
    </row>
    <row r="104" spans="1:8">
      <c r="A104" s="8" t="s">
        <v>292</v>
      </c>
      <c r="B104" t="s">
        <v>298</v>
      </c>
      <c r="C104" s="7" t="str">
        <f>RIGHT(B104,6)</f>
        <v>671456</v>
      </c>
      <c r="D104" t="s">
        <v>136</v>
      </c>
      <c r="E104" t="s">
        <v>281</v>
      </c>
      <c r="F104" s="7" t="s">
        <v>282</v>
      </c>
      <c r="G104" s="7" t="s">
        <v>283</v>
      </c>
      <c r="H104" t="s">
        <v>284</v>
      </c>
    </row>
    <row r="105" spans="1:8">
      <c r="A105" s="8" t="s">
        <v>292</v>
      </c>
      <c r="B105" t="s">
        <v>299</v>
      </c>
      <c r="D105" t="s">
        <v>136</v>
      </c>
      <c r="E105" t="s">
        <v>281</v>
      </c>
      <c r="F105" s="7" t="s">
        <v>282</v>
      </c>
      <c r="G105" s="7" t="s">
        <v>283</v>
      </c>
      <c r="H105" t="s">
        <v>284</v>
      </c>
    </row>
    <row r="106" spans="1:8">
      <c r="A106" s="8" t="s">
        <v>292</v>
      </c>
      <c r="B106" t="s">
        <v>300</v>
      </c>
      <c r="C106" s="7" t="str">
        <f>RIGHT(B106,6)</f>
        <v>670257</v>
      </c>
      <c r="D106" t="s">
        <v>136</v>
      </c>
      <c r="E106" t="s">
        <v>281</v>
      </c>
      <c r="F106" s="7" t="s">
        <v>282</v>
      </c>
      <c r="G106" s="7" t="s">
        <v>283</v>
      </c>
      <c r="H106" t="s">
        <v>284</v>
      </c>
    </row>
    <row r="107" spans="1:8">
      <c r="A107" s="8" t="s">
        <v>292</v>
      </c>
      <c r="B107" t="s">
        <v>301</v>
      </c>
      <c r="C107" s="7" t="str">
        <f>RIGHT(B107,6)</f>
        <v>671259</v>
      </c>
      <c r="D107" t="s">
        <v>136</v>
      </c>
      <c r="E107" t="s">
        <v>281</v>
      </c>
      <c r="F107" s="7" t="s">
        <v>282</v>
      </c>
      <c r="G107" s="7" t="s">
        <v>283</v>
      </c>
      <c r="H107" t="s">
        <v>284</v>
      </c>
    </row>
    <row r="108" spans="1:8">
      <c r="A108" s="8" t="s">
        <v>302</v>
      </c>
      <c r="B108" t="s">
        <v>303</v>
      </c>
      <c r="C108" s="7" t="str">
        <f>RIGHT(B108,6)</f>
        <v>618495</v>
      </c>
      <c r="D108" t="s">
        <v>10</v>
      </c>
      <c r="E108" t="s">
        <v>281</v>
      </c>
      <c r="F108" s="7" t="s">
        <v>282</v>
      </c>
      <c r="G108" s="7" t="s">
        <v>283</v>
      </c>
      <c r="H108" t="s">
        <v>284</v>
      </c>
    </row>
    <row r="109" spans="1:8">
      <c r="A109" s="8" t="s">
        <v>302</v>
      </c>
      <c r="B109" t="s">
        <v>304</v>
      </c>
      <c r="C109" s="7" t="str">
        <f>RIGHT(B109,6)</f>
        <v>640484</v>
      </c>
      <c r="D109" t="s">
        <v>10</v>
      </c>
      <c r="E109" t="s">
        <v>281</v>
      </c>
      <c r="F109" s="7" t="s">
        <v>282</v>
      </c>
      <c r="G109" s="7" t="s">
        <v>283</v>
      </c>
      <c r="H109" t="s">
        <v>284</v>
      </c>
    </row>
    <row r="110" spans="1:8">
      <c r="A110" s="8" t="s">
        <v>302</v>
      </c>
      <c r="B110" t="s">
        <v>305</v>
      </c>
      <c r="C110" s="7" t="str">
        <f>RIGHT(B110,6)</f>
        <v>640456</v>
      </c>
      <c r="D110" t="s">
        <v>10</v>
      </c>
      <c r="E110" t="s">
        <v>281</v>
      </c>
      <c r="F110" s="7" t="s">
        <v>282</v>
      </c>
      <c r="G110" s="7" t="s">
        <v>283</v>
      </c>
      <c r="H110" t="s">
        <v>284</v>
      </c>
    </row>
    <row r="111" spans="1:8">
      <c r="A111" s="8" t="s">
        <v>302</v>
      </c>
      <c r="B111" t="s">
        <v>306</v>
      </c>
      <c r="C111" s="7" t="str">
        <f>RIGHT(B111,6)</f>
        <v>600346</v>
      </c>
      <c r="D111" t="s">
        <v>10</v>
      </c>
      <c r="E111" t="s">
        <v>281</v>
      </c>
      <c r="F111" s="7" t="s">
        <v>282</v>
      </c>
      <c r="G111" s="7" t="s">
        <v>283</v>
      </c>
      <c r="H111" t="s">
        <v>284</v>
      </c>
    </row>
    <row r="112" spans="1:8">
      <c r="A112" s="8" t="s">
        <v>302</v>
      </c>
      <c r="B112" t="s">
        <v>307</v>
      </c>
      <c r="C112" s="7" t="str">
        <f>RIGHT(B112,6)</f>
        <v>601288</v>
      </c>
      <c r="D112" t="s">
        <v>10</v>
      </c>
      <c r="E112" t="s">
        <v>281</v>
      </c>
      <c r="F112" s="7" t="s">
        <v>282</v>
      </c>
      <c r="G112" s="7" t="s">
        <v>283</v>
      </c>
      <c r="H112" t="s">
        <v>284</v>
      </c>
    </row>
    <row r="113" spans="1:8">
      <c r="A113" s="8" t="s">
        <v>302</v>
      </c>
      <c r="B113" t="s">
        <v>308</v>
      </c>
      <c r="C113" s="7" t="str">
        <f>RIGHT(B113,6)</f>
        <v>600251</v>
      </c>
      <c r="D113" t="s">
        <v>10</v>
      </c>
      <c r="E113" t="s">
        <v>281</v>
      </c>
      <c r="F113" s="7" t="s">
        <v>282</v>
      </c>
      <c r="G113" s="7" t="s">
        <v>283</v>
      </c>
      <c r="H113" t="s">
        <v>284</v>
      </c>
    </row>
    <row r="114" spans="1:8">
      <c r="A114" s="8" t="s">
        <v>302</v>
      </c>
      <c r="B114" t="s">
        <v>309</v>
      </c>
      <c r="C114" s="7" t="str">
        <f>RIGHT(B114,6)</f>
        <v>600270</v>
      </c>
      <c r="D114" t="s">
        <v>10</v>
      </c>
      <c r="E114" t="s">
        <v>281</v>
      </c>
      <c r="F114" s="7" t="s">
        <v>282</v>
      </c>
      <c r="G114" s="7" t="s">
        <v>283</v>
      </c>
      <c r="H114" t="s">
        <v>284</v>
      </c>
    </row>
    <row r="115" spans="1:8">
      <c r="A115" s="8" t="s">
        <v>302</v>
      </c>
      <c r="B115" t="s">
        <v>310</v>
      </c>
      <c r="C115" s="7" t="str">
        <f>RIGHT(B115,6)</f>
        <v>650210</v>
      </c>
      <c r="D115" t="s">
        <v>10</v>
      </c>
      <c r="E115" t="s">
        <v>281</v>
      </c>
      <c r="F115" s="7" t="s">
        <v>282</v>
      </c>
      <c r="G115" s="7" t="s">
        <v>283</v>
      </c>
      <c r="H115" t="s">
        <v>284</v>
      </c>
    </row>
    <row r="116" spans="1:8">
      <c r="A116" s="8" t="s">
        <v>302</v>
      </c>
      <c r="B116" t="s">
        <v>311</v>
      </c>
      <c r="C116" s="7" t="str">
        <f>RIGHT(B116,6)</f>
        <v>651154</v>
      </c>
      <c r="D116" t="s">
        <v>10</v>
      </c>
      <c r="E116" t="s">
        <v>281</v>
      </c>
      <c r="F116" s="7" t="s">
        <v>282</v>
      </c>
      <c r="G116" s="7" t="s">
        <v>283</v>
      </c>
      <c r="H116" t="s">
        <v>284</v>
      </c>
    </row>
    <row r="117" spans="1:8">
      <c r="A117" s="8" t="s">
        <v>302</v>
      </c>
      <c r="B117" t="s">
        <v>312</v>
      </c>
      <c r="C117" s="7" t="str">
        <f>RIGHT(B117,6)</f>
        <v>640267</v>
      </c>
      <c r="D117" t="s">
        <v>10</v>
      </c>
      <c r="E117" t="s">
        <v>281</v>
      </c>
      <c r="F117" s="7" t="s">
        <v>282</v>
      </c>
      <c r="G117" s="7" t="s">
        <v>283</v>
      </c>
      <c r="H117" t="s">
        <v>284</v>
      </c>
    </row>
    <row r="118" spans="1:8">
      <c r="A118" s="8" t="s">
        <v>302</v>
      </c>
      <c r="B118" t="s">
        <v>313</v>
      </c>
      <c r="C118" s="7" t="str">
        <f>RIGHT(B118,6)</f>
        <v>650292</v>
      </c>
      <c r="D118" t="s">
        <v>136</v>
      </c>
      <c r="E118" t="s">
        <v>281</v>
      </c>
      <c r="F118" s="7" t="s">
        <v>282</v>
      </c>
      <c r="G118" s="7" t="s">
        <v>283</v>
      </c>
      <c r="H118" t="s">
        <v>284</v>
      </c>
    </row>
    <row r="119" spans="1:8">
      <c r="A119" s="8" t="s">
        <v>302</v>
      </c>
      <c r="B119" t="s">
        <v>314</v>
      </c>
      <c r="C119" s="7" t="str">
        <f>RIGHT(B119,6)</f>
        <v>640544</v>
      </c>
      <c r="D119" t="s">
        <v>136</v>
      </c>
      <c r="E119" t="s">
        <v>281</v>
      </c>
      <c r="F119" s="7" t="s">
        <v>282</v>
      </c>
      <c r="G119" s="7" t="s">
        <v>283</v>
      </c>
      <c r="H119" t="s">
        <v>284</v>
      </c>
    </row>
    <row r="120" spans="1:8">
      <c r="A120" s="8" t="s">
        <v>302</v>
      </c>
      <c r="B120" t="s">
        <v>315</v>
      </c>
      <c r="C120" s="7" t="str">
        <f>RIGHT(B120,6)</f>
        <v>640449</v>
      </c>
      <c r="D120" t="s">
        <v>10</v>
      </c>
      <c r="E120" t="s">
        <v>281</v>
      </c>
      <c r="F120" s="7" t="s">
        <v>282</v>
      </c>
      <c r="G120" s="7" t="s">
        <v>283</v>
      </c>
      <c r="H120" t="s">
        <v>284</v>
      </c>
    </row>
    <row r="121" spans="1:8">
      <c r="A121" s="8" t="s">
        <v>316</v>
      </c>
      <c r="B121" t="s">
        <v>317</v>
      </c>
      <c r="D121" t="s">
        <v>136</v>
      </c>
      <c r="E121" t="s">
        <v>281</v>
      </c>
      <c r="F121" s="7" t="s">
        <v>282</v>
      </c>
      <c r="G121" s="7" t="s">
        <v>283</v>
      </c>
      <c r="H121" t="s">
        <v>284</v>
      </c>
    </row>
    <row r="122" spans="1:8">
      <c r="A122" s="8" t="s">
        <v>316</v>
      </c>
      <c r="B122" t="s">
        <v>318</v>
      </c>
      <c r="C122" s="7" t="str">
        <f>RIGHT(B122,6)</f>
        <v>644274</v>
      </c>
      <c r="D122" t="s">
        <v>10</v>
      </c>
      <c r="E122" t="s">
        <v>281</v>
      </c>
      <c r="F122" s="7" t="s">
        <v>282</v>
      </c>
      <c r="G122" s="7" t="s">
        <v>283</v>
      </c>
      <c r="H122" t="s">
        <v>284</v>
      </c>
    </row>
    <row r="123" spans="1:8">
      <c r="A123" s="8" t="s">
        <v>316</v>
      </c>
      <c r="B123" t="s">
        <v>319</v>
      </c>
      <c r="C123" s="7" t="str">
        <f>RIGHT(B123,6)</f>
        <v>640625</v>
      </c>
      <c r="D123" t="s">
        <v>10</v>
      </c>
      <c r="E123" t="s">
        <v>281</v>
      </c>
      <c r="F123" s="7" t="s">
        <v>282</v>
      </c>
      <c r="G123" s="7" t="s">
        <v>283</v>
      </c>
      <c r="H123" t="s">
        <v>284</v>
      </c>
    </row>
    <row r="124" spans="1:8">
      <c r="A124" s="8" t="s">
        <v>316</v>
      </c>
      <c r="B124" t="s">
        <v>320</v>
      </c>
      <c r="C124" s="7" t="str">
        <f>RIGHT(B124,6)</f>
        <v>642682</v>
      </c>
      <c r="D124" t="s">
        <v>10</v>
      </c>
      <c r="E124" t="s">
        <v>281</v>
      </c>
      <c r="F124" s="7" t="s">
        <v>282</v>
      </c>
      <c r="G124" s="7" t="s">
        <v>283</v>
      </c>
      <c r="H124" t="s">
        <v>284</v>
      </c>
    </row>
    <row r="125" spans="1:8">
      <c r="A125" s="8" t="s">
        <v>316</v>
      </c>
      <c r="B125" t="s">
        <v>321</v>
      </c>
      <c r="C125" s="7" t="str">
        <f>RIGHT(B125,6)</f>
        <v>640640</v>
      </c>
      <c r="D125" t="s">
        <v>10</v>
      </c>
      <c r="E125" t="s">
        <v>281</v>
      </c>
      <c r="F125" s="7" t="s">
        <v>282</v>
      </c>
      <c r="G125" s="7" t="s">
        <v>283</v>
      </c>
      <c r="H125" t="s">
        <v>284</v>
      </c>
    </row>
    <row r="126" spans="1:8">
      <c r="A126" s="8" t="s">
        <v>316</v>
      </c>
      <c r="B126" t="s">
        <v>322</v>
      </c>
      <c r="C126" s="7" t="str">
        <f>RIGHT(B126,6)</f>
        <v>640652</v>
      </c>
      <c r="D126" t="s">
        <v>10</v>
      </c>
      <c r="E126" t="s">
        <v>281</v>
      </c>
      <c r="F126" s="7" t="s">
        <v>282</v>
      </c>
      <c r="G126" s="7" t="s">
        <v>283</v>
      </c>
      <c r="H126" t="s">
        <v>284</v>
      </c>
    </row>
    <row r="127" spans="1:8">
      <c r="A127" s="8" t="s">
        <v>316</v>
      </c>
      <c r="B127" t="s">
        <v>323</v>
      </c>
      <c r="C127" s="7" t="str">
        <f>RIGHT(B127,6)</f>
        <v>640692</v>
      </c>
      <c r="D127" t="s">
        <v>136</v>
      </c>
      <c r="E127" t="s">
        <v>281</v>
      </c>
      <c r="F127" s="7" t="s">
        <v>282</v>
      </c>
      <c r="G127" s="7" t="s">
        <v>283</v>
      </c>
      <c r="H127" t="s">
        <v>284</v>
      </c>
    </row>
    <row r="128" spans="1:8">
      <c r="A128" s="8" t="s">
        <v>316</v>
      </c>
      <c r="B128" t="s">
        <v>324</v>
      </c>
      <c r="C128" s="7" t="str">
        <f>RIGHT(B128,6)</f>
        <v>642658</v>
      </c>
      <c r="D128" t="s">
        <v>10</v>
      </c>
      <c r="E128" t="s">
        <v>281</v>
      </c>
      <c r="F128" s="7" t="s">
        <v>282</v>
      </c>
      <c r="G128" s="7" t="s">
        <v>283</v>
      </c>
      <c r="H128" t="s">
        <v>284</v>
      </c>
    </row>
    <row r="129" spans="1:8">
      <c r="A129" s="8" t="s">
        <v>316</v>
      </c>
      <c r="B129" t="s">
        <v>325</v>
      </c>
      <c r="C129" s="7" t="str">
        <f>RIGHT(B129,6)</f>
        <v>640662</v>
      </c>
      <c r="D129" t="s">
        <v>10</v>
      </c>
      <c r="E129" t="s">
        <v>281</v>
      </c>
      <c r="F129" s="7" t="s">
        <v>282</v>
      </c>
      <c r="G129" s="7" t="s">
        <v>283</v>
      </c>
      <c r="H129" t="s">
        <v>284</v>
      </c>
    </row>
    <row r="130" spans="1:8">
      <c r="A130" s="8" t="s">
        <v>316</v>
      </c>
      <c r="B130" t="s">
        <v>326</v>
      </c>
      <c r="C130" s="7" t="str">
        <f>RIGHT(B130,6)</f>
        <v>640750</v>
      </c>
      <c r="D130" t="s">
        <v>10</v>
      </c>
      <c r="E130" t="s">
        <v>281</v>
      </c>
      <c r="F130" s="7" t="s">
        <v>282</v>
      </c>
      <c r="G130" s="7" t="s">
        <v>283</v>
      </c>
      <c r="H130" t="s">
        <v>284</v>
      </c>
    </row>
    <row r="131" spans="1:8">
      <c r="A131" s="8" t="s">
        <v>316</v>
      </c>
      <c r="B131" t="s">
        <v>327</v>
      </c>
      <c r="C131" s="7" t="str">
        <f>RIGHT(B131,6)</f>
        <v>640953</v>
      </c>
      <c r="D131" t="s">
        <v>136</v>
      </c>
      <c r="E131" t="s">
        <v>281</v>
      </c>
      <c r="F131" s="7" t="s">
        <v>282</v>
      </c>
      <c r="G131" s="7" t="s">
        <v>283</v>
      </c>
      <c r="H131" t="s">
        <v>284</v>
      </c>
    </row>
    <row r="132" spans="1:8">
      <c r="A132" s="8" t="s">
        <v>316</v>
      </c>
      <c r="B132" t="s">
        <v>328</v>
      </c>
      <c r="C132" s="7" t="str">
        <f>RIGHT(B132,6)</f>
        <v>642986</v>
      </c>
      <c r="D132" t="s">
        <v>10</v>
      </c>
      <c r="E132" t="s">
        <v>281</v>
      </c>
      <c r="F132" s="7" t="s">
        <v>282</v>
      </c>
      <c r="G132" s="7" t="s">
        <v>283</v>
      </c>
      <c r="H132" t="s">
        <v>284</v>
      </c>
    </row>
    <row r="133" spans="1:8">
      <c r="A133" s="8" t="s">
        <v>316</v>
      </c>
      <c r="B133" t="s">
        <v>329</v>
      </c>
      <c r="C133" s="7" t="str">
        <f>RIGHT(B133,6)</f>
        <v>640613</v>
      </c>
      <c r="D133" t="s">
        <v>10</v>
      </c>
      <c r="E133" t="s">
        <v>281</v>
      </c>
      <c r="F133" s="7" t="s">
        <v>282</v>
      </c>
      <c r="G133" s="7" t="s">
        <v>283</v>
      </c>
      <c r="H133" t="s">
        <v>284</v>
      </c>
    </row>
    <row r="134" spans="1:8">
      <c r="A134" s="8" t="s">
        <v>316</v>
      </c>
      <c r="B134" t="s">
        <v>330</v>
      </c>
      <c r="C134" s="7" t="str">
        <f>RIGHT(B134,6)</f>
        <v>640608</v>
      </c>
      <c r="D134" t="s">
        <v>10</v>
      </c>
      <c r="E134" t="s">
        <v>281</v>
      </c>
      <c r="F134" s="7" t="s">
        <v>282</v>
      </c>
      <c r="G134" s="7" t="s">
        <v>283</v>
      </c>
      <c r="H134" t="s">
        <v>284</v>
      </c>
    </row>
    <row r="135" spans="1:8">
      <c r="A135" s="8" t="s">
        <v>331</v>
      </c>
      <c r="B135" t="s">
        <v>332</v>
      </c>
      <c r="C135" s="7" t="str">
        <f>RIGHT(B135,6)</f>
        <v>730547</v>
      </c>
      <c r="D135" t="s">
        <v>136</v>
      </c>
      <c r="E135" t="s">
        <v>281</v>
      </c>
      <c r="F135" s="7" t="s">
        <v>282</v>
      </c>
      <c r="G135" s="7" t="s">
        <v>283</v>
      </c>
      <c r="H135" t="s">
        <v>284</v>
      </c>
    </row>
    <row r="136" spans="1:8">
      <c r="A136" s="8" t="s">
        <v>331</v>
      </c>
      <c r="B136" t="s">
        <v>333</v>
      </c>
      <c r="C136" s="7" t="str">
        <f>RIGHT(B136,6)</f>
        <v>731683</v>
      </c>
      <c r="D136" t="s">
        <v>136</v>
      </c>
      <c r="E136" t="s">
        <v>281</v>
      </c>
      <c r="F136" s="7" t="s">
        <v>282</v>
      </c>
      <c r="G136" s="7" t="s">
        <v>283</v>
      </c>
      <c r="H136" t="s">
        <v>284</v>
      </c>
    </row>
    <row r="137" spans="1:8">
      <c r="A137" s="8" t="s">
        <v>331</v>
      </c>
      <c r="B137" t="s">
        <v>334</v>
      </c>
      <c r="C137" s="7" t="str">
        <f>RIGHT(B137,6)</f>
        <v>730766</v>
      </c>
      <c r="D137" t="s">
        <v>136</v>
      </c>
      <c r="E137" t="s">
        <v>281</v>
      </c>
      <c r="F137" s="7" t="s">
        <v>282</v>
      </c>
      <c r="G137" s="7" t="s">
        <v>283</v>
      </c>
      <c r="H137" t="s">
        <v>284</v>
      </c>
    </row>
    <row r="138" spans="1:8">
      <c r="A138" s="8" t="s">
        <v>331</v>
      </c>
      <c r="B138" t="s">
        <v>335</v>
      </c>
      <c r="C138" s="7" t="str">
        <f>RIGHT(B138,6)</f>
        <v>750120</v>
      </c>
      <c r="D138" t="s">
        <v>136</v>
      </c>
      <c r="E138" t="s">
        <v>281</v>
      </c>
      <c r="F138" s="7" t="s">
        <v>282</v>
      </c>
      <c r="G138" s="7" t="s">
        <v>283</v>
      </c>
      <c r="H138" t="s">
        <v>284</v>
      </c>
    </row>
    <row r="139" spans="1:8">
      <c r="A139" s="8" t="s">
        <v>331</v>
      </c>
      <c r="B139" t="s">
        <v>336</v>
      </c>
      <c r="C139" s="7" t="str">
        <f>RIGHT(B139,6)</f>
        <v>750312</v>
      </c>
      <c r="D139" t="s">
        <v>136</v>
      </c>
      <c r="E139" t="s">
        <v>281</v>
      </c>
      <c r="F139" s="7" t="s">
        <v>282</v>
      </c>
      <c r="G139" s="7" t="s">
        <v>283</v>
      </c>
      <c r="H139" t="s">
        <v>284</v>
      </c>
    </row>
    <row r="140" spans="1:8">
      <c r="A140" s="8" t="s">
        <v>331</v>
      </c>
      <c r="B140" t="s">
        <v>337</v>
      </c>
      <c r="C140" s="7" t="str">
        <f>RIGHT(B140,6)</f>
        <v>750359</v>
      </c>
      <c r="D140" t="s">
        <v>136</v>
      </c>
      <c r="E140" t="s">
        <v>281</v>
      </c>
      <c r="F140" s="7" t="s">
        <v>282</v>
      </c>
      <c r="G140" s="7" t="s">
        <v>283</v>
      </c>
      <c r="H140" t="s">
        <v>284</v>
      </c>
    </row>
    <row r="141" spans="1:8">
      <c r="A141" s="8" t="s">
        <v>331</v>
      </c>
      <c r="B141" t="s">
        <v>338</v>
      </c>
      <c r="C141" s="7" t="str">
        <f>RIGHT(B141,6)</f>
        <v>751509</v>
      </c>
      <c r="D141" t="s">
        <v>136</v>
      </c>
      <c r="E141" t="s">
        <v>281</v>
      </c>
      <c r="F141" s="7" t="s">
        <v>282</v>
      </c>
      <c r="G141" s="7" t="s">
        <v>283</v>
      </c>
      <c r="H141" t="s">
        <v>284</v>
      </c>
    </row>
    <row r="142" spans="1:8">
      <c r="A142" s="8" t="s">
        <v>331</v>
      </c>
      <c r="B142" t="s">
        <v>339</v>
      </c>
      <c r="C142" s="7" t="str">
        <f>RIGHT(B142,6)</f>
        <v>753588</v>
      </c>
      <c r="D142" t="s">
        <v>136</v>
      </c>
      <c r="E142" t="s">
        <v>281</v>
      </c>
      <c r="F142" s="7" t="s">
        <v>282</v>
      </c>
      <c r="G142" s="7" t="s">
        <v>283</v>
      </c>
      <c r="H142" t="s">
        <v>284</v>
      </c>
    </row>
    <row r="143" spans="1:8">
      <c r="A143" s="8" t="s">
        <v>340</v>
      </c>
      <c r="B143" t="s">
        <v>341</v>
      </c>
      <c r="C143" s="7" t="str">
        <f>RIGHT(B143,6)</f>
        <v>760110</v>
      </c>
      <c r="D143" t="s">
        <v>10</v>
      </c>
      <c r="E143" t="s">
        <v>281</v>
      </c>
      <c r="F143" s="7" t="s">
        <v>282</v>
      </c>
      <c r="G143" s="7" t="s">
        <v>283</v>
      </c>
      <c r="H143" t="s">
        <v>284</v>
      </c>
    </row>
    <row r="144" spans="1:8">
      <c r="A144" s="8" t="s">
        <v>340</v>
      </c>
      <c r="B144" t="s">
        <v>342</v>
      </c>
      <c r="C144" s="7" t="str">
        <f>RIGHT(B144,6)</f>
        <v>760124</v>
      </c>
      <c r="D144" t="s">
        <v>10</v>
      </c>
      <c r="E144" t="s">
        <v>281</v>
      </c>
      <c r="F144" s="7" t="s">
        <v>282</v>
      </c>
      <c r="G144" s="7" t="s">
        <v>283</v>
      </c>
      <c r="H144" t="s">
        <v>284</v>
      </c>
    </row>
    <row r="145" spans="1:8">
      <c r="A145" s="8" t="s">
        <v>340</v>
      </c>
      <c r="B145" t="s">
        <v>343</v>
      </c>
      <c r="C145" s="7" t="str">
        <f>RIGHT(B145,6)</f>
        <v>760316</v>
      </c>
      <c r="D145" t="s">
        <v>10</v>
      </c>
      <c r="E145" t="s">
        <v>281</v>
      </c>
      <c r="F145" s="7" t="s">
        <v>282</v>
      </c>
      <c r="G145" s="7" t="s">
        <v>283</v>
      </c>
      <c r="H145" t="s">
        <v>284</v>
      </c>
    </row>
    <row r="146" spans="1:8">
      <c r="A146" s="8" t="s">
        <v>340</v>
      </c>
      <c r="B146" t="s">
        <v>344</v>
      </c>
      <c r="C146" s="7" t="str">
        <f>RIGHT(B146,6)</f>
        <v>760415</v>
      </c>
      <c r="D146" t="s">
        <v>10</v>
      </c>
      <c r="E146" t="s">
        <v>281</v>
      </c>
      <c r="F146" s="7" t="s">
        <v>282</v>
      </c>
      <c r="G146" s="7" t="s">
        <v>283</v>
      </c>
      <c r="H146" t="s">
        <v>284</v>
      </c>
    </row>
    <row r="147" spans="1:8">
      <c r="A147" s="8" t="s">
        <v>340</v>
      </c>
      <c r="B147" t="s">
        <v>345</v>
      </c>
      <c r="C147" s="7" t="str">
        <f>RIGHT(B147,6)</f>
        <v>760644</v>
      </c>
      <c r="D147" t="s">
        <v>10</v>
      </c>
      <c r="E147" t="s">
        <v>281</v>
      </c>
      <c r="F147" s="7" t="s">
        <v>282</v>
      </c>
      <c r="G147" s="7" t="s">
        <v>283</v>
      </c>
      <c r="H147" t="s">
        <v>284</v>
      </c>
    </row>
    <row r="148" spans="1:8">
      <c r="A148" s="8" t="s">
        <v>340</v>
      </c>
      <c r="B148" t="s">
        <v>346</v>
      </c>
      <c r="C148" s="7" t="str">
        <f>RIGHT(B148,6)</f>
        <v>760718</v>
      </c>
      <c r="D148" t="s">
        <v>10</v>
      </c>
      <c r="E148" t="s">
        <v>281</v>
      </c>
      <c r="F148" s="7" t="s">
        <v>282</v>
      </c>
      <c r="G148" s="7" t="s">
        <v>283</v>
      </c>
      <c r="H148" t="s">
        <v>284</v>
      </c>
    </row>
    <row r="149" spans="1:8">
      <c r="A149" s="8" t="s">
        <v>340</v>
      </c>
      <c r="B149" t="s">
        <v>347</v>
      </c>
      <c r="C149" s="7" t="str">
        <f>RIGHT(B149,6)</f>
        <v>760514</v>
      </c>
      <c r="D149" t="s">
        <v>10</v>
      </c>
      <c r="E149" t="s">
        <v>281</v>
      </c>
      <c r="F149" s="7" t="s">
        <v>282</v>
      </c>
      <c r="G149" s="7" t="s">
        <v>283</v>
      </c>
      <c r="H149" t="s">
        <v>284</v>
      </c>
    </row>
    <row r="150" spans="1:8">
      <c r="A150" s="8" t="s">
        <v>340</v>
      </c>
      <c r="B150" t="s">
        <v>348</v>
      </c>
      <c r="C150" s="7" t="str">
        <f>RIGHT(B150,6)</f>
        <v>760841</v>
      </c>
      <c r="D150" t="s">
        <v>10</v>
      </c>
      <c r="E150" t="s">
        <v>281</v>
      </c>
      <c r="F150" s="7" t="s">
        <v>282</v>
      </c>
      <c r="G150" s="7" t="s">
        <v>283</v>
      </c>
      <c r="H150" t="s">
        <v>284</v>
      </c>
    </row>
    <row r="151" spans="1:8">
      <c r="A151" s="8" t="s">
        <v>349</v>
      </c>
      <c r="B151" t="s">
        <v>350</v>
      </c>
      <c r="C151" s="7" t="str">
        <f>RIGHT(B151,6)</f>
        <v>680668</v>
      </c>
      <c r="D151" t="s">
        <v>10</v>
      </c>
      <c r="E151" t="s">
        <v>281</v>
      </c>
      <c r="F151" s="7" t="s">
        <v>282</v>
      </c>
      <c r="G151" s="7" t="s">
        <v>283</v>
      </c>
      <c r="H151" t="s">
        <v>284</v>
      </c>
    </row>
    <row r="152" spans="1:8">
      <c r="A152" s="8" t="s">
        <v>349</v>
      </c>
      <c r="B152" t="s">
        <v>351</v>
      </c>
      <c r="C152" s="7" t="str">
        <f>RIGHT(B152,6)</f>
        <v>682787</v>
      </c>
      <c r="D152" t="s">
        <v>10</v>
      </c>
      <c r="E152" t="s">
        <v>281</v>
      </c>
      <c r="F152" s="7" t="s">
        <v>282</v>
      </c>
      <c r="G152" s="7" t="s">
        <v>283</v>
      </c>
      <c r="H152" t="s">
        <v>284</v>
      </c>
    </row>
    <row r="153" spans="1:8">
      <c r="A153" s="8" t="s">
        <v>349</v>
      </c>
      <c r="B153" t="s">
        <v>352</v>
      </c>
      <c r="C153" s="7" t="str">
        <f>RIGHT(B153,6)</f>
        <v>680627</v>
      </c>
      <c r="D153" t="s">
        <v>10</v>
      </c>
      <c r="E153" t="s">
        <v>281</v>
      </c>
      <c r="F153" s="7" t="s">
        <v>282</v>
      </c>
      <c r="G153" s="7" t="s">
        <v>283</v>
      </c>
      <c r="H153" t="s">
        <v>284</v>
      </c>
    </row>
    <row r="154" spans="1:8">
      <c r="A154" s="8" t="s">
        <v>349</v>
      </c>
      <c r="B154" t="s">
        <v>353</v>
      </c>
      <c r="C154" s="7" t="str">
        <f>RIGHT(B154,6)</f>
        <v>680563</v>
      </c>
      <c r="D154" t="s">
        <v>10</v>
      </c>
      <c r="E154" t="s">
        <v>281</v>
      </c>
      <c r="F154" s="7" t="s">
        <v>282</v>
      </c>
      <c r="G154" s="7" t="s">
        <v>283</v>
      </c>
      <c r="H154" t="s">
        <v>284</v>
      </c>
    </row>
    <row r="155" spans="1:8">
      <c r="A155" s="8" t="s">
        <v>349</v>
      </c>
      <c r="B155" t="s">
        <v>354</v>
      </c>
      <c r="C155" s="7" t="str">
        <f>RIGHT(B155,6)</f>
        <v>730032</v>
      </c>
      <c r="D155" t="s">
        <v>10</v>
      </c>
      <c r="E155" t="s">
        <v>281</v>
      </c>
      <c r="F155" s="7" t="s">
        <v>282</v>
      </c>
      <c r="G155" s="7" t="s">
        <v>283</v>
      </c>
      <c r="H155" t="s">
        <v>284</v>
      </c>
    </row>
    <row r="156" spans="1:8">
      <c r="A156" s="8" t="s">
        <v>349</v>
      </c>
      <c r="B156" t="s">
        <v>355</v>
      </c>
      <c r="C156" s="7" t="str">
        <f>RIGHT(B156,6)</f>
        <v>730132</v>
      </c>
      <c r="D156" t="s">
        <v>10</v>
      </c>
      <c r="E156" t="s">
        <v>281</v>
      </c>
      <c r="F156" s="7" t="s">
        <v>282</v>
      </c>
      <c r="G156" s="7" t="s">
        <v>283</v>
      </c>
      <c r="H156" t="s">
        <v>284</v>
      </c>
    </row>
    <row r="157" spans="1:8">
      <c r="A157" s="8" t="s">
        <v>349</v>
      </c>
      <c r="B157" t="s">
        <v>356</v>
      </c>
      <c r="C157" s="7" t="str">
        <f>RIGHT(B157,6)</f>
        <v>730302</v>
      </c>
      <c r="D157" t="s">
        <v>10</v>
      </c>
      <c r="E157" t="s">
        <v>281</v>
      </c>
      <c r="F157" s="7" t="s">
        <v>282</v>
      </c>
      <c r="G157" s="7" t="s">
        <v>283</v>
      </c>
      <c r="H157" t="s">
        <v>284</v>
      </c>
    </row>
    <row r="158" spans="1:8">
      <c r="A158" s="8" t="s">
        <v>349</v>
      </c>
      <c r="B158" t="s">
        <v>357</v>
      </c>
      <c r="C158" s="7" t="str">
        <f>RIGHT(B158,6)</f>
        <v>730182</v>
      </c>
      <c r="D158" t="s">
        <v>10</v>
      </c>
      <c r="E158" t="s">
        <v>281</v>
      </c>
      <c r="F158" s="7" t="s">
        <v>282</v>
      </c>
      <c r="G158" s="7" t="s">
        <v>283</v>
      </c>
      <c r="H158" t="s">
        <v>284</v>
      </c>
    </row>
  </sheetData>
  <phoneticPr fontId="9" type="noConversion"/>
  <pageMargins left="0.7" right="0.7" top="0.75" bottom="0.75" header="0.3" footer="0.3"/>
  <ignoredErrors>
    <ignoredError sqref="C3 C4:C6 C13:C46 C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0B3C-B5C6-44B5-9435-A650B92CE176}">
  <dimension ref="A1:K638"/>
  <sheetViews>
    <sheetView workbookViewId="0">
      <selection activeCell="E11" sqref="E11"/>
    </sheetView>
  </sheetViews>
  <sheetFormatPr defaultRowHeight="14.45"/>
  <cols>
    <col min="1" max="1" width="40.85546875" customWidth="1"/>
    <col min="2" max="2" width="42" customWidth="1"/>
    <col min="3" max="3" width="81" customWidth="1"/>
    <col min="4" max="4" width="10.7109375" style="7" bestFit="1" customWidth="1"/>
    <col min="5" max="5" width="54.5703125" customWidth="1"/>
    <col min="6" max="10" width="16" customWidth="1"/>
    <col min="11" max="11" width="34.28515625" bestFit="1" customWidth="1"/>
  </cols>
  <sheetData>
    <row r="1" spans="1:11">
      <c r="A1" s="6" t="s">
        <v>358</v>
      </c>
      <c r="B1" s="6" t="s">
        <v>359</v>
      </c>
      <c r="C1" s="6" t="s">
        <v>0</v>
      </c>
      <c r="D1" s="9" t="s">
        <v>360</v>
      </c>
      <c r="E1" s="6" t="s">
        <v>361</v>
      </c>
      <c r="F1" s="10" t="s">
        <v>362</v>
      </c>
      <c r="G1" s="10" t="s">
        <v>363</v>
      </c>
      <c r="H1" s="10" t="s">
        <v>364</v>
      </c>
      <c r="I1" s="10" t="s">
        <v>365</v>
      </c>
      <c r="J1" s="10" t="s">
        <v>366</v>
      </c>
      <c r="K1" s="6" t="s">
        <v>367</v>
      </c>
    </row>
    <row r="2" spans="1:11">
      <c r="A2" t="s">
        <v>368</v>
      </c>
      <c r="B2" t="s">
        <v>369</v>
      </c>
      <c r="C2" t="s">
        <v>370</v>
      </c>
      <c r="D2" s="7">
        <v>637350</v>
      </c>
      <c r="E2" t="s">
        <v>371</v>
      </c>
      <c r="F2" t="b">
        <f>ISNUMBER(FIND("ICT equipment",E2))</f>
        <v>0</v>
      </c>
      <c r="G2" t="b">
        <f>ISNUMBER(FIND("Batteries",E2))</f>
        <v>0</v>
      </c>
      <c r="H2" t="b">
        <f>ISNUMBER(FIND("Lamps",E2))</f>
        <v>0</v>
      </c>
      <c r="I2" t="b">
        <f>ISNUMBER(FIND("All regulated consumer products",$E2))</f>
        <v>1</v>
      </c>
      <c r="J2" t="b">
        <f>ISNUMBER(FIND("Non-regulated products only",$E2))</f>
        <v>0</v>
      </c>
      <c r="K2" t="s">
        <v>372</v>
      </c>
    </row>
    <row r="3" spans="1:11">
      <c r="A3" t="s">
        <v>373</v>
      </c>
      <c r="B3" t="s">
        <v>369</v>
      </c>
      <c r="C3" t="s">
        <v>373</v>
      </c>
      <c r="D3" s="7">
        <v>680223</v>
      </c>
      <c r="E3" t="s">
        <v>374</v>
      </c>
      <c r="F3" t="b">
        <f>ISNUMBER(FIND("ICT equipment",E3))</f>
        <v>1</v>
      </c>
      <c r="G3" t="b">
        <f t="shared" ref="G3:G66" si="0">ISNUMBER(FIND("Batteries",E3))</f>
        <v>1</v>
      </c>
      <c r="H3" t="b">
        <f t="shared" ref="H3:H66" si="1">ISNUMBER(FIND("Lamps",E3))</f>
        <v>1</v>
      </c>
      <c r="I3" t="b">
        <f t="shared" ref="I3:I66" si="2">ISNUMBER(FIND("All regulated consumer products",$E3))</f>
        <v>0</v>
      </c>
      <c r="J3" t="b">
        <f t="shared" ref="J3:J66" si="3">ISNUMBER(FIND("Non-regulated products only",$E3))</f>
        <v>0</v>
      </c>
      <c r="K3" t="s">
        <v>372</v>
      </c>
    </row>
    <row r="4" spans="1:11">
      <c r="A4" t="s">
        <v>375</v>
      </c>
      <c r="B4" t="s">
        <v>369</v>
      </c>
      <c r="C4" t="s">
        <v>376</v>
      </c>
      <c r="D4" s="7">
        <v>238895</v>
      </c>
      <c r="E4" t="s">
        <v>374</v>
      </c>
      <c r="F4" t="b">
        <f t="shared" ref="F4:F67" si="4">ISNUMBER(FIND("ICT equipment",E4))</f>
        <v>1</v>
      </c>
      <c r="G4" t="b">
        <f t="shared" si="0"/>
        <v>1</v>
      </c>
      <c r="H4" t="b">
        <f t="shared" si="1"/>
        <v>1</v>
      </c>
      <c r="I4" t="b">
        <f t="shared" si="2"/>
        <v>0</v>
      </c>
      <c r="J4" t="b">
        <f t="shared" si="3"/>
        <v>0</v>
      </c>
      <c r="K4" t="s">
        <v>372</v>
      </c>
    </row>
    <row r="5" spans="1:11">
      <c r="A5" t="s">
        <v>377</v>
      </c>
      <c r="B5" t="s">
        <v>369</v>
      </c>
      <c r="C5" t="s">
        <v>378</v>
      </c>
      <c r="D5" s="7">
        <v>160054</v>
      </c>
      <c r="E5" t="s">
        <v>374</v>
      </c>
      <c r="F5" t="b">
        <f t="shared" si="4"/>
        <v>1</v>
      </c>
      <c r="G5" t="b">
        <f t="shared" si="0"/>
        <v>1</v>
      </c>
      <c r="H5" t="b">
        <f t="shared" si="1"/>
        <v>1</v>
      </c>
      <c r="I5" t="b">
        <f t="shared" si="2"/>
        <v>0</v>
      </c>
      <c r="J5" t="b">
        <f t="shared" si="3"/>
        <v>0</v>
      </c>
      <c r="K5" t="s">
        <v>372</v>
      </c>
    </row>
    <row r="6" spans="1:11">
      <c r="A6" t="s">
        <v>379</v>
      </c>
      <c r="B6" t="s">
        <v>369</v>
      </c>
      <c r="C6" t="s">
        <v>380</v>
      </c>
      <c r="D6" s="7">
        <v>330068</v>
      </c>
      <c r="E6" t="s">
        <v>374</v>
      </c>
      <c r="F6" t="b">
        <f t="shared" si="4"/>
        <v>1</v>
      </c>
      <c r="G6" t="b">
        <f t="shared" si="0"/>
        <v>1</v>
      </c>
      <c r="H6" t="b">
        <f t="shared" si="1"/>
        <v>1</v>
      </c>
      <c r="I6" t="b">
        <f t="shared" si="2"/>
        <v>0</v>
      </c>
      <c r="J6" t="b">
        <f t="shared" si="3"/>
        <v>0</v>
      </c>
      <c r="K6" t="s">
        <v>372</v>
      </c>
    </row>
    <row r="7" spans="1:11">
      <c r="A7" t="s">
        <v>381</v>
      </c>
      <c r="B7" t="s">
        <v>369</v>
      </c>
      <c r="C7" t="s">
        <v>382</v>
      </c>
      <c r="D7" s="7">
        <v>730888</v>
      </c>
      <c r="E7" t="s">
        <v>374</v>
      </c>
      <c r="F7" t="b">
        <f t="shared" si="4"/>
        <v>1</v>
      </c>
      <c r="G7" t="b">
        <f t="shared" si="0"/>
        <v>1</v>
      </c>
      <c r="H7" t="b">
        <f t="shared" si="1"/>
        <v>1</v>
      </c>
      <c r="I7" t="b">
        <f t="shared" si="2"/>
        <v>0</v>
      </c>
      <c r="J7" t="b">
        <f t="shared" si="3"/>
        <v>0</v>
      </c>
      <c r="K7" t="s">
        <v>372</v>
      </c>
    </row>
    <row r="8" spans="1:11">
      <c r="A8" t="s">
        <v>383</v>
      </c>
      <c r="B8" t="s">
        <v>369</v>
      </c>
      <c r="C8" t="s">
        <v>384</v>
      </c>
      <c r="D8" s="7">
        <v>739069</v>
      </c>
      <c r="E8" t="s">
        <v>374</v>
      </c>
      <c r="F8" t="b">
        <f t="shared" si="4"/>
        <v>1</v>
      </c>
      <c r="G8" t="b">
        <f t="shared" si="0"/>
        <v>1</v>
      </c>
      <c r="H8" t="b">
        <f t="shared" si="1"/>
        <v>1</v>
      </c>
      <c r="I8" t="b">
        <f t="shared" si="2"/>
        <v>0</v>
      </c>
      <c r="J8" t="b">
        <f t="shared" si="3"/>
        <v>0</v>
      </c>
      <c r="K8" t="s">
        <v>372</v>
      </c>
    </row>
    <row r="9" spans="1:11">
      <c r="A9" t="s">
        <v>385</v>
      </c>
      <c r="B9" t="s">
        <v>369</v>
      </c>
      <c r="C9" t="s">
        <v>386</v>
      </c>
      <c r="D9" s="7">
        <v>159964</v>
      </c>
      <c r="E9" t="s">
        <v>374</v>
      </c>
      <c r="F9" t="b">
        <f t="shared" si="4"/>
        <v>1</v>
      </c>
      <c r="G9" t="b">
        <f t="shared" si="0"/>
        <v>1</v>
      </c>
      <c r="H9" t="b">
        <f t="shared" si="1"/>
        <v>1</v>
      </c>
      <c r="I9" t="b">
        <f t="shared" si="2"/>
        <v>0</v>
      </c>
      <c r="J9" t="b">
        <f t="shared" si="3"/>
        <v>0</v>
      </c>
      <c r="K9" t="s">
        <v>372</v>
      </c>
    </row>
    <row r="10" spans="1:11">
      <c r="A10" t="s">
        <v>387</v>
      </c>
      <c r="B10" t="s">
        <v>369</v>
      </c>
      <c r="C10" t="s">
        <v>388</v>
      </c>
      <c r="D10" s="7">
        <v>544965</v>
      </c>
      <c r="E10" t="s">
        <v>374</v>
      </c>
      <c r="F10" t="b">
        <f t="shared" si="4"/>
        <v>1</v>
      </c>
      <c r="G10" t="b">
        <f t="shared" si="0"/>
        <v>1</v>
      </c>
      <c r="H10" t="b">
        <f t="shared" si="1"/>
        <v>1</v>
      </c>
      <c r="I10" t="b">
        <f t="shared" si="2"/>
        <v>0</v>
      </c>
      <c r="J10" t="b">
        <f t="shared" si="3"/>
        <v>0</v>
      </c>
      <c r="K10" t="s">
        <v>372</v>
      </c>
    </row>
    <row r="11" spans="1:11">
      <c r="A11" t="s">
        <v>389</v>
      </c>
      <c r="B11" t="s">
        <v>369</v>
      </c>
      <c r="C11" t="s">
        <v>390</v>
      </c>
      <c r="D11" s="7">
        <v>569976</v>
      </c>
      <c r="E11" t="s">
        <v>374</v>
      </c>
      <c r="F11" t="b">
        <f t="shared" si="4"/>
        <v>1</v>
      </c>
      <c r="G11" t="b">
        <f t="shared" si="0"/>
        <v>1</v>
      </c>
      <c r="H11" t="b">
        <f t="shared" si="1"/>
        <v>1</v>
      </c>
      <c r="I11" t="b">
        <f t="shared" si="2"/>
        <v>0</v>
      </c>
      <c r="J11" t="b">
        <f t="shared" si="3"/>
        <v>0</v>
      </c>
      <c r="K11" t="s">
        <v>372</v>
      </c>
    </row>
    <row r="12" spans="1:11">
      <c r="A12" t="s">
        <v>391</v>
      </c>
      <c r="B12" t="s">
        <v>369</v>
      </c>
      <c r="C12" t="s">
        <v>392</v>
      </c>
      <c r="D12" s="7">
        <v>489978</v>
      </c>
      <c r="E12" t="s">
        <v>374</v>
      </c>
      <c r="F12" t="b">
        <f t="shared" si="4"/>
        <v>1</v>
      </c>
      <c r="G12" t="b">
        <f t="shared" si="0"/>
        <v>1</v>
      </c>
      <c r="H12" t="b">
        <f t="shared" si="1"/>
        <v>1</v>
      </c>
      <c r="I12" t="b">
        <f t="shared" si="2"/>
        <v>0</v>
      </c>
      <c r="J12" t="b">
        <f t="shared" si="3"/>
        <v>0</v>
      </c>
      <c r="K12" t="s">
        <v>372</v>
      </c>
    </row>
    <row r="13" spans="1:11">
      <c r="A13" t="s">
        <v>393</v>
      </c>
      <c r="B13" t="s">
        <v>369</v>
      </c>
      <c r="C13" t="s">
        <v>394</v>
      </c>
      <c r="D13" s="7">
        <v>461051</v>
      </c>
      <c r="E13" t="s">
        <v>374</v>
      </c>
      <c r="F13" t="b">
        <f t="shared" si="4"/>
        <v>1</v>
      </c>
      <c r="G13" t="b">
        <f t="shared" si="0"/>
        <v>1</v>
      </c>
      <c r="H13" t="b">
        <f t="shared" si="1"/>
        <v>1</v>
      </c>
      <c r="I13" t="b">
        <f t="shared" si="2"/>
        <v>0</v>
      </c>
      <c r="J13" t="b">
        <f t="shared" si="3"/>
        <v>0</v>
      </c>
      <c r="K13" t="s">
        <v>372</v>
      </c>
    </row>
    <row r="14" spans="1:11">
      <c r="A14" t="s">
        <v>395</v>
      </c>
      <c r="B14" t="s">
        <v>369</v>
      </c>
      <c r="C14" t="s">
        <v>396</v>
      </c>
      <c r="D14" s="7">
        <v>531477</v>
      </c>
      <c r="E14" t="s">
        <v>374</v>
      </c>
      <c r="F14" t="b">
        <f t="shared" si="4"/>
        <v>1</v>
      </c>
      <c r="G14" t="b">
        <f t="shared" si="0"/>
        <v>1</v>
      </c>
      <c r="H14" t="b">
        <f t="shared" si="1"/>
        <v>1</v>
      </c>
      <c r="I14" t="b">
        <f t="shared" si="2"/>
        <v>0</v>
      </c>
      <c r="J14" t="b">
        <f t="shared" si="3"/>
        <v>0</v>
      </c>
      <c r="K14" t="s">
        <v>372</v>
      </c>
    </row>
    <row r="15" spans="1:11">
      <c r="A15" t="s">
        <v>397</v>
      </c>
      <c r="B15" t="s">
        <v>369</v>
      </c>
      <c r="C15" t="s">
        <v>398</v>
      </c>
      <c r="D15" s="7">
        <v>640218</v>
      </c>
      <c r="E15" t="s">
        <v>374</v>
      </c>
      <c r="F15" t="b">
        <f t="shared" si="4"/>
        <v>1</v>
      </c>
      <c r="G15" t="b">
        <f t="shared" si="0"/>
        <v>1</v>
      </c>
      <c r="H15" t="b">
        <f t="shared" si="1"/>
        <v>1</v>
      </c>
      <c r="I15" t="b">
        <f t="shared" si="2"/>
        <v>0</v>
      </c>
      <c r="J15" t="b">
        <f t="shared" si="3"/>
        <v>0</v>
      </c>
      <c r="K15" t="s">
        <v>372</v>
      </c>
    </row>
    <row r="16" spans="1:11">
      <c r="A16" t="s">
        <v>399</v>
      </c>
      <c r="B16" t="s">
        <v>369</v>
      </c>
      <c r="C16" t="s">
        <v>400</v>
      </c>
      <c r="D16" s="7">
        <v>641682</v>
      </c>
      <c r="E16" t="s">
        <v>374</v>
      </c>
      <c r="F16" t="b">
        <f t="shared" si="4"/>
        <v>1</v>
      </c>
      <c r="G16" t="b">
        <f t="shared" si="0"/>
        <v>1</v>
      </c>
      <c r="H16" t="b">
        <f t="shared" si="1"/>
        <v>1</v>
      </c>
      <c r="I16" t="b">
        <f t="shared" si="2"/>
        <v>0</v>
      </c>
      <c r="J16" t="b">
        <f t="shared" si="3"/>
        <v>0</v>
      </c>
      <c r="K16" t="s">
        <v>372</v>
      </c>
    </row>
    <row r="17" spans="1:11">
      <c r="A17" t="s">
        <v>401</v>
      </c>
      <c r="B17" t="s">
        <v>369</v>
      </c>
      <c r="C17" t="s">
        <v>402</v>
      </c>
      <c r="D17" s="7">
        <v>640260</v>
      </c>
      <c r="E17" t="s">
        <v>374</v>
      </c>
      <c r="F17" t="b">
        <f t="shared" si="4"/>
        <v>1</v>
      </c>
      <c r="G17" t="b">
        <f t="shared" si="0"/>
        <v>1</v>
      </c>
      <c r="H17" t="b">
        <f t="shared" si="1"/>
        <v>1</v>
      </c>
      <c r="I17" t="b">
        <f t="shared" si="2"/>
        <v>0</v>
      </c>
      <c r="J17" t="b">
        <f t="shared" si="3"/>
        <v>0</v>
      </c>
      <c r="K17" t="s">
        <v>372</v>
      </c>
    </row>
    <row r="18" spans="1:11">
      <c r="A18" t="s">
        <v>403</v>
      </c>
      <c r="B18" t="s">
        <v>369</v>
      </c>
      <c r="C18" t="s">
        <v>404</v>
      </c>
      <c r="D18" s="7">
        <v>641674</v>
      </c>
      <c r="E18" t="s">
        <v>374</v>
      </c>
      <c r="F18" t="b">
        <f t="shared" si="4"/>
        <v>1</v>
      </c>
      <c r="G18" t="b">
        <f t="shared" si="0"/>
        <v>1</v>
      </c>
      <c r="H18" t="b">
        <f t="shared" si="1"/>
        <v>1</v>
      </c>
      <c r="I18" t="b">
        <f t="shared" si="2"/>
        <v>0</v>
      </c>
      <c r="J18" t="b">
        <f t="shared" si="3"/>
        <v>0</v>
      </c>
      <c r="K18" t="s">
        <v>372</v>
      </c>
    </row>
    <row r="19" spans="1:11">
      <c r="A19" t="s">
        <v>405</v>
      </c>
      <c r="B19" t="s">
        <v>369</v>
      </c>
      <c r="C19" t="s">
        <v>406</v>
      </c>
      <c r="D19" s="7">
        <v>532002</v>
      </c>
      <c r="E19" t="s">
        <v>374</v>
      </c>
      <c r="F19" t="b">
        <f t="shared" si="4"/>
        <v>1</v>
      </c>
      <c r="G19" t="b">
        <f t="shared" si="0"/>
        <v>1</v>
      </c>
      <c r="H19" t="b">
        <f t="shared" si="1"/>
        <v>1</v>
      </c>
      <c r="I19" t="b">
        <f t="shared" si="2"/>
        <v>0</v>
      </c>
      <c r="J19" t="b">
        <f t="shared" si="3"/>
        <v>0</v>
      </c>
      <c r="K19" t="s">
        <v>372</v>
      </c>
    </row>
    <row r="20" spans="1:11">
      <c r="A20" t="s">
        <v>407</v>
      </c>
      <c r="B20" t="s">
        <v>369</v>
      </c>
      <c r="C20" t="s">
        <v>408</v>
      </c>
      <c r="D20" s="7">
        <v>550410</v>
      </c>
      <c r="E20" t="s">
        <v>374</v>
      </c>
      <c r="F20" t="b">
        <f t="shared" si="4"/>
        <v>1</v>
      </c>
      <c r="G20" t="b">
        <f t="shared" si="0"/>
        <v>1</v>
      </c>
      <c r="H20" t="b">
        <f t="shared" si="1"/>
        <v>1</v>
      </c>
      <c r="I20" t="b">
        <f t="shared" si="2"/>
        <v>0</v>
      </c>
      <c r="J20" t="b">
        <f t="shared" si="3"/>
        <v>0</v>
      </c>
      <c r="K20" t="s">
        <v>372</v>
      </c>
    </row>
    <row r="21" spans="1:11">
      <c r="A21" t="s">
        <v>409</v>
      </c>
      <c r="B21" t="s">
        <v>369</v>
      </c>
      <c r="C21" t="s">
        <v>410</v>
      </c>
      <c r="D21" s="7">
        <v>550318</v>
      </c>
      <c r="E21" t="s">
        <v>374</v>
      </c>
      <c r="F21" t="b">
        <f t="shared" si="4"/>
        <v>1</v>
      </c>
      <c r="G21" t="b">
        <f t="shared" si="0"/>
        <v>1</v>
      </c>
      <c r="H21" t="b">
        <f t="shared" si="1"/>
        <v>1</v>
      </c>
      <c r="I21" t="b">
        <f t="shared" si="2"/>
        <v>0</v>
      </c>
      <c r="J21" t="b">
        <f t="shared" si="3"/>
        <v>0</v>
      </c>
      <c r="K21" t="s">
        <v>372</v>
      </c>
    </row>
    <row r="22" spans="1:11">
      <c r="A22" t="s">
        <v>411</v>
      </c>
      <c r="B22" t="s">
        <v>369</v>
      </c>
      <c r="C22" t="s">
        <v>412</v>
      </c>
      <c r="D22" s="7">
        <v>682817</v>
      </c>
      <c r="E22" t="s">
        <v>374</v>
      </c>
      <c r="F22" t="b">
        <f t="shared" si="4"/>
        <v>1</v>
      </c>
      <c r="G22" t="b">
        <f t="shared" si="0"/>
        <v>1</v>
      </c>
      <c r="H22" t="b">
        <f t="shared" si="1"/>
        <v>1</v>
      </c>
      <c r="I22" t="b">
        <f t="shared" si="2"/>
        <v>0</v>
      </c>
      <c r="J22" t="b">
        <f t="shared" si="3"/>
        <v>0</v>
      </c>
      <c r="K22" t="s">
        <v>372</v>
      </c>
    </row>
    <row r="23" spans="1:11">
      <c r="A23" t="s">
        <v>413</v>
      </c>
      <c r="B23" t="s">
        <v>369</v>
      </c>
      <c r="C23" t="s">
        <v>414</v>
      </c>
      <c r="D23" s="7">
        <v>530991</v>
      </c>
      <c r="E23" t="s">
        <v>374</v>
      </c>
      <c r="F23" t="b">
        <f t="shared" si="4"/>
        <v>1</v>
      </c>
      <c r="G23" t="b">
        <f t="shared" si="0"/>
        <v>1</v>
      </c>
      <c r="H23" t="b">
        <f t="shared" si="1"/>
        <v>1</v>
      </c>
      <c r="I23" t="b">
        <f t="shared" si="2"/>
        <v>0</v>
      </c>
      <c r="J23" t="b">
        <f t="shared" si="3"/>
        <v>0</v>
      </c>
      <c r="K23" t="s">
        <v>372</v>
      </c>
    </row>
    <row r="24" spans="1:11">
      <c r="A24" t="s">
        <v>415</v>
      </c>
      <c r="B24" t="s">
        <v>369</v>
      </c>
      <c r="C24" t="s">
        <v>416</v>
      </c>
      <c r="D24" s="7">
        <v>188024</v>
      </c>
      <c r="E24" t="s">
        <v>374</v>
      </c>
      <c r="F24" t="b">
        <f t="shared" si="4"/>
        <v>1</v>
      </c>
      <c r="G24" t="b">
        <f t="shared" si="0"/>
        <v>1</v>
      </c>
      <c r="H24" t="b">
        <f t="shared" si="1"/>
        <v>1</v>
      </c>
      <c r="I24" t="b">
        <f t="shared" si="2"/>
        <v>0</v>
      </c>
      <c r="J24" t="b">
        <f t="shared" si="3"/>
        <v>0</v>
      </c>
      <c r="K24" t="s">
        <v>372</v>
      </c>
    </row>
    <row r="25" spans="1:11">
      <c r="A25" t="s">
        <v>417</v>
      </c>
      <c r="B25" t="s">
        <v>369</v>
      </c>
      <c r="C25" t="s">
        <v>418</v>
      </c>
      <c r="D25" s="7">
        <v>159465</v>
      </c>
      <c r="E25" t="s">
        <v>374</v>
      </c>
      <c r="F25" t="b">
        <f t="shared" si="4"/>
        <v>1</v>
      </c>
      <c r="G25" t="b">
        <f t="shared" si="0"/>
        <v>1</v>
      </c>
      <c r="H25" t="b">
        <f t="shared" si="1"/>
        <v>1</v>
      </c>
      <c r="I25" t="b">
        <f t="shared" si="2"/>
        <v>0</v>
      </c>
      <c r="J25" t="b">
        <f t="shared" si="3"/>
        <v>0</v>
      </c>
      <c r="K25" t="s">
        <v>372</v>
      </c>
    </row>
    <row r="26" spans="1:11">
      <c r="A26" t="s">
        <v>419</v>
      </c>
      <c r="B26" t="s">
        <v>369</v>
      </c>
      <c r="C26" t="s">
        <v>420</v>
      </c>
      <c r="D26" s="7">
        <v>678295</v>
      </c>
      <c r="E26" t="s">
        <v>374</v>
      </c>
      <c r="F26" t="b">
        <f t="shared" si="4"/>
        <v>1</v>
      </c>
      <c r="G26" t="b">
        <f t="shared" si="0"/>
        <v>1</v>
      </c>
      <c r="H26" t="b">
        <f t="shared" si="1"/>
        <v>1</v>
      </c>
      <c r="I26" t="b">
        <f t="shared" si="2"/>
        <v>0</v>
      </c>
      <c r="J26" t="b">
        <f t="shared" si="3"/>
        <v>0</v>
      </c>
      <c r="K26" t="s">
        <v>372</v>
      </c>
    </row>
    <row r="27" spans="1:11">
      <c r="A27" t="s">
        <v>421</v>
      </c>
      <c r="B27" t="s">
        <v>369</v>
      </c>
      <c r="C27" t="s">
        <v>422</v>
      </c>
      <c r="D27" s="7">
        <v>90108</v>
      </c>
      <c r="E27" t="s">
        <v>374</v>
      </c>
      <c r="F27" t="b">
        <f t="shared" si="4"/>
        <v>1</v>
      </c>
      <c r="G27" t="b">
        <f t="shared" si="0"/>
        <v>1</v>
      </c>
      <c r="H27" t="b">
        <f t="shared" si="1"/>
        <v>1</v>
      </c>
      <c r="I27" t="b">
        <f t="shared" si="2"/>
        <v>0</v>
      </c>
      <c r="J27" t="b">
        <f t="shared" si="3"/>
        <v>0</v>
      </c>
      <c r="K27" t="s">
        <v>372</v>
      </c>
    </row>
    <row r="28" spans="1:11">
      <c r="A28" t="s">
        <v>423</v>
      </c>
      <c r="B28" t="s">
        <v>369</v>
      </c>
      <c r="C28" t="s">
        <v>424</v>
      </c>
      <c r="D28" s="7">
        <v>588996</v>
      </c>
      <c r="E28" t="s">
        <v>374</v>
      </c>
      <c r="F28" t="b">
        <f t="shared" si="4"/>
        <v>1</v>
      </c>
      <c r="G28" t="b">
        <f t="shared" si="0"/>
        <v>1</v>
      </c>
      <c r="H28" t="b">
        <f t="shared" si="1"/>
        <v>1</v>
      </c>
      <c r="I28" t="b">
        <f t="shared" si="2"/>
        <v>0</v>
      </c>
      <c r="J28" t="b">
        <f t="shared" si="3"/>
        <v>0</v>
      </c>
      <c r="K28" t="s">
        <v>372</v>
      </c>
    </row>
    <row r="29" spans="1:11">
      <c r="A29" t="s">
        <v>425</v>
      </c>
      <c r="B29" t="s">
        <v>369</v>
      </c>
      <c r="C29" t="s">
        <v>426</v>
      </c>
      <c r="D29" s="7">
        <v>750133</v>
      </c>
      <c r="E29" t="s">
        <v>374</v>
      </c>
      <c r="F29" t="b">
        <f t="shared" si="4"/>
        <v>1</v>
      </c>
      <c r="G29" t="b">
        <f t="shared" si="0"/>
        <v>1</v>
      </c>
      <c r="H29" t="b">
        <f t="shared" si="1"/>
        <v>1</v>
      </c>
      <c r="I29" t="b">
        <f t="shared" si="2"/>
        <v>0</v>
      </c>
      <c r="J29" t="b">
        <f t="shared" si="3"/>
        <v>0</v>
      </c>
      <c r="K29" t="s">
        <v>372</v>
      </c>
    </row>
    <row r="30" spans="1:11">
      <c r="A30" t="s">
        <v>427</v>
      </c>
      <c r="B30" t="s">
        <v>369</v>
      </c>
      <c r="C30" t="s">
        <v>428</v>
      </c>
      <c r="D30" s="7">
        <v>609731</v>
      </c>
      <c r="E30" t="s">
        <v>374</v>
      </c>
      <c r="F30" t="b">
        <f t="shared" si="4"/>
        <v>1</v>
      </c>
      <c r="G30" t="b">
        <f t="shared" si="0"/>
        <v>1</v>
      </c>
      <c r="H30" t="b">
        <f t="shared" si="1"/>
        <v>1</v>
      </c>
      <c r="I30" t="b">
        <f t="shared" si="2"/>
        <v>0</v>
      </c>
      <c r="J30" t="b">
        <f t="shared" si="3"/>
        <v>0</v>
      </c>
      <c r="K30" t="s">
        <v>372</v>
      </c>
    </row>
    <row r="31" spans="1:11">
      <c r="A31" t="s">
        <v>429</v>
      </c>
      <c r="B31" t="s">
        <v>369</v>
      </c>
      <c r="C31" t="s">
        <v>430</v>
      </c>
      <c r="D31" s="7">
        <v>529510</v>
      </c>
      <c r="E31" t="s">
        <v>374</v>
      </c>
      <c r="F31" t="b">
        <f t="shared" si="4"/>
        <v>1</v>
      </c>
      <c r="G31" t="b">
        <f t="shared" si="0"/>
        <v>1</v>
      </c>
      <c r="H31" t="b">
        <f t="shared" si="1"/>
        <v>1</v>
      </c>
      <c r="I31" t="b">
        <f t="shared" si="2"/>
        <v>0</v>
      </c>
      <c r="J31" t="b">
        <f t="shared" si="3"/>
        <v>0</v>
      </c>
      <c r="K31" t="s">
        <v>372</v>
      </c>
    </row>
    <row r="32" spans="1:11">
      <c r="A32" t="s">
        <v>431</v>
      </c>
      <c r="B32" t="s">
        <v>369</v>
      </c>
      <c r="C32" t="s">
        <v>432</v>
      </c>
      <c r="D32" s="7">
        <v>738099</v>
      </c>
      <c r="E32" t="s">
        <v>374</v>
      </c>
      <c r="F32" t="b">
        <f t="shared" si="4"/>
        <v>1</v>
      </c>
      <c r="G32" t="b">
        <f t="shared" si="0"/>
        <v>1</v>
      </c>
      <c r="H32" t="b">
        <f t="shared" si="1"/>
        <v>1</v>
      </c>
      <c r="I32" t="b">
        <f t="shared" si="2"/>
        <v>0</v>
      </c>
      <c r="J32" t="b">
        <f t="shared" si="3"/>
        <v>0</v>
      </c>
      <c r="K32" t="s">
        <v>372</v>
      </c>
    </row>
    <row r="33" spans="1:11">
      <c r="A33" t="s">
        <v>433</v>
      </c>
      <c r="B33" t="s">
        <v>369</v>
      </c>
      <c r="C33" t="s">
        <v>434</v>
      </c>
      <c r="D33" s="7">
        <v>168730</v>
      </c>
      <c r="E33" t="s">
        <v>374</v>
      </c>
      <c r="F33" t="b">
        <f t="shared" si="4"/>
        <v>1</v>
      </c>
      <c r="G33" t="b">
        <f t="shared" si="0"/>
        <v>1</v>
      </c>
      <c r="H33" t="b">
        <f t="shared" si="1"/>
        <v>1</v>
      </c>
      <c r="I33" t="b">
        <f t="shared" si="2"/>
        <v>0</v>
      </c>
      <c r="J33" t="b">
        <f t="shared" si="3"/>
        <v>0</v>
      </c>
      <c r="K33" t="s">
        <v>372</v>
      </c>
    </row>
    <row r="34" spans="1:11">
      <c r="A34" t="s">
        <v>435</v>
      </c>
      <c r="B34" t="s">
        <v>369</v>
      </c>
      <c r="C34" t="s">
        <v>436</v>
      </c>
      <c r="D34" s="7">
        <v>529889</v>
      </c>
      <c r="E34" t="s">
        <v>374</v>
      </c>
      <c r="F34" t="b">
        <f t="shared" si="4"/>
        <v>1</v>
      </c>
      <c r="G34" t="b">
        <f t="shared" si="0"/>
        <v>1</v>
      </c>
      <c r="H34" t="b">
        <f t="shared" si="1"/>
        <v>1</v>
      </c>
      <c r="I34" t="b">
        <f t="shared" si="2"/>
        <v>0</v>
      </c>
      <c r="J34" t="b">
        <f t="shared" si="3"/>
        <v>0</v>
      </c>
      <c r="K34" t="s">
        <v>372</v>
      </c>
    </row>
    <row r="35" spans="1:11">
      <c r="A35" t="s">
        <v>437</v>
      </c>
      <c r="B35" t="s">
        <v>369</v>
      </c>
      <c r="C35" t="s">
        <v>438</v>
      </c>
      <c r="D35" s="7">
        <v>59413</v>
      </c>
      <c r="E35" t="s">
        <v>374</v>
      </c>
      <c r="F35" t="b">
        <f t="shared" si="4"/>
        <v>1</v>
      </c>
      <c r="G35" t="b">
        <f t="shared" si="0"/>
        <v>1</v>
      </c>
      <c r="H35" t="b">
        <f t="shared" si="1"/>
        <v>1</v>
      </c>
      <c r="I35" t="b">
        <f t="shared" si="2"/>
        <v>0</v>
      </c>
      <c r="J35" t="b">
        <f t="shared" si="3"/>
        <v>0</v>
      </c>
      <c r="K35" t="s">
        <v>372</v>
      </c>
    </row>
    <row r="36" spans="1:11">
      <c r="A36" t="s">
        <v>439</v>
      </c>
      <c r="B36" t="s">
        <v>369</v>
      </c>
      <c r="C36" t="s">
        <v>440</v>
      </c>
      <c r="D36" s="7">
        <v>538776</v>
      </c>
      <c r="E36" t="s">
        <v>374</v>
      </c>
      <c r="F36" t="b">
        <f t="shared" si="4"/>
        <v>1</v>
      </c>
      <c r="G36" t="b">
        <f t="shared" si="0"/>
        <v>1</v>
      </c>
      <c r="H36" t="b">
        <f t="shared" si="1"/>
        <v>1</v>
      </c>
      <c r="I36" t="b">
        <f t="shared" si="2"/>
        <v>0</v>
      </c>
      <c r="J36" t="b">
        <f t="shared" si="3"/>
        <v>0</v>
      </c>
      <c r="K36" t="s">
        <v>372</v>
      </c>
    </row>
    <row r="37" spans="1:11">
      <c r="A37" t="s">
        <v>441</v>
      </c>
      <c r="B37" t="s">
        <v>369</v>
      </c>
      <c r="C37" t="s">
        <v>442</v>
      </c>
      <c r="D37" s="7">
        <v>409286</v>
      </c>
      <c r="E37" t="s">
        <v>374</v>
      </c>
      <c r="F37" t="b">
        <f t="shared" si="4"/>
        <v>1</v>
      </c>
      <c r="G37" t="b">
        <f t="shared" si="0"/>
        <v>1</v>
      </c>
      <c r="H37" t="b">
        <f t="shared" si="1"/>
        <v>1</v>
      </c>
      <c r="I37" t="b">
        <f t="shared" si="2"/>
        <v>0</v>
      </c>
      <c r="J37" t="b">
        <f t="shared" si="3"/>
        <v>0</v>
      </c>
      <c r="K37" t="s">
        <v>372</v>
      </c>
    </row>
    <row r="38" spans="1:11">
      <c r="A38" t="s">
        <v>443</v>
      </c>
      <c r="B38" t="s">
        <v>369</v>
      </c>
      <c r="C38" t="s">
        <v>444</v>
      </c>
      <c r="D38" s="7">
        <v>208539</v>
      </c>
      <c r="E38" t="s">
        <v>374</v>
      </c>
      <c r="F38" t="b">
        <f t="shared" si="4"/>
        <v>1</v>
      </c>
      <c r="G38" t="b">
        <f t="shared" si="0"/>
        <v>1</v>
      </c>
      <c r="H38" t="b">
        <f t="shared" si="1"/>
        <v>1</v>
      </c>
      <c r="I38" t="b">
        <f t="shared" si="2"/>
        <v>0</v>
      </c>
      <c r="J38" t="b">
        <f t="shared" si="3"/>
        <v>0</v>
      </c>
      <c r="K38" t="s">
        <v>372</v>
      </c>
    </row>
    <row r="39" spans="1:11">
      <c r="A39" t="s">
        <v>445</v>
      </c>
      <c r="B39" t="s">
        <v>369</v>
      </c>
      <c r="C39" t="s">
        <v>446</v>
      </c>
      <c r="D39" s="7">
        <v>129880</v>
      </c>
      <c r="E39" t="s">
        <v>374</v>
      </c>
      <c r="F39" t="b">
        <f t="shared" si="4"/>
        <v>1</v>
      </c>
      <c r="G39" t="b">
        <f t="shared" si="0"/>
        <v>1</v>
      </c>
      <c r="H39" t="b">
        <f t="shared" si="1"/>
        <v>1</v>
      </c>
      <c r="I39" t="b">
        <f t="shared" si="2"/>
        <v>0</v>
      </c>
      <c r="J39" t="b">
        <f t="shared" si="3"/>
        <v>0</v>
      </c>
      <c r="K39" t="s">
        <v>372</v>
      </c>
    </row>
    <row r="40" spans="1:11">
      <c r="A40" t="s">
        <v>447</v>
      </c>
      <c r="B40" t="s">
        <v>369</v>
      </c>
      <c r="C40" t="s">
        <v>448</v>
      </c>
      <c r="D40" s="7">
        <v>48621</v>
      </c>
      <c r="E40" t="s">
        <v>374</v>
      </c>
      <c r="F40" t="b">
        <f t="shared" si="4"/>
        <v>1</v>
      </c>
      <c r="G40" t="b">
        <f t="shared" si="0"/>
        <v>1</v>
      </c>
      <c r="H40" t="b">
        <f t="shared" si="1"/>
        <v>1</v>
      </c>
      <c r="I40" t="b">
        <f t="shared" si="2"/>
        <v>0</v>
      </c>
      <c r="J40" t="b">
        <f t="shared" si="3"/>
        <v>0</v>
      </c>
      <c r="K40" t="s">
        <v>372</v>
      </c>
    </row>
    <row r="41" spans="1:11">
      <c r="A41" t="s">
        <v>449</v>
      </c>
      <c r="B41" t="s">
        <v>369</v>
      </c>
      <c r="C41" t="s">
        <v>450</v>
      </c>
      <c r="D41" s="7">
        <v>545078</v>
      </c>
      <c r="E41" t="s">
        <v>374</v>
      </c>
      <c r="F41" t="b">
        <f t="shared" si="4"/>
        <v>1</v>
      </c>
      <c r="G41" t="b">
        <f t="shared" si="0"/>
        <v>1</v>
      </c>
      <c r="H41" t="b">
        <f t="shared" si="1"/>
        <v>1</v>
      </c>
      <c r="I41" t="b">
        <f t="shared" si="2"/>
        <v>0</v>
      </c>
      <c r="J41" t="b">
        <f t="shared" si="3"/>
        <v>0</v>
      </c>
      <c r="K41" t="s">
        <v>372</v>
      </c>
    </row>
    <row r="42" spans="1:11">
      <c r="A42" t="s">
        <v>451</v>
      </c>
      <c r="B42" t="s">
        <v>369</v>
      </c>
      <c r="C42" t="s">
        <v>452</v>
      </c>
      <c r="D42" s="7">
        <v>542201</v>
      </c>
      <c r="E42" t="s">
        <v>374</v>
      </c>
      <c r="F42" t="b">
        <f t="shared" si="4"/>
        <v>1</v>
      </c>
      <c r="G42" t="b">
        <f t="shared" si="0"/>
        <v>1</v>
      </c>
      <c r="H42" t="b">
        <f t="shared" si="1"/>
        <v>1</v>
      </c>
      <c r="I42" t="b">
        <f t="shared" si="2"/>
        <v>0</v>
      </c>
      <c r="J42" t="b">
        <f t="shared" si="3"/>
        <v>0</v>
      </c>
      <c r="K42" t="s">
        <v>372</v>
      </c>
    </row>
    <row r="43" spans="1:11">
      <c r="A43" t="s">
        <v>453</v>
      </c>
      <c r="B43" t="s">
        <v>369</v>
      </c>
      <c r="C43" t="s">
        <v>454</v>
      </c>
      <c r="D43" s="7">
        <v>543206</v>
      </c>
      <c r="E43" t="s">
        <v>374</v>
      </c>
      <c r="F43" t="b">
        <f t="shared" si="4"/>
        <v>1</v>
      </c>
      <c r="G43" t="b">
        <f t="shared" si="0"/>
        <v>1</v>
      </c>
      <c r="H43" t="b">
        <f t="shared" si="1"/>
        <v>1</v>
      </c>
      <c r="I43" t="b">
        <f t="shared" si="2"/>
        <v>0</v>
      </c>
      <c r="J43" t="b">
        <f t="shared" si="3"/>
        <v>0</v>
      </c>
      <c r="K43" t="s">
        <v>372</v>
      </c>
    </row>
    <row r="44" spans="1:11">
      <c r="A44" t="s">
        <v>455</v>
      </c>
      <c r="B44" t="s">
        <v>369</v>
      </c>
      <c r="C44" t="s">
        <v>456</v>
      </c>
      <c r="D44" s="7">
        <v>150169</v>
      </c>
      <c r="E44" t="s">
        <v>374</v>
      </c>
      <c r="F44" t="b">
        <f t="shared" si="4"/>
        <v>1</v>
      </c>
      <c r="G44" t="b">
        <f t="shared" si="0"/>
        <v>1</v>
      </c>
      <c r="H44" t="b">
        <f t="shared" si="1"/>
        <v>1</v>
      </c>
      <c r="I44" t="b">
        <f t="shared" si="2"/>
        <v>0</v>
      </c>
      <c r="J44" t="b">
        <f t="shared" si="3"/>
        <v>0</v>
      </c>
      <c r="K44" t="s">
        <v>372</v>
      </c>
    </row>
    <row r="45" spans="1:11">
      <c r="A45" t="s">
        <v>457</v>
      </c>
      <c r="B45" t="s">
        <v>369</v>
      </c>
      <c r="C45" t="s">
        <v>458</v>
      </c>
      <c r="D45" s="7">
        <v>48423</v>
      </c>
      <c r="E45" t="s">
        <v>374</v>
      </c>
      <c r="F45" t="b">
        <f t="shared" si="4"/>
        <v>1</v>
      </c>
      <c r="G45" t="b">
        <f t="shared" si="0"/>
        <v>1</v>
      </c>
      <c r="H45" t="b">
        <f t="shared" si="1"/>
        <v>1</v>
      </c>
      <c r="I45" t="b">
        <f t="shared" si="2"/>
        <v>0</v>
      </c>
      <c r="J45" t="b">
        <f t="shared" si="3"/>
        <v>0</v>
      </c>
      <c r="K45" t="s">
        <v>372</v>
      </c>
    </row>
    <row r="46" spans="1:11">
      <c r="A46" t="s">
        <v>459</v>
      </c>
      <c r="B46" t="s">
        <v>369</v>
      </c>
      <c r="C46" t="s">
        <v>460</v>
      </c>
      <c r="D46" s="7">
        <v>142057</v>
      </c>
      <c r="E46" t="s">
        <v>374</v>
      </c>
      <c r="F46" t="b">
        <f t="shared" si="4"/>
        <v>1</v>
      </c>
      <c r="G46" t="b">
        <f t="shared" si="0"/>
        <v>1</v>
      </c>
      <c r="H46" t="b">
        <f t="shared" si="1"/>
        <v>1</v>
      </c>
      <c r="I46" t="b">
        <f t="shared" si="2"/>
        <v>0</v>
      </c>
      <c r="J46" t="b">
        <f t="shared" si="3"/>
        <v>0</v>
      </c>
      <c r="K46" t="s">
        <v>372</v>
      </c>
    </row>
    <row r="47" spans="1:11">
      <c r="A47" t="s">
        <v>461</v>
      </c>
      <c r="B47" t="s">
        <v>369</v>
      </c>
      <c r="C47" t="s">
        <v>462</v>
      </c>
      <c r="D47" s="7">
        <v>100108</v>
      </c>
      <c r="E47" t="s">
        <v>374</v>
      </c>
      <c r="F47" t="b">
        <f t="shared" si="4"/>
        <v>1</v>
      </c>
      <c r="G47" t="b">
        <f t="shared" si="0"/>
        <v>1</v>
      </c>
      <c r="H47" t="b">
        <f t="shared" si="1"/>
        <v>1</v>
      </c>
      <c r="I47" t="b">
        <f t="shared" si="2"/>
        <v>0</v>
      </c>
      <c r="J47" t="b">
        <f t="shared" si="3"/>
        <v>0</v>
      </c>
      <c r="K47" t="s">
        <v>372</v>
      </c>
    </row>
    <row r="48" spans="1:11">
      <c r="A48" t="s">
        <v>463</v>
      </c>
      <c r="B48" t="s">
        <v>369</v>
      </c>
      <c r="C48" t="s">
        <v>464</v>
      </c>
      <c r="D48" s="7">
        <v>510623</v>
      </c>
      <c r="E48" t="s">
        <v>374</v>
      </c>
      <c r="F48" t="b">
        <f t="shared" si="4"/>
        <v>1</v>
      </c>
      <c r="G48" t="b">
        <f t="shared" si="0"/>
        <v>1</v>
      </c>
      <c r="H48" t="b">
        <f t="shared" si="1"/>
        <v>1</v>
      </c>
      <c r="I48" t="b">
        <f t="shared" si="2"/>
        <v>0</v>
      </c>
      <c r="J48" t="b">
        <f t="shared" si="3"/>
        <v>0</v>
      </c>
      <c r="K48" t="s">
        <v>372</v>
      </c>
    </row>
    <row r="49" spans="1:11">
      <c r="A49" t="s">
        <v>465</v>
      </c>
      <c r="B49" t="s">
        <v>369</v>
      </c>
      <c r="C49" t="s">
        <v>466</v>
      </c>
      <c r="D49" s="7">
        <v>228231</v>
      </c>
      <c r="E49" t="s">
        <v>374</v>
      </c>
      <c r="F49" t="b">
        <f t="shared" si="4"/>
        <v>1</v>
      </c>
      <c r="G49" t="b">
        <f t="shared" si="0"/>
        <v>1</v>
      </c>
      <c r="H49" t="b">
        <f t="shared" si="1"/>
        <v>1</v>
      </c>
      <c r="I49" t="b">
        <f t="shared" si="2"/>
        <v>0</v>
      </c>
      <c r="J49" t="b">
        <f t="shared" si="3"/>
        <v>0</v>
      </c>
      <c r="K49" t="s">
        <v>372</v>
      </c>
    </row>
    <row r="50" spans="1:11">
      <c r="A50" t="s">
        <v>467</v>
      </c>
      <c r="B50" t="s">
        <v>369</v>
      </c>
      <c r="C50" t="s">
        <v>468</v>
      </c>
      <c r="D50" s="7">
        <v>479220</v>
      </c>
      <c r="E50" t="s">
        <v>374</v>
      </c>
      <c r="F50" t="b">
        <f t="shared" si="4"/>
        <v>1</v>
      </c>
      <c r="G50" t="b">
        <f t="shared" si="0"/>
        <v>1</v>
      </c>
      <c r="H50" t="b">
        <f t="shared" si="1"/>
        <v>1</v>
      </c>
      <c r="I50" t="b">
        <f t="shared" si="2"/>
        <v>0</v>
      </c>
      <c r="J50" t="b">
        <f t="shared" si="3"/>
        <v>0</v>
      </c>
      <c r="K50" t="s">
        <v>372</v>
      </c>
    </row>
    <row r="51" spans="1:11">
      <c r="A51" t="s">
        <v>469</v>
      </c>
      <c r="B51" t="s">
        <v>369</v>
      </c>
      <c r="C51" t="s">
        <v>470</v>
      </c>
      <c r="D51" s="7">
        <v>670445</v>
      </c>
      <c r="E51" t="s">
        <v>374</v>
      </c>
      <c r="F51" t="b">
        <f t="shared" si="4"/>
        <v>1</v>
      </c>
      <c r="G51" t="b">
        <f t="shared" si="0"/>
        <v>1</v>
      </c>
      <c r="H51" t="b">
        <f t="shared" si="1"/>
        <v>1</v>
      </c>
      <c r="I51" t="b">
        <f t="shared" si="2"/>
        <v>0</v>
      </c>
      <c r="J51" t="b">
        <f t="shared" si="3"/>
        <v>0</v>
      </c>
      <c r="K51" t="s">
        <v>372</v>
      </c>
    </row>
    <row r="52" spans="1:11">
      <c r="A52" t="s">
        <v>471</v>
      </c>
      <c r="B52" t="s">
        <v>369</v>
      </c>
      <c r="C52" t="s">
        <v>472</v>
      </c>
      <c r="D52" s="7">
        <v>260004</v>
      </c>
      <c r="E52" t="s">
        <v>374</v>
      </c>
      <c r="F52" t="b">
        <f t="shared" si="4"/>
        <v>1</v>
      </c>
      <c r="G52" t="b">
        <f t="shared" si="0"/>
        <v>1</v>
      </c>
      <c r="H52" t="b">
        <f t="shared" si="1"/>
        <v>1</v>
      </c>
      <c r="I52" t="b">
        <f t="shared" si="2"/>
        <v>0</v>
      </c>
      <c r="J52" t="b">
        <f t="shared" si="3"/>
        <v>0</v>
      </c>
      <c r="K52" t="s">
        <v>372</v>
      </c>
    </row>
    <row r="53" spans="1:11">
      <c r="A53" t="s">
        <v>473</v>
      </c>
      <c r="B53" t="s">
        <v>369</v>
      </c>
      <c r="C53" t="s">
        <v>474</v>
      </c>
      <c r="D53" s="7">
        <v>560260</v>
      </c>
      <c r="E53" t="s">
        <v>374</v>
      </c>
      <c r="F53" t="b">
        <f t="shared" si="4"/>
        <v>1</v>
      </c>
      <c r="G53" t="b">
        <f t="shared" si="0"/>
        <v>1</v>
      </c>
      <c r="H53" t="b">
        <f t="shared" si="1"/>
        <v>1</v>
      </c>
      <c r="I53" t="b">
        <f t="shared" si="2"/>
        <v>0</v>
      </c>
      <c r="J53" t="b">
        <f t="shared" si="3"/>
        <v>0</v>
      </c>
      <c r="K53" t="s">
        <v>372</v>
      </c>
    </row>
    <row r="54" spans="1:11">
      <c r="A54" t="s">
        <v>475</v>
      </c>
      <c r="B54" t="s">
        <v>369</v>
      </c>
      <c r="C54" t="s">
        <v>476</v>
      </c>
      <c r="D54" s="7">
        <v>738581</v>
      </c>
      <c r="E54" t="s">
        <v>374</v>
      </c>
      <c r="F54" t="b">
        <f t="shared" si="4"/>
        <v>1</v>
      </c>
      <c r="G54" t="b">
        <f t="shared" si="0"/>
        <v>1</v>
      </c>
      <c r="H54" t="b">
        <f t="shared" si="1"/>
        <v>1</v>
      </c>
      <c r="I54" t="b">
        <f t="shared" si="2"/>
        <v>0</v>
      </c>
      <c r="J54" t="b">
        <f t="shared" si="3"/>
        <v>0</v>
      </c>
      <c r="K54" t="s">
        <v>372</v>
      </c>
    </row>
    <row r="55" spans="1:11">
      <c r="A55" t="s">
        <v>477</v>
      </c>
      <c r="B55" t="s">
        <v>369</v>
      </c>
      <c r="C55" t="s">
        <v>478</v>
      </c>
      <c r="D55" s="7">
        <v>138633</v>
      </c>
      <c r="E55" t="s">
        <v>374</v>
      </c>
      <c r="F55" t="b">
        <f t="shared" si="4"/>
        <v>1</v>
      </c>
      <c r="G55" t="b">
        <f t="shared" si="0"/>
        <v>1</v>
      </c>
      <c r="H55" t="b">
        <f t="shared" si="1"/>
        <v>1</v>
      </c>
      <c r="I55" t="b">
        <f t="shared" si="2"/>
        <v>0</v>
      </c>
      <c r="J55" t="b">
        <f t="shared" si="3"/>
        <v>0</v>
      </c>
      <c r="K55" t="s">
        <v>372</v>
      </c>
    </row>
    <row r="56" spans="1:11">
      <c r="A56" t="s">
        <v>479</v>
      </c>
      <c r="B56" t="s">
        <v>369</v>
      </c>
      <c r="C56" t="s">
        <v>480</v>
      </c>
      <c r="D56" s="7">
        <v>640762</v>
      </c>
      <c r="E56" t="s">
        <v>374</v>
      </c>
      <c r="F56" t="b">
        <f t="shared" si="4"/>
        <v>1</v>
      </c>
      <c r="G56" t="b">
        <f t="shared" si="0"/>
        <v>1</v>
      </c>
      <c r="H56" t="b">
        <f t="shared" si="1"/>
        <v>1</v>
      </c>
      <c r="I56" t="b">
        <f t="shared" si="2"/>
        <v>0</v>
      </c>
      <c r="J56" t="b">
        <f t="shared" si="3"/>
        <v>0</v>
      </c>
      <c r="K56" t="s">
        <v>372</v>
      </c>
    </row>
    <row r="57" spans="1:11">
      <c r="A57" t="s">
        <v>481</v>
      </c>
      <c r="B57" t="s">
        <v>369</v>
      </c>
      <c r="C57" t="s">
        <v>482</v>
      </c>
      <c r="D57" s="7">
        <v>609916</v>
      </c>
      <c r="E57" t="s">
        <v>374</v>
      </c>
      <c r="F57" t="b">
        <f t="shared" si="4"/>
        <v>1</v>
      </c>
      <c r="G57" t="b">
        <f t="shared" si="0"/>
        <v>1</v>
      </c>
      <c r="H57" t="b">
        <f t="shared" si="1"/>
        <v>1</v>
      </c>
      <c r="I57" t="b">
        <f t="shared" si="2"/>
        <v>0</v>
      </c>
      <c r="J57" t="b">
        <f t="shared" si="3"/>
        <v>0</v>
      </c>
      <c r="K57" t="s">
        <v>372</v>
      </c>
    </row>
    <row r="58" spans="1:11">
      <c r="A58" t="s">
        <v>483</v>
      </c>
      <c r="B58" t="s">
        <v>369</v>
      </c>
      <c r="C58" t="s">
        <v>484</v>
      </c>
      <c r="D58" s="7">
        <v>671524</v>
      </c>
      <c r="E58" t="s">
        <v>374</v>
      </c>
      <c r="F58" t="b">
        <f t="shared" si="4"/>
        <v>1</v>
      </c>
      <c r="G58" t="b">
        <f t="shared" si="0"/>
        <v>1</v>
      </c>
      <c r="H58" t="b">
        <f t="shared" si="1"/>
        <v>1</v>
      </c>
      <c r="I58" t="b">
        <f t="shared" si="2"/>
        <v>0</v>
      </c>
      <c r="J58" t="b">
        <f t="shared" si="3"/>
        <v>0</v>
      </c>
      <c r="K58" t="s">
        <v>372</v>
      </c>
    </row>
    <row r="59" spans="1:11">
      <c r="A59" t="s">
        <v>485</v>
      </c>
      <c r="B59" t="s">
        <v>369</v>
      </c>
      <c r="C59" t="s">
        <v>486</v>
      </c>
      <c r="D59" s="7">
        <v>78884</v>
      </c>
      <c r="E59" t="s">
        <v>374</v>
      </c>
      <c r="F59" t="b">
        <f t="shared" si="4"/>
        <v>1</v>
      </c>
      <c r="G59" t="b">
        <f t="shared" si="0"/>
        <v>1</v>
      </c>
      <c r="H59" t="b">
        <f t="shared" si="1"/>
        <v>1</v>
      </c>
      <c r="I59" t="b">
        <f t="shared" si="2"/>
        <v>0</v>
      </c>
      <c r="J59" t="b">
        <f t="shared" si="3"/>
        <v>0</v>
      </c>
      <c r="K59" t="s">
        <v>372</v>
      </c>
    </row>
    <row r="60" spans="1:11">
      <c r="A60" t="s">
        <v>487</v>
      </c>
      <c r="B60" t="s">
        <v>369</v>
      </c>
      <c r="C60" t="s">
        <v>488</v>
      </c>
      <c r="D60" s="7">
        <v>99253</v>
      </c>
      <c r="E60" t="s">
        <v>374</v>
      </c>
      <c r="F60" t="b">
        <f t="shared" si="4"/>
        <v>1</v>
      </c>
      <c r="G60" t="b">
        <f t="shared" si="0"/>
        <v>1</v>
      </c>
      <c r="H60" t="b">
        <f t="shared" si="1"/>
        <v>1</v>
      </c>
      <c r="I60" t="b">
        <f t="shared" si="2"/>
        <v>0</v>
      </c>
      <c r="J60" t="b">
        <f t="shared" si="3"/>
        <v>0</v>
      </c>
      <c r="K60" t="s">
        <v>372</v>
      </c>
    </row>
    <row r="61" spans="1:11">
      <c r="A61" t="s">
        <v>489</v>
      </c>
      <c r="B61" t="s">
        <v>369</v>
      </c>
      <c r="C61" t="s">
        <v>490</v>
      </c>
      <c r="D61" s="7">
        <v>98633</v>
      </c>
      <c r="E61" t="s">
        <v>374</v>
      </c>
      <c r="F61" t="b">
        <f t="shared" si="4"/>
        <v>1</v>
      </c>
      <c r="G61" t="b">
        <f t="shared" si="0"/>
        <v>1</v>
      </c>
      <c r="H61" t="b">
        <f t="shared" si="1"/>
        <v>1</v>
      </c>
      <c r="I61" t="b">
        <f t="shared" si="2"/>
        <v>0</v>
      </c>
      <c r="J61" t="b">
        <f t="shared" si="3"/>
        <v>0</v>
      </c>
      <c r="K61" t="s">
        <v>372</v>
      </c>
    </row>
    <row r="62" spans="1:11">
      <c r="A62" t="s">
        <v>491</v>
      </c>
      <c r="B62" t="s">
        <v>369</v>
      </c>
      <c r="C62" t="s">
        <v>492</v>
      </c>
      <c r="D62" s="7">
        <v>310480</v>
      </c>
      <c r="E62" t="s">
        <v>374</v>
      </c>
      <c r="F62" t="b">
        <f t="shared" si="4"/>
        <v>1</v>
      </c>
      <c r="G62" t="b">
        <f t="shared" si="0"/>
        <v>1</v>
      </c>
      <c r="H62" t="b">
        <f t="shared" si="1"/>
        <v>1</v>
      </c>
      <c r="I62" t="b">
        <f t="shared" si="2"/>
        <v>0</v>
      </c>
      <c r="J62" t="b">
        <f t="shared" si="3"/>
        <v>0</v>
      </c>
      <c r="K62" t="s">
        <v>372</v>
      </c>
    </row>
    <row r="63" spans="1:11">
      <c r="A63" t="s">
        <v>493</v>
      </c>
      <c r="B63" t="s">
        <v>369</v>
      </c>
      <c r="C63" t="s">
        <v>494</v>
      </c>
      <c r="D63" s="7">
        <v>350121</v>
      </c>
      <c r="E63" t="s">
        <v>374</v>
      </c>
      <c r="F63" t="b">
        <f t="shared" si="4"/>
        <v>1</v>
      </c>
      <c r="G63" t="b">
        <f t="shared" si="0"/>
        <v>1</v>
      </c>
      <c r="H63" t="b">
        <f t="shared" si="1"/>
        <v>1</v>
      </c>
      <c r="I63" t="b">
        <f t="shared" si="2"/>
        <v>0</v>
      </c>
      <c r="J63" t="b">
        <f t="shared" si="3"/>
        <v>0</v>
      </c>
      <c r="K63" t="s">
        <v>372</v>
      </c>
    </row>
    <row r="64" spans="1:11">
      <c r="A64" t="s">
        <v>495</v>
      </c>
      <c r="B64" t="s">
        <v>369</v>
      </c>
      <c r="C64" t="s">
        <v>496</v>
      </c>
      <c r="D64" s="7">
        <v>169078</v>
      </c>
      <c r="E64" t="s">
        <v>374</v>
      </c>
      <c r="F64" t="b">
        <f t="shared" si="4"/>
        <v>1</v>
      </c>
      <c r="G64" t="b">
        <f t="shared" si="0"/>
        <v>1</v>
      </c>
      <c r="H64" t="b">
        <f t="shared" si="1"/>
        <v>1</v>
      </c>
      <c r="I64" t="b">
        <f t="shared" si="2"/>
        <v>0</v>
      </c>
      <c r="J64" t="b">
        <f t="shared" si="3"/>
        <v>0</v>
      </c>
      <c r="K64" t="s">
        <v>372</v>
      </c>
    </row>
    <row r="65" spans="1:11">
      <c r="A65" t="s">
        <v>497</v>
      </c>
      <c r="B65" t="s">
        <v>369</v>
      </c>
      <c r="C65" t="s">
        <v>498</v>
      </c>
      <c r="D65" s="7">
        <v>469662</v>
      </c>
      <c r="E65" t="s">
        <v>374</v>
      </c>
      <c r="F65" t="b">
        <f t="shared" si="4"/>
        <v>1</v>
      </c>
      <c r="G65" t="b">
        <f t="shared" si="0"/>
        <v>1</v>
      </c>
      <c r="H65" t="b">
        <f t="shared" si="1"/>
        <v>1</v>
      </c>
      <c r="I65" t="b">
        <f t="shared" si="2"/>
        <v>0</v>
      </c>
      <c r="J65" t="b">
        <f t="shared" si="3"/>
        <v>0</v>
      </c>
      <c r="K65" t="s">
        <v>372</v>
      </c>
    </row>
    <row r="66" spans="1:11">
      <c r="A66" t="s">
        <v>499</v>
      </c>
      <c r="B66" t="s">
        <v>369</v>
      </c>
      <c r="C66" t="s">
        <v>500</v>
      </c>
      <c r="D66" s="7">
        <v>109841</v>
      </c>
      <c r="E66" t="s">
        <v>374</v>
      </c>
      <c r="F66" t="b">
        <f t="shared" si="4"/>
        <v>1</v>
      </c>
      <c r="G66" t="b">
        <f t="shared" si="0"/>
        <v>1</v>
      </c>
      <c r="H66" t="b">
        <f t="shared" si="1"/>
        <v>1</v>
      </c>
      <c r="I66" t="b">
        <f t="shared" si="2"/>
        <v>0</v>
      </c>
      <c r="J66" t="b">
        <f t="shared" si="3"/>
        <v>0</v>
      </c>
      <c r="K66" t="s">
        <v>372</v>
      </c>
    </row>
    <row r="67" spans="1:11">
      <c r="A67" t="s">
        <v>501</v>
      </c>
      <c r="B67" t="s">
        <v>369</v>
      </c>
      <c r="C67" t="s">
        <v>502</v>
      </c>
      <c r="D67" s="7">
        <v>667970</v>
      </c>
      <c r="E67" t="s">
        <v>374</v>
      </c>
      <c r="F67" t="b">
        <f t="shared" si="4"/>
        <v>1</v>
      </c>
      <c r="G67" t="b">
        <f t="shared" ref="G67:G130" si="5">ISNUMBER(FIND("Batteries",E67))</f>
        <v>1</v>
      </c>
      <c r="H67" t="b">
        <f t="shared" ref="H67:H130" si="6">ISNUMBER(FIND("Lamps",E67))</f>
        <v>1</v>
      </c>
      <c r="I67" t="b">
        <f t="shared" ref="I67:I130" si="7">ISNUMBER(FIND("All regulated consumer products",$E67))</f>
        <v>0</v>
      </c>
      <c r="J67" t="b">
        <f t="shared" ref="J67:J130" si="8">ISNUMBER(FIND("Non-regulated products only",$E67))</f>
        <v>0</v>
      </c>
      <c r="K67" t="s">
        <v>372</v>
      </c>
    </row>
    <row r="68" spans="1:11">
      <c r="A68" t="s">
        <v>503</v>
      </c>
      <c r="B68" t="s">
        <v>369</v>
      </c>
      <c r="C68" t="s">
        <v>504</v>
      </c>
      <c r="D68" s="7">
        <v>659440</v>
      </c>
      <c r="E68" t="s">
        <v>374</v>
      </c>
      <c r="F68" t="b">
        <f t="shared" ref="F68:F131" si="9">ISNUMBER(FIND("ICT equipment",E68))</f>
        <v>1</v>
      </c>
      <c r="G68" t="b">
        <f t="shared" si="5"/>
        <v>1</v>
      </c>
      <c r="H68" t="b">
        <f t="shared" si="6"/>
        <v>1</v>
      </c>
      <c r="I68" t="b">
        <f t="shared" si="7"/>
        <v>0</v>
      </c>
      <c r="J68" t="b">
        <f t="shared" si="8"/>
        <v>0</v>
      </c>
      <c r="K68" t="s">
        <v>372</v>
      </c>
    </row>
    <row r="69" spans="1:11">
      <c r="A69" t="s">
        <v>505</v>
      </c>
      <c r="B69" t="s">
        <v>369</v>
      </c>
      <c r="C69" t="s">
        <v>506</v>
      </c>
      <c r="D69" s="7">
        <v>538840</v>
      </c>
      <c r="E69" t="s">
        <v>374</v>
      </c>
      <c r="F69" t="b">
        <f t="shared" si="9"/>
        <v>1</v>
      </c>
      <c r="G69" t="b">
        <f t="shared" si="5"/>
        <v>1</v>
      </c>
      <c r="H69" t="b">
        <f t="shared" si="6"/>
        <v>1</v>
      </c>
      <c r="I69" t="b">
        <f t="shared" si="7"/>
        <v>0</v>
      </c>
      <c r="J69" t="b">
        <f t="shared" si="8"/>
        <v>0</v>
      </c>
      <c r="K69" t="s">
        <v>372</v>
      </c>
    </row>
    <row r="70" spans="1:11">
      <c r="A70" t="s">
        <v>507</v>
      </c>
      <c r="B70" t="s">
        <v>369</v>
      </c>
      <c r="C70" t="s">
        <v>508</v>
      </c>
      <c r="D70" s="7">
        <v>428802</v>
      </c>
      <c r="E70" t="s">
        <v>374</v>
      </c>
      <c r="F70" t="b">
        <f t="shared" si="9"/>
        <v>1</v>
      </c>
      <c r="G70" t="b">
        <f t="shared" si="5"/>
        <v>1</v>
      </c>
      <c r="H70" t="b">
        <f t="shared" si="6"/>
        <v>1</v>
      </c>
      <c r="I70" t="b">
        <f t="shared" si="7"/>
        <v>0</v>
      </c>
      <c r="J70" t="b">
        <f t="shared" si="8"/>
        <v>0</v>
      </c>
      <c r="K70" t="s">
        <v>372</v>
      </c>
    </row>
    <row r="71" spans="1:11">
      <c r="A71" t="s">
        <v>509</v>
      </c>
      <c r="B71" t="s">
        <v>369</v>
      </c>
      <c r="C71" t="s">
        <v>510</v>
      </c>
      <c r="D71" s="7">
        <v>117404</v>
      </c>
      <c r="E71" t="s">
        <v>374</v>
      </c>
      <c r="F71" t="b">
        <f t="shared" si="9"/>
        <v>1</v>
      </c>
      <c r="G71" t="b">
        <f t="shared" si="5"/>
        <v>1</v>
      </c>
      <c r="H71" t="b">
        <f t="shared" si="6"/>
        <v>1</v>
      </c>
      <c r="I71" t="b">
        <f t="shared" si="7"/>
        <v>0</v>
      </c>
      <c r="J71" t="b">
        <f t="shared" si="8"/>
        <v>0</v>
      </c>
      <c r="K71" t="s">
        <v>372</v>
      </c>
    </row>
    <row r="72" spans="1:11">
      <c r="A72" t="s">
        <v>511</v>
      </c>
      <c r="B72" t="s">
        <v>369</v>
      </c>
      <c r="C72" t="s">
        <v>512</v>
      </c>
      <c r="D72" s="7">
        <v>609601</v>
      </c>
      <c r="E72" t="s">
        <v>374</v>
      </c>
      <c r="F72" t="b">
        <f t="shared" si="9"/>
        <v>1</v>
      </c>
      <c r="G72" t="b">
        <f t="shared" si="5"/>
        <v>1</v>
      </c>
      <c r="H72" t="b">
        <f t="shared" si="6"/>
        <v>1</v>
      </c>
      <c r="I72" t="b">
        <f t="shared" si="7"/>
        <v>0</v>
      </c>
      <c r="J72" t="b">
        <f t="shared" si="8"/>
        <v>0</v>
      </c>
      <c r="K72" t="s">
        <v>372</v>
      </c>
    </row>
    <row r="73" spans="1:11">
      <c r="A73" t="s">
        <v>513</v>
      </c>
      <c r="B73" t="s">
        <v>369</v>
      </c>
      <c r="C73" t="s">
        <v>514</v>
      </c>
      <c r="D73" s="7">
        <v>79903</v>
      </c>
      <c r="E73" t="s">
        <v>374</v>
      </c>
      <c r="F73" t="b">
        <f t="shared" si="9"/>
        <v>1</v>
      </c>
      <c r="G73" t="b">
        <f t="shared" si="5"/>
        <v>1</v>
      </c>
      <c r="H73" t="b">
        <f t="shared" si="6"/>
        <v>1</v>
      </c>
      <c r="I73" t="b">
        <f t="shared" si="7"/>
        <v>0</v>
      </c>
      <c r="J73" t="b">
        <f t="shared" si="8"/>
        <v>0</v>
      </c>
      <c r="K73" t="s">
        <v>372</v>
      </c>
    </row>
    <row r="74" spans="1:11">
      <c r="A74" t="s">
        <v>515</v>
      </c>
      <c r="B74" t="s">
        <v>369</v>
      </c>
      <c r="C74" t="s">
        <v>516</v>
      </c>
      <c r="D74" s="7">
        <v>567720</v>
      </c>
      <c r="E74" t="s">
        <v>374</v>
      </c>
      <c r="F74" t="b">
        <f t="shared" si="9"/>
        <v>1</v>
      </c>
      <c r="G74" t="b">
        <f t="shared" si="5"/>
        <v>1</v>
      </c>
      <c r="H74" t="b">
        <f t="shared" si="6"/>
        <v>1</v>
      </c>
      <c r="I74" t="b">
        <f t="shared" si="7"/>
        <v>0</v>
      </c>
      <c r="J74" t="b">
        <f t="shared" si="8"/>
        <v>0</v>
      </c>
      <c r="K74" t="s">
        <v>372</v>
      </c>
    </row>
    <row r="75" spans="1:11">
      <c r="A75" t="s">
        <v>517</v>
      </c>
      <c r="B75" t="s">
        <v>369</v>
      </c>
      <c r="C75" t="s">
        <v>518</v>
      </c>
      <c r="D75" s="7">
        <v>486047</v>
      </c>
      <c r="E75" t="s">
        <v>374</v>
      </c>
      <c r="F75" t="b">
        <f t="shared" si="9"/>
        <v>1</v>
      </c>
      <c r="G75" t="b">
        <f t="shared" si="5"/>
        <v>1</v>
      </c>
      <c r="H75" t="b">
        <f t="shared" si="6"/>
        <v>1</v>
      </c>
      <c r="I75" t="b">
        <f t="shared" si="7"/>
        <v>0</v>
      </c>
      <c r="J75" t="b">
        <f t="shared" si="8"/>
        <v>0</v>
      </c>
      <c r="K75" t="s">
        <v>372</v>
      </c>
    </row>
    <row r="76" spans="1:11">
      <c r="A76" t="s">
        <v>519</v>
      </c>
      <c r="B76" t="s">
        <v>369</v>
      </c>
      <c r="C76" t="s">
        <v>520</v>
      </c>
      <c r="D76" s="7">
        <v>688236</v>
      </c>
      <c r="E76" t="s">
        <v>374</v>
      </c>
      <c r="F76" t="b">
        <f t="shared" si="9"/>
        <v>1</v>
      </c>
      <c r="G76" t="b">
        <f t="shared" si="5"/>
        <v>1</v>
      </c>
      <c r="H76" t="b">
        <f t="shared" si="6"/>
        <v>1</v>
      </c>
      <c r="I76" t="b">
        <f t="shared" si="7"/>
        <v>0</v>
      </c>
      <c r="J76" t="b">
        <f t="shared" si="8"/>
        <v>0</v>
      </c>
      <c r="K76" t="s">
        <v>372</v>
      </c>
    </row>
    <row r="77" spans="1:11">
      <c r="A77" t="s">
        <v>521</v>
      </c>
      <c r="B77" t="s">
        <v>369</v>
      </c>
      <c r="C77" t="s">
        <v>522</v>
      </c>
      <c r="D77" s="7">
        <v>649296</v>
      </c>
      <c r="E77" t="s">
        <v>374</v>
      </c>
      <c r="F77" t="b">
        <f t="shared" si="9"/>
        <v>1</v>
      </c>
      <c r="G77" t="b">
        <f t="shared" si="5"/>
        <v>1</v>
      </c>
      <c r="H77" t="b">
        <f t="shared" si="6"/>
        <v>1</v>
      </c>
      <c r="I77" t="b">
        <f t="shared" si="7"/>
        <v>0</v>
      </c>
      <c r="J77" t="b">
        <f t="shared" si="8"/>
        <v>0</v>
      </c>
      <c r="K77" t="s">
        <v>372</v>
      </c>
    </row>
    <row r="78" spans="1:11">
      <c r="A78" t="s">
        <v>523</v>
      </c>
      <c r="B78" t="s">
        <v>369</v>
      </c>
      <c r="C78" t="s">
        <v>524</v>
      </c>
      <c r="D78" s="7">
        <v>199581</v>
      </c>
      <c r="E78" t="s">
        <v>374</v>
      </c>
      <c r="F78" t="b">
        <f t="shared" si="9"/>
        <v>1</v>
      </c>
      <c r="G78" t="b">
        <f t="shared" si="5"/>
        <v>1</v>
      </c>
      <c r="H78" t="b">
        <f t="shared" si="6"/>
        <v>1</v>
      </c>
      <c r="I78" t="b">
        <f t="shared" si="7"/>
        <v>0</v>
      </c>
      <c r="J78" t="b">
        <f t="shared" si="8"/>
        <v>0</v>
      </c>
      <c r="K78" t="s">
        <v>372</v>
      </c>
    </row>
    <row r="79" spans="1:11">
      <c r="A79" t="s">
        <v>525</v>
      </c>
      <c r="B79" t="s">
        <v>369</v>
      </c>
      <c r="C79" t="s">
        <v>526</v>
      </c>
      <c r="D79" s="7">
        <v>408718</v>
      </c>
      <c r="E79" t="s">
        <v>374</v>
      </c>
      <c r="F79" t="b">
        <f t="shared" si="9"/>
        <v>1</v>
      </c>
      <c r="G79" t="b">
        <f t="shared" si="5"/>
        <v>1</v>
      </c>
      <c r="H79" t="b">
        <f t="shared" si="6"/>
        <v>1</v>
      </c>
      <c r="I79" t="b">
        <f t="shared" si="7"/>
        <v>0</v>
      </c>
      <c r="J79" t="b">
        <f t="shared" si="8"/>
        <v>0</v>
      </c>
      <c r="K79" t="s">
        <v>372</v>
      </c>
    </row>
    <row r="80" spans="1:11">
      <c r="A80" t="s">
        <v>527</v>
      </c>
      <c r="B80" t="s">
        <v>369</v>
      </c>
      <c r="C80" t="s">
        <v>528</v>
      </c>
      <c r="D80" s="7">
        <v>689687</v>
      </c>
      <c r="E80" t="s">
        <v>374</v>
      </c>
      <c r="F80" t="b">
        <f t="shared" si="9"/>
        <v>1</v>
      </c>
      <c r="G80" t="b">
        <f t="shared" si="5"/>
        <v>1</v>
      </c>
      <c r="H80" t="b">
        <f t="shared" si="6"/>
        <v>1</v>
      </c>
      <c r="I80" t="b">
        <f t="shared" si="7"/>
        <v>0</v>
      </c>
      <c r="J80" t="b">
        <f t="shared" si="8"/>
        <v>0</v>
      </c>
      <c r="K80" t="s">
        <v>372</v>
      </c>
    </row>
    <row r="81" spans="1:11">
      <c r="A81" t="s">
        <v>529</v>
      </c>
      <c r="B81" t="s">
        <v>369</v>
      </c>
      <c r="C81" t="s">
        <v>530</v>
      </c>
      <c r="D81" s="7">
        <v>569897</v>
      </c>
      <c r="E81" t="s">
        <v>374</v>
      </c>
      <c r="F81" t="b">
        <f t="shared" si="9"/>
        <v>1</v>
      </c>
      <c r="G81" t="b">
        <f t="shared" si="5"/>
        <v>1</v>
      </c>
      <c r="H81" t="b">
        <f t="shared" si="6"/>
        <v>1</v>
      </c>
      <c r="I81" t="b">
        <f t="shared" si="7"/>
        <v>0</v>
      </c>
      <c r="J81" t="b">
        <f t="shared" si="8"/>
        <v>0</v>
      </c>
      <c r="K81" t="s">
        <v>372</v>
      </c>
    </row>
    <row r="82" spans="1:11">
      <c r="A82" t="s">
        <v>531</v>
      </c>
      <c r="B82" t="s">
        <v>369</v>
      </c>
      <c r="C82" t="s">
        <v>532</v>
      </c>
      <c r="D82" s="7">
        <v>117541</v>
      </c>
      <c r="E82" t="s">
        <v>374</v>
      </c>
      <c r="F82" t="b">
        <f t="shared" si="9"/>
        <v>1</v>
      </c>
      <c r="G82" t="b">
        <f t="shared" si="5"/>
        <v>1</v>
      </c>
      <c r="H82" t="b">
        <f t="shared" si="6"/>
        <v>1</v>
      </c>
      <c r="I82" t="b">
        <f t="shared" si="7"/>
        <v>0</v>
      </c>
      <c r="J82" t="b">
        <f t="shared" si="8"/>
        <v>0</v>
      </c>
      <c r="K82" t="s">
        <v>372</v>
      </c>
    </row>
    <row r="83" spans="1:11">
      <c r="A83" t="s">
        <v>531</v>
      </c>
      <c r="B83" t="s">
        <v>369</v>
      </c>
      <c r="C83" t="s">
        <v>533</v>
      </c>
      <c r="D83" s="7">
        <v>119275</v>
      </c>
      <c r="E83" t="s">
        <v>374</v>
      </c>
      <c r="F83" t="b">
        <f t="shared" si="9"/>
        <v>1</v>
      </c>
      <c r="G83" t="b">
        <f t="shared" si="5"/>
        <v>1</v>
      </c>
      <c r="H83" t="b">
        <f t="shared" si="6"/>
        <v>1</v>
      </c>
      <c r="I83" t="b">
        <f t="shared" si="7"/>
        <v>0</v>
      </c>
      <c r="J83" t="b">
        <f t="shared" si="8"/>
        <v>0</v>
      </c>
      <c r="K83" t="s">
        <v>372</v>
      </c>
    </row>
    <row r="84" spans="1:11">
      <c r="A84" t="s">
        <v>534</v>
      </c>
      <c r="B84" t="s">
        <v>369</v>
      </c>
      <c r="C84" t="s">
        <v>535</v>
      </c>
      <c r="D84" s="7">
        <v>200808</v>
      </c>
      <c r="E84" t="s">
        <v>374</v>
      </c>
      <c r="F84" t="b">
        <f t="shared" si="9"/>
        <v>1</v>
      </c>
      <c r="G84" t="b">
        <f t="shared" si="5"/>
        <v>1</v>
      </c>
      <c r="H84" t="b">
        <f t="shared" si="6"/>
        <v>1</v>
      </c>
      <c r="I84" t="b">
        <f t="shared" si="7"/>
        <v>0</v>
      </c>
      <c r="J84" t="b">
        <f t="shared" si="8"/>
        <v>0</v>
      </c>
      <c r="K84" t="s">
        <v>372</v>
      </c>
    </row>
    <row r="85" spans="1:11">
      <c r="A85" t="s">
        <v>536</v>
      </c>
      <c r="B85" t="s">
        <v>369</v>
      </c>
      <c r="C85" t="s">
        <v>537</v>
      </c>
      <c r="D85" s="7">
        <v>159049</v>
      </c>
      <c r="E85" t="s">
        <v>374</v>
      </c>
      <c r="F85" t="b">
        <f t="shared" si="9"/>
        <v>1</v>
      </c>
      <c r="G85" t="b">
        <f t="shared" si="5"/>
        <v>1</v>
      </c>
      <c r="H85" t="b">
        <f t="shared" si="6"/>
        <v>1</v>
      </c>
      <c r="I85" t="b">
        <f t="shared" si="7"/>
        <v>0</v>
      </c>
      <c r="J85" t="b">
        <f t="shared" si="8"/>
        <v>0</v>
      </c>
      <c r="K85" t="s">
        <v>372</v>
      </c>
    </row>
    <row r="86" spans="1:11">
      <c r="A86" t="s">
        <v>538</v>
      </c>
      <c r="B86" t="s">
        <v>369</v>
      </c>
      <c r="C86" t="s">
        <v>539</v>
      </c>
      <c r="D86" s="7">
        <v>689812</v>
      </c>
      <c r="E86" t="s">
        <v>374</v>
      </c>
      <c r="F86" t="b">
        <f t="shared" si="9"/>
        <v>1</v>
      </c>
      <c r="G86" t="b">
        <f t="shared" si="5"/>
        <v>1</v>
      </c>
      <c r="H86" t="b">
        <f t="shared" si="6"/>
        <v>1</v>
      </c>
      <c r="I86" t="b">
        <f t="shared" si="7"/>
        <v>0</v>
      </c>
      <c r="J86" t="b">
        <f t="shared" si="8"/>
        <v>0</v>
      </c>
      <c r="K86" t="s">
        <v>372</v>
      </c>
    </row>
    <row r="87" spans="1:11">
      <c r="A87" t="s">
        <v>540</v>
      </c>
      <c r="B87" t="s">
        <v>369</v>
      </c>
      <c r="C87" t="s">
        <v>541</v>
      </c>
      <c r="D87" s="7">
        <v>510258</v>
      </c>
      <c r="E87" t="s">
        <v>374</v>
      </c>
      <c r="F87" t="b">
        <f t="shared" si="9"/>
        <v>1</v>
      </c>
      <c r="G87" t="b">
        <f t="shared" si="5"/>
        <v>1</v>
      </c>
      <c r="H87" t="b">
        <f t="shared" si="6"/>
        <v>1</v>
      </c>
      <c r="I87" t="b">
        <f t="shared" si="7"/>
        <v>0</v>
      </c>
      <c r="J87" t="b">
        <f t="shared" si="8"/>
        <v>0</v>
      </c>
      <c r="K87" t="s">
        <v>372</v>
      </c>
    </row>
    <row r="88" spans="1:11">
      <c r="A88" t="s">
        <v>542</v>
      </c>
      <c r="B88" t="s">
        <v>369</v>
      </c>
      <c r="C88" t="s">
        <v>543</v>
      </c>
      <c r="D88" s="7">
        <v>117438</v>
      </c>
      <c r="E88" t="s">
        <v>374</v>
      </c>
      <c r="F88" t="b">
        <f t="shared" si="9"/>
        <v>1</v>
      </c>
      <c r="G88" t="b">
        <f t="shared" si="5"/>
        <v>1</v>
      </c>
      <c r="H88" t="b">
        <f t="shared" si="6"/>
        <v>1</v>
      </c>
      <c r="I88" t="b">
        <f t="shared" si="7"/>
        <v>0</v>
      </c>
      <c r="J88" t="b">
        <f t="shared" si="8"/>
        <v>0</v>
      </c>
      <c r="K88" t="s">
        <v>372</v>
      </c>
    </row>
    <row r="89" spans="1:11">
      <c r="A89" t="s">
        <v>544</v>
      </c>
      <c r="B89" t="s">
        <v>369</v>
      </c>
      <c r="C89" t="s">
        <v>545</v>
      </c>
      <c r="D89" s="7">
        <v>18982</v>
      </c>
      <c r="E89" t="s">
        <v>374</v>
      </c>
      <c r="F89" t="b">
        <f t="shared" si="9"/>
        <v>1</v>
      </c>
      <c r="G89" t="b">
        <f t="shared" si="5"/>
        <v>1</v>
      </c>
      <c r="H89" t="b">
        <f t="shared" si="6"/>
        <v>1</v>
      </c>
      <c r="I89" t="b">
        <f t="shared" si="7"/>
        <v>0</v>
      </c>
      <c r="J89" t="b">
        <f t="shared" si="8"/>
        <v>0</v>
      </c>
      <c r="K89" t="s">
        <v>372</v>
      </c>
    </row>
    <row r="90" spans="1:11">
      <c r="A90" t="s">
        <v>546</v>
      </c>
      <c r="B90" t="s">
        <v>369</v>
      </c>
      <c r="C90" t="s">
        <v>547</v>
      </c>
      <c r="D90" s="7">
        <v>18984</v>
      </c>
      <c r="E90" t="s">
        <v>374</v>
      </c>
      <c r="F90" t="b">
        <f t="shared" si="9"/>
        <v>1</v>
      </c>
      <c r="G90" t="b">
        <f t="shared" si="5"/>
        <v>1</v>
      </c>
      <c r="H90" t="b">
        <f t="shared" si="6"/>
        <v>1</v>
      </c>
      <c r="I90" t="b">
        <f t="shared" si="7"/>
        <v>0</v>
      </c>
      <c r="J90" t="b">
        <f t="shared" si="8"/>
        <v>0</v>
      </c>
      <c r="K90" t="s">
        <v>372</v>
      </c>
    </row>
    <row r="91" spans="1:11">
      <c r="A91" t="s">
        <v>548</v>
      </c>
      <c r="B91" t="s">
        <v>369</v>
      </c>
      <c r="C91" t="s">
        <v>549</v>
      </c>
      <c r="D91" s="7">
        <v>449282</v>
      </c>
      <c r="E91" t="s">
        <v>374</v>
      </c>
      <c r="F91" t="b">
        <f t="shared" si="9"/>
        <v>1</v>
      </c>
      <c r="G91" t="b">
        <f t="shared" si="5"/>
        <v>1</v>
      </c>
      <c r="H91" t="b">
        <f t="shared" si="6"/>
        <v>1</v>
      </c>
      <c r="I91" t="b">
        <f t="shared" si="7"/>
        <v>0</v>
      </c>
      <c r="J91" t="b">
        <f t="shared" si="8"/>
        <v>0</v>
      </c>
      <c r="K91" t="s">
        <v>372</v>
      </c>
    </row>
    <row r="92" spans="1:11">
      <c r="A92" t="s">
        <v>550</v>
      </c>
      <c r="B92" t="s">
        <v>369</v>
      </c>
      <c r="C92" t="s">
        <v>551</v>
      </c>
      <c r="E92" t="s">
        <v>374</v>
      </c>
      <c r="F92" t="b">
        <f t="shared" si="9"/>
        <v>1</v>
      </c>
      <c r="G92" t="b">
        <f t="shared" si="5"/>
        <v>1</v>
      </c>
      <c r="H92" t="b">
        <f t="shared" si="6"/>
        <v>1</v>
      </c>
      <c r="I92" t="b">
        <f t="shared" si="7"/>
        <v>0</v>
      </c>
      <c r="J92" t="b">
        <f t="shared" si="8"/>
        <v>0</v>
      </c>
      <c r="K92" t="s">
        <v>372</v>
      </c>
    </row>
    <row r="93" spans="1:11">
      <c r="A93" t="s">
        <v>552</v>
      </c>
      <c r="B93" t="s">
        <v>369</v>
      </c>
      <c r="C93" t="s">
        <v>553</v>
      </c>
      <c r="D93" s="7">
        <v>575738</v>
      </c>
      <c r="E93" t="s">
        <v>374</v>
      </c>
      <c r="F93" t="b">
        <f t="shared" si="9"/>
        <v>1</v>
      </c>
      <c r="G93" t="b">
        <f t="shared" si="5"/>
        <v>1</v>
      </c>
      <c r="H93" t="b">
        <f t="shared" si="6"/>
        <v>1</v>
      </c>
      <c r="I93" t="b">
        <f t="shared" si="7"/>
        <v>0</v>
      </c>
      <c r="J93" t="b">
        <f t="shared" si="8"/>
        <v>0</v>
      </c>
      <c r="K93" t="s">
        <v>372</v>
      </c>
    </row>
    <row r="94" spans="1:11">
      <c r="A94" t="s">
        <v>554</v>
      </c>
      <c r="B94" t="s">
        <v>369</v>
      </c>
      <c r="C94" t="s">
        <v>555</v>
      </c>
      <c r="D94" s="7">
        <v>339946</v>
      </c>
      <c r="E94" t="s">
        <v>374</v>
      </c>
      <c r="F94" t="b">
        <f t="shared" si="9"/>
        <v>1</v>
      </c>
      <c r="G94" t="b">
        <f t="shared" si="5"/>
        <v>1</v>
      </c>
      <c r="H94" t="b">
        <f t="shared" si="6"/>
        <v>1</v>
      </c>
      <c r="I94" t="b">
        <f t="shared" si="7"/>
        <v>0</v>
      </c>
      <c r="J94" t="b">
        <f t="shared" si="8"/>
        <v>0</v>
      </c>
      <c r="K94" t="s">
        <v>372</v>
      </c>
    </row>
    <row r="95" spans="1:11">
      <c r="A95" t="s">
        <v>556</v>
      </c>
      <c r="B95" t="s">
        <v>369</v>
      </c>
      <c r="C95" t="s">
        <v>557</v>
      </c>
      <c r="D95" s="7">
        <v>298136</v>
      </c>
      <c r="E95" t="s">
        <v>374</v>
      </c>
      <c r="F95" t="b">
        <f t="shared" si="9"/>
        <v>1</v>
      </c>
      <c r="G95" t="b">
        <f t="shared" si="5"/>
        <v>1</v>
      </c>
      <c r="H95" t="b">
        <f t="shared" si="6"/>
        <v>1</v>
      </c>
      <c r="I95" t="b">
        <f t="shared" si="7"/>
        <v>0</v>
      </c>
      <c r="J95" t="b">
        <f t="shared" si="8"/>
        <v>0</v>
      </c>
      <c r="K95" t="s">
        <v>372</v>
      </c>
    </row>
    <row r="96" spans="1:11">
      <c r="A96" t="s">
        <v>558</v>
      </c>
      <c r="B96" t="s">
        <v>369</v>
      </c>
      <c r="C96" t="s">
        <v>559</v>
      </c>
      <c r="D96" s="7">
        <v>189655</v>
      </c>
      <c r="E96" t="s">
        <v>374</v>
      </c>
      <c r="F96" t="b">
        <f t="shared" si="9"/>
        <v>1</v>
      </c>
      <c r="G96" t="b">
        <f t="shared" si="5"/>
        <v>1</v>
      </c>
      <c r="H96" t="b">
        <f t="shared" si="6"/>
        <v>1</v>
      </c>
      <c r="I96" t="b">
        <f t="shared" si="7"/>
        <v>0</v>
      </c>
      <c r="J96" t="b">
        <f t="shared" si="8"/>
        <v>0</v>
      </c>
      <c r="K96" t="s">
        <v>372</v>
      </c>
    </row>
    <row r="97" spans="1:11">
      <c r="A97" t="s">
        <v>560</v>
      </c>
      <c r="B97" t="s">
        <v>369</v>
      </c>
      <c r="C97" t="s">
        <v>561</v>
      </c>
      <c r="D97" s="7">
        <v>569830</v>
      </c>
      <c r="E97" t="s">
        <v>374</v>
      </c>
      <c r="F97" t="b">
        <f t="shared" si="9"/>
        <v>1</v>
      </c>
      <c r="G97" t="b">
        <f t="shared" si="5"/>
        <v>1</v>
      </c>
      <c r="H97" t="b">
        <f t="shared" si="6"/>
        <v>1</v>
      </c>
      <c r="I97" t="b">
        <f t="shared" si="7"/>
        <v>0</v>
      </c>
      <c r="J97" t="b">
        <f t="shared" si="8"/>
        <v>0</v>
      </c>
      <c r="K97" t="s">
        <v>372</v>
      </c>
    </row>
    <row r="98" spans="1:11">
      <c r="A98" t="s">
        <v>562</v>
      </c>
      <c r="B98" t="s">
        <v>369</v>
      </c>
      <c r="C98" t="s">
        <v>563</v>
      </c>
      <c r="D98" s="7">
        <v>637296</v>
      </c>
      <c r="E98" t="s">
        <v>374</v>
      </c>
      <c r="F98" t="b">
        <f t="shared" si="9"/>
        <v>1</v>
      </c>
      <c r="G98" t="b">
        <f t="shared" si="5"/>
        <v>1</v>
      </c>
      <c r="H98" t="b">
        <f t="shared" si="6"/>
        <v>1</v>
      </c>
      <c r="I98" t="b">
        <f t="shared" si="7"/>
        <v>0</v>
      </c>
      <c r="J98" t="b">
        <f t="shared" si="8"/>
        <v>0</v>
      </c>
      <c r="K98" t="s">
        <v>372</v>
      </c>
    </row>
    <row r="99" spans="1:11">
      <c r="A99" t="s">
        <v>564</v>
      </c>
      <c r="B99" t="s">
        <v>369</v>
      </c>
      <c r="C99" t="s">
        <v>565</v>
      </c>
      <c r="D99" s="7">
        <v>637331</v>
      </c>
      <c r="E99" t="s">
        <v>374</v>
      </c>
      <c r="F99" t="b">
        <f t="shared" si="9"/>
        <v>1</v>
      </c>
      <c r="G99" t="b">
        <f t="shared" si="5"/>
        <v>1</v>
      </c>
      <c r="H99" t="b">
        <f t="shared" si="6"/>
        <v>1</v>
      </c>
      <c r="I99" t="b">
        <f t="shared" si="7"/>
        <v>0</v>
      </c>
      <c r="J99" t="b">
        <f t="shared" si="8"/>
        <v>0</v>
      </c>
      <c r="K99" t="s">
        <v>372</v>
      </c>
    </row>
    <row r="100" spans="1:11">
      <c r="A100" t="s">
        <v>566</v>
      </c>
      <c r="B100" t="s">
        <v>369</v>
      </c>
      <c r="C100" t="s">
        <v>567</v>
      </c>
      <c r="D100" s="7">
        <v>259569</v>
      </c>
      <c r="E100" t="s">
        <v>374</v>
      </c>
      <c r="F100" t="b">
        <f t="shared" si="9"/>
        <v>1</v>
      </c>
      <c r="G100" t="b">
        <f t="shared" si="5"/>
        <v>1</v>
      </c>
      <c r="H100" t="b">
        <f t="shared" si="6"/>
        <v>1</v>
      </c>
      <c r="I100" t="b">
        <f t="shared" si="7"/>
        <v>0</v>
      </c>
      <c r="J100" t="b">
        <f t="shared" si="8"/>
        <v>0</v>
      </c>
      <c r="K100" t="s">
        <v>372</v>
      </c>
    </row>
    <row r="101" spans="1:11">
      <c r="A101" t="s">
        <v>568</v>
      </c>
      <c r="B101" t="s">
        <v>369</v>
      </c>
      <c r="C101" t="s">
        <v>569</v>
      </c>
      <c r="D101" s="7">
        <v>768019</v>
      </c>
      <c r="E101" t="s">
        <v>374</v>
      </c>
      <c r="F101" t="b">
        <f t="shared" si="9"/>
        <v>1</v>
      </c>
      <c r="G101" t="b">
        <f t="shared" si="5"/>
        <v>1</v>
      </c>
      <c r="H101" t="b">
        <f t="shared" si="6"/>
        <v>1</v>
      </c>
      <c r="I101" t="b">
        <f t="shared" si="7"/>
        <v>0</v>
      </c>
      <c r="J101" t="b">
        <f t="shared" si="8"/>
        <v>0</v>
      </c>
      <c r="K101" t="s">
        <v>372</v>
      </c>
    </row>
    <row r="102" spans="1:11">
      <c r="A102" t="s">
        <v>570</v>
      </c>
      <c r="B102" t="s">
        <v>369</v>
      </c>
      <c r="C102" t="s">
        <v>571</v>
      </c>
      <c r="D102" s="7">
        <v>768893</v>
      </c>
      <c r="E102" t="s">
        <v>374</v>
      </c>
      <c r="F102" t="b">
        <f t="shared" si="9"/>
        <v>1</v>
      </c>
      <c r="G102" t="b">
        <f t="shared" si="5"/>
        <v>1</v>
      </c>
      <c r="H102" t="b">
        <f t="shared" si="6"/>
        <v>1</v>
      </c>
      <c r="I102" t="b">
        <f t="shared" si="7"/>
        <v>0</v>
      </c>
      <c r="J102" t="b">
        <f t="shared" si="8"/>
        <v>0</v>
      </c>
      <c r="K102" t="s">
        <v>372</v>
      </c>
    </row>
    <row r="103" spans="1:11">
      <c r="A103" t="s">
        <v>572</v>
      </c>
      <c r="B103" t="s">
        <v>369</v>
      </c>
      <c r="C103" t="s">
        <v>573</v>
      </c>
      <c r="D103" s="7">
        <v>768455</v>
      </c>
      <c r="E103" t="s">
        <v>374</v>
      </c>
      <c r="F103" t="b">
        <f t="shared" si="9"/>
        <v>1</v>
      </c>
      <c r="G103" t="b">
        <f t="shared" si="5"/>
        <v>1</v>
      </c>
      <c r="H103" t="b">
        <f t="shared" si="6"/>
        <v>1</v>
      </c>
      <c r="I103" t="b">
        <f t="shared" si="7"/>
        <v>0</v>
      </c>
      <c r="J103" t="b">
        <f t="shared" si="8"/>
        <v>0</v>
      </c>
      <c r="K103" t="s">
        <v>372</v>
      </c>
    </row>
    <row r="104" spans="1:11">
      <c r="A104" t="s">
        <v>574</v>
      </c>
      <c r="B104" t="s">
        <v>369</v>
      </c>
      <c r="C104" t="s">
        <v>575</v>
      </c>
      <c r="D104" s="7">
        <v>128020</v>
      </c>
      <c r="E104" t="s">
        <v>374</v>
      </c>
      <c r="F104" t="b">
        <f t="shared" si="9"/>
        <v>1</v>
      </c>
      <c r="G104" t="b">
        <f t="shared" si="5"/>
        <v>1</v>
      </c>
      <c r="H104" t="b">
        <f t="shared" si="6"/>
        <v>1</v>
      </c>
      <c r="I104" t="b">
        <f t="shared" si="7"/>
        <v>0</v>
      </c>
      <c r="J104" t="b">
        <f t="shared" si="8"/>
        <v>0</v>
      </c>
      <c r="K104" t="s">
        <v>372</v>
      </c>
    </row>
    <row r="105" spans="1:11">
      <c r="A105" t="s">
        <v>576</v>
      </c>
      <c r="B105" t="s">
        <v>369</v>
      </c>
      <c r="C105" t="s">
        <v>577</v>
      </c>
      <c r="D105" s="7">
        <v>609606</v>
      </c>
      <c r="E105" t="s">
        <v>374</v>
      </c>
      <c r="F105" t="b">
        <f t="shared" si="9"/>
        <v>1</v>
      </c>
      <c r="G105" t="b">
        <f t="shared" si="5"/>
        <v>1</v>
      </c>
      <c r="H105" t="b">
        <f t="shared" si="6"/>
        <v>1</v>
      </c>
      <c r="I105" t="b">
        <f t="shared" si="7"/>
        <v>0</v>
      </c>
      <c r="J105" t="b">
        <f t="shared" si="8"/>
        <v>0</v>
      </c>
      <c r="K105" t="s">
        <v>372</v>
      </c>
    </row>
    <row r="106" spans="1:11">
      <c r="A106" t="s">
        <v>578</v>
      </c>
      <c r="B106" t="s">
        <v>369</v>
      </c>
      <c r="C106" t="s">
        <v>579</v>
      </c>
      <c r="D106" s="7">
        <v>599489</v>
      </c>
      <c r="E106" t="s">
        <v>374</v>
      </c>
      <c r="F106" t="b">
        <f t="shared" si="9"/>
        <v>1</v>
      </c>
      <c r="G106" t="b">
        <f t="shared" si="5"/>
        <v>1</v>
      </c>
      <c r="H106" t="b">
        <f t="shared" si="6"/>
        <v>1</v>
      </c>
      <c r="I106" t="b">
        <f t="shared" si="7"/>
        <v>0</v>
      </c>
      <c r="J106" t="b">
        <f t="shared" si="8"/>
        <v>0</v>
      </c>
      <c r="K106" t="s">
        <v>372</v>
      </c>
    </row>
    <row r="107" spans="1:11">
      <c r="A107" t="s">
        <v>580</v>
      </c>
      <c r="B107" t="s">
        <v>369</v>
      </c>
      <c r="C107" t="s">
        <v>581</v>
      </c>
      <c r="D107" s="7">
        <v>307683</v>
      </c>
      <c r="E107" t="s">
        <v>374</v>
      </c>
      <c r="F107" t="b">
        <f t="shared" si="9"/>
        <v>1</v>
      </c>
      <c r="G107" t="b">
        <f t="shared" si="5"/>
        <v>1</v>
      </c>
      <c r="H107" t="b">
        <f t="shared" si="6"/>
        <v>1</v>
      </c>
      <c r="I107" t="b">
        <f t="shared" si="7"/>
        <v>0</v>
      </c>
      <c r="J107" t="b">
        <f t="shared" si="8"/>
        <v>0</v>
      </c>
      <c r="K107" t="s">
        <v>372</v>
      </c>
    </row>
    <row r="108" spans="1:11">
      <c r="A108" t="s">
        <v>582</v>
      </c>
      <c r="B108" t="s">
        <v>369</v>
      </c>
      <c r="C108" t="s">
        <v>583</v>
      </c>
      <c r="D108" s="7">
        <v>119228</v>
      </c>
      <c r="E108" t="s">
        <v>374</v>
      </c>
      <c r="F108" t="b">
        <f t="shared" si="9"/>
        <v>1</v>
      </c>
      <c r="G108" t="b">
        <f t="shared" si="5"/>
        <v>1</v>
      </c>
      <c r="H108" t="b">
        <f t="shared" si="6"/>
        <v>1</v>
      </c>
      <c r="I108" t="b">
        <f t="shared" si="7"/>
        <v>0</v>
      </c>
      <c r="J108" t="b">
        <f t="shared" si="8"/>
        <v>0</v>
      </c>
      <c r="K108" t="s">
        <v>372</v>
      </c>
    </row>
    <row r="109" spans="1:11">
      <c r="A109" t="s">
        <v>584</v>
      </c>
      <c r="B109" t="s">
        <v>369</v>
      </c>
      <c r="C109" t="s">
        <v>585</v>
      </c>
      <c r="D109" s="7">
        <v>820681</v>
      </c>
      <c r="E109" t="s">
        <v>374</v>
      </c>
      <c r="F109" t="b">
        <f t="shared" si="9"/>
        <v>1</v>
      </c>
      <c r="G109" t="b">
        <f t="shared" si="5"/>
        <v>1</v>
      </c>
      <c r="H109" t="b">
        <f t="shared" si="6"/>
        <v>1</v>
      </c>
      <c r="I109" t="b">
        <f t="shared" si="7"/>
        <v>0</v>
      </c>
      <c r="J109" t="b">
        <f t="shared" si="8"/>
        <v>0</v>
      </c>
      <c r="K109" t="s">
        <v>372</v>
      </c>
    </row>
    <row r="110" spans="1:11">
      <c r="A110" t="s">
        <v>586</v>
      </c>
      <c r="B110" t="s">
        <v>369</v>
      </c>
      <c r="C110" t="s">
        <v>587</v>
      </c>
      <c r="D110" s="7">
        <v>48583</v>
      </c>
      <c r="E110" t="s">
        <v>374</v>
      </c>
      <c r="F110" t="b">
        <f t="shared" si="9"/>
        <v>1</v>
      </c>
      <c r="G110" t="b">
        <f t="shared" si="5"/>
        <v>1</v>
      </c>
      <c r="H110" t="b">
        <f t="shared" si="6"/>
        <v>1</v>
      </c>
      <c r="I110" t="b">
        <f t="shared" si="7"/>
        <v>0</v>
      </c>
      <c r="J110" t="b">
        <f t="shared" si="8"/>
        <v>0</v>
      </c>
      <c r="K110" t="s">
        <v>372</v>
      </c>
    </row>
    <row r="111" spans="1:11">
      <c r="A111" t="s">
        <v>588</v>
      </c>
      <c r="B111" t="s">
        <v>369</v>
      </c>
      <c r="C111" t="s">
        <v>589</v>
      </c>
      <c r="D111" s="7">
        <v>528523</v>
      </c>
      <c r="E111" t="s">
        <v>374</v>
      </c>
      <c r="F111" t="b">
        <f t="shared" si="9"/>
        <v>1</v>
      </c>
      <c r="G111" t="b">
        <f t="shared" si="5"/>
        <v>1</v>
      </c>
      <c r="H111" t="b">
        <f t="shared" si="6"/>
        <v>1</v>
      </c>
      <c r="I111" t="b">
        <f t="shared" si="7"/>
        <v>0</v>
      </c>
      <c r="J111" t="b">
        <f t="shared" si="8"/>
        <v>0</v>
      </c>
      <c r="K111" t="s">
        <v>372</v>
      </c>
    </row>
    <row r="112" spans="1:11">
      <c r="A112" t="s">
        <v>590</v>
      </c>
      <c r="B112" t="s">
        <v>369</v>
      </c>
      <c r="C112" t="s">
        <v>591</v>
      </c>
      <c r="D112" s="7">
        <v>510735</v>
      </c>
      <c r="E112" t="s">
        <v>374</v>
      </c>
      <c r="F112" t="b">
        <f t="shared" si="9"/>
        <v>1</v>
      </c>
      <c r="G112" t="b">
        <f t="shared" si="5"/>
        <v>1</v>
      </c>
      <c r="H112" t="b">
        <f t="shared" si="6"/>
        <v>1</v>
      </c>
      <c r="I112" t="b">
        <f t="shared" si="7"/>
        <v>0</v>
      </c>
      <c r="J112" t="b">
        <f t="shared" si="8"/>
        <v>0</v>
      </c>
      <c r="K112" t="s">
        <v>372</v>
      </c>
    </row>
    <row r="113" spans="1:11">
      <c r="A113" t="s">
        <v>592</v>
      </c>
      <c r="B113" t="s">
        <v>369</v>
      </c>
      <c r="C113" t="s">
        <v>593</v>
      </c>
      <c r="D113" s="7">
        <v>618662</v>
      </c>
      <c r="E113" t="s">
        <v>374</v>
      </c>
      <c r="F113" t="b">
        <f t="shared" si="9"/>
        <v>1</v>
      </c>
      <c r="G113" t="b">
        <f t="shared" si="5"/>
        <v>1</v>
      </c>
      <c r="H113" t="b">
        <f t="shared" si="6"/>
        <v>1</v>
      </c>
      <c r="I113" t="b">
        <f t="shared" si="7"/>
        <v>0</v>
      </c>
      <c r="J113" t="b">
        <f t="shared" si="8"/>
        <v>0</v>
      </c>
      <c r="K113" t="s">
        <v>372</v>
      </c>
    </row>
    <row r="114" spans="1:11">
      <c r="A114" t="s">
        <v>594</v>
      </c>
      <c r="B114" t="s">
        <v>369</v>
      </c>
      <c r="C114" t="s">
        <v>595</v>
      </c>
      <c r="D114" s="7">
        <v>437440</v>
      </c>
      <c r="E114" t="s">
        <v>374</v>
      </c>
      <c r="F114" t="b">
        <f t="shared" si="9"/>
        <v>1</v>
      </c>
      <c r="G114" t="b">
        <f t="shared" si="5"/>
        <v>1</v>
      </c>
      <c r="H114" t="b">
        <f t="shared" si="6"/>
        <v>1</v>
      </c>
      <c r="I114" t="b">
        <f t="shared" si="7"/>
        <v>0</v>
      </c>
      <c r="J114" t="b">
        <f t="shared" si="8"/>
        <v>0</v>
      </c>
      <c r="K114" t="s">
        <v>372</v>
      </c>
    </row>
    <row r="115" spans="1:11">
      <c r="A115" t="s">
        <v>596</v>
      </c>
      <c r="B115" t="s">
        <v>369</v>
      </c>
      <c r="C115" t="s">
        <v>597</v>
      </c>
      <c r="D115" s="7">
        <v>530207</v>
      </c>
      <c r="E115" t="s">
        <v>374</v>
      </c>
      <c r="F115" t="b">
        <f t="shared" si="9"/>
        <v>1</v>
      </c>
      <c r="G115" t="b">
        <f t="shared" si="5"/>
        <v>1</v>
      </c>
      <c r="H115" t="b">
        <f t="shared" si="6"/>
        <v>1</v>
      </c>
      <c r="I115" t="b">
        <f t="shared" si="7"/>
        <v>0</v>
      </c>
      <c r="J115" t="b">
        <f t="shared" si="8"/>
        <v>0</v>
      </c>
      <c r="K115" t="s">
        <v>372</v>
      </c>
    </row>
    <row r="116" spans="1:11">
      <c r="A116" t="s">
        <v>598</v>
      </c>
      <c r="B116" t="s">
        <v>369</v>
      </c>
      <c r="C116" t="s">
        <v>599</v>
      </c>
      <c r="D116" s="7">
        <v>409057</v>
      </c>
      <c r="E116" t="s">
        <v>374</v>
      </c>
      <c r="F116" t="b">
        <f t="shared" si="9"/>
        <v>1</v>
      </c>
      <c r="G116" t="b">
        <f t="shared" si="5"/>
        <v>1</v>
      </c>
      <c r="H116" t="b">
        <f t="shared" si="6"/>
        <v>1</v>
      </c>
      <c r="I116" t="b">
        <f t="shared" si="7"/>
        <v>0</v>
      </c>
      <c r="J116" t="b">
        <f t="shared" si="8"/>
        <v>0</v>
      </c>
      <c r="K116" t="s">
        <v>372</v>
      </c>
    </row>
    <row r="117" spans="1:11">
      <c r="A117" t="s">
        <v>600</v>
      </c>
      <c r="B117" t="s">
        <v>369</v>
      </c>
      <c r="C117" t="s">
        <v>601</v>
      </c>
      <c r="D117" s="7">
        <v>409051</v>
      </c>
      <c r="E117" t="s">
        <v>374</v>
      </c>
      <c r="F117" t="b">
        <f t="shared" si="9"/>
        <v>1</v>
      </c>
      <c r="G117" t="b">
        <f t="shared" si="5"/>
        <v>1</v>
      </c>
      <c r="H117" t="b">
        <f t="shared" si="6"/>
        <v>1</v>
      </c>
      <c r="I117" t="b">
        <f t="shared" si="7"/>
        <v>0</v>
      </c>
      <c r="J117" t="b">
        <f t="shared" si="8"/>
        <v>0</v>
      </c>
      <c r="K117" t="s">
        <v>372</v>
      </c>
    </row>
    <row r="118" spans="1:11">
      <c r="A118" t="s">
        <v>602</v>
      </c>
      <c r="B118" t="s">
        <v>369</v>
      </c>
      <c r="C118" t="s">
        <v>603</v>
      </c>
      <c r="D118" s="7">
        <v>530116</v>
      </c>
      <c r="E118" t="s">
        <v>374</v>
      </c>
      <c r="F118" t="b">
        <f t="shared" si="9"/>
        <v>1</v>
      </c>
      <c r="G118" t="b">
        <f t="shared" si="5"/>
        <v>1</v>
      </c>
      <c r="H118" t="b">
        <f t="shared" si="6"/>
        <v>1</v>
      </c>
      <c r="I118" t="b">
        <f t="shared" si="7"/>
        <v>0</v>
      </c>
      <c r="J118" t="b">
        <f t="shared" si="8"/>
        <v>0</v>
      </c>
      <c r="K118" t="s">
        <v>372</v>
      </c>
    </row>
    <row r="119" spans="1:11">
      <c r="A119" t="s">
        <v>604</v>
      </c>
      <c r="B119" t="s">
        <v>369</v>
      </c>
      <c r="C119" t="s">
        <v>605</v>
      </c>
      <c r="D119" s="7">
        <v>391005</v>
      </c>
      <c r="E119" t="s">
        <v>374</v>
      </c>
      <c r="F119" t="b">
        <f t="shared" si="9"/>
        <v>1</v>
      </c>
      <c r="G119" t="b">
        <f t="shared" si="5"/>
        <v>1</v>
      </c>
      <c r="H119" t="b">
        <f t="shared" si="6"/>
        <v>1</v>
      </c>
      <c r="I119" t="b">
        <f t="shared" si="7"/>
        <v>0</v>
      </c>
      <c r="J119" t="b">
        <f t="shared" si="8"/>
        <v>0</v>
      </c>
      <c r="K119" t="s">
        <v>372</v>
      </c>
    </row>
    <row r="120" spans="1:11">
      <c r="A120" t="s">
        <v>606</v>
      </c>
      <c r="B120" t="s">
        <v>369</v>
      </c>
      <c r="C120" t="s">
        <v>607</v>
      </c>
      <c r="D120" s="7">
        <v>640638</v>
      </c>
      <c r="E120" t="s">
        <v>374</v>
      </c>
      <c r="F120" t="b">
        <f t="shared" si="9"/>
        <v>1</v>
      </c>
      <c r="G120" t="b">
        <f t="shared" si="5"/>
        <v>1</v>
      </c>
      <c r="H120" t="b">
        <f t="shared" si="6"/>
        <v>1</v>
      </c>
      <c r="I120" t="b">
        <f t="shared" si="7"/>
        <v>0</v>
      </c>
      <c r="J120" t="b">
        <f t="shared" si="8"/>
        <v>0</v>
      </c>
      <c r="K120" t="s">
        <v>372</v>
      </c>
    </row>
    <row r="121" spans="1:11">
      <c r="A121" t="s">
        <v>608</v>
      </c>
      <c r="B121" t="s">
        <v>369</v>
      </c>
      <c r="C121" t="s">
        <v>609</v>
      </c>
      <c r="D121" s="7">
        <v>641653</v>
      </c>
      <c r="E121" t="s">
        <v>374</v>
      </c>
      <c r="F121" t="b">
        <f t="shared" si="9"/>
        <v>1</v>
      </c>
      <c r="G121" t="b">
        <f t="shared" si="5"/>
        <v>1</v>
      </c>
      <c r="H121" t="b">
        <f t="shared" si="6"/>
        <v>1</v>
      </c>
      <c r="I121" t="b">
        <f t="shared" si="7"/>
        <v>0</v>
      </c>
      <c r="J121" t="b">
        <f t="shared" si="8"/>
        <v>0</v>
      </c>
      <c r="K121" t="s">
        <v>372</v>
      </c>
    </row>
    <row r="122" spans="1:11">
      <c r="A122" t="s">
        <v>610</v>
      </c>
      <c r="B122" t="s">
        <v>369</v>
      </c>
      <c r="C122" t="s">
        <v>611</v>
      </c>
      <c r="D122" s="7">
        <v>640602</v>
      </c>
      <c r="E122" t="s">
        <v>374</v>
      </c>
      <c r="F122" t="b">
        <f t="shared" si="9"/>
        <v>1</v>
      </c>
      <c r="G122" t="b">
        <f t="shared" si="5"/>
        <v>1</v>
      </c>
      <c r="H122" t="b">
        <f t="shared" si="6"/>
        <v>1</v>
      </c>
      <c r="I122" t="b">
        <f t="shared" si="7"/>
        <v>0</v>
      </c>
      <c r="J122" t="b">
        <f t="shared" si="8"/>
        <v>0</v>
      </c>
      <c r="K122" t="s">
        <v>372</v>
      </c>
    </row>
    <row r="123" spans="1:11">
      <c r="A123" t="s">
        <v>612</v>
      </c>
      <c r="B123" t="s">
        <v>369</v>
      </c>
      <c r="C123" t="s">
        <v>613</v>
      </c>
      <c r="D123" s="7">
        <v>358361</v>
      </c>
      <c r="E123" t="s">
        <v>374</v>
      </c>
      <c r="F123" t="b">
        <f t="shared" si="9"/>
        <v>1</v>
      </c>
      <c r="G123" t="b">
        <f t="shared" si="5"/>
        <v>1</v>
      </c>
      <c r="H123" t="b">
        <f t="shared" si="6"/>
        <v>1</v>
      </c>
      <c r="I123" t="b">
        <f t="shared" si="7"/>
        <v>0</v>
      </c>
      <c r="J123" t="b">
        <f t="shared" si="8"/>
        <v>0</v>
      </c>
      <c r="K123" t="s">
        <v>372</v>
      </c>
    </row>
    <row r="124" spans="1:11">
      <c r="A124" t="s">
        <v>614</v>
      </c>
      <c r="B124" t="s">
        <v>369</v>
      </c>
      <c r="C124" t="s">
        <v>615</v>
      </c>
      <c r="D124" s="7">
        <v>828815</v>
      </c>
      <c r="E124" t="s">
        <v>374</v>
      </c>
      <c r="F124" t="b">
        <f t="shared" si="9"/>
        <v>1</v>
      </c>
      <c r="G124" t="b">
        <f t="shared" si="5"/>
        <v>1</v>
      </c>
      <c r="H124" t="b">
        <f t="shared" si="6"/>
        <v>1</v>
      </c>
      <c r="I124" t="b">
        <f t="shared" si="7"/>
        <v>0</v>
      </c>
      <c r="J124" t="b">
        <f t="shared" si="8"/>
        <v>0</v>
      </c>
      <c r="K124" t="s">
        <v>372</v>
      </c>
    </row>
    <row r="125" spans="1:11">
      <c r="A125" t="s">
        <v>616</v>
      </c>
      <c r="B125" t="s">
        <v>369</v>
      </c>
      <c r="C125" t="s">
        <v>617</v>
      </c>
      <c r="D125" s="7">
        <v>821204</v>
      </c>
      <c r="E125" t="s">
        <v>374</v>
      </c>
      <c r="F125" t="b">
        <f t="shared" si="9"/>
        <v>1</v>
      </c>
      <c r="G125" t="b">
        <f t="shared" si="5"/>
        <v>1</v>
      </c>
      <c r="H125" t="b">
        <f t="shared" si="6"/>
        <v>1</v>
      </c>
      <c r="I125" t="b">
        <f t="shared" si="7"/>
        <v>0</v>
      </c>
      <c r="J125" t="b">
        <f t="shared" si="8"/>
        <v>0</v>
      </c>
      <c r="K125" t="s">
        <v>372</v>
      </c>
    </row>
    <row r="126" spans="1:11">
      <c r="A126" t="s">
        <v>618</v>
      </c>
      <c r="B126" t="s">
        <v>369</v>
      </c>
      <c r="C126" t="s">
        <v>619</v>
      </c>
      <c r="D126" s="7">
        <v>821175</v>
      </c>
      <c r="E126" t="s">
        <v>374</v>
      </c>
      <c r="F126" t="b">
        <f t="shared" si="9"/>
        <v>1</v>
      </c>
      <c r="G126" t="b">
        <f t="shared" si="5"/>
        <v>1</v>
      </c>
      <c r="H126" t="b">
        <f t="shared" si="6"/>
        <v>1</v>
      </c>
      <c r="I126" t="b">
        <f t="shared" si="7"/>
        <v>0</v>
      </c>
      <c r="J126" t="b">
        <f t="shared" si="8"/>
        <v>0</v>
      </c>
      <c r="K126" t="s">
        <v>372</v>
      </c>
    </row>
    <row r="127" spans="1:11">
      <c r="A127" t="s">
        <v>620</v>
      </c>
      <c r="B127" t="s">
        <v>369</v>
      </c>
      <c r="C127" t="s">
        <v>621</v>
      </c>
      <c r="D127" s="7">
        <v>823312</v>
      </c>
      <c r="E127" t="s">
        <v>374</v>
      </c>
      <c r="F127" t="b">
        <f t="shared" si="9"/>
        <v>1</v>
      </c>
      <c r="G127" t="b">
        <f t="shared" si="5"/>
        <v>1</v>
      </c>
      <c r="H127" t="b">
        <f t="shared" si="6"/>
        <v>1</v>
      </c>
      <c r="I127" t="b">
        <f t="shared" si="7"/>
        <v>0</v>
      </c>
      <c r="J127" t="b">
        <f t="shared" si="8"/>
        <v>0</v>
      </c>
      <c r="K127" t="s">
        <v>372</v>
      </c>
    </row>
    <row r="128" spans="1:11">
      <c r="A128" t="s">
        <v>622</v>
      </c>
      <c r="B128" t="s">
        <v>369</v>
      </c>
      <c r="C128" t="s">
        <v>623</v>
      </c>
      <c r="D128" s="7">
        <v>820602</v>
      </c>
      <c r="E128" t="s">
        <v>374</v>
      </c>
      <c r="F128" t="b">
        <f t="shared" si="9"/>
        <v>1</v>
      </c>
      <c r="G128" t="b">
        <f t="shared" si="5"/>
        <v>1</v>
      </c>
      <c r="H128" t="b">
        <f t="shared" si="6"/>
        <v>1</v>
      </c>
      <c r="I128" t="b">
        <f t="shared" si="7"/>
        <v>0</v>
      </c>
      <c r="J128" t="b">
        <f t="shared" si="8"/>
        <v>0</v>
      </c>
      <c r="K128" t="s">
        <v>372</v>
      </c>
    </row>
    <row r="129" spans="1:11">
      <c r="A129" t="s">
        <v>624</v>
      </c>
      <c r="B129" t="s">
        <v>369</v>
      </c>
      <c r="C129" t="s">
        <v>625</v>
      </c>
      <c r="D129" s="7">
        <v>823259</v>
      </c>
      <c r="E129" t="s">
        <v>374</v>
      </c>
      <c r="F129" t="b">
        <f t="shared" si="9"/>
        <v>1</v>
      </c>
      <c r="G129" t="b">
        <f t="shared" si="5"/>
        <v>1</v>
      </c>
      <c r="H129" t="b">
        <f t="shared" si="6"/>
        <v>1</v>
      </c>
      <c r="I129" t="b">
        <f t="shared" si="7"/>
        <v>0</v>
      </c>
      <c r="J129" t="b">
        <f t="shared" si="8"/>
        <v>0</v>
      </c>
      <c r="K129" t="s">
        <v>372</v>
      </c>
    </row>
    <row r="130" spans="1:11">
      <c r="A130" t="s">
        <v>626</v>
      </c>
      <c r="B130" t="s">
        <v>369</v>
      </c>
      <c r="C130" t="s">
        <v>627</v>
      </c>
      <c r="D130" s="7">
        <v>149732</v>
      </c>
      <c r="E130" t="s">
        <v>374</v>
      </c>
      <c r="F130" t="b">
        <f t="shared" si="9"/>
        <v>1</v>
      </c>
      <c r="G130" t="b">
        <f t="shared" si="5"/>
        <v>1</v>
      </c>
      <c r="H130" t="b">
        <f t="shared" si="6"/>
        <v>1</v>
      </c>
      <c r="I130" t="b">
        <f t="shared" si="7"/>
        <v>0</v>
      </c>
      <c r="J130" t="b">
        <f t="shared" si="8"/>
        <v>0</v>
      </c>
      <c r="K130" t="s">
        <v>372</v>
      </c>
    </row>
    <row r="131" spans="1:11">
      <c r="A131" t="s">
        <v>628</v>
      </c>
      <c r="B131" t="s">
        <v>369</v>
      </c>
      <c r="C131" t="s">
        <v>629</v>
      </c>
      <c r="D131" s="7">
        <v>179103</v>
      </c>
      <c r="E131" t="s">
        <v>374</v>
      </c>
      <c r="F131" t="b">
        <f t="shared" si="9"/>
        <v>1</v>
      </c>
      <c r="G131" t="b">
        <f t="shared" ref="G131:G194" si="10">ISNUMBER(FIND("Batteries",E131))</f>
        <v>1</v>
      </c>
      <c r="H131" t="b">
        <f t="shared" ref="H131:H194" si="11">ISNUMBER(FIND("Lamps",E131))</f>
        <v>1</v>
      </c>
      <c r="I131" t="b">
        <f t="shared" ref="I131:I194" si="12">ISNUMBER(FIND("All regulated consumer products",$E131))</f>
        <v>0</v>
      </c>
      <c r="J131" t="b">
        <f t="shared" ref="J131:J194" si="13">ISNUMBER(FIND("Non-regulated products only",$E131))</f>
        <v>0</v>
      </c>
      <c r="K131" t="s">
        <v>372</v>
      </c>
    </row>
    <row r="132" spans="1:11">
      <c r="A132" t="s">
        <v>630</v>
      </c>
      <c r="B132" t="s">
        <v>369</v>
      </c>
      <c r="C132" t="s">
        <v>631</v>
      </c>
      <c r="D132" s="7">
        <v>510565</v>
      </c>
      <c r="E132" t="s">
        <v>374</v>
      </c>
      <c r="F132" t="b">
        <f t="shared" ref="F132:F195" si="14">ISNUMBER(FIND("ICT equipment",E132))</f>
        <v>1</v>
      </c>
      <c r="G132" t="b">
        <f t="shared" si="10"/>
        <v>1</v>
      </c>
      <c r="H132" t="b">
        <f t="shared" si="11"/>
        <v>1</v>
      </c>
      <c r="I132" t="b">
        <f t="shared" si="12"/>
        <v>0</v>
      </c>
      <c r="J132" t="b">
        <f t="shared" si="13"/>
        <v>0</v>
      </c>
      <c r="K132" t="s">
        <v>372</v>
      </c>
    </row>
    <row r="133" spans="1:11">
      <c r="A133" t="s">
        <v>632</v>
      </c>
      <c r="B133" t="s">
        <v>369</v>
      </c>
      <c r="C133" t="s">
        <v>633</v>
      </c>
      <c r="D133" s="7">
        <v>738964</v>
      </c>
      <c r="E133" t="s">
        <v>374</v>
      </c>
      <c r="F133" t="b">
        <f t="shared" si="14"/>
        <v>1</v>
      </c>
      <c r="G133" t="b">
        <f t="shared" si="10"/>
        <v>1</v>
      </c>
      <c r="H133" t="b">
        <f t="shared" si="11"/>
        <v>1</v>
      </c>
      <c r="I133" t="b">
        <f t="shared" si="12"/>
        <v>0</v>
      </c>
      <c r="J133" t="b">
        <f t="shared" si="13"/>
        <v>0</v>
      </c>
      <c r="K133" t="s">
        <v>372</v>
      </c>
    </row>
    <row r="134" spans="1:11">
      <c r="A134" t="s">
        <v>634</v>
      </c>
      <c r="B134" t="s">
        <v>369</v>
      </c>
      <c r="C134" t="s">
        <v>635</v>
      </c>
      <c r="D134" s="7">
        <v>98269</v>
      </c>
      <c r="E134" t="s">
        <v>374</v>
      </c>
      <c r="F134" t="b">
        <f t="shared" si="14"/>
        <v>1</v>
      </c>
      <c r="G134" t="b">
        <f t="shared" si="10"/>
        <v>1</v>
      </c>
      <c r="H134" t="b">
        <f t="shared" si="11"/>
        <v>1</v>
      </c>
      <c r="I134" t="b">
        <f t="shared" si="12"/>
        <v>0</v>
      </c>
      <c r="J134" t="b">
        <f t="shared" si="13"/>
        <v>0</v>
      </c>
      <c r="K134" t="s">
        <v>372</v>
      </c>
    </row>
    <row r="135" spans="1:11">
      <c r="A135" t="s">
        <v>636</v>
      </c>
      <c r="B135" t="s">
        <v>369</v>
      </c>
      <c r="C135" t="s">
        <v>637</v>
      </c>
      <c r="D135" s="7">
        <v>307987</v>
      </c>
      <c r="E135" t="s">
        <v>374</v>
      </c>
      <c r="F135" t="b">
        <f t="shared" si="14"/>
        <v>1</v>
      </c>
      <c r="G135" t="b">
        <f t="shared" si="10"/>
        <v>1</v>
      </c>
      <c r="H135" t="b">
        <f t="shared" si="11"/>
        <v>1</v>
      </c>
      <c r="I135" t="b">
        <f t="shared" si="12"/>
        <v>0</v>
      </c>
      <c r="J135" t="b">
        <f t="shared" si="13"/>
        <v>0</v>
      </c>
      <c r="K135" t="s">
        <v>372</v>
      </c>
    </row>
    <row r="136" spans="1:11">
      <c r="A136" t="s">
        <v>638</v>
      </c>
      <c r="B136" t="s">
        <v>369</v>
      </c>
      <c r="C136" t="s">
        <v>639</v>
      </c>
      <c r="D136" s="7">
        <v>543180</v>
      </c>
      <c r="E136" t="s">
        <v>374</v>
      </c>
      <c r="F136" t="b">
        <f t="shared" si="14"/>
        <v>1</v>
      </c>
      <c r="G136" t="b">
        <f t="shared" si="10"/>
        <v>1</v>
      </c>
      <c r="H136" t="b">
        <f t="shared" si="11"/>
        <v>1</v>
      </c>
      <c r="I136" t="b">
        <f t="shared" si="12"/>
        <v>0</v>
      </c>
      <c r="J136" t="b">
        <f t="shared" si="13"/>
        <v>0</v>
      </c>
      <c r="K136" t="s">
        <v>372</v>
      </c>
    </row>
    <row r="137" spans="1:11">
      <c r="A137" t="s">
        <v>640</v>
      </c>
      <c r="B137" t="s">
        <v>369</v>
      </c>
      <c r="C137" t="s">
        <v>641</v>
      </c>
      <c r="D137" s="7">
        <v>540110</v>
      </c>
      <c r="E137" t="s">
        <v>374</v>
      </c>
      <c r="F137" t="b">
        <f t="shared" si="14"/>
        <v>1</v>
      </c>
      <c r="G137" t="b">
        <f t="shared" si="10"/>
        <v>1</v>
      </c>
      <c r="H137" t="b">
        <f t="shared" si="11"/>
        <v>1</v>
      </c>
      <c r="I137" t="b">
        <f t="shared" si="12"/>
        <v>0</v>
      </c>
      <c r="J137" t="b">
        <f t="shared" si="13"/>
        <v>0</v>
      </c>
      <c r="K137" t="s">
        <v>372</v>
      </c>
    </row>
    <row r="138" spans="1:11">
      <c r="A138" t="s">
        <v>642</v>
      </c>
      <c r="B138" t="s">
        <v>369</v>
      </c>
      <c r="C138" t="s">
        <v>643</v>
      </c>
      <c r="D138" s="7">
        <v>540118</v>
      </c>
      <c r="E138" t="s">
        <v>374</v>
      </c>
      <c r="F138" t="b">
        <f t="shared" si="14"/>
        <v>1</v>
      </c>
      <c r="G138" t="b">
        <f t="shared" si="10"/>
        <v>1</v>
      </c>
      <c r="H138" t="b">
        <f t="shared" si="11"/>
        <v>1</v>
      </c>
      <c r="I138" t="b">
        <f t="shared" si="12"/>
        <v>0</v>
      </c>
      <c r="J138" t="b">
        <f t="shared" si="13"/>
        <v>0</v>
      </c>
      <c r="K138" t="s">
        <v>372</v>
      </c>
    </row>
    <row r="139" spans="1:11">
      <c r="A139" t="s">
        <v>644</v>
      </c>
      <c r="B139" t="s">
        <v>369</v>
      </c>
      <c r="C139" t="s">
        <v>645</v>
      </c>
      <c r="D139" s="7">
        <v>540135</v>
      </c>
      <c r="E139" t="s">
        <v>374</v>
      </c>
      <c r="F139" t="b">
        <f t="shared" si="14"/>
        <v>1</v>
      </c>
      <c r="G139" t="b">
        <f t="shared" si="10"/>
        <v>1</v>
      </c>
      <c r="H139" t="b">
        <f t="shared" si="11"/>
        <v>1</v>
      </c>
      <c r="I139" t="b">
        <f t="shared" si="12"/>
        <v>0</v>
      </c>
      <c r="J139" t="b">
        <f t="shared" si="13"/>
        <v>0</v>
      </c>
      <c r="K139" t="s">
        <v>372</v>
      </c>
    </row>
    <row r="140" spans="1:11">
      <c r="A140" t="s">
        <v>646</v>
      </c>
      <c r="B140" t="s">
        <v>369</v>
      </c>
      <c r="C140" t="s">
        <v>647</v>
      </c>
      <c r="D140" s="7">
        <v>542188</v>
      </c>
      <c r="E140" t="s">
        <v>374</v>
      </c>
      <c r="F140" t="b">
        <f t="shared" si="14"/>
        <v>1</v>
      </c>
      <c r="G140" t="b">
        <f t="shared" si="10"/>
        <v>1</v>
      </c>
      <c r="H140" t="b">
        <f t="shared" si="11"/>
        <v>1</v>
      </c>
      <c r="I140" t="b">
        <f t="shared" si="12"/>
        <v>0</v>
      </c>
      <c r="J140" t="b">
        <f t="shared" si="13"/>
        <v>0</v>
      </c>
      <c r="K140" t="s">
        <v>372</v>
      </c>
    </row>
    <row r="141" spans="1:11">
      <c r="A141" t="s">
        <v>648</v>
      </c>
      <c r="B141" t="s">
        <v>369</v>
      </c>
      <c r="C141" t="s">
        <v>649</v>
      </c>
      <c r="D141" s="7">
        <v>750511</v>
      </c>
      <c r="E141" t="s">
        <v>374</v>
      </c>
      <c r="F141" t="b">
        <f t="shared" si="14"/>
        <v>1</v>
      </c>
      <c r="G141" t="b">
        <f t="shared" si="10"/>
        <v>1</v>
      </c>
      <c r="H141" t="b">
        <f t="shared" si="11"/>
        <v>1</v>
      </c>
      <c r="I141" t="b">
        <f t="shared" si="12"/>
        <v>0</v>
      </c>
      <c r="J141" t="b">
        <f t="shared" si="13"/>
        <v>0</v>
      </c>
      <c r="K141" t="s">
        <v>372</v>
      </c>
    </row>
    <row r="142" spans="1:11">
      <c r="A142" t="s">
        <v>650</v>
      </c>
      <c r="B142" t="s">
        <v>369</v>
      </c>
      <c r="C142" t="s">
        <v>651</v>
      </c>
      <c r="D142" s="7">
        <v>555877</v>
      </c>
      <c r="E142" t="s">
        <v>374</v>
      </c>
      <c r="F142" t="b">
        <f t="shared" si="14"/>
        <v>1</v>
      </c>
      <c r="G142" t="b">
        <f t="shared" si="10"/>
        <v>1</v>
      </c>
      <c r="H142" t="b">
        <f t="shared" si="11"/>
        <v>1</v>
      </c>
      <c r="I142" t="b">
        <f t="shared" si="12"/>
        <v>0</v>
      </c>
      <c r="J142" t="b">
        <f t="shared" si="13"/>
        <v>0</v>
      </c>
      <c r="K142" t="s">
        <v>372</v>
      </c>
    </row>
    <row r="143" spans="1:11">
      <c r="A143" t="s">
        <v>652</v>
      </c>
      <c r="B143" t="s">
        <v>369</v>
      </c>
      <c r="C143" t="s">
        <v>653</v>
      </c>
      <c r="D143" s="7">
        <v>460167</v>
      </c>
      <c r="E143" t="s">
        <v>374</v>
      </c>
      <c r="F143" t="b">
        <f t="shared" si="14"/>
        <v>1</v>
      </c>
      <c r="G143" t="b">
        <f t="shared" si="10"/>
        <v>1</v>
      </c>
      <c r="H143" t="b">
        <f t="shared" si="11"/>
        <v>1</v>
      </c>
      <c r="I143" t="b">
        <f t="shared" si="12"/>
        <v>0</v>
      </c>
      <c r="J143" t="b">
        <f t="shared" si="13"/>
        <v>0</v>
      </c>
      <c r="K143" t="s">
        <v>372</v>
      </c>
    </row>
    <row r="144" spans="1:11">
      <c r="A144" t="s">
        <v>654</v>
      </c>
      <c r="B144" t="s">
        <v>369</v>
      </c>
      <c r="C144" t="s">
        <v>655</v>
      </c>
      <c r="D144" s="7">
        <v>460071</v>
      </c>
      <c r="E144" t="s">
        <v>374</v>
      </c>
      <c r="F144" t="b">
        <f t="shared" si="14"/>
        <v>1</v>
      </c>
      <c r="G144" t="b">
        <f t="shared" si="10"/>
        <v>1</v>
      </c>
      <c r="H144" t="b">
        <f t="shared" si="11"/>
        <v>1</v>
      </c>
      <c r="I144" t="b">
        <f t="shared" si="12"/>
        <v>0</v>
      </c>
      <c r="J144" t="b">
        <f t="shared" si="13"/>
        <v>0</v>
      </c>
      <c r="K144" t="s">
        <v>372</v>
      </c>
    </row>
    <row r="145" spans="1:11">
      <c r="A145" t="s">
        <v>656</v>
      </c>
      <c r="B145" t="s">
        <v>369</v>
      </c>
      <c r="C145" t="s">
        <v>657</v>
      </c>
      <c r="D145" s="7">
        <v>188504</v>
      </c>
      <c r="E145" t="s">
        <v>374</v>
      </c>
      <c r="F145" t="b">
        <f t="shared" si="14"/>
        <v>1</v>
      </c>
      <c r="G145" t="b">
        <f t="shared" si="10"/>
        <v>1</v>
      </c>
      <c r="H145" t="b">
        <f t="shared" si="11"/>
        <v>1</v>
      </c>
      <c r="I145" t="b">
        <f t="shared" si="12"/>
        <v>0</v>
      </c>
      <c r="J145" t="b">
        <f t="shared" si="13"/>
        <v>0</v>
      </c>
      <c r="K145" t="s">
        <v>372</v>
      </c>
    </row>
    <row r="146" spans="1:11">
      <c r="A146" t="s">
        <v>658</v>
      </c>
      <c r="B146" t="s">
        <v>369</v>
      </c>
      <c r="C146" t="s">
        <v>659</v>
      </c>
      <c r="D146" s="7">
        <v>48547</v>
      </c>
      <c r="E146" t="s">
        <v>374</v>
      </c>
      <c r="F146" t="b">
        <f t="shared" si="14"/>
        <v>1</v>
      </c>
      <c r="G146" t="b">
        <f t="shared" si="10"/>
        <v>1</v>
      </c>
      <c r="H146" t="b">
        <f t="shared" si="11"/>
        <v>1</v>
      </c>
      <c r="I146" t="b">
        <f t="shared" si="12"/>
        <v>0</v>
      </c>
      <c r="J146" t="b">
        <f t="shared" si="13"/>
        <v>0</v>
      </c>
      <c r="K146" t="s">
        <v>372</v>
      </c>
    </row>
    <row r="147" spans="1:11">
      <c r="A147" t="s">
        <v>660</v>
      </c>
      <c r="B147" t="s">
        <v>369</v>
      </c>
      <c r="C147" t="s">
        <v>661</v>
      </c>
      <c r="D147" s="7">
        <v>138683</v>
      </c>
      <c r="E147" t="s">
        <v>374</v>
      </c>
      <c r="F147" t="b">
        <f t="shared" si="14"/>
        <v>1</v>
      </c>
      <c r="G147" t="b">
        <f t="shared" si="10"/>
        <v>1</v>
      </c>
      <c r="H147" t="b">
        <f t="shared" si="11"/>
        <v>1</v>
      </c>
      <c r="I147" t="b">
        <f t="shared" si="12"/>
        <v>0</v>
      </c>
      <c r="J147" t="b">
        <f t="shared" si="13"/>
        <v>0</v>
      </c>
      <c r="K147" t="s">
        <v>372</v>
      </c>
    </row>
    <row r="148" spans="1:11">
      <c r="A148" t="s">
        <v>662</v>
      </c>
      <c r="B148" t="s">
        <v>369</v>
      </c>
      <c r="C148" t="s">
        <v>663</v>
      </c>
      <c r="D148" s="7">
        <v>680753</v>
      </c>
      <c r="E148" t="s">
        <v>374</v>
      </c>
      <c r="F148" t="b">
        <f t="shared" si="14"/>
        <v>1</v>
      </c>
      <c r="G148" t="b">
        <f t="shared" si="10"/>
        <v>1</v>
      </c>
      <c r="H148" t="b">
        <f t="shared" si="11"/>
        <v>1</v>
      </c>
      <c r="I148" t="b">
        <f t="shared" si="12"/>
        <v>0</v>
      </c>
      <c r="J148" t="b">
        <f t="shared" si="13"/>
        <v>0</v>
      </c>
      <c r="K148" t="s">
        <v>372</v>
      </c>
    </row>
    <row r="149" spans="1:11">
      <c r="A149" t="s">
        <v>664</v>
      </c>
      <c r="B149" t="s">
        <v>369</v>
      </c>
      <c r="C149" t="s">
        <v>665</v>
      </c>
      <c r="D149" s="7">
        <v>680475</v>
      </c>
      <c r="E149" t="s">
        <v>374</v>
      </c>
      <c r="F149" t="b">
        <f t="shared" si="14"/>
        <v>1</v>
      </c>
      <c r="G149" t="b">
        <f t="shared" si="10"/>
        <v>1</v>
      </c>
      <c r="H149" t="b">
        <f t="shared" si="11"/>
        <v>1</v>
      </c>
      <c r="I149" t="b">
        <f t="shared" si="12"/>
        <v>0</v>
      </c>
      <c r="J149" t="b">
        <f t="shared" si="13"/>
        <v>0</v>
      </c>
      <c r="K149" t="s">
        <v>372</v>
      </c>
    </row>
    <row r="150" spans="1:11">
      <c r="A150" t="s">
        <v>666</v>
      </c>
      <c r="B150" t="s">
        <v>369</v>
      </c>
      <c r="C150" t="s">
        <v>667</v>
      </c>
      <c r="D150" s="7">
        <v>610399</v>
      </c>
      <c r="E150" t="s">
        <v>374</v>
      </c>
      <c r="F150" t="b">
        <f t="shared" si="14"/>
        <v>1</v>
      </c>
      <c r="G150" t="b">
        <f t="shared" si="10"/>
        <v>1</v>
      </c>
      <c r="H150" t="b">
        <f t="shared" si="11"/>
        <v>1</v>
      </c>
      <c r="I150" t="b">
        <f t="shared" si="12"/>
        <v>0</v>
      </c>
      <c r="J150" t="b">
        <f t="shared" si="13"/>
        <v>0</v>
      </c>
      <c r="K150" t="s">
        <v>372</v>
      </c>
    </row>
    <row r="151" spans="1:11">
      <c r="A151" t="s">
        <v>668</v>
      </c>
      <c r="B151" t="s">
        <v>369</v>
      </c>
      <c r="C151" t="s">
        <v>669</v>
      </c>
      <c r="D151" s="7">
        <v>529453</v>
      </c>
      <c r="E151" t="s">
        <v>374</v>
      </c>
      <c r="F151" t="b">
        <f t="shared" si="14"/>
        <v>1</v>
      </c>
      <c r="G151" t="b">
        <f t="shared" si="10"/>
        <v>1</v>
      </c>
      <c r="H151" t="b">
        <f t="shared" si="11"/>
        <v>1</v>
      </c>
      <c r="I151" t="b">
        <f t="shared" si="12"/>
        <v>0</v>
      </c>
      <c r="J151" t="b">
        <f t="shared" si="13"/>
        <v>0</v>
      </c>
      <c r="K151" t="s">
        <v>372</v>
      </c>
    </row>
    <row r="152" spans="1:11">
      <c r="A152" t="s">
        <v>670</v>
      </c>
      <c r="B152" t="s">
        <v>369</v>
      </c>
      <c r="C152" t="s">
        <v>671</v>
      </c>
      <c r="D152" s="7">
        <v>520285</v>
      </c>
      <c r="E152" t="s">
        <v>374</v>
      </c>
      <c r="F152" t="b">
        <f t="shared" si="14"/>
        <v>1</v>
      </c>
      <c r="G152" t="b">
        <f t="shared" si="10"/>
        <v>1</v>
      </c>
      <c r="H152" t="b">
        <f t="shared" si="11"/>
        <v>1</v>
      </c>
      <c r="I152" t="b">
        <f t="shared" si="12"/>
        <v>0</v>
      </c>
      <c r="J152" t="b">
        <f t="shared" si="13"/>
        <v>0</v>
      </c>
      <c r="K152" t="s">
        <v>372</v>
      </c>
    </row>
    <row r="153" spans="1:11">
      <c r="A153" t="s">
        <v>672</v>
      </c>
      <c r="B153" t="s">
        <v>369</v>
      </c>
      <c r="C153" t="s">
        <v>673</v>
      </c>
      <c r="D153" s="7">
        <v>521124</v>
      </c>
      <c r="E153" t="s">
        <v>374</v>
      </c>
      <c r="F153" t="b">
        <f t="shared" si="14"/>
        <v>1</v>
      </c>
      <c r="G153" t="b">
        <f t="shared" si="10"/>
        <v>1</v>
      </c>
      <c r="H153" t="b">
        <f t="shared" si="11"/>
        <v>1</v>
      </c>
      <c r="I153" t="b">
        <f t="shared" si="12"/>
        <v>0</v>
      </c>
      <c r="J153" t="b">
        <f t="shared" si="13"/>
        <v>0</v>
      </c>
      <c r="K153" t="s">
        <v>372</v>
      </c>
    </row>
    <row r="154" spans="1:11">
      <c r="A154" t="s">
        <v>674</v>
      </c>
      <c r="B154" t="s">
        <v>369</v>
      </c>
      <c r="C154" t="s">
        <v>675</v>
      </c>
      <c r="D154" s="7">
        <v>520364</v>
      </c>
      <c r="E154" t="s">
        <v>374</v>
      </c>
      <c r="F154" t="b">
        <f t="shared" si="14"/>
        <v>1</v>
      </c>
      <c r="G154" t="b">
        <f t="shared" si="10"/>
        <v>1</v>
      </c>
      <c r="H154" t="b">
        <f t="shared" si="11"/>
        <v>1</v>
      </c>
      <c r="I154" t="b">
        <f t="shared" si="12"/>
        <v>0</v>
      </c>
      <c r="J154" t="b">
        <f t="shared" si="13"/>
        <v>0</v>
      </c>
      <c r="K154" t="s">
        <v>372</v>
      </c>
    </row>
    <row r="155" spans="1:11">
      <c r="A155" t="s">
        <v>676</v>
      </c>
      <c r="B155" t="s">
        <v>369</v>
      </c>
      <c r="C155" t="s">
        <v>677</v>
      </c>
      <c r="D155" s="7">
        <v>520730</v>
      </c>
      <c r="E155" t="s">
        <v>374</v>
      </c>
      <c r="F155" t="b">
        <f t="shared" si="14"/>
        <v>1</v>
      </c>
      <c r="G155" t="b">
        <f t="shared" si="10"/>
        <v>1</v>
      </c>
      <c r="H155" t="b">
        <f t="shared" si="11"/>
        <v>1</v>
      </c>
      <c r="I155" t="b">
        <f t="shared" si="12"/>
        <v>0</v>
      </c>
      <c r="J155" t="b">
        <f t="shared" si="13"/>
        <v>0</v>
      </c>
      <c r="K155" t="s">
        <v>372</v>
      </c>
    </row>
    <row r="156" spans="1:11">
      <c r="A156" t="s">
        <v>678</v>
      </c>
      <c r="B156" t="s">
        <v>369</v>
      </c>
      <c r="C156" t="s">
        <v>679</v>
      </c>
      <c r="D156" s="7">
        <v>521232</v>
      </c>
      <c r="E156" t="s">
        <v>374</v>
      </c>
      <c r="F156" t="b">
        <f t="shared" si="14"/>
        <v>1</v>
      </c>
      <c r="G156" t="b">
        <f t="shared" si="10"/>
        <v>1</v>
      </c>
      <c r="H156" t="b">
        <f t="shared" si="11"/>
        <v>1</v>
      </c>
      <c r="I156" t="b">
        <f t="shared" si="12"/>
        <v>0</v>
      </c>
      <c r="J156" t="b">
        <f t="shared" si="13"/>
        <v>0</v>
      </c>
      <c r="K156" t="s">
        <v>372</v>
      </c>
    </row>
    <row r="157" spans="1:11">
      <c r="A157" t="s">
        <v>680</v>
      </c>
      <c r="B157" t="s">
        <v>369</v>
      </c>
      <c r="C157" t="s">
        <v>681</v>
      </c>
      <c r="D157" s="7">
        <v>520736</v>
      </c>
      <c r="E157" t="s">
        <v>374</v>
      </c>
      <c r="F157" t="b">
        <f t="shared" si="14"/>
        <v>1</v>
      </c>
      <c r="G157" t="b">
        <f t="shared" si="10"/>
        <v>1</v>
      </c>
      <c r="H157" t="b">
        <f t="shared" si="11"/>
        <v>1</v>
      </c>
      <c r="I157" t="b">
        <f t="shared" si="12"/>
        <v>0</v>
      </c>
      <c r="J157" t="b">
        <f t="shared" si="13"/>
        <v>0</v>
      </c>
      <c r="K157" t="s">
        <v>372</v>
      </c>
    </row>
    <row r="158" spans="1:11">
      <c r="A158" t="s">
        <v>682</v>
      </c>
      <c r="B158" t="s">
        <v>369</v>
      </c>
      <c r="C158" t="s">
        <v>683</v>
      </c>
      <c r="D158" s="7">
        <v>520430</v>
      </c>
      <c r="E158" t="s">
        <v>374</v>
      </c>
      <c r="F158" t="b">
        <f t="shared" si="14"/>
        <v>1</v>
      </c>
      <c r="G158" t="b">
        <f t="shared" si="10"/>
        <v>1</v>
      </c>
      <c r="H158" t="b">
        <f t="shared" si="11"/>
        <v>1</v>
      </c>
      <c r="I158" t="b">
        <f t="shared" si="12"/>
        <v>0</v>
      </c>
      <c r="J158" t="b">
        <f t="shared" si="13"/>
        <v>0</v>
      </c>
      <c r="K158" t="s">
        <v>372</v>
      </c>
    </row>
    <row r="159" spans="1:11">
      <c r="A159" t="s">
        <v>684</v>
      </c>
      <c r="B159" t="s">
        <v>369</v>
      </c>
      <c r="C159" t="s">
        <v>685</v>
      </c>
      <c r="D159" s="7">
        <v>520880</v>
      </c>
      <c r="E159" t="s">
        <v>374</v>
      </c>
      <c r="F159" t="b">
        <f t="shared" si="14"/>
        <v>1</v>
      </c>
      <c r="G159" t="b">
        <f t="shared" si="10"/>
        <v>1</v>
      </c>
      <c r="H159" t="b">
        <f t="shared" si="11"/>
        <v>1</v>
      </c>
      <c r="I159" t="b">
        <f t="shared" si="12"/>
        <v>0</v>
      </c>
      <c r="J159" t="b">
        <f t="shared" si="13"/>
        <v>0</v>
      </c>
      <c r="K159" t="s">
        <v>372</v>
      </c>
    </row>
    <row r="160" spans="1:11">
      <c r="A160" t="s">
        <v>686</v>
      </c>
      <c r="B160" t="s">
        <v>369</v>
      </c>
      <c r="C160" t="s">
        <v>687</v>
      </c>
      <c r="D160" s="7">
        <v>520842</v>
      </c>
      <c r="E160" t="s">
        <v>374</v>
      </c>
      <c r="F160" t="b">
        <f t="shared" si="14"/>
        <v>1</v>
      </c>
      <c r="G160" t="b">
        <f t="shared" si="10"/>
        <v>1</v>
      </c>
      <c r="H160" t="b">
        <f t="shared" si="11"/>
        <v>1</v>
      </c>
      <c r="I160" t="b">
        <f t="shared" si="12"/>
        <v>0</v>
      </c>
      <c r="J160" t="b">
        <f t="shared" si="13"/>
        <v>0</v>
      </c>
      <c r="K160" t="s">
        <v>372</v>
      </c>
    </row>
    <row r="161" spans="1:11">
      <c r="A161" t="s">
        <v>688</v>
      </c>
      <c r="B161" t="s">
        <v>369</v>
      </c>
      <c r="C161" t="s">
        <v>689</v>
      </c>
      <c r="D161" s="7">
        <v>89774</v>
      </c>
      <c r="E161" t="s">
        <v>374</v>
      </c>
      <c r="F161" t="b">
        <f t="shared" si="14"/>
        <v>1</v>
      </c>
      <c r="G161" t="b">
        <f t="shared" si="10"/>
        <v>1</v>
      </c>
      <c r="H161" t="b">
        <f t="shared" si="11"/>
        <v>1</v>
      </c>
      <c r="I161" t="b">
        <f t="shared" si="12"/>
        <v>0</v>
      </c>
      <c r="J161" t="b">
        <f t="shared" si="13"/>
        <v>0</v>
      </c>
      <c r="K161" t="s">
        <v>372</v>
      </c>
    </row>
    <row r="162" spans="1:11">
      <c r="A162" t="s">
        <v>690</v>
      </c>
      <c r="B162" t="s">
        <v>369</v>
      </c>
      <c r="C162" t="s">
        <v>691</v>
      </c>
      <c r="D162" s="7">
        <v>569734</v>
      </c>
      <c r="E162" t="s">
        <v>374</v>
      </c>
      <c r="F162" t="b">
        <f t="shared" si="14"/>
        <v>1</v>
      </c>
      <c r="G162" t="b">
        <f t="shared" si="10"/>
        <v>1</v>
      </c>
      <c r="H162" t="b">
        <f t="shared" si="11"/>
        <v>1</v>
      </c>
      <c r="I162" t="b">
        <f t="shared" si="12"/>
        <v>0</v>
      </c>
      <c r="J162" t="b">
        <f t="shared" si="13"/>
        <v>0</v>
      </c>
      <c r="K162" t="s">
        <v>372</v>
      </c>
    </row>
    <row r="163" spans="1:11">
      <c r="A163" t="s">
        <v>692</v>
      </c>
      <c r="B163" t="s">
        <v>369</v>
      </c>
      <c r="C163" t="s">
        <v>693</v>
      </c>
      <c r="D163" s="7">
        <v>108943</v>
      </c>
      <c r="E163" t="s">
        <v>374</v>
      </c>
      <c r="F163" t="b">
        <f t="shared" si="14"/>
        <v>1</v>
      </c>
      <c r="G163" t="b">
        <f t="shared" si="10"/>
        <v>1</v>
      </c>
      <c r="H163" t="b">
        <f t="shared" si="11"/>
        <v>1</v>
      </c>
      <c r="I163" t="b">
        <f t="shared" si="12"/>
        <v>0</v>
      </c>
      <c r="J163" t="b">
        <f t="shared" si="13"/>
        <v>0</v>
      </c>
      <c r="K163" t="s">
        <v>372</v>
      </c>
    </row>
    <row r="164" spans="1:11">
      <c r="A164" t="s">
        <v>694</v>
      </c>
      <c r="B164" t="s">
        <v>369</v>
      </c>
      <c r="C164" t="s">
        <v>695</v>
      </c>
      <c r="D164" s="7">
        <v>529757</v>
      </c>
      <c r="E164" t="s">
        <v>374</v>
      </c>
      <c r="F164" t="b">
        <f t="shared" si="14"/>
        <v>1</v>
      </c>
      <c r="G164" t="b">
        <f t="shared" si="10"/>
        <v>1</v>
      </c>
      <c r="H164" t="b">
        <f t="shared" si="11"/>
        <v>1</v>
      </c>
      <c r="I164" t="b">
        <f t="shared" si="12"/>
        <v>0</v>
      </c>
      <c r="J164" t="b">
        <f t="shared" si="13"/>
        <v>0</v>
      </c>
      <c r="K164" t="s">
        <v>372</v>
      </c>
    </row>
    <row r="165" spans="1:11">
      <c r="A165" t="s">
        <v>696</v>
      </c>
      <c r="B165" t="s">
        <v>369</v>
      </c>
      <c r="C165" t="s">
        <v>697</v>
      </c>
      <c r="D165" s="7">
        <v>229233</v>
      </c>
      <c r="E165" t="s">
        <v>374</v>
      </c>
      <c r="F165" t="b">
        <f t="shared" si="14"/>
        <v>1</v>
      </c>
      <c r="G165" t="b">
        <f t="shared" si="10"/>
        <v>1</v>
      </c>
      <c r="H165" t="b">
        <f t="shared" si="11"/>
        <v>1</v>
      </c>
      <c r="I165" t="b">
        <f t="shared" si="12"/>
        <v>0</v>
      </c>
      <c r="J165" t="b">
        <f t="shared" si="13"/>
        <v>0</v>
      </c>
      <c r="K165" t="s">
        <v>372</v>
      </c>
    </row>
    <row r="166" spans="1:11">
      <c r="A166" t="s">
        <v>698</v>
      </c>
      <c r="B166" t="s">
        <v>369</v>
      </c>
      <c r="C166" t="s">
        <v>699</v>
      </c>
      <c r="D166" s="7">
        <v>238843</v>
      </c>
      <c r="E166" t="s">
        <v>374</v>
      </c>
      <c r="F166" t="b">
        <f t="shared" si="14"/>
        <v>1</v>
      </c>
      <c r="G166" t="b">
        <f t="shared" si="10"/>
        <v>1</v>
      </c>
      <c r="H166" t="b">
        <f t="shared" si="11"/>
        <v>1</v>
      </c>
      <c r="I166" t="b">
        <f t="shared" si="12"/>
        <v>0</v>
      </c>
      <c r="J166" t="b">
        <f t="shared" si="13"/>
        <v>0</v>
      </c>
      <c r="K166" t="s">
        <v>372</v>
      </c>
    </row>
    <row r="167" spans="1:11">
      <c r="A167" t="s">
        <v>700</v>
      </c>
      <c r="B167" t="s">
        <v>369</v>
      </c>
      <c r="C167" t="s">
        <v>701</v>
      </c>
      <c r="D167" s="7">
        <v>287994</v>
      </c>
      <c r="E167" t="s">
        <v>374</v>
      </c>
      <c r="F167" t="b">
        <f t="shared" si="14"/>
        <v>1</v>
      </c>
      <c r="G167" t="b">
        <f t="shared" si="10"/>
        <v>1</v>
      </c>
      <c r="H167" t="b">
        <f t="shared" si="11"/>
        <v>1</v>
      </c>
      <c r="I167" t="b">
        <f t="shared" si="12"/>
        <v>0</v>
      </c>
      <c r="J167" t="b">
        <f t="shared" si="13"/>
        <v>0</v>
      </c>
      <c r="K167" t="s">
        <v>372</v>
      </c>
    </row>
    <row r="168" spans="1:11">
      <c r="A168" t="s">
        <v>702</v>
      </c>
      <c r="B168" t="s">
        <v>369</v>
      </c>
      <c r="C168" t="s">
        <v>703</v>
      </c>
      <c r="D168" s="7">
        <v>238465</v>
      </c>
      <c r="E168" t="s">
        <v>374</v>
      </c>
      <c r="F168" t="b">
        <f t="shared" si="14"/>
        <v>1</v>
      </c>
      <c r="G168" t="b">
        <f t="shared" si="10"/>
        <v>1</v>
      </c>
      <c r="H168" t="b">
        <f t="shared" si="11"/>
        <v>1</v>
      </c>
      <c r="I168" t="b">
        <f t="shared" si="12"/>
        <v>0</v>
      </c>
      <c r="J168" t="b">
        <f t="shared" si="13"/>
        <v>0</v>
      </c>
      <c r="K168" t="s">
        <v>372</v>
      </c>
    </row>
    <row r="169" spans="1:11">
      <c r="A169" t="s">
        <v>704</v>
      </c>
      <c r="B169" t="s">
        <v>369</v>
      </c>
      <c r="C169" t="s">
        <v>705</v>
      </c>
      <c r="D169" s="7">
        <v>69118</v>
      </c>
      <c r="E169" t="s">
        <v>374</v>
      </c>
      <c r="F169" t="b">
        <f t="shared" si="14"/>
        <v>1</v>
      </c>
      <c r="G169" t="b">
        <f t="shared" si="10"/>
        <v>1</v>
      </c>
      <c r="H169" t="b">
        <f t="shared" si="11"/>
        <v>1</v>
      </c>
      <c r="I169" t="b">
        <f t="shared" si="12"/>
        <v>0</v>
      </c>
      <c r="J169" t="b">
        <f t="shared" si="13"/>
        <v>0</v>
      </c>
      <c r="K169" t="s">
        <v>372</v>
      </c>
    </row>
    <row r="170" spans="1:11">
      <c r="A170" t="s">
        <v>706</v>
      </c>
      <c r="B170" t="s">
        <v>369</v>
      </c>
      <c r="C170" t="s">
        <v>707</v>
      </c>
      <c r="D170" s="7">
        <v>574408</v>
      </c>
      <c r="E170" t="s">
        <v>374</v>
      </c>
      <c r="F170" t="b">
        <f t="shared" si="14"/>
        <v>1</v>
      </c>
      <c r="G170" t="b">
        <f t="shared" si="10"/>
        <v>1</v>
      </c>
      <c r="H170" t="b">
        <f t="shared" si="11"/>
        <v>1</v>
      </c>
      <c r="I170" t="b">
        <f t="shared" si="12"/>
        <v>0</v>
      </c>
      <c r="J170" t="b">
        <f t="shared" si="13"/>
        <v>0</v>
      </c>
      <c r="K170" t="s">
        <v>372</v>
      </c>
    </row>
    <row r="171" spans="1:11">
      <c r="A171" t="s">
        <v>708</v>
      </c>
      <c r="B171" t="s">
        <v>369</v>
      </c>
      <c r="C171" t="s">
        <v>709</v>
      </c>
      <c r="D171" s="7">
        <v>319194</v>
      </c>
      <c r="E171" t="s">
        <v>374</v>
      </c>
      <c r="F171" t="b">
        <f t="shared" si="14"/>
        <v>1</v>
      </c>
      <c r="G171" t="b">
        <f t="shared" si="10"/>
        <v>1</v>
      </c>
      <c r="H171" t="b">
        <f t="shared" si="11"/>
        <v>1</v>
      </c>
      <c r="I171" t="b">
        <f t="shared" si="12"/>
        <v>0</v>
      </c>
      <c r="J171" t="b">
        <f t="shared" si="13"/>
        <v>0</v>
      </c>
      <c r="K171" t="s">
        <v>372</v>
      </c>
    </row>
    <row r="172" spans="1:11">
      <c r="A172" t="s">
        <v>710</v>
      </c>
      <c r="B172" t="s">
        <v>369</v>
      </c>
      <c r="C172" t="s">
        <v>711</v>
      </c>
      <c r="D172" s="7">
        <v>319380</v>
      </c>
      <c r="E172" t="s">
        <v>374</v>
      </c>
      <c r="F172" t="b">
        <f t="shared" si="14"/>
        <v>1</v>
      </c>
      <c r="G172" t="b">
        <f t="shared" si="10"/>
        <v>1</v>
      </c>
      <c r="H172" t="b">
        <f t="shared" si="11"/>
        <v>1</v>
      </c>
      <c r="I172" t="b">
        <f t="shared" si="12"/>
        <v>0</v>
      </c>
      <c r="J172" t="b">
        <f t="shared" si="13"/>
        <v>0</v>
      </c>
      <c r="K172" t="s">
        <v>372</v>
      </c>
    </row>
    <row r="173" spans="1:11">
      <c r="A173" t="s">
        <v>712</v>
      </c>
      <c r="B173" t="s">
        <v>369</v>
      </c>
      <c r="C173" t="s">
        <v>713</v>
      </c>
      <c r="D173" s="7">
        <v>319258</v>
      </c>
      <c r="E173" t="s">
        <v>374</v>
      </c>
      <c r="F173" t="b">
        <f t="shared" si="14"/>
        <v>1</v>
      </c>
      <c r="G173" t="b">
        <f t="shared" si="10"/>
        <v>1</v>
      </c>
      <c r="H173" t="b">
        <f t="shared" si="11"/>
        <v>1</v>
      </c>
      <c r="I173" t="b">
        <f t="shared" si="12"/>
        <v>0</v>
      </c>
      <c r="J173" t="b">
        <f t="shared" si="13"/>
        <v>0</v>
      </c>
      <c r="K173" t="s">
        <v>372</v>
      </c>
    </row>
    <row r="174" spans="1:11">
      <c r="A174" t="s">
        <v>714</v>
      </c>
      <c r="B174" t="s">
        <v>369</v>
      </c>
      <c r="C174" t="s">
        <v>715</v>
      </c>
      <c r="D174" s="7">
        <v>310122</v>
      </c>
      <c r="E174" t="s">
        <v>374</v>
      </c>
      <c r="F174" t="b">
        <f t="shared" si="14"/>
        <v>1</v>
      </c>
      <c r="G174" t="b">
        <f t="shared" si="10"/>
        <v>1</v>
      </c>
      <c r="H174" t="b">
        <f t="shared" si="11"/>
        <v>1</v>
      </c>
      <c r="I174" t="b">
        <f t="shared" si="12"/>
        <v>0</v>
      </c>
      <c r="J174" t="b">
        <f t="shared" si="13"/>
        <v>0</v>
      </c>
      <c r="K174" t="s">
        <v>372</v>
      </c>
    </row>
    <row r="175" spans="1:11">
      <c r="A175" t="s">
        <v>716</v>
      </c>
      <c r="B175" t="s">
        <v>369</v>
      </c>
      <c r="C175" t="s">
        <v>717</v>
      </c>
      <c r="D175" s="7">
        <v>319642</v>
      </c>
      <c r="E175" t="s">
        <v>374</v>
      </c>
      <c r="F175" t="b">
        <f t="shared" si="14"/>
        <v>1</v>
      </c>
      <c r="G175" t="b">
        <f t="shared" si="10"/>
        <v>1</v>
      </c>
      <c r="H175" t="b">
        <f t="shared" si="11"/>
        <v>1</v>
      </c>
      <c r="I175" t="b">
        <f t="shared" si="12"/>
        <v>0</v>
      </c>
      <c r="J175" t="b">
        <f t="shared" si="13"/>
        <v>0</v>
      </c>
      <c r="K175" t="s">
        <v>372</v>
      </c>
    </row>
    <row r="176" spans="1:11">
      <c r="A176" t="s">
        <v>718</v>
      </c>
      <c r="B176" t="s">
        <v>369</v>
      </c>
      <c r="C176" t="s">
        <v>719</v>
      </c>
      <c r="D176" s="7">
        <v>279621</v>
      </c>
      <c r="E176" t="s">
        <v>374</v>
      </c>
      <c r="F176" t="b">
        <f t="shared" si="14"/>
        <v>1</v>
      </c>
      <c r="G176" t="b">
        <f t="shared" si="10"/>
        <v>1</v>
      </c>
      <c r="H176" t="b">
        <f t="shared" si="11"/>
        <v>1</v>
      </c>
      <c r="I176" t="b">
        <f t="shared" si="12"/>
        <v>0</v>
      </c>
      <c r="J176" t="b">
        <f t="shared" si="13"/>
        <v>0</v>
      </c>
      <c r="K176" t="s">
        <v>372</v>
      </c>
    </row>
    <row r="177" spans="1:11">
      <c r="A177" t="s">
        <v>720</v>
      </c>
      <c r="B177" t="s">
        <v>369</v>
      </c>
      <c r="C177" t="s">
        <v>721</v>
      </c>
      <c r="D177" s="7">
        <v>138607</v>
      </c>
      <c r="E177" t="s">
        <v>374</v>
      </c>
      <c r="F177" t="b">
        <f t="shared" si="14"/>
        <v>1</v>
      </c>
      <c r="G177" t="b">
        <f t="shared" si="10"/>
        <v>1</v>
      </c>
      <c r="H177" t="b">
        <f t="shared" si="11"/>
        <v>1</v>
      </c>
      <c r="I177" t="b">
        <f t="shared" si="12"/>
        <v>0</v>
      </c>
      <c r="J177" t="b">
        <f t="shared" si="13"/>
        <v>0</v>
      </c>
      <c r="K177" t="s">
        <v>372</v>
      </c>
    </row>
    <row r="178" spans="1:11">
      <c r="A178" t="s">
        <v>722</v>
      </c>
      <c r="B178" t="s">
        <v>369</v>
      </c>
      <c r="C178" t="s">
        <v>723</v>
      </c>
      <c r="D178" s="7">
        <v>248371</v>
      </c>
      <c r="E178" t="s">
        <v>374</v>
      </c>
      <c r="F178" t="b">
        <f t="shared" si="14"/>
        <v>1</v>
      </c>
      <c r="G178" t="b">
        <f t="shared" si="10"/>
        <v>1</v>
      </c>
      <c r="H178" t="b">
        <f t="shared" si="11"/>
        <v>1</v>
      </c>
      <c r="I178" t="b">
        <f t="shared" si="12"/>
        <v>0</v>
      </c>
      <c r="J178" t="b">
        <f t="shared" si="13"/>
        <v>0</v>
      </c>
      <c r="K178" t="s">
        <v>372</v>
      </c>
    </row>
    <row r="179" spans="1:11">
      <c r="A179" t="s">
        <v>724</v>
      </c>
      <c r="B179" t="s">
        <v>369</v>
      </c>
      <c r="C179" t="s">
        <v>725</v>
      </c>
      <c r="D179" s="7">
        <v>730548</v>
      </c>
      <c r="E179" t="s">
        <v>374</v>
      </c>
      <c r="F179" t="b">
        <f t="shared" si="14"/>
        <v>1</v>
      </c>
      <c r="G179" t="b">
        <f t="shared" si="10"/>
        <v>1</v>
      </c>
      <c r="H179" t="b">
        <f t="shared" si="11"/>
        <v>1</v>
      </c>
      <c r="I179" t="b">
        <f t="shared" si="12"/>
        <v>0</v>
      </c>
      <c r="J179" t="b">
        <f t="shared" si="13"/>
        <v>0</v>
      </c>
      <c r="K179" t="s">
        <v>372</v>
      </c>
    </row>
    <row r="180" spans="1:11">
      <c r="A180" t="s">
        <v>726</v>
      </c>
      <c r="B180" t="s">
        <v>369</v>
      </c>
      <c r="C180" t="s">
        <v>727</v>
      </c>
      <c r="D180" s="7">
        <v>129605</v>
      </c>
      <c r="E180" t="s">
        <v>374</v>
      </c>
      <c r="F180" t="b">
        <f t="shared" si="14"/>
        <v>1</v>
      </c>
      <c r="G180" t="b">
        <f t="shared" si="10"/>
        <v>1</v>
      </c>
      <c r="H180" t="b">
        <f t="shared" si="11"/>
        <v>1</v>
      </c>
      <c r="I180" t="b">
        <f t="shared" si="12"/>
        <v>0</v>
      </c>
      <c r="J180" t="b">
        <f t="shared" si="13"/>
        <v>0</v>
      </c>
      <c r="K180" t="s">
        <v>372</v>
      </c>
    </row>
    <row r="181" spans="1:11">
      <c r="A181" t="s">
        <v>728</v>
      </c>
      <c r="B181" t="s">
        <v>369</v>
      </c>
      <c r="C181" t="s">
        <v>729</v>
      </c>
      <c r="D181" s="7">
        <v>642648</v>
      </c>
      <c r="E181" t="s">
        <v>374</v>
      </c>
      <c r="F181" t="b">
        <f t="shared" si="14"/>
        <v>1</v>
      </c>
      <c r="G181" t="b">
        <f t="shared" si="10"/>
        <v>1</v>
      </c>
      <c r="H181" t="b">
        <f t="shared" si="11"/>
        <v>1</v>
      </c>
      <c r="I181" t="b">
        <f t="shared" si="12"/>
        <v>0</v>
      </c>
      <c r="J181" t="b">
        <f t="shared" si="13"/>
        <v>0</v>
      </c>
      <c r="K181" t="s">
        <v>372</v>
      </c>
    </row>
    <row r="182" spans="1:11">
      <c r="A182" t="s">
        <v>730</v>
      </c>
      <c r="B182" t="s">
        <v>369</v>
      </c>
      <c r="C182" t="s">
        <v>731</v>
      </c>
      <c r="D182" s="7">
        <v>327737</v>
      </c>
      <c r="E182" t="s">
        <v>374</v>
      </c>
      <c r="F182" t="b">
        <f t="shared" si="14"/>
        <v>1</v>
      </c>
      <c r="G182" t="b">
        <f t="shared" si="10"/>
        <v>1</v>
      </c>
      <c r="H182" t="b">
        <f t="shared" si="11"/>
        <v>1</v>
      </c>
      <c r="I182" t="b">
        <f t="shared" si="12"/>
        <v>0</v>
      </c>
      <c r="J182" t="b">
        <f t="shared" si="13"/>
        <v>0</v>
      </c>
      <c r="K182" t="s">
        <v>372</v>
      </c>
    </row>
    <row r="183" spans="1:11">
      <c r="A183" t="s">
        <v>732</v>
      </c>
      <c r="B183" t="s">
        <v>369</v>
      </c>
      <c r="C183" t="s">
        <v>733</v>
      </c>
      <c r="D183" s="7">
        <v>408528</v>
      </c>
      <c r="E183" t="s">
        <v>374</v>
      </c>
      <c r="F183" t="b">
        <f t="shared" si="14"/>
        <v>1</v>
      </c>
      <c r="G183" t="b">
        <f t="shared" si="10"/>
        <v>1</v>
      </c>
      <c r="H183" t="b">
        <f t="shared" si="11"/>
        <v>1</v>
      </c>
      <c r="I183" t="b">
        <f t="shared" si="12"/>
        <v>0</v>
      </c>
      <c r="J183" t="b">
        <f t="shared" si="13"/>
        <v>0</v>
      </c>
      <c r="K183" t="s">
        <v>372</v>
      </c>
    </row>
    <row r="184" spans="1:11">
      <c r="A184" t="s">
        <v>734</v>
      </c>
      <c r="B184" t="s">
        <v>369</v>
      </c>
      <c r="C184" t="s">
        <v>735</v>
      </c>
      <c r="D184" s="7">
        <v>768698</v>
      </c>
      <c r="E184" t="s">
        <v>374</v>
      </c>
      <c r="F184" t="b">
        <f t="shared" si="14"/>
        <v>1</v>
      </c>
      <c r="G184" t="b">
        <f t="shared" si="10"/>
        <v>1</v>
      </c>
      <c r="H184" t="b">
        <f t="shared" si="11"/>
        <v>1</v>
      </c>
      <c r="I184" t="b">
        <f t="shared" si="12"/>
        <v>0</v>
      </c>
      <c r="J184" t="b">
        <f t="shared" si="13"/>
        <v>0</v>
      </c>
      <c r="K184" t="s">
        <v>372</v>
      </c>
    </row>
    <row r="185" spans="1:11">
      <c r="A185" t="s">
        <v>736</v>
      </c>
      <c r="B185" t="s">
        <v>369</v>
      </c>
      <c r="C185" t="s">
        <v>737</v>
      </c>
      <c r="D185" s="7">
        <v>730353</v>
      </c>
      <c r="E185" t="s">
        <v>374</v>
      </c>
      <c r="F185" t="b">
        <f t="shared" si="14"/>
        <v>1</v>
      </c>
      <c r="G185" t="b">
        <f t="shared" si="10"/>
        <v>1</v>
      </c>
      <c r="H185" t="b">
        <f t="shared" si="11"/>
        <v>1</v>
      </c>
      <c r="I185" t="b">
        <f t="shared" si="12"/>
        <v>0</v>
      </c>
      <c r="J185" t="b">
        <f t="shared" si="13"/>
        <v>0</v>
      </c>
      <c r="K185" t="s">
        <v>372</v>
      </c>
    </row>
    <row r="186" spans="1:11">
      <c r="A186" t="s">
        <v>738</v>
      </c>
      <c r="B186" t="s">
        <v>369</v>
      </c>
      <c r="C186" t="s">
        <v>739</v>
      </c>
      <c r="D186" s="7">
        <v>738526</v>
      </c>
      <c r="E186" t="s">
        <v>374</v>
      </c>
      <c r="F186" t="b">
        <f t="shared" si="14"/>
        <v>1</v>
      </c>
      <c r="G186" t="b">
        <f t="shared" si="10"/>
        <v>1</v>
      </c>
      <c r="H186" t="b">
        <f t="shared" si="11"/>
        <v>1</v>
      </c>
      <c r="I186" t="b">
        <f t="shared" si="12"/>
        <v>0</v>
      </c>
      <c r="J186" t="b">
        <f t="shared" si="13"/>
        <v>0</v>
      </c>
      <c r="K186" t="s">
        <v>372</v>
      </c>
    </row>
    <row r="187" spans="1:11">
      <c r="A187" t="s">
        <v>740</v>
      </c>
      <c r="B187" t="s">
        <v>369</v>
      </c>
      <c r="C187" t="s">
        <v>741</v>
      </c>
      <c r="D187" s="7">
        <v>738991</v>
      </c>
      <c r="E187" t="s">
        <v>374</v>
      </c>
      <c r="F187" t="b">
        <f t="shared" si="14"/>
        <v>1</v>
      </c>
      <c r="G187" t="b">
        <f t="shared" si="10"/>
        <v>1</v>
      </c>
      <c r="H187" t="b">
        <f t="shared" si="11"/>
        <v>1</v>
      </c>
      <c r="I187" t="b">
        <f t="shared" si="12"/>
        <v>0</v>
      </c>
      <c r="J187" t="b">
        <f t="shared" si="13"/>
        <v>0</v>
      </c>
      <c r="K187" t="s">
        <v>372</v>
      </c>
    </row>
    <row r="188" spans="1:11">
      <c r="A188" t="s">
        <v>742</v>
      </c>
      <c r="B188" t="s">
        <v>369</v>
      </c>
      <c r="C188" t="s">
        <v>743</v>
      </c>
      <c r="D188" s="7">
        <v>730768</v>
      </c>
      <c r="E188" t="s">
        <v>374</v>
      </c>
      <c r="F188" t="b">
        <f t="shared" si="14"/>
        <v>1</v>
      </c>
      <c r="G188" t="b">
        <f t="shared" si="10"/>
        <v>1</v>
      </c>
      <c r="H188" t="b">
        <f t="shared" si="11"/>
        <v>1</v>
      </c>
      <c r="I188" t="b">
        <f t="shared" si="12"/>
        <v>0</v>
      </c>
      <c r="J188" t="b">
        <f t="shared" si="13"/>
        <v>0</v>
      </c>
      <c r="K188" t="s">
        <v>372</v>
      </c>
    </row>
    <row r="189" spans="1:11">
      <c r="A189" t="s">
        <v>744</v>
      </c>
      <c r="B189" t="s">
        <v>369</v>
      </c>
      <c r="C189" t="s">
        <v>745</v>
      </c>
      <c r="D189" s="7">
        <v>739633</v>
      </c>
      <c r="E189" t="s">
        <v>374</v>
      </c>
      <c r="F189" t="b">
        <f t="shared" si="14"/>
        <v>1</v>
      </c>
      <c r="G189" t="b">
        <f t="shared" si="10"/>
        <v>1</v>
      </c>
      <c r="H189" t="b">
        <f t="shared" si="11"/>
        <v>1</v>
      </c>
      <c r="I189" t="b">
        <f t="shared" si="12"/>
        <v>0</v>
      </c>
      <c r="J189" t="b">
        <f t="shared" si="13"/>
        <v>0</v>
      </c>
      <c r="K189" t="s">
        <v>372</v>
      </c>
    </row>
    <row r="190" spans="1:11">
      <c r="A190" t="s">
        <v>746</v>
      </c>
      <c r="B190" t="s">
        <v>369</v>
      </c>
      <c r="C190" t="s">
        <v>747</v>
      </c>
      <c r="D190" s="7">
        <v>730846</v>
      </c>
      <c r="E190" t="s">
        <v>374</v>
      </c>
      <c r="F190" t="b">
        <f t="shared" si="14"/>
        <v>1</v>
      </c>
      <c r="G190" t="b">
        <f t="shared" si="10"/>
        <v>1</v>
      </c>
      <c r="H190" t="b">
        <f t="shared" si="11"/>
        <v>1</v>
      </c>
      <c r="I190" t="b">
        <f t="shared" si="12"/>
        <v>0</v>
      </c>
      <c r="J190" t="b">
        <f t="shared" si="13"/>
        <v>0</v>
      </c>
      <c r="K190" t="s">
        <v>372</v>
      </c>
    </row>
    <row r="191" spans="1:11">
      <c r="A191" t="s">
        <v>748</v>
      </c>
      <c r="B191" t="s">
        <v>369</v>
      </c>
      <c r="C191" t="s">
        <v>749</v>
      </c>
      <c r="D191" s="7">
        <v>730876</v>
      </c>
      <c r="E191" t="s">
        <v>374</v>
      </c>
      <c r="F191" t="b">
        <f t="shared" si="14"/>
        <v>1</v>
      </c>
      <c r="G191" t="b">
        <f t="shared" si="10"/>
        <v>1</v>
      </c>
      <c r="H191" t="b">
        <f t="shared" si="11"/>
        <v>1</v>
      </c>
      <c r="I191" t="b">
        <f t="shared" si="12"/>
        <v>0</v>
      </c>
      <c r="J191" t="b">
        <f t="shared" si="13"/>
        <v>0</v>
      </c>
      <c r="K191" t="s">
        <v>372</v>
      </c>
    </row>
    <row r="192" spans="1:11">
      <c r="A192" t="s">
        <v>750</v>
      </c>
      <c r="B192" t="s">
        <v>369</v>
      </c>
      <c r="C192" t="s">
        <v>751</v>
      </c>
      <c r="D192" s="7">
        <v>730862</v>
      </c>
      <c r="E192" t="s">
        <v>374</v>
      </c>
      <c r="F192" t="b">
        <f t="shared" si="14"/>
        <v>1</v>
      </c>
      <c r="G192" t="b">
        <f t="shared" si="10"/>
        <v>1</v>
      </c>
      <c r="H192" t="b">
        <f t="shared" si="11"/>
        <v>1</v>
      </c>
      <c r="I192" t="b">
        <f t="shared" si="12"/>
        <v>0</v>
      </c>
      <c r="J192" t="b">
        <f t="shared" si="13"/>
        <v>0</v>
      </c>
      <c r="K192" t="s">
        <v>372</v>
      </c>
    </row>
    <row r="193" spans="1:11">
      <c r="A193" t="s">
        <v>752</v>
      </c>
      <c r="B193" t="s">
        <v>369</v>
      </c>
      <c r="C193" t="s">
        <v>753</v>
      </c>
      <c r="D193" s="7">
        <v>730611</v>
      </c>
      <c r="E193" t="s">
        <v>374</v>
      </c>
      <c r="F193" t="b">
        <f t="shared" si="14"/>
        <v>1</v>
      </c>
      <c r="G193" t="b">
        <f t="shared" si="10"/>
        <v>1</v>
      </c>
      <c r="H193" t="b">
        <f t="shared" si="11"/>
        <v>1</v>
      </c>
      <c r="I193" t="b">
        <f t="shared" si="12"/>
        <v>0</v>
      </c>
      <c r="J193" t="b">
        <f t="shared" si="13"/>
        <v>0</v>
      </c>
      <c r="K193" t="s">
        <v>372</v>
      </c>
    </row>
    <row r="194" spans="1:11">
      <c r="A194" t="s">
        <v>754</v>
      </c>
      <c r="B194" t="s">
        <v>369</v>
      </c>
      <c r="C194" t="s">
        <v>755</v>
      </c>
      <c r="D194" s="7">
        <v>730638</v>
      </c>
      <c r="E194" t="s">
        <v>374</v>
      </c>
      <c r="F194" t="b">
        <f t="shared" si="14"/>
        <v>1</v>
      </c>
      <c r="G194" t="b">
        <f t="shared" si="10"/>
        <v>1</v>
      </c>
      <c r="H194" t="b">
        <f t="shared" si="11"/>
        <v>1</v>
      </c>
      <c r="I194" t="b">
        <f t="shared" si="12"/>
        <v>0</v>
      </c>
      <c r="J194" t="b">
        <f t="shared" si="13"/>
        <v>0</v>
      </c>
      <c r="K194" t="s">
        <v>372</v>
      </c>
    </row>
    <row r="195" spans="1:11">
      <c r="A195" t="s">
        <v>756</v>
      </c>
      <c r="B195" t="s">
        <v>369</v>
      </c>
      <c r="C195" t="s">
        <v>757</v>
      </c>
      <c r="D195" s="7">
        <v>730656</v>
      </c>
      <c r="E195" t="s">
        <v>374</v>
      </c>
      <c r="F195" t="b">
        <f t="shared" si="14"/>
        <v>1</v>
      </c>
      <c r="G195" t="b">
        <f t="shared" ref="G195:G258" si="15">ISNUMBER(FIND("Batteries",E195))</f>
        <v>1</v>
      </c>
      <c r="H195" t="b">
        <f t="shared" ref="H195:H258" si="16">ISNUMBER(FIND("Lamps",E195))</f>
        <v>1</v>
      </c>
      <c r="I195" t="b">
        <f t="shared" ref="I195:I258" si="17">ISNUMBER(FIND("All regulated consumer products",$E195))</f>
        <v>0</v>
      </c>
      <c r="J195" t="b">
        <f t="shared" ref="J195:J258" si="18">ISNUMBER(FIND("Non-regulated products only",$E195))</f>
        <v>0</v>
      </c>
      <c r="K195" t="s">
        <v>372</v>
      </c>
    </row>
    <row r="196" spans="1:11">
      <c r="A196" t="s">
        <v>758</v>
      </c>
      <c r="B196" t="s">
        <v>369</v>
      </c>
      <c r="C196" t="s">
        <v>759</v>
      </c>
      <c r="D196" s="7">
        <v>689286</v>
      </c>
      <c r="E196" t="s">
        <v>374</v>
      </c>
      <c r="F196" t="b">
        <f t="shared" ref="F196:F259" si="19">ISNUMBER(FIND("ICT equipment",E196))</f>
        <v>1</v>
      </c>
      <c r="G196" t="b">
        <f t="shared" si="15"/>
        <v>1</v>
      </c>
      <c r="H196" t="b">
        <f t="shared" si="16"/>
        <v>1</v>
      </c>
      <c r="I196" t="b">
        <f t="shared" si="17"/>
        <v>0</v>
      </c>
      <c r="J196" t="b">
        <f t="shared" si="18"/>
        <v>0</v>
      </c>
      <c r="K196" t="s">
        <v>372</v>
      </c>
    </row>
    <row r="197" spans="1:11">
      <c r="A197" t="s">
        <v>760</v>
      </c>
      <c r="B197" t="s">
        <v>369</v>
      </c>
      <c r="C197" t="s">
        <v>761</v>
      </c>
      <c r="D197" s="7">
        <v>680622</v>
      </c>
      <c r="E197" t="s">
        <v>374</v>
      </c>
      <c r="F197" t="b">
        <f t="shared" si="19"/>
        <v>1</v>
      </c>
      <c r="G197" t="b">
        <f t="shared" si="15"/>
        <v>1</v>
      </c>
      <c r="H197" t="b">
        <f t="shared" si="16"/>
        <v>1</v>
      </c>
      <c r="I197" t="b">
        <f t="shared" si="17"/>
        <v>0</v>
      </c>
      <c r="J197" t="b">
        <f t="shared" si="18"/>
        <v>0</v>
      </c>
      <c r="K197" t="s">
        <v>372</v>
      </c>
    </row>
    <row r="198" spans="1:11">
      <c r="A198" t="s">
        <v>762</v>
      </c>
      <c r="B198" t="s">
        <v>369</v>
      </c>
      <c r="C198" t="s">
        <v>763</v>
      </c>
      <c r="D198" s="7">
        <v>569163</v>
      </c>
      <c r="E198" t="s">
        <v>374</v>
      </c>
      <c r="F198" t="b">
        <f t="shared" si="19"/>
        <v>1</v>
      </c>
      <c r="G198" t="b">
        <f t="shared" si="15"/>
        <v>1</v>
      </c>
      <c r="H198" t="b">
        <f t="shared" si="16"/>
        <v>1</v>
      </c>
      <c r="I198" t="b">
        <f t="shared" si="17"/>
        <v>0</v>
      </c>
      <c r="J198" t="b">
        <f t="shared" si="18"/>
        <v>0</v>
      </c>
      <c r="K198" t="s">
        <v>372</v>
      </c>
    </row>
    <row r="199" spans="1:11">
      <c r="A199" t="s">
        <v>764</v>
      </c>
      <c r="B199" t="s">
        <v>369</v>
      </c>
      <c r="C199" t="s">
        <v>765</v>
      </c>
      <c r="D199" s="7">
        <v>609958</v>
      </c>
      <c r="E199" t="s">
        <v>374</v>
      </c>
      <c r="F199" t="b">
        <f t="shared" si="19"/>
        <v>1</v>
      </c>
      <c r="G199" t="b">
        <f t="shared" si="15"/>
        <v>1</v>
      </c>
      <c r="H199" t="b">
        <f t="shared" si="16"/>
        <v>1</v>
      </c>
      <c r="I199" t="b">
        <f t="shared" si="17"/>
        <v>0</v>
      </c>
      <c r="J199" t="b">
        <f t="shared" si="18"/>
        <v>0</v>
      </c>
      <c r="K199" t="s">
        <v>372</v>
      </c>
    </row>
    <row r="200" spans="1:11">
      <c r="A200" t="s">
        <v>766</v>
      </c>
      <c r="B200" t="s">
        <v>369</v>
      </c>
      <c r="C200" t="s">
        <v>767</v>
      </c>
      <c r="D200" s="7">
        <v>119614</v>
      </c>
      <c r="E200" t="s">
        <v>374</v>
      </c>
      <c r="F200" t="b">
        <f t="shared" si="19"/>
        <v>1</v>
      </c>
      <c r="G200" t="b">
        <f t="shared" si="15"/>
        <v>1</v>
      </c>
      <c r="H200" t="b">
        <f t="shared" si="16"/>
        <v>1</v>
      </c>
      <c r="I200" t="b">
        <f t="shared" si="17"/>
        <v>0</v>
      </c>
      <c r="J200" t="b">
        <f t="shared" si="18"/>
        <v>0</v>
      </c>
      <c r="K200" t="s">
        <v>372</v>
      </c>
    </row>
    <row r="201" spans="1:11">
      <c r="A201" t="s">
        <v>768</v>
      </c>
      <c r="B201" t="s">
        <v>369</v>
      </c>
      <c r="C201" t="s">
        <v>769</v>
      </c>
      <c r="D201" s="7">
        <v>329984</v>
      </c>
      <c r="E201" t="s">
        <v>374</v>
      </c>
      <c r="F201" t="b">
        <f t="shared" si="19"/>
        <v>1</v>
      </c>
      <c r="G201" t="b">
        <f t="shared" si="15"/>
        <v>1</v>
      </c>
      <c r="H201" t="b">
        <f t="shared" si="16"/>
        <v>1</v>
      </c>
      <c r="I201" t="b">
        <f t="shared" si="17"/>
        <v>0</v>
      </c>
      <c r="J201" t="b">
        <f t="shared" si="18"/>
        <v>0</v>
      </c>
      <c r="K201" t="s">
        <v>372</v>
      </c>
    </row>
    <row r="202" spans="1:11">
      <c r="A202" t="s">
        <v>770</v>
      </c>
      <c r="B202" t="s">
        <v>771</v>
      </c>
      <c r="C202" t="s">
        <v>772</v>
      </c>
      <c r="D202" s="7">
        <v>339511</v>
      </c>
      <c r="E202" t="s">
        <v>773</v>
      </c>
      <c r="F202" t="b">
        <f t="shared" si="19"/>
        <v>0</v>
      </c>
      <c r="G202" t="b">
        <f t="shared" si="15"/>
        <v>1</v>
      </c>
      <c r="H202" t="b">
        <f t="shared" si="16"/>
        <v>1</v>
      </c>
      <c r="I202" t="b">
        <f t="shared" si="17"/>
        <v>0</v>
      </c>
      <c r="J202" t="b">
        <f t="shared" si="18"/>
        <v>0</v>
      </c>
      <c r="K202" t="s">
        <v>372</v>
      </c>
    </row>
    <row r="203" spans="1:11">
      <c r="A203" t="s">
        <v>774</v>
      </c>
      <c r="B203" t="s">
        <v>771</v>
      </c>
      <c r="C203" t="s">
        <v>775</v>
      </c>
      <c r="D203" s="7">
        <v>188021</v>
      </c>
      <c r="E203" t="s">
        <v>773</v>
      </c>
      <c r="F203" t="b">
        <f t="shared" si="19"/>
        <v>0</v>
      </c>
      <c r="G203" t="b">
        <f t="shared" si="15"/>
        <v>1</v>
      </c>
      <c r="H203" t="b">
        <f t="shared" si="16"/>
        <v>1</v>
      </c>
      <c r="I203" t="b">
        <f t="shared" si="17"/>
        <v>0</v>
      </c>
      <c r="J203" t="b">
        <f t="shared" si="18"/>
        <v>0</v>
      </c>
      <c r="K203" t="s">
        <v>372</v>
      </c>
    </row>
    <row r="204" spans="1:11">
      <c r="A204" t="s">
        <v>776</v>
      </c>
      <c r="B204" t="s">
        <v>771</v>
      </c>
      <c r="C204" t="s">
        <v>777</v>
      </c>
      <c r="D204" s="7">
        <v>259760</v>
      </c>
      <c r="E204" t="s">
        <v>773</v>
      </c>
      <c r="F204" t="b">
        <f t="shared" si="19"/>
        <v>0</v>
      </c>
      <c r="G204" t="b">
        <f t="shared" si="15"/>
        <v>1</v>
      </c>
      <c r="H204" t="b">
        <f t="shared" si="16"/>
        <v>1</v>
      </c>
      <c r="I204" t="b">
        <f t="shared" si="17"/>
        <v>0</v>
      </c>
      <c r="J204" t="b">
        <f t="shared" si="18"/>
        <v>0</v>
      </c>
      <c r="K204" t="s">
        <v>372</v>
      </c>
    </row>
    <row r="205" spans="1:11">
      <c r="A205" t="s">
        <v>778</v>
      </c>
      <c r="B205" t="s">
        <v>771</v>
      </c>
      <c r="C205" t="s">
        <v>779</v>
      </c>
      <c r="D205" s="7">
        <v>545078</v>
      </c>
      <c r="E205" t="s">
        <v>773</v>
      </c>
      <c r="F205" t="b">
        <f t="shared" si="19"/>
        <v>0</v>
      </c>
      <c r="G205" t="b">
        <f t="shared" si="15"/>
        <v>1</v>
      </c>
      <c r="H205" t="b">
        <f t="shared" si="16"/>
        <v>1</v>
      </c>
      <c r="I205" t="b">
        <f t="shared" si="17"/>
        <v>0</v>
      </c>
      <c r="J205" t="b">
        <f t="shared" si="18"/>
        <v>0</v>
      </c>
      <c r="K205" t="s">
        <v>372</v>
      </c>
    </row>
    <row r="206" spans="1:11">
      <c r="A206" t="s">
        <v>780</v>
      </c>
      <c r="B206" t="s">
        <v>771</v>
      </c>
      <c r="C206" t="s">
        <v>781</v>
      </c>
      <c r="D206" s="7">
        <v>237994</v>
      </c>
      <c r="E206" t="s">
        <v>773</v>
      </c>
      <c r="F206" t="b">
        <f t="shared" si="19"/>
        <v>0</v>
      </c>
      <c r="G206" t="b">
        <f t="shared" si="15"/>
        <v>1</v>
      </c>
      <c r="H206" t="b">
        <f t="shared" si="16"/>
        <v>1</v>
      </c>
      <c r="I206" t="b">
        <f t="shared" si="17"/>
        <v>0</v>
      </c>
      <c r="J206" t="b">
        <f t="shared" si="18"/>
        <v>0</v>
      </c>
      <c r="K206" t="s">
        <v>372</v>
      </c>
    </row>
    <row r="207" spans="1:11">
      <c r="A207" t="s">
        <v>782</v>
      </c>
      <c r="B207" t="s">
        <v>771</v>
      </c>
      <c r="C207" t="s">
        <v>783</v>
      </c>
      <c r="D207" s="7">
        <v>268802</v>
      </c>
      <c r="E207" t="s">
        <v>773</v>
      </c>
      <c r="F207" t="b">
        <f t="shared" si="19"/>
        <v>0</v>
      </c>
      <c r="G207" t="b">
        <f t="shared" si="15"/>
        <v>1</v>
      </c>
      <c r="H207" t="b">
        <f t="shared" si="16"/>
        <v>1</v>
      </c>
      <c r="I207" t="b">
        <f t="shared" si="17"/>
        <v>0</v>
      </c>
      <c r="J207" t="b">
        <f t="shared" si="18"/>
        <v>0</v>
      </c>
      <c r="K207" t="s">
        <v>372</v>
      </c>
    </row>
    <row r="208" spans="1:11">
      <c r="A208" t="s">
        <v>784</v>
      </c>
      <c r="B208" t="s">
        <v>771</v>
      </c>
      <c r="C208" t="s">
        <v>785</v>
      </c>
      <c r="D208" s="7">
        <v>667979</v>
      </c>
      <c r="E208" t="s">
        <v>773</v>
      </c>
      <c r="F208" t="b">
        <f t="shared" si="19"/>
        <v>0</v>
      </c>
      <c r="G208" t="b">
        <f t="shared" si="15"/>
        <v>1</v>
      </c>
      <c r="H208" t="b">
        <f t="shared" si="16"/>
        <v>1</v>
      </c>
      <c r="I208" t="b">
        <f t="shared" si="17"/>
        <v>0</v>
      </c>
      <c r="J208" t="b">
        <f t="shared" si="18"/>
        <v>0</v>
      </c>
      <c r="K208" t="s">
        <v>372</v>
      </c>
    </row>
    <row r="209" spans="1:11">
      <c r="A209" t="s">
        <v>786</v>
      </c>
      <c r="B209" t="s">
        <v>771</v>
      </c>
      <c r="C209" t="s">
        <v>787</v>
      </c>
      <c r="D209" s="7">
        <v>278628</v>
      </c>
      <c r="E209" t="s">
        <v>773</v>
      </c>
      <c r="F209" t="b">
        <f t="shared" si="19"/>
        <v>0</v>
      </c>
      <c r="G209" t="b">
        <f t="shared" si="15"/>
        <v>1</v>
      </c>
      <c r="H209" t="b">
        <f t="shared" si="16"/>
        <v>1</v>
      </c>
      <c r="I209" t="b">
        <f t="shared" si="17"/>
        <v>0</v>
      </c>
      <c r="J209" t="b">
        <f t="shared" si="18"/>
        <v>0</v>
      </c>
      <c r="K209" t="s">
        <v>372</v>
      </c>
    </row>
    <row r="210" spans="1:11">
      <c r="A210" t="s">
        <v>788</v>
      </c>
      <c r="B210" t="s">
        <v>771</v>
      </c>
      <c r="C210" t="s">
        <v>789</v>
      </c>
      <c r="D210" s="7">
        <v>397693</v>
      </c>
      <c r="E210" t="s">
        <v>773</v>
      </c>
      <c r="F210" t="b">
        <f t="shared" si="19"/>
        <v>0</v>
      </c>
      <c r="G210" t="b">
        <f t="shared" si="15"/>
        <v>1</v>
      </c>
      <c r="H210" t="b">
        <f t="shared" si="16"/>
        <v>1</v>
      </c>
      <c r="I210" t="b">
        <f t="shared" si="17"/>
        <v>0</v>
      </c>
      <c r="J210" t="b">
        <f t="shared" si="18"/>
        <v>0</v>
      </c>
      <c r="K210" t="s">
        <v>372</v>
      </c>
    </row>
    <row r="211" spans="1:11">
      <c r="A211" t="s">
        <v>790</v>
      </c>
      <c r="B211" t="s">
        <v>771</v>
      </c>
      <c r="C211" t="s">
        <v>791</v>
      </c>
      <c r="D211" s="7">
        <v>18935</v>
      </c>
      <c r="E211" t="s">
        <v>773</v>
      </c>
      <c r="F211" t="b">
        <f t="shared" si="19"/>
        <v>0</v>
      </c>
      <c r="G211" t="b">
        <f t="shared" si="15"/>
        <v>1</v>
      </c>
      <c r="H211" t="b">
        <f t="shared" si="16"/>
        <v>1</v>
      </c>
      <c r="I211" t="b">
        <f t="shared" si="17"/>
        <v>0</v>
      </c>
      <c r="J211" t="b">
        <f t="shared" si="18"/>
        <v>0</v>
      </c>
      <c r="K211" t="s">
        <v>372</v>
      </c>
    </row>
    <row r="212" spans="1:11">
      <c r="A212" t="s">
        <v>792</v>
      </c>
      <c r="B212" t="s">
        <v>771</v>
      </c>
      <c r="C212" t="s">
        <v>793</v>
      </c>
      <c r="D212" s="7">
        <v>307683</v>
      </c>
      <c r="E212" t="s">
        <v>773</v>
      </c>
      <c r="F212" t="b">
        <f t="shared" si="19"/>
        <v>0</v>
      </c>
      <c r="G212" t="b">
        <f t="shared" si="15"/>
        <v>1</v>
      </c>
      <c r="H212" t="b">
        <f t="shared" si="16"/>
        <v>1</v>
      </c>
      <c r="I212" t="b">
        <f t="shared" si="17"/>
        <v>0</v>
      </c>
      <c r="J212" t="b">
        <f t="shared" si="18"/>
        <v>0</v>
      </c>
      <c r="K212" t="s">
        <v>372</v>
      </c>
    </row>
    <row r="213" spans="1:11">
      <c r="A213" t="s">
        <v>794</v>
      </c>
      <c r="B213" t="s">
        <v>771</v>
      </c>
      <c r="C213" t="s">
        <v>795</v>
      </c>
      <c r="D213" s="7">
        <v>138632</v>
      </c>
      <c r="E213" t="s">
        <v>773</v>
      </c>
      <c r="F213" t="b">
        <f t="shared" si="19"/>
        <v>0</v>
      </c>
      <c r="G213" t="b">
        <f t="shared" si="15"/>
        <v>1</v>
      </c>
      <c r="H213" t="b">
        <f t="shared" si="16"/>
        <v>1</v>
      </c>
      <c r="I213" t="b">
        <f t="shared" si="17"/>
        <v>0</v>
      </c>
      <c r="J213" t="b">
        <f t="shared" si="18"/>
        <v>0</v>
      </c>
      <c r="K213" t="s">
        <v>372</v>
      </c>
    </row>
    <row r="214" spans="1:11">
      <c r="A214" t="s">
        <v>796</v>
      </c>
      <c r="B214" t="s">
        <v>771</v>
      </c>
      <c r="C214" t="s">
        <v>797</v>
      </c>
      <c r="D214" s="7">
        <v>238859</v>
      </c>
      <c r="E214" t="s">
        <v>773</v>
      </c>
      <c r="F214" t="b">
        <f t="shared" si="19"/>
        <v>0</v>
      </c>
      <c r="G214" t="b">
        <f t="shared" si="15"/>
        <v>1</v>
      </c>
      <c r="H214" t="b">
        <f t="shared" si="16"/>
        <v>1</v>
      </c>
      <c r="I214" t="b">
        <f t="shared" si="17"/>
        <v>0</v>
      </c>
      <c r="J214" t="b">
        <f t="shared" si="18"/>
        <v>0</v>
      </c>
      <c r="K214" t="s">
        <v>372</v>
      </c>
    </row>
    <row r="215" spans="1:11">
      <c r="A215" t="s">
        <v>798</v>
      </c>
      <c r="B215" t="s">
        <v>771</v>
      </c>
      <c r="C215" t="s">
        <v>799</v>
      </c>
      <c r="D215" s="7">
        <v>449269</v>
      </c>
      <c r="E215" t="s">
        <v>773</v>
      </c>
      <c r="F215" t="b">
        <f t="shared" si="19"/>
        <v>0</v>
      </c>
      <c r="G215" t="b">
        <f t="shared" si="15"/>
        <v>1</v>
      </c>
      <c r="H215" t="b">
        <f t="shared" si="16"/>
        <v>1</v>
      </c>
      <c r="I215" t="b">
        <f t="shared" si="17"/>
        <v>0</v>
      </c>
      <c r="J215" t="b">
        <f t="shared" si="18"/>
        <v>0</v>
      </c>
      <c r="K215" t="s">
        <v>372</v>
      </c>
    </row>
    <row r="216" spans="1:11">
      <c r="A216" t="s">
        <v>800</v>
      </c>
      <c r="B216" t="s">
        <v>771</v>
      </c>
      <c r="C216" t="s">
        <v>801</v>
      </c>
      <c r="D216" s="7">
        <v>238839</v>
      </c>
      <c r="E216" t="s">
        <v>773</v>
      </c>
      <c r="F216" t="b">
        <f t="shared" si="19"/>
        <v>0</v>
      </c>
      <c r="G216" t="b">
        <f t="shared" si="15"/>
        <v>1</v>
      </c>
      <c r="H216" t="b">
        <f t="shared" si="16"/>
        <v>1</v>
      </c>
      <c r="I216" t="b">
        <f t="shared" si="17"/>
        <v>0</v>
      </c>
      <c r="J216" t="b">
        <f t="shared" si="18"/>
        <v>0</v>
      </c>
      <c r="K216" t="s">
        <v>372</v>
      </c>
    </row>
    <row r="217" spans="1:11">
      <c r="A217" t="s">
        <v>802</v>
      </c>
      <c r="B217" t="s">
        <v>771</v>
      </c>
      <c r="C217" t="s">
        <v>803</v>
      </c>
      <c r="D217" s="7">
        <v>179103</v>
      </c>
      <c r="E217" t="s">
        <v>773</v>
      </c>
      <c r="F217" t="b">
        <f t="shared" si="19"/>
        <v>0</v>
      </c>
      <c r="G217" t="b">
        <f t="shared" si="15"/>
        <v>1</v>
      </c>
      <c r="H217" t="b">
        <f t="shared" si="16"/>
        <v>1</v>
      </c>
      <c r="I217" t="b">
        <f t="shared" si="17"/>
        <v>0</v>
      </c>
      <c r="J217" t="b">
        <f t="shared" si="18"/>
        <v>0</v>
      </c>
      <c r="K217" t="s">
        <v>372</v>
      </c>
    </row>
    <row r="218" spans="1:11">
      <c r="A218" t="s">
        <v>804</v>
      </c>
      <c r="B218" t="s">
        <v>771</v>
      </c>
      <c r="C218" t="s">
        <v>805</v>
      </c>
      <c r="D218" s="7">
        <v>458278</v>
      </c>
      <c r="E218" t="s">
        <v>773</v>
      </c>
      <c r="F218" t="b">
        <f t="shared" si="19"/>
        <v>0</v>
      </c>
      <c r="G218" t="b">
        <f t="shared" si="15"/>
        <v>1</v>
      </c>
      <c r="H218" t="b">
        <f t="shared" si="16"/>
        <v>1</v>
      </c>
      <c r="I218" t="b">
        <f t="shared" si="17"/>
        <v>0</v>
      </c>
      <c r="J218" t="b">
        <f t="shared" si="18"/>
        <v>0</v>
      </c>
      <c r="K218" t="s">
        <v>372</v>
      </c>
    </row>
    <row r="219" spans="1:11">
      <c r="A219" t="s">
        <v>806</v>
      </c>
      <c r="B219" t="s">
        <v>771</v>
      </c>
      <c r="C219" t="s">
        <v>807</v>
      </c>
      <c r="D219" s="7">
        <v>247933</v>
      </c>
      <c r="E219" t="s">
        <v>773</v>
      </c>
      <c r="F219" t="b">
        <f t="shared" si="19"/>
        <v>0</v>
      </c>
      <c r="G219" t="b">
        <f t="shared" si="15"/>
        <v>1</v>
      </c>
      <c r="H219" t="b">
        <f t="shared" si="16"/>
        <v>1</v>
      </c>
      <c r="I219" t="b">
        <f t="shared" si="17"/>
        <v>0</v>
      </c>
      <c r="J219" t="b">
        <f t="shared" si="18"/>
        <v>0</v>
      </c>
      <c r="K219" t="s">
        <v>372</v>
      </c>
    </row>
    <row r="220" spans="1:11">
      <c r="A220" t="s">
        <v>808</v>
      </c>
      <c r="B220" t="s">
        <v>771</v>
      </c>
      <c r="C220" t="s">
        <v>809</v>
      </c>
      <c r="D220" s="7">
        <v>138617</v>
      </c>
      <c r="E220" t="s">
        <v>773</v>
      </c>
      <c r="F220" t="b">
        <f t="shared" si="19"/>
        <v>0</v>
      </c>
      <c r="G220" t="b">
        <f t="shared" si="15"/>
        <v>1</v>
      </c>
      <c r="H220" t="b">
        <f t="shared" si="16"/>
        <v>1</v>
      </c>
      <c r="I220" t="b">
        <f t="shared" si="17"/>
        <v>0</v>
      </c>
      <c r="J220" t="b">
        <f t="shared" si="18"/>
        <v>0</v>
      </c>
      <c r="K220" t="s">
        <v>372</v>
      </c>
    </row>
    <row r="221" spans="1:11">
      <c r="A221" t="s">
        <v>810</v>
      </c>
      <c r="B221" t="s">
        <v>771</v>
      </c>
      <c r="C221" t="s">
        <v>811</v>
      </c>
      <c r="D221" s="7">
        <v>239917</v>
      </c>
      <c r="E221" t="s">
        <v>773</v>
      </c>
      <c r="F221" t="b">
        <f t="shared" si="19"/>
        <v>0</v>
      </c>
      <c r="G221" t="b">
        <f t="shared" si="15"/>
        <v>1</v>
      </c>
      <c r="H221" t="b">
        <f t="shared" si="16"/>
        <v>1</v>
      </c>
      <c r="I221" t="b">
        <f t="shared" si="17"/>
        <v>0</v>
      </c>
      <c r="J221" t="b">
        <f t="shared" si="18"/>
        <v>0</v>
      </c>
      <c r="K221" t="s">
        <v>372</v>
      </c>
    </row>
    <row r="222" spans="1:11">
      <c r="A222" t="s">
        <v>812</v>
      </c>
      <c r="B222" t="s">
        <v>771</v>
      </c>
      <c r="C222" t="s">
        <v>813</v>
      </c>
      <c r="D222" s="7">
        <v>307591</v>
      </c>
      <c r="E222" t="s">
        <v>773</v>
      </c>
      <c r="F222" t="b">
        <f t="shared" si="19"/>
        <v>0</v>
      </c>
      <c r="G222" t="b">
        <f t="shared" si="15"/>
        <v>1</v>
      </c>
      <c r="H222" t="b">
        <f t="shared" si="16"/>
        <v>1</v>
      </c>
      <c r="I222" t="b">
        <f t="shared" si="17"/>
        <v>0</v>
      </c>
      <c r="J222" t="b">
        <f t="shared" si="18"/>
        <v>0</v>
      </c>
      <c r="K222" t="s">
        <v>372</v>
      </c>
    </row>
    <row r="223" spans="1:11">
      <c r="A223" t="s">
        <v>814</v>
      </c>
      <c r="B223" t="s">
        <v>771</v>
      </c>
      <c r="C223" t="s">
        <v>815</v>
      </c>
      <c r="D223" s="7">
        <v>127371</v>
      </c>
      <c r="E223" t="s">
        <v>773</v>
      </c>
      <c r="F223" t="b">
        <f t="shared" si="19"/>
        <v>0</v>
      </c>
      <c r="G223" t="b">
        <f t="shared" si="15"/>
        <v>1</v>
      </c>
      <c r="H223" t="b">
        <f t="shared" si="16"/>
        <v>1</v>
      </c>
      <c r="I223" t="b">
        <f t="shared" si="17"/>
        <v>0</v>
      </c>
      <c r="J223" t="b">
        <f t="shared" si="18"/>
        <v>0</v>
      </c>
      <c r="K223" t="s">
        <v>372</v>
      </c>
    </row>
    <row r="224" spans="1:11">
      <c r="A224" t="s">
        <v>816</v>
      </c>
      <c r="B224" t="s">
        <v>771</v>
      </c>
      <c r="C224" t="s">
        <v>817</v>
      </c>
      <c r="D224" s="7">
        <v>659958</v>
      </c>
      <c r="E224" t="s">
        <v>773</v>
      </c>
      <c r="F224" t="b">
        <f t="shared" si="19"/>
        <v>0</v>
      </c>
      <c r="G224" t="b">
        <f t="shared" si="15"/>
        <v>1</v>
      </c>
      <c r="H224" t="b">
        <f t="shared" si="16"/>
        <v>1</v>
      </c>
      <c r="I224" t="b">
        <f t="shared" si="17"/>
        <v>0</v>
      </c>
      <c r="J224" t="b">
        <f t="shared" si="18"/>
        <v>0</v>
      </c>
      <c r="K224" t="s">
        <v>372</v>
      </c>
    </row>
    <row r="225" spans="1:11">
      <c r="A225" t="s">
        <v>818</v>
      </c>
      <c r="B225" t="s">
        <v>771</v>
      </c>
      <c r="C225" t="s">
        <v>819</v>
      </c>
      <c r="D225" s="7">
        <v>79027</v>
      </c>
      <c r="E225" t="s">
        <v>773</v>
      </c>
      <c r="F225" t="b">
        <f t="shared" si="19"/>
        <v>0</v>
      </c>
      <c r="G225" t="b">
        <f t="shared" si="15"/>
        <v>1</v>
      </c>
      <c r="H225" t="b">
        <f t="shared" si="16"/>
        <v>1</v>
      </c>
      <c r="I225" t="b">
        <f t="shared" si="17"/>
        <v>0</v>
      </c>
      <c r="J225" t="b">
        <f t="shared" si="18"/>
        <v>0</v>
      </c>
      <c r="K225" t="s">
        <v>372</v>
      </c>
    </row>
    <row r="226" spans="1:11">
      <c r="A226" t="s">
        <v>820</v>
      </c>
      <c r="B226" t="s">
        <v>771</v>
      </c>
      <c r="C226" t="s">
        <v>821</v>
      </c>
      <c r="D226" s="7">
        <v>238164</v>
      </c>
      <c r="E226" t="s">
        <v>773</v>
      </c>
      <c r="F226" t="b">
        <f t="shared" si="19"/>
        <v>0</v>
      </c>
      <c r="G226" t="b">
        <f t="shared" si="15"/>
        <v>1</v>
      </c>
      <c r="H226" t="b">
        <f t="shared" si="16"/>
        <v>1</v>
      </c>
      <c r="I226" t="b">
        <f t="shared" si="17"/>
        <v>0</v>
      </c>
      <c r="J226" t="b">
        <f t="shared" si="18"/>
        <v>0</v>
      </c>
      <c r="K226" t="s">
        <v>372</v>
      </c>
    </row>
    <row r="227" spans="1:11">
      <c r="A227" t="s">
        <v>822</v>
      </c>
      <c r="B227" t="s">
        <v>771</v>
      </c>
      <c r="C227" t="s">
        <v>823</v>
      </c>
      <c r="D227" s="7">
        <v>380114</v>
      </c>
      <c r="E227" t="s">
        <v>773</v>
      </c>
      <c r="F227" t="b">
        <f t="shared" si="19"/>
        <v>0</v>
      </c>
      <c r="G227" t="b">
        <f t="shared" si="15"/>
        <v>1</v>
      </c>
      <c r="H227" t="b">
        <f t="shared" si="16"/>
        <v>1</v>
      </c>
      <c r="I227" t="b">
        <f t="shared" si="17"/>
        <v>0</v>
      </c>
      <c r="J227" t="b">
        <f t="shared" si="18"/>
        <v>0</v>
      </c>
      <c r="K227" t="s">
        <v>372</v>
      </c>
    </row>
    <row r="228" spans="1:11">
      <c r="A228" t="s">
        <v>824</v>
      </c>
      <c r="B228" t="s">
        <v>771</v>
      </c>
      <c r="C228" t="s">
        <v>825</v>
      </c>
      <c r="D228" s="7">
        <v>600135</v>
      </c>
      <c r="E228" t="s">
        <v>773</v>
      </c>
      <c r="F228" t="b">
        <f t="shared" si="19"/>
        <v>0</v>
      </c>
      <c r="G228" t="b">
        <f t="shared" si="15"/>
        <v>1</v>
      </c>
      <c r="H228" t="b">
        <f t="shared" si="16"/>
        <v>1</v>
      </c>
      <c r="I228" t="b">
        <f t="shared" si="17"/>
        <v>0</v>
      </c>
      <c r="J228" t="b">
        <f t="shared" si="18"/>
        <v>0</v>
      </c>
      <c r="K228" t="s">
        <v>372</v>
      </c>
    </row>
    <row r="229" spans="1:11">
      <c r="A229" t="s">
        <v>826</v>
      </c>
      <c r="B229" t="s">
        <v>771</v>
      </c>
      <c r="C229" t="s">
        <v>827</v>
      </c>
      <c r="D229" s="7">
        <v>680140</v>
      </c>
      <c r="E229" t="s">
        <v>773</v>
      </c>
      <c r="F229" t="b">
        <f t="shared" si="19"/>
        <v>0</v>
      </c>
      <c r="G229" t="b">
        <f t="shared" si="15"/>
        <v>1</v>
      </c>
      <c r="H229" t="b">
        <f t="shared" si="16"/>
        <v>1</v>
      </c>
      <c r="I229" t="b">
        <f t="shared" si="17"/>
        <v>0</v>
      </c>
      <c r="J229" t="b">
        <f t="shared" si="18"/>
        <v>0</v>
      </c>
      <c r="K229" t="s">
        <v>372</v>
      </c>
    </row>
    <row r="230" spans="1:11">
      <c r="A230" t="s">
        <v>828</v>
      </c>
      <c r="B230" t="s">
        <v>771</v>
      </c>
      <c r="C230" t="s">
        <v>829</v>
      </c>
      <c r="D230" s="7">
        <v>150166</v>
      </c>
      <c r="E230" t="s">
        <v>773</v>
      </c>
      <c r="F230" t="b">
        <f t="shared" si="19"/>
        <v>0</v>
      </c>
      <c r="G230" t="b">
        <f t="shared" si="15"/>
        <v>1</v>
      </c>
      <c r="H230" t="b">
        <f t="shared" si="16"/>
        <v>1</v>
      </c>
      <c r="I230" t="b">
        <f t="shared" si="17"/>
        <v>0</v>
      </c>
      <c r="J230" t="b">
        <f t="shared" si="18"/>
        <v>0</v>
      </c>
      <c r="K230" t="s">
        <v>372</v>
      </c>
    </row>
    <row r="231" spans="1:11">
      <c r="A231" t="s">
        <v>830</v>
      </c>
      <c r="B231" t="s">
        <v>771</v>
      </c>
      <c r="C231" t="s">
        <v>831</v>
      </c>
      <c r="D231" s="7">
        <v>539775</v>
      </c>
      <c r="E231" t="s">
        <v>773</v>
      </c>
      <c r="F231" t="b">
        <f t="shared" si="19"/>
        <v>0</v>
      </c>
      <c r="G231" t="b">
        <f t="shared" si="15"/>
        <v>1</v>
      </c>
      <c r="H231" t="b">
        <f t="shared" si="16"/>
        <v>1</v>
      </c>
      <c r="I231" t="b">
        <f t="shared" si="17"/>
        <v>0</v>
      </c>
      <c r="J231" t="b">
        <f t="shared" si="18"/>
        <v>0</v>
      </c>
      <c r="K231" t="s">
        <v>372</v>
      </c>
    </row>
    <row r="232" spans="1:11">
      <c r="A232" t="s">
        <v>832</v>
      </c>
      <c r="B232" t="s">
        <v>771</v>
      </c>
      <c r="C232" t="s">
        <v>833</v>
      </c>
      <c r="D232" s="7">
        <v>310192</v>
      </c>
      <c r="E232" t="s">
        <v>773</v>
      </c>
      <c r="F232" t="b">
        <f t="shared" si="19"/>
        <v>0</v>
      </c>
      <c r="G232" t="b">
        <f t="shared" si="15"/>
        <v>1</v>
      </c>
      <c r="H232" t="b">
        <f t="shared" si="16"/>
        <v>1</v>
      </c>
      <c r="I232" t="b">
        <f t="shared" si="17"/>
        <v>0</v>
      </c>
      <c r="J232" t="b">
        <f t="shared" si="18"/>
        <v>0</v>
      </c>
      <c r="K232" t="s">
        <v>372</v>
      </c>
    </row>
    <row r="233" spans="1:11">
      <c r="A233" t="s">
        <v>834</v>
      </c>
      <c r="B233" t="s">
        <v>771</v>
      </c>
      <c r="C233" t="s">
        <v>835</v>
      </c>
      <c r="D233" s="7">
        <v>530202</v>
      </c>
      <c r="E233" t="s">
        <v>773</v>
      </c>
      <c r="F233" t="b">
        <f t="shared" si="19"/>
        <v>0</v>
      </c>
      <c r="G233" t="b">
        <f t="shared" si="15"/>
        <v>1</v>
      </c>
      <c r="H233" t="b">
        <f t="shared" si="16"/>
        <v>1</v>
      </c>
      <c r="I233" t="b">
        <f t="shared" si="17"/>
        <v>0</v>
      </c>
      <c r="J233" t="b">
        <f t="shared" si="18"/>
        <v>0</v>
      </c>
      <c r="K233" t="s">
        <v>372</v>
      </c>
    </row>
    <row r="234" spans="1:11">
      <c r="A234" t="s">
        <v>836</v>
      </c>
      <c r="B234" t="s">
        <v>771</v>
      </c>
      <c r="C234" t="s">
        <v>837</v>
      </c>
      <c r="D234" s="7">
        <v>460212</v>
      </c>
      <c r="E234" t="s">
        <v>773</v>
      </c>
      <c r="F234" t="b">
        <f t="shared" si="19"/>
        <v>0</v>
      </c>
      <c r="G234" t="b">
        <f t="shared" si="15"/>
        <v>1</v>
      </c>
      <c r="H234" t="b">
        <f t="shared" si="16"/>
        <v>1</v>
      </c>
      <c r="I234" t="b">
        <f t="shared" si="17"/>
        <v>0</v>
      </c>
      <c r="J234" t="b">
        <f t="shared" si="18"/>
        <v>0</v>
      </c>
      <c r="K234" t="s">
        <v>372</v>
      </c>
    </row>
    <row r="235" spans="1:11">
      <c r="A235" t="s">
        <v>838</v>
      </c>
      <c r="B235" t="s">
        <v>771</v>
      </c>
      <c r="C235" t="s">
        <v>839</v>
      </c>
      <c r="D235" s="7">
        <v>130028</v>
      </c>
      <c r="E235" t="s">
        <v>773</v>
      </c>
      <c r="F235" t="b">
        <f t="shared" si="19"/>
        <v>0</v>
      </c>
      <c r="G235" t="b">
        <f t="shared" si="15"/>
        <v>1</v>
      </c>
      <c r="H235" t="b">
        <f t="shared" si="16"/>
        <v>1</v>
      </c>
      <c r="I235" t="b">
        <f t="shared" si="17"/>
        <v>0</v>
      </c>
      <c r="J235" t="b">
        <f t="shared" si="18"/>
        <v>0</v>
      </c>
      <c r="K235" t="s">
        <v>372</v>
      </c>
    </row>
    <row r="236" spans="1:11">
      <c r="A236" t="s">
        <v>840</v>
      </c>
      <c r="B236" t="s">
        <v>771</v>
      </c>
      <c r="C236" t="s">
        <v>841</v>
      </c>
      <c r="D236" s="7">
        <v>462029</v>
      </c>
      <c r="E236" t="s">
        <v>773</v>
      </c>
      <c r="F236" t="b">
        <f t="shared" si="19"/>
        <v>0</v>
      </c>
      <c r="G236" t="b">
        <f t="shared" si="15"/>
        <v>1</v>
      </c>
      <c r="H236" t="b">
        <f t="shared" si="16"/>
        <v>1</v>
      </c>
      <c r="I236" t="b">
        <f t="shared" si="17"/>
        <v>0</v>
      </c>
      <c r="J236" t="b">
        <f t="shared" si="18"/>
        <v>0</v>
      </c>
      <c r="K236" t="s">
        <v>372</v>
      </c>
    </row>
    <row r="237" spans="1:11">
      <c r="A237" t="s">
        <v>842</v>
      </c>
      <c r="B237" t="s">
        <v>771</v>
      </c>
      <c r="C237" t="s">
        <v>843</v>
      </c>
      <c r="D237" s="7">
        <v>600345</v>
      </c>
      <c r="E237" t="s">
        <v>773</v>
      </c>
      <c r="F237" t="b">
        <f t="shared" si="19"/>
        <v>0</v>
      </c>
      <c r="G237" t="b">
        <f t="shared" si="15"/>
        <v>1</v>
      </c>
      <c r="H237" t="b">
        <f t="shared" si="16"/>
        <v>1</v>
      </c>
      <c r="I237" t="b">
        <f t="shared" si="17"/>
        <v>0</v>
      </c>
      <c r="J237" t="b">
        <f t="shared" si="18"/>
        <v>0</v>
      </c>
      <c r="K237" t="s">
        <v>372</v>
      </c>
    </row>
    <row r="238" spans="1:11">
      <c r="A238" t="s">
        <v>844</v>
      </c>
      <c r="B238" t="s">
        <v>771</v>
      </c>
      <c r="C238" t="s">
        <v>845</v>
      </c>
      <c r="D238" s="7">
        <v>750355</v>
      </c>
      <c r="E238" t="s">
        <v>773</v>
      </c>
      <c r="F238" t="b">
        <f t="shared" si="19"/>
        <v>0</v>
      </c>
      <c r="G238" t="b">
        <f t="shared" si="15"/>
        <v>1</v>
      </c>
      <c r="H238" t="b">
        <f t="shared" si="16"/>
        <v>1</v>
      </c>
      <c r="I238" t="b">
        <f t="shared" si="17"/>
        <v>0</v>
      </c>
      <c r="J238" t="b">
        <f t="shared" si="18"/>
        <v>0</v>
      </c>
      <c r="K238" t="s">
        <v>372</v>
      </c>
    </row>
    <row r="239" spans="1:11">
      <c r="A239" t="s">
        <v>846</v>
      </c>
      <c r="B239" t="s">
        <v>771</v>
      </c>
      <c r="C239" t="s">
        <v>847</v>
      </c>
      <c r="D239" s="7">
        <v>270036</v>
      </c>
      <c r="E239" t="s">
        <v>773</v>
      </c>
      <c r="F239" t="b">
        <f t="shared" si="19"/>
        <v>0</v>
      </c>
      <c r="G239" t="b">
        <f t="shared" si="15"/>
        <v>1</v>
      </c>
      <c r="H239" t="b">
        <f t="shared" si="16"/>
        <v>1</v>
      </c>
      <c r="I239" t="b">
        <f t="shared" si="17"/>
        <v>0</v>
      </c>
      <c r="J239" t="b">
        <f t="shared" si="18"/>
        <v>0</v>
      </c>
      <c r="K239" t="s">
        <v>372</v>
      </c>
    </row>
    <row r="240" spans="1:11">
      <c r="A240" t="s">
        <v>848</v>
      </c>
      <c r="B240" t="s">
        <v>771</v>
      </c>
      <c r="C240" t="s">
        <v>849</v>
      </c>
      <c r="D240" s="7">
        <v>760414</v>
      </c>
      <c r="E240" t="s">
        <v>773</v>
      </c>
      <c r="F240" t="b">
        <f t="shared" si="19"/>
        <v>0</v>
      </c>
      <c r="G240" t="b">
        <f t="shared" si="15"/>
        <v>1</v>
      </c>
      <c r="H240" t="b">
        <f t="shared" si="16"/>
        <v>1</v>
      </c>
      <c r="I240" t="b">
        <f t="shared" si="17"/>
        <v>0</v>
      </c>
      <c r="J240" t="b">
        <f t="shared" si="18"/>
        <v>0</v>
      </c>
      <c r="K240" t="s">
        <v>372</v>
      </c>
    </row>
    <row r="241" spans="1:11">
      <c r="A241" t="s">
        <v>850</v>
      </c>
      <c r="B241" t="s">
        <v>771</v>
      </c>
      <c r="C241" t="s">
        <v>851</v>
      </c>
      <c r="D241" s="7">
        <v>120451</v>
      </c>
      <c r="E241" t="s">
        <v>773</v>
      </c>
      <c r="F241" t="b">
        <f t="shared" si="19"/>
        <v>0</v>
      </c>
      <c r="G241" t="b">
        <f t="shared" si="15"/>
        <v>1</v>
      </c>
      <c r="H241" t="b">
        <f t="shared" si="16"/>
        <v>1</v>
      </c>
      <c r="I241" t="b">
        <f t="shared" si="17"/>
        <v>0</v>
      </c>
      <c r="J241" t="b">
        <f t="shared" si="18"/>
        <v>0</v>
      </c>
      <c r="K241" t="s">
        <v>372</v>
      </c>
    </row>
    <row r="242" spans="1:11">
      <c r="A242" t="s">
        <v>852</v>
      </c>
      <c r="B242" t="s">
        <v>771</v>
      </c>
      <c r="C242" t="s">
        <v>853</v>
      </c>
      <c r="D242" s="7">
        <v>119963</v>
      </c>
      <c r="E242" t="s">
        <v>773</v>
      </c>
      <c r="F242" t="b">
        <f t="shared" si="19"/>
        <v>0</v>
      </c>
      <c r="G242" t="b">
        <f t="shared" si="15"/>
        <v>1</v>
      </c>
      <c r="H242" t="b">
        <f t="shared" si="16"/>
        <v>1</v>
      </c>
      <c r="I242" t="b">
        <f t="shared" si="17"/>
        <v>0</v>
      </c>
      <c r="J242" t="b">
        <f t="shared" si="18"/>
        <v>0</v>
      </c>
      <c r="K242" t="s">
        <v>372</v>
      </c>
    </row>
    <row r="243" spans="1:11">
      <c r="A243" t="s">
        <v>854</v>
      </c>
      <c r="B243" t="s">
        <v>771</v>
      </c>
      <c r="C243" t="s">
        <v>855</v>
      </c>
      <c r="D243" s="7">
        <v>520475</v>
      </c>
      <c r="E243" t="s">
        <v>773</v>
      </c>
      <c r="F243" t="b">
        <f t="shared" si="19"/>
        <v>0</v>
      </c>
      <c r="G243" t="b">
        <f t="shared" si="15"/>
        <v>1</v>
      </c>
      <c r="H243" t="b">
        <f t="shared" si="16"/>
        <v>1</v>
      </c>
      <c r="I243" t="b">
        <f t="shared" si="17"/>
        <v>0</v>
      </c>
      <c r="J243" t="b">
        <f t="shared" si="18"/>
        <v>0</v>
      </c>
      <c r="K243" t="s">
        <v>372</v>
      </c>
    </row>
    <row r="244" spans="1:11">
      <c r="A244" t="s">
        <v>856</v>
      </c>
      <c r="B244" t="s">
        <v>771</v>
      </c>
      <c r="C244" t="s">
        <v>857</v>
      </c>
      <c r="D244" s="7">
        <v>80005</v>
      </c>
      <c r="E244" t="s">
        <v>773</v>
      </c>
      <c r="F244" t="b">
        <f t="shared" si="19"/>
        <v>0</v>
      </c>
      <c r="G244" t="b">
        <f t="shared" si="15"/>
        <v>1</v>
      </c>
      <c r="H244" t="b">
        <f t="shared" si="16"/>
        <v>1</v>
      </c>
      <c r="I244" t="b">
        <f t="shared" si="17"/>
        <v>0</v>
      </c>
      <c r="J244" t="b">
        <f t="shared" si="18"/>
        <v>0</v>
      </c>
      <c r="K244" t="s">
        <v>372</v>
      </c>
    </row>
    <row r="245" spans="1:11">
      <c r="A245" t="s">
        <v>858</v>
      </c>
      <c r="B245" t="s">
        <v>771</v>
      </c>
      <c r="C245" t="s">
        <v>859</v>
      </c>
      <c r="D245" s="7">
        <v>160050</v>
      </c>
      <c r="E245" t="s">
        <v>773</v>
      </c>
      <c r="F245" t="b">
        <f t="shared" si="19"/>
        <v>0</v>
      </c>
      <c r="G245" t="b">
        <f t="shared" si="15"/>
        <v>1</v>
      </c>
      <c r="H245" t="b">
        <f t="shared" si="16"/>
        <v>1</v>
      </c>
      <c r="I245" t="b">
        <f t="shared" si="17"/>
        <v>0</v>
      </c>
      <c r="J245" t="b">
        <f t="shared" si="18"/>
        <v>0</v>
      </c>
      <c r="K245" t="s">
        <v>372</v>
      </c>
    </row>
    <row r="246" spans="1:11">
      <c r="A246" t="s">
        <v>860</v>
      </c>
      <c r="B246" t="s">
        <v>771</v>
      </c>
      <c r="C246" t="s">
        <v>861</v>
      </c>
      <c r="D246" s="7">
        <v>310500</v>
      </c>
      <c r="E246" t="s">
        <v>773</v>
      </c>
      <c r="F246" t="b">
        <f t="shared" si="19"/>
        <v>0</v>
      </c>
      <c r="G246" t="b">
        <f t="shared" si="15"/>
        <v>1</v>
      </c>
      <c r="H246" t="b">
        <f t="shared" si="16"/>
        <v>1</v>
      </c>
      <c r="I246" t="b">
        <f t="shared" si="17"/>
        <v>0</v>
      </c>
      <c r="J246" t="b">
        <f t="shared" si="18"/>
        <v>0</v>
      </c>
      <c r="K246" t="s">
        <v>372</v>
      </c>
    </row>
    <row r="247" spans="1:11">
      <c r="A247" t="s">
        <v>862</v>
      </c>
      <c r="B247" t="s">
        <v>771</v>
      </c>
      <c r="C247" t="s">
        <v>863</v>
      </c>
      <c r="D247" s="7">
        <v>120502</v>
      </c>
      <c r="E247" t="s">
        <v>773</v>
      </c>
      <c r="F247" t="b">
        <f t="shared" si="19"/>
        <v>0</v>
      </c>
      <c r="G247" t="b">
        <f t="shared" si="15"/>
        <v>1</v>
      </c>
      <c r="H247" t="b">
        <f t="shared" si="16"/>
        <v>1</v>
      </c>
      <c r="I247" t="b">
        <f t="shared" si="17"/>
        <v>0</v>
      </c>
      <c r="J247" t="b">
        <f t="shared" si="18"/>
        <v>0</v>
      </c>
      <c r="K247" t="s">
        <v>372</v>
      </c>
    </row>
    <row r="248" spans="1:11">
      <c r="A248" t="s">
        <v>864</v>
      </c>
      <c r="B248" t="s">
        <v>771</v>
      </c>
      <c r="C248" t="s">
        <v>865</v>
      </c>
      <c r="D248" s="7">
        <v>347697</v>
      </c>
      <c r="E248" t="s">
        <v>773</v>
      </c>
      <c r="F248" t="b">
        <f t="shared" si="19"/>
        <v>0</v>
      </c>
      <c r="G248" t="b">
        <f t="shared" si="15"/>
        <v>1</v>
      </c>
      <c r="H248" t="b">
        <f t="shared" si="16"/>
        <v>1</v>
      </c>
      <c r="I248" t="b">
        <f t="shared" si="17"/>
        <v>0</v>
      </c>
      <c r="J248" t="b">
        <f t="shared" si="18"/>
        <v>0</v>
      </c>
      <c r="K248" t="s">
        <v>372</v>
      </c>
    </row>
    <row r="249" spans="1:11">
      <c r="A249" t="s">
        <v>866</v>
      </c>
      <c r="B249" t="s">
        <v>771</v>
      </c>
      <c r="C249" t="s">
        <v>867</v>
      </c>
      <c r="D249" s="7">
        <v>570510</v>
      </c>
      <c r="E249" t="s">
        <v>773</v>
      </c>
      <c r="F249" t="b">
        <f t="shared" si="19"/>
        <v>0</v>
      </c>
      <c r="G249" t="b">
        <f t="shared" si="15"/>
        <v>1</v>
      </c>
      <c r="H249" t="b">
        <f t="shared" si="16"/>
        <v>1</v>
      </c>
      <c r="I249" t="b">
        <f t="shared" si="17"/>
        <v>0</v>
      </c>
      <c r="J249" t="b">
        <f t="shared" si="18"/>
        <v>0</v>
      </c>
      <c r="K249" t="s">
        <v>372</v>
      </c>
    </row>
    <row r="250" spans="1:11">
      <c r="A250" t="s">
        <v>868</v>
      </c>
      <c r="B250" t="s">
        <v>771</v>
      </c>
      <c r="C250" t="s">
        <v>869</v>
      </c>
      <c r="D250" s="7">
        <v>750511</v>
      </c>
      <c r="E250" t="s">
        <v>773</v>
      </c>
      <c r="F250" t="b">
        <f t="shared" si="19"/>
        <v>0</v>
      </c>
      <c r="G250" t="b">
        <f t="shared" si="15"/>
        <v>1</v>
      </c>
      <c r="H250" t="b">
        <f t="shared" si="16"/>
        <v>1</v>
      </c>
      <c r="I250" t="b">
        <f t="shared" si="17"/>
        <v>0</v>
      </c>
      <c r="J250" t="b">
        <f t="shared" si="18"/>
        <v>0</v>
      </c>
      <c r="K250" t="s">
        <v>372</v>
      </c>
    </row>
    <row r="251" spans="1:11">
      <c r="A251" t="s">
        <v>870</v>
      </c>
      <c r="B251" t="s">
        <v>771</v>
      </c>
      <c r="C251" t="s">
        <v>871</v>
      </c>
      <c r="D251" s="7">
        <v>449411</v>
      </c>
      <c r="E251" t="s">
        <v>773</v>
      </c>
      <c r="F251" t="b">
        <f t="shared" si="19"/>
        <v>0</v>
      </c>
      <c r="G251" t="b">
        <f t="shared" si="15"/>
        <v>1</v>
      </c>
      <c r="H251" t="b">
        <f t="shared" si="16"/>
        <v>1</v>
      </c>
      <c r="I251" t="b">
        <f t="shared" si="17"/>
        <v>0</v>
      </c>
      <c r="J251" t="b">
        <f t="shared" si="18"/>
        <v>0</v>
      </c>
      <c r="K251" t="s">
        <v>372</v>
      </c>
    </row>
    <row r="252" spans="1:11">
      <c r="A252" t="s">
        <v>872</v>
      </c>
      <c r="B252" t="s">
        <v>771</v>
      </c>
      <c r="C252" t="s">
        <v>873</v>
      </c>
      <c r="D252" s="7">
        <v>389551</v>
      </c>
      <c r="E252" t="s">
        <v>773</v>
      </c>
      <c r="F252" t="b">
        <f t="shared" si="19"/>
        <v>0</v>
      </c>
      <c r="G252" t="b">
        <f t="shared" si="15"/>
        <v>1</v>
      </c>
      <c r="H252" t="b">
        <f t="shared" si="16"/>
        <v>1</v>
      </c>
      <c r="I252" t="b">
        <f t="shared" si="17"/>
        <v>0</v>
      </c>
      <c r="J252" t="b">
        <f t="shared" si="18"/>
        <v>0</v>
      </c>
      <c r="K252" t="s">
        <v>372</v>
      </c>
    </row>
    <row r="253" spans="1:11">
      <c r="A253" t="s">
        <v>874</v>
      </c>
      <c r="B253" t="s">
        <v>771</v>
      </c>
      <c r="C253" t="s">
        <v>875</v>
      </c>
      <c r="D253" s="7">
        <v>610063</v>
      </c>
      <c r="E253" t="s">
        <v>773</v>
      </c>
      <c r="F253" t="b">
        <f t="shared" si="19"/>
        <v>0</v>
      </c>
      <c r="G253" t="b">
        <f t="shared" si="15"/>
        <v>1</v>
      </c>
      <c r="H253" t="b">
        <f t="shared" si="16"/>
        <v>1</v>
      </c>
      <c r="I253" t="b">
        <f t="shared" si="17"/>
        <v>0</v>
      </c>
      <c r="J253" t="b">
        <f t="shared" si="18"/>
        <v>0</v>
      </c>
      <c r="K253" t="s">
        <v>372</v>
      </c>
    </row>
    <row r="254" spans="1:11">
      <c r="A254" t="s">
        <v>876</v>
      </c>
      <c r="B254" t="s">
        <v>771</v>
      </c>
      <c r="C254" t="s">
        <v>877</v>
      </c>
      <c r="D254" s="7">
        <v>330071</v>
      </c>
      <c r="E254" t="s">
        <v>773</v>
      </c>
      <c r="F254" t="b">
        <f t="shared" si="19"/>
        <v>0</v>
      </c>
      <c r="G254" t="b">
        <f t="shared" si="15"/>
        <v>1</v>
      </c>
      <c r="H254" t="b">
        <f t="shared" si="16"/>
        <v>1</v>
      </c>
      <c r="I254" t="b">
        <f t="shared" si="17"/>
        <v>0</v>
      </c>
      <c r="J254" t="b">
        <f t="shared" si="18"/>
        <v>0</v>
      </c>
      <c r="K254" t="s">
        <v>372</v>
      </c>
    </row>
    <row r="255" spans="1:11">
      <c r="A255" t="s">
        <v>878</v>
      </c>
      <c r="B255" t="s">
        <v>771</v>
      </c>
      <c r="C255" t="s">
        <v>879</v>
      </c>
      <c r="D255" s="7">
        <v>560712</v>
      </c>
      <c r="E255" t="s">
        <v>773</v>
      </c>
      <c r="F255" t="b">
        <f t="shared" si="19"/>
        <v>0</v>
      </c>
      <c r="G255" t="b">
        <f t="shared" si="15"/>
        <v>1</v>
      </c>
      <c r="H255" t="b">
        <f t="shared" si="16"/>
        <v>1</v>
      </c>
      <c r="I255" t="b">
        <f t="shared" si="17"/>
        <v>0</v>
      </c>
      <c r="J255" t="b">
        <f t="shared" si="18"/>
        <v>0</v>
      </c>
      <c r="K255" t="s">
        <v>372</v>
      </c>
    </row>
    <row r="256" spans="1:11">
      <c r="A256" t="s">
        <v>880</v>
      </c>
      <c r="B256" t="s">
        <v>771</v>
      </c>
      <c r="C256" t="s">
        <v>881</v>
      </c>
      <c r="D256" s="7">
        <v>320080</v>
      </c>
      <c r="E256" t="s">
        <v>773</v>
      </c>
      <c r="F256" t="b">
        <f t="shared" si="19"/>
        <v>0</v>
      </c>
      <c r="G256" t="b">
        <f t="shared" si="15"/>
        <v>1</v>
      </c>
      <c r="H256" t="b">
        <f t="shared" si="16"/>
        <v>1</v>
      </c>
      <c r="I256" t="b">
        <f t="shared" si="17"/>
        <v>0</v>
      </c>
      <c r="J256" t="b">
        <f t="shared" si="18"/>
        <v>0</v>
      </c>
      <c r="K256" t="s">
        <v>372</v>
      </c>
    </row>
    <row r="257" spans="1:11">
      <c r="A257" t="s">
        <v>882</v>
      </c>
      <c r="B257" t="s">
        <v>771</v>
      </c>
      <c r="C257" t="s">
        <v>883</v>
      </c>
      <c r="D257" s="7">
        <v>200808</v>
      </c>
      <c r="E257" t="s">
        <v>773</v>
      </c>
      <c r="F257" t="b">
        <f t="shared" si="19"/>
        <v>0</v>
      </c>
      <c r="G257" t="b">
        <f t="shared" si="15"/>
        <v>1</v>
      </c>
      <c r="H257" t="b">
        <f t="shared" si="16"/>
        <v>1</v>
      </c>
      <c r="I257" t="b">
        <f t="shared" si="17"/>
        <v>0</v>
      </c>
      <c r="J257" t="b">
        <f t="shared" si="18"/>
        <v>0</v>
      </c>
      <c r="K257" t="s">
        <v>372</v>
      </c>
    </row>
    <row r="258" spans="1:11">
      <c r="A258" t="s">
        <v>884</v>
      </c>
      <c r="B258" t="s">
        <v>771</v>
      </c>
      <c r="C258" t="s">
        <v>885</v>
      </c>
      <c r="D258" s="7">
        <v>760849</v>
      </c>
      <c r="E258" t="s">
        <v>773</v>
      </c>
      <c r="F258" t="b">
        <f t="shared" si="19"/>
        <v>0</v>
      </c>
      <c r="G258" t="b">
        <f t="shared" si="15"/>
        <v>1</v>
      </c>
      <c r="H258" t="b">
        <f t="shared" si="16"/>
        <v>1</v>
      </c>
      <c r="I258" t="b">
        <f t="shared" si="17"/>
        <v>0</v>
      </c>
      <c r="J258" t="b">
        <f t="shared" si="18"/>
        <v>0</v>
      </c>
      <c r="K258" t="s">
        <v>372</v>
      </c>
    </row>
    <row r="259" spans="1:11">
      <c r="A259" t="s">
        <v>886</v>
      </c>
      <c r="B259" t="s">
        <v>771</v>
      </c>
      <c r="C259" t="s">
        <v>887</v>
      </c>
      <c r="D259" s="7">
        <v>521866</v>
      </c>
      <c r="E259" t="s">
        <v>773</v>
      </c>
      <c r="F259" t="b">
        <f t="shared" si="19"/>
        <v>0</v>
      </c>
      <c r="G259" t="b">
        <f t="shared" ref="G259:G322" si="20">ISNUMBER(FIND("Batteries",E259))</f>
        <v>1</v>
      </c>
      <c r="H259" t="b">
        <f t="shared" ref="H259:H322" si="21">ISNUMBER(FIND("Lamps",E259))</f>
        <v>1</v>
      </c>
      <c r="I259" t="b">
        <f t="shared" ref="I259:I322" si="22">ISNUMBER(FIND("All regulated consumer products",$E259))</f>
        <v>0</v>
      </c>
      <c r="J259" t="b">
        <f t="shared" ref="J259:J322" si="23">ISNUMBER(FIND("Non-regulated products only",$E259))</f>
        <v>0</v>
      </c>
      <c r="K259" t="s">
        <v>372</v>
      </c>
    </row>
    <row r="260" spans="1:11">
      <c r="A260" t="s">
        <v>888</v>
      </c>
      <c r="B260" t="s">
        <v>771</v>
      </c>
      <c r="C260" t="s">
        <v>889</v>
      </c>
      <c r="D260" s="7">
        <v>730888</v>
      </c>
      <c r="E260" t="s">
        <v>773</v>
      </c>
      <c r="F260" t="b">
        <f t="shared" ref="F260:F323" si="24">ISNUMBER(FIND("ICT equipment",E260))</f>
        <v>0</v>
      </c>
      <c r="G260" t="b">
        <f t="shared" si="20"/>
        <v>1</v>
      </c>
      <c r="H260" t="b">
        <f t="shared" si="21"/>
        <v>1</v>
      </c>
      <c r="I260" t="b">
        <f t="shared" si="22"/>
        <v>0</v>
      </c>
      <c r="J260" t="b">
        <f t="shared" si="23"/>
        <v>0</v>
      </c>
      <c r="K260" t="s">
        <v>372</v>
      </c>
    </row>
    <row r="261" spans="1:11">
      <c r="A261" t="s">
        <v>890</v>
      </c>
      <c r="B261" t="s">
        <v>771</v>
      </c>
      <c r="C261" t="s">
        <v>891</v>
      </c>
      <c r="D261" s="7">
        <v>467360</v>
      </c>
      <c r="E261" t="s">
        <v>773</v>
      </c>
      <c r="F261" t="b">
        <f t="shared" si="24"/>
        <v>0</v>
      </c>
      <c r="G261" t="b">
        <f t="shared" si="20"/>
        <v>1</v>
      </c>
      <c r="H261" t="b">
        <f t="shared" si="21"/>
        <v>1</v>
      </c>
      <c r="I261" t="b">
        <f t="shared" si="22"/>
        <v>0</v>
      </c>
      <c r="J261" t="b">
        <f t="shared" si="23"/>
        <v>0</v>
      </c>
      <c r="K261" t="s">
        <v>372</v>
      </c>
    </row>
    <row r="262" spans="1:11">
      <c r="A262" t="s">
        <v>892</v>
      </c>
      <c r="B262" t="s">
        <v>771</v>
      </c>
      <c r="C262" t="s">
        <v>893</v>
      </c>
      <c r="D262" s="7">
        <v>640221</v>
      </c>
      <c r="E262" t="s">
        <v>773</v>
      </c>
      <c r="F262" t="b">
        <f t="shared" si="24"/>
        <v>0</v>
      </c>
      <c r="G262" t="b">
        <f t="shared" si="20"/>
        <v>1</v>
      </c>
      <c r="H262" t="b">
        <f t="shared" si="21"/>
        <v>1</v>
      </c>
      <c r="I262" t="b">
        <f t="shared" si="22"/>
        <v>0</v>
      </c>
      <c r="J262" t="b">
        <f t="shared" si="23"/>
        <v>0</v>
      </c>
      <c r="K262" t="s">
        <v>372</v>
      </c>
    </row>
    <row r="263" spans="1:11">
      <c r="A263" t="s">
        <v>894</v>
      </c>
      <c r="B263" t="s">
        <v>771</v>
      </c>
      <c r="C263" t="s">
        <v>895</v>
      </c>
      <c r="D263" s="7">
        <v>677743</v>
      </c>
      <c r="E263" t="s">
        <v>773</v>
      </c>
      <c r="F263" t="b">
        <f t="shared" si="24"/>
        <v>0</v>
      </c>
      <c r="G263" t="b">
        <f t="shared" si="20"/>
        <v>1</v>
      </c>
      <c r="H263" t="b">
        <f t="shared" si="21"/>
        <v>1</v>
      </c>
      <c r="I263" t="b">
        <f t="shared" si="22"/>
        <v>0</v>
      </c>
      <c r="J263" t="b">
        <f t="shared" si="23"/>
        <v>0</v>
      </c>
      <c r="K263" t="s">
        <v>372</v>
      </c>
    </row>
    <row r="264" spans="1:11">
      <c r="A264" t="s">
        <v>896</v>
      </c>
      <c r="B264" t="s">
        <v>771</v>
      </c>
      <c r="C264" t="s">
        <v>897</v>
      </c>
      <c r="D264" s="7">
        <v>588996</v>
      </c>
      <c r="E264" t="s">
        <v>773</v>
      </c>
      <c r="F264" t="b">
        <f t="shared" si="24"/>
        <v>0</v>
      </c>
      <c r="G264" t="b">
        <f t="shared" si="20"/>
        <v>1</v>
      </c>
      <c r="H264" t="b">
        <f t="shared" si="21"/>
        <v>1</v>
      </c>
      <c r="I264" t="b">
        <f t="shared" si="22"/>
        <v>0</v>
      </c>
      <c r="J264" t="b">
        <f t="shared" si="23"/>
        <v>0</v>
      </c>
      <c r="K264" t="s">
        <v>372</v>
      </c>
    </row>
    <row r="265" spans="1:11">
      <c r="A265" t="s">
        <v>898</v>
      </c>
      <c r="B265" t="s">
        <v>771</v>
      </c>
      <c r="C265" t="s">
        <v>899</v>
      </c>
      <c r="D265" s="7">
        <v>750133</v>
      </c>
      <c r="E265" t="s">
        <v>773</v>
      </c>
      <c r="F265" t="b">
        <f t="shared" si="24"/>
        <v>0</v>
      </c>
      <c r="G265" t="b">
        <f t="shared" si="20"/>
        <v>1</v>
      </c>
      <c r="H265" t="b">
        <f t="shared" si="21"/>
        <v>1</v>
      </c>
      <c r="I265" t="b">
        <f t="shared" si="22"/>
        <v>0</v>
      </c>
      <c r="J265" t="b">
        <f t="shared" si="23"/>
        <v>0</v>
      </c>
      <c r="K265" t="s">
        <v>372</v>
      </c>
    </row>
    <row r="266" spans="1:11">
      <c r="A266" t="s">
        <v>900</v>
      </c>
      <c r="B266" t="s">
        <v>771</v>
      </c>
      <c r="C266" t="s">
        <v>901</v>
      </c>
      <c r="D266" s="7">
        <v>486038</v>
      </c>
      <c r="E266" t="s">
        <v>773</v>
      </c>
      <c r="F266" t="b">
        <f t="shared" si="24"/>
        <v>0</v>
      </c>
      <c r="G266" t="b">
        <f t="shared" si="20"/>
        <v>1</v>
      </c>
      <c r="H266" t="b">
        <f t="shared" si="21"/>
        <v>1</v>
      </c>
      <c r="I266" t="b">
        <f t="shared" si="22"/>
        <v>0</v>
      </c>
      <c r="J266" t="b">
        <f t="shared" si="23"/>
        <v>0</v>
      </c>
      <c r="K266" t="s">
        <v>372</v>
      </c>
    </row>
    <row r="267" spans="1:11">
      <c r="A267" t="s">
        <v>902</v>
      </c>
      <c r="B267" t="s">
        <v>771</v>
      </c>
      <c r="C267" t="s">
        <v>903</v>
      </c>
      <c r="D267" s="7">
        <v>59413</v>
      </c>
      <c r="E267" t="s">
        <v>773</v>
      </c>
      <c r="F267" t="b">
        <f t="shared" si="24"/>
        <v>0</v>
      </c>
      <c r="G267" t="b">
        <f t="shared" si="20"/>
        <v>1</v>
      </c>
      <c r="H267" t="b">
        <f t="shared" si="21"/>
        <v>1</v>
      </c>
      <c r="I267" t="b">
        <f t="shared" si="22"/>
        <v>0</v>
      </c>
      <c r="J267" t="b">
        <f t="shared" si="23"/>
        <v>0</v>
      </c>
      <c r="K267" t="s">
        <v>372</v>
      </c>
    </row>
    <row r="268" spans="1:11">
      <c r="A268" t="s">
        <v>904</v>
      </c>
      <c r="B268" t="s">
        <v>771</v>
      </c>
      <c r="C268" t="s">
        <v>905</v>
      </c>
      <c r="D268" s="7">
        <v>208539</v>
      </c>
      <c r="E268" t="s">
        <v>773</v>
      </c>
      <c r="F268" t="b">
        <f t="shared" si="24"/>
        <v>0</v>
      </c>
      <c r="G268" t="b">
        <f t="shared" si="20"/>
        <v>1</v>
      </c>
      <c r="H268" t="b">
        <f t="shared" si="21"/>
        <v>1</v>
      </c>
      <c r="I268" t="b">
        <f t="shared" si="22"/>
        <v>0</v>
      </c>
      <c r="J268" t="b">
        <f t="shared" si="23"/>
        <v>0</v>
      </c>
      <c r="K268" t="s">
        <v>372</v>
      </c>
    </row>
    <row r="269" spans="1:11">
      <c r="A269" t="s">
        <v>906</v>
      </c>
      <c r="B269" t="s">
        <v>771</v>
      </c>
      <c r="C269" t="s">
        <v>907</v>
      </c>
      <c r="D269" s="7">
        <v>544277</v>
      </c>
      <c r="E269" t="s">
        <v>773</v>
      </c>
      <c r="F269" t="b">
        <f t="shared" si="24"/>
        <v>0</v>
      </c>
      <c r="G269" t="b">
        <f t="shared" si="20"/>
        <v>1</v>
      </c>
      <c r="H269" t="b">
        <f t="shared" si="21"/>
        <v>1</v>
      </c>
      <c r="I269" t="b">
        <f t="shared" si="22"/>
        <v>0</v>
      </c>
      <c r="J269" t="b">
        <f t="shared" si="23"/>
        <v>0</v>
      </c>
      <c r="K269" t="s">
        <v>372</v>
      </c>
    </row>
    <row r="270" spans="1:11">
      <c r="A270" t="s">
        <v>908</v>
      </c>
      <c r="B270" t="s">
        <v>771</v>
      </c>
      <c r="C270" t="s">
        <v>909</v>
      </c>
      <c r="D270" s="7">
        <v>142057</v>
      </c>
      <c r="E270" t="s">
        <v>773</v>
      </c>
      <c r="F270" t="b">
        <f t="shared" si="24"/>
        <v>0</v>
      </c>
      <c r="G270" t="b">
        <f t="shared" si="20"/>
        <v>1</v>
      </c>
      <c r="H270" t="b">
        <f t="shared" si="21"/>
        <v>1</v>
      </c>
      <c r="I270" t="b">
        <f t="shared" si="22"/>
        <v>0</v>
      </c>
      <c r="J270" t="b">
        <f t="shared" si="23"/>
        <v>0</v>
      </c>
      <c r="K270" t="s">
        <v>372</v>
      </c>
    </row>
    <row r="271" spans="1:11">
      <c r="A271" t="s">
        <v>910</v>
      </c>
      <c r="B271" t="s">
        <v>771</v>
      </c>
      <c r="C271" t="s">
        <v>911</v>
      </c>
      <c r="D271" s="7">
        <v>100108</v>
      </c>
      <c r="E271" t="s">
        <v>773</v>
      </c>
      <c r="F271" t="b">
        <f t="shared" si="24"/>
        <v>0</v>
      </c>
      <c r="G271" t="b">
        <f t="shared" si="20"/>
        <v>1</v>
      </c>
      <c r="H271" t="b">
        <f t="shared" si="21"/>
        <v>1</v>
      </c>
      <c r="I271" t="b">
        <f t="shared" si="22"/>
        <v>0</v>
      </c>
      <c r="J271" t="b">
        <f t="shared" si="23"/>
        <v>0</v>
      </c>
      <c r="K271" t="s">
        <v>372</v>
      </c>
    </row>
    <row r="272" spans="1:11">
      <c r="A272" t="s">
        <v>912</v>
      </c>
      <c r="B272" t="s">
        <v>771</v>
      </c>
      <c r="C272" t="s">
        <v>913</v>
      </c>
      <c r="D272" s="7">
        <v>528833</v>
      </c>
      <c r="E272" t="s">
        <v>773</v>
      </c>
      <c r="F272" t="b">
        <f t="shared" si="24"/>
        <v>0</v>
      </c>
      <c r="G272" t="b">
        <f t="shared" si="20"/>
        <v>1</v>
      </c>
      <c r="H272" t="b">
        <f t="shared" si="21"/>
        <v>1</v>
      </c>
      <c r="I272" t="b">
        <f t="shared" si="22"/>
        <v>0</v>
      </c>
      <c r="J272" t="b">
        <f t="shared" si="23"/>
        <v>0</v>
      </c>
      <c r="K272" t="s">
        <v>372</v>
      </c>
    </row>
    <row r="273" spans="1:11">
      <c r="A273" t="s">
        <v>914</v>
      </c>
      <c r="B273" t="s">
        <v>771</v>
      </c>
      <c r="C273" t="s">
        <v>915</v>
      </c>
      <c r="D273" s="7">
        <v>678278</v>
      </c>
      <c r="E273" t="s">
        <v>773</v>
      </c>
      <c r="F273" t="b">
        <f t="shared" si="24"/>
        <v>0</v>
      </c>
      <c r="G273" t="b">
        <f t="shared" si="20"/>
        <v>1</v>
      </c>
      <c r="H273" t="b">
        <f t="shared" si="21"/>
        <v>1</v>
      </c>
      <c r="I273" t="b">
        <f t="shared" si="22"/>
        <v>0</v>
      </c>
      <c r="J273" t="b">
        <f t="shared" si="23"/>
        <v>0</v>
      </c>
      <c r="K273" t="s">
        <v>372</v>
      </c>
    </row>
    <row r="274" spans="1:11">
      <c r="A274" t="s">
        <v>916</v>
      </c>
      <c r="B274" t="s">
        <v>771</v>
      </c>
      <c r="C274" t="s">
        <v>917</v>
      </c>
      <c r="D274" s="7">
        <v>659003</v>
      </c>
      <c r="E274" t="s">
        <v>773</v>
      </c>
      <c r="F274" t="b">
        <f t="shared" si="24"/>
        <v>0</v>
      </c>
      <c r="G274" t="b">
        <f t="shared" si="20"/>
        <v>1</v>
      </c>
      <c r="H274" t="b">
        <f t="shared" si="21"/>
        <v>1</v>
      </c>
      <c r="I274" t="b">
        <f t="shared" si="22"/>
        <v>0</v>
      </c>
      <c r="J274" t="b">
        <f t="shared" si="23"/>
        <v>0</v>
      </c>
      <c r="K274" t="s">
        <v>372</v>
      </c>
    </row>
    <row r="275" spans="1:11">
      <c r="A275" t="s">
        <v>918</v>
      </c>
      <c r="B275" t="s">
        <v>771</v>
      </c>
      <c r="C275" t="s">
        <v>919</v>
      </c>
      <c r="D275" s="7">
        <v>538766</v>
      </c>
      <c r="E275" t="s">
        <v>773</v>
      </c>
      <c r="F275" t="b">
        <f t="shared" si="24"/>
        <v>0</v>
      </c>
      <c r="G275" t="b">
        <f t="shared" si="20"/>
        <v>1</v>
      </c>
      <c r="H275" t="b">
        <f t="shared" si="21"/>
        <v>1</v>
      </c>
      <c r="I275" t="b">
        <f t="shared" si="22"/>
        <v>0</v>
      </c>
      <c r="J275" t="b">
        <f t="shared" si="23"/>
        <v>0</v>
      </c>
      <c r="K275" t="s">
        <v>372</v>
      </c>
    </row>
    <row r="276" spans="1:11">
      <c r="A276" t="s">
        <v>920</v>
      </c>
      <c r="B276" t="s">
        <v>771</v>
      </c>
      <c r="C276" t="s">
        <v>921</v>
      </c>
      <c r="D276" s="7">
        <v>420002</v>
      </c>
      <c r="E276" t="s">
        <v>773</v>
      </c>
      <c r="F276" t="b">
        <f t="shared" si="24"/>
        <v>0</v>
      </c>
      <c r="G276" t="b">
        <f t="shared" si="20"/>
        <v>1</v>
      </c>
      <c r="H276" t="b">
        <f t="shared" si="21"/>
        <v>1</v>
      </c>
      <c r="I276" t="b">
        <f t="shared" si="22"/>
        <v>0</v>
      </c>
      <c r="J276" t="b">
        <f t="shared" si="23"/>
        <v>0</v>
      </c>
      <c r="K276" t="s">
        <v>372</v>
      </c>
    </row>
    <row r="277" spans="1:11">
      <c r="A277" t="s">
        <v>922</v>
      </c>
      <c r="B277" t="s">
        <v>771</v>
      </c>
      <c r="C277" t="s">
        <v>923</v>
      </c>
      <c r="D277" s="7">
        <v>579837</v>
      </c>
      <c r="E277" t="s">
        <v>773</v>
      </c>
      <c r="F277" t="b">
        <f t="shared" si="24"/>
        <v>0</v>
      </c>
      <c r="G277" t="b">
        <f t="shared" si="20"/>
        <v>1</v>
      </c>
      <c r="H277" t="b">
        <f t="shared" si="21"/>
        <v>1</v>
      </c>
      <c r="I277" t="b">
        <f t="shared" si="22"/>
        <v>0</v>
      </c>
      <c r="J277" t="b">
        <f t="shared" si="23"/>
        <v>0</v>
      </c>
      <c r="K277" t="s">
        <v>372</v>
      </c>
    </row>
    <row r="278" spans="1:11">
      <c r="A278" t="s">
        <v>924</v>
      </c>
      <c r="B278" t="s">
        <v>771</v>
      </c>
      <c r="C278" t="s">
        <v>925</v>
      </c>
      <c r="D278" s="7">
        <v>648886</v>
      </c>
      <c r="E278" t="s">
        <v>773</v>
      </c>
      <c r="F278" t="b">
        <f t="shared" si="24"/>
        <v>0</v>
      </c>
      <c r="G278" t="b">
        <f t="shared" si="20"/>
        <v>1</v>
      </c>
      <c r="H278" t="b">
        <f t="shared" si="21"/>
        <v>1</v>
      </c>
      <c r="I278" t="b">
        <f t="shared" si="22"/>
        <v>0</v>
      </c>
      <c r="J278" t="b">
        <f t="shared" si="23"/>
        <v>0</v>
      </c>
      <c r="K278" t="s">
        <v>372</v>
      </c>
    </row>
    <row r="279" spans="1:11">
      <c r="A279" t="s">
        <v>926</v>
      </c>
      <c r="B279" t="s">
        <v>771</v>
      </c>
      <c r="C279" t="s">
        <v>927</v>
      </c>
      <c r="D279" s="7">
        <v>730676</v>
      </c>
      <c r="E279" t="s">
        <v>773</v>
      </c>
      <c r="F279" t="b">
        <f t="shared" si="24"/>
        <v>0</v>
      </c>
      <c r="G279" t="b">
        <f t="shared" si="20"/>
        <v>1</v>
      </c>
      <c r="H279" t="b">
        <f t="shared" si="21"/>
        <v>1</v>
      </c>
      <c r="I279" t="b">
        <f t="shared" si="22"/>
        <v>0</v>
      </c>
      <c r="J279" t="b">
        <f t="shared" si="23"/>
        <v>0</v>
      </c>
      <c r="K279" t="s">
        <v>372</v>
      </c>
    </row>
    <row r="280" spans="1:11">
      <c r="A280" t="s">
        <v>928</v>
      </c>
      <c r="B280" t="s">
        <v>771</v>
      </c>
      <c r="C280" t="s">
        <v>929</v>
      </c>
      <c r="D280" s="7">
        <v>538767</v>
      </c>
      <c r="E280" t="s">
        <v>773</v>
      </c>
      <c r="F280" t="b">
        <f t="shared" si="24"/>
        <v>0</v>
      </c>
      <c r="G280" t="b">
        <f t="shared" si="20"/>
        <v>1</v>
      </c>
      <c r="H280" t="b">
        <f t="shared" si="21"/>
        <v>1</v>
      </c>
      <c r="I280" t="b">
        <f t="shared" si="22"/>
        <v>0</v>
      </c>
      <c r="J280" t="b">
        <f t="shared" si="23"/>
        <v>0</v>
      </c>
      <c r="K280" t="s">
        <v>372</v>
      </c>
    </row>
    <row r="281" spans="1:11">
      <c r="A281" t="s">
        <v>930</v>
      </c>
      <c r="B281" t="s">
        <v>771</v>
      </c>
      <c r="C281" t="s">
        <v>931</v>
      </c>
      <c r="D281" s="7">
        <v>680533</v>
      </c>
      <c r="E281" t="s">
        <v>773</v>
      </c>
      <c r="F281" t="b">
        <f t="shared" si="24"/>
        <v>0</v>
      </c>
      <c r="G281" t="b">
        <f t="shared" si="20"/>
        <v>1</v>
      </c>
      <c r="H281" t="b">
        <f t="shared" si="21"/>
        <v>1</v>
      </c>
      <c r="I281" t="b">
        <f t="shared" si="22"/>
        <v>0</v>
      </c>
      <c r="J281" t="b">
        <f t="shared" si="23"/>
        <v>0</v>
      </c>
      <c r="K281" t="s">
        <v>372</v>
      </c>
    </row>
    <row r="282" spans="1:11">
      <c r="A282" t="s">
        <v>932</v>
      </c>
      <c r="B282" t="s">
        <v>771</v>
      </c>
      <c r="C282" t="s">
        <v>933</v>
      </c>
      <c r="D282" s="7">
        <v>689812</v>
      </c>
      <c r="E282" t="s">
        <v>773</v>
      </c>
      <c r="F282" t="b">
        <f t="shared" si="24"/>
        <v>0</v>
      </c>
      <c r="G282" t="b">
        <f t="shared" si="20"/>
        <v>1</v>
      </c>
      <c r="H282" t="b">
        <f t="shared" si="21"/>
        <v>1</v>
      </c>
      <c r="I282" t="b">
        <f t="shared" si="22"/>
        <v>0</v>
      </c>
      <c r="J282" t="b">
        <f t="shared" si="23"/>
        <v>0</v>
      </c>
      <c r="K282" t="s">
        <v>372</v>
      </c>
    </row>
    <row r="283" spans="1:11">
      <c r="A283" t="s">
        <v>934</v>
      </c>
      <c r="B283" t="s">
        <v>771</v>
      </c>
      <c r="C283" t="s">
        <v>935</v>
      </c>
      <c r="D283" s="7">
        <v>739044</v>
      </c>
      <c r="E283" t="s">
        <v>773</v>
      </c>
      <c r="F283" t="b">
        <f t="shared" si="24"/>
        <v>0</v>
      </c>
      <c r="G283" t="b">
        <f t="shared" si="20"/>
        <v>1</v>
      </c>
      <c r="H283" t="b">
        <f t="shared" si="21"/>
        <v>1</v>
      </c>
      <c r="I283" t="b">
        <f t="shared" si="22"/>
        <v>0</v>
      </c>
      <c r="J283" t="b">
        <f t="shared" si="23"/>
        <v>0</v>
      </c>
      <c r="K283" t="s">
        <v>372</v>
      </c>
    </row>
    <row r="284" spans="1:11">
      <c r="A284" t="s">
        <v>936</v>
      </c>
      <c r="B284" t="s">
        <v>771</v>
      </c>
      <c r="C284" t="s">
        <v>937</v>
      </c>
      <c r="D284" s="7">
        <v>768019</v>
      </c>
      <c r="E284" t="s">
        <v>773</v>
      </c>
      <c r="F284" t="b">
        <f t="shared" si="24"/>
        <v>0</v>
      </c>
      <c r="G284" t="b">
        <f t="shared" si="20"/>
        <v>1</v>
      </c>
      <c r="H284" t="b">
        <f t="shared" si="21"/>
        <v>1</v>
      </c>
      <c r="I284" t="b">
        <f t="shared" si="22"/>
        <v>0</v>
      </c>
      <c r="J284" t="b">
        <f t="shared" si="23"/>
        <v>0</v>
      </c>
      <c r="K284" t="s">
        <v>372</v>
      </c>
    </row>
    <row r="285" spans="1:11">
      <c r="A285" t="s">
        <v>938</v>
      </c>
      <c r="B285" t="s">
        <v>771</v>
      </c>
      <c r="C285" t="s">
        <v>939</v>
      </c>
      <c r="D285" s="7">
        <v>119082</v>
      </c>
      <c r="E285" t="s">
        <v>773</v>
      </c>
      <c r="F285" t="b">
        <f t="shared" si="24"/>
        <v>0</v>
      </c>
      <c r="G285" t="b">
        <f t="shared" si="20"/>
        <v>1</v>
      </c>
      <c r="H285" t="b">
        <f t="shared" si="21"/>
        <v>1</v>
      </c>
      <c r="I285" t="b">
        <f t="shared" si="22"/>
        <v>0</v>
      </c>
      <c r="J285" t="b">
        <f t="shared" si="23"/>
        <v>0</v>
      </c>
      <c r="K285" t="s">
        <v>372</v>
      </c>
    </row>
    <row r="286" spans="1:11">
      <c r="A286" t="s">
        <v>940</v>
      </c>
      <c r="B286" t="s">
        <v>771</v>
      </c>
      <c r="C286" t="s">
        <v>941</v>
      </c>
      <c r="D286" s="7">
        <v>820681</v>
      </c>
      <c r="E286" t="s">
        <v>773</v>
      </c>
      <c r="F286" t="b">
        <f t="shared" si="24"/>
        <v>0</v>
      </c>
      <c r="G286" t="b">
        <f t="shared" si="20"/>
        <v>1</v>
      </c>
      <c r="H286" t="b">
        <f t="shared" si="21"/>
        <v>1</v>
      </c>
      <c r="I286" t="b">
        <f t="shared" si="22"/>
        <v>0</v>
      </c>
      <c r="J286" t="b">
        <f t="shared" si="23"/>
        <v>0</v>
      </c>
      <c r="K286" t="s">
        <v>372</v>
      </c>
    </row>
    <row r="287" spans="1:11">
      <c r="A287" t="s">
        <v>942</v>
      </c>
      <c r="B287" t="s">
        <v>771</v>
      </c>
      <c r="C287" t="s">
        <v>943</v>
      </c>
      <c r="D287" s="7">
        <v>239571</v>
      </c>
      <c r="E287" t="s">
        <v>773</v>
      </c>
      <c r="F287" t="b">
        <f t="shared" si="24"/>
        <v>0</v>
      </c>
      <c r="G287" t="b">
        <f t="shared" si="20"/>
        <v>1</v>
      </c>
      <c r="H287" t="b">
        <f t="shared" si="21"/>
        <v>1</v>
      </c>
      <c r="I287" t="b">
        <f t="shared" si="22"/>
        <v>0</v>
      </c>
      <c r="J287" t="b">
        <f t="shared" si="23"/>
        <v>0</v>
      </c>
      <c r="K287" t="s">
        <v>372</v>
      </c>
    </row>
    <row r="288" spans="1:11">
      <c r="A288" t="s">
        <v>944</v>
      </c>
      <c r="B288" t="s">
        <v>771</v>
      </c>
      <c r="C288" t="s">
        <v>945</v>
      </c>
      <c r="D288" s="7">
        <v>528523</v>
      </c>
      <c r="E288" t="s">
        <v>773</v>
      </c>
      <c r="F288" t="b">
        <f t="shared" si="24"/>
        <v>0</v>
      </c>
      <c r="G288" t="b">
        <f t="shared" si="20"/>
        <v>1</v>
      </c>
      <c r="H288" t="b">
        <f t="shared" si="21"/>
        <v>1</v>
      </c>
      <c r="I288" t="b">
        <f t="shared" si="22"/>
        <v>0</v>
      </c>
      <c r="J288" t="b">
        <f t="shared" si="23"/>
        <v>0</v>
      </c>
      <c r="K288" t="s">
        <v>372</v>
      </c>
    </row>
    <row r="289" spans="1:11">
      <c r="A289" t="s">
        <v>946</v>
      </c>
      <c r="B289" t="s">
        <v>771</v>
      </c>
      <c r="C289" t="s">
        <v>947</v>
      </c>
      <c r="D289" s="7">
        <v>510734</v>
      </c>
      <c r="E289" t="s">
        <v>773</v>
      </c>
      <c r="F289" t="b">
        <f t="shared" si="24"/>
        <v>0</v>
      </c>
      <c r="G289" t="b">
        <f t="shared" si="20"/>
        <v>1</v>
      </c>
      <c r="H289" t="b">
        <f t="shared" si="21"/>
        <v>1</v>
      </c>
      <c r="I289" t="b">
        <f t="shared" si="22"/>
        <v>0</v>
      </c>
      <c r="J289" t="b">
        <f t="shared" si="23"/>
        <v>0</v>
      </c>
      <c r="K289" t="s">
        <v>372</v>
      </c>
    </row>
    <row r="290" spans="1:11">
      <c r="A290" t="s">
        <v>948</v>
      </c>
      <c r="B290" t="s">
        <v>771</v>
      </c>
      <c r="C290" t="s">
        <v>949</v>
      </c>
      <c r="D290" s="7">
        <v>409057</v>
      </c>
      <c r="E290" t="s">
        <v>773</v>
      </c>
      <c r="F290" t="b">
        <f t="shared" si="24"/>
        <v>0</v>
      </c>
      <c r="G290" t="b">
        <f t="shared" si="20"/>
        <v>1</v>
      </c>
      <c r="H290" t="b">
        <f t="shared" si="21"/>
        <v>1</v>
      </c>
      <c r="I290" t="b">
        <f t="shared" si="22"/>
        <v>0</v>
      </c>
      <c r="J290" t="b">
        <f t="shared" si="23"/>
        <v>0</v>
      </c>
      <c r="K290" t="s">
        <v>372</v>
      </c>
    </row>
    <row r="291" spans="1:11">
      <c r="A291" t="s">
        <v>950</v>
      </c>
      <c r="B291" t="s">
        <v>771</v>
      </c>
      <c r="C291" t="s">
        <v>951</v>
      </c>
      <c r="D291" s="7">
        <v>820168</v>
      </c>
      <c r="E291" t="s">
        <v>773</v>
      </c>
      <c r="F291" t="b">
        <f t="shared" si="24"/>
        <v>0</v>
      </c>
      <c r="G291" t="b">
        <f t="shared" si="20"/>
        <v>1</v>
      </c>
      <c r="H291" t="b">
        <f t="shared" si="21"/>
        <v>1</v>
      </c>
      <c r="I291" t="b">
        <f t="shared" si="22"/>
        <v>0</v>
      </c>
      <c r="J291" t="b">
        <f t="shared" si="23"/>
        <v>0</v>
      </c>
      <c r="K291" t="s">
        <v>372</v>
      </c>
    </row>
    <row r="292" spans="1:11">
      <c r="A292" t="s">
        <v>952</v>
      </c>
      <c r="B292" t="s">
        <v>771</v>
      </c>
      <c r="C292" t="s">
        <v>953</v>
      </c>
      <c r="D292" s="7">
        <v>545082</v>
      </c>
      <c r="E292" t="s">
        <v>773</v>
      </c>
      <c r="F292" t="b">
        <f t="shared" si="24"/>
        <v>0</v>
      </c>
      <c r="G292" t="b">
        <f t="shared" si="20"/>
        <v>1</v>
      </c>
      <c r="H292" t="b">
        <f t="shared" si="21"/>
        <v>1</v>
      </c>
      <c r="I292" t="b">
        <f t="shared" si="22"/>
        <v>0</v>
      </c>
      <c r="J292" t="b">
        <f t="shared" si="23"/>
        <v>0</v>
      </c>
      <c r="K292" t="s">
        <v>372</v>
      </c>
    </row>
    <row r="293" spans="1:11">
      <c r="A293" t="s">
        <v>954</v>
      </c>
      <c r="B293" t="s">
        <v>771</v>
      </c>
      <c r="C293" t="s">
        <v>955</v>
      </c>
      <c r="D293" s="7">
        <v>540118</v>
      </c>
      <c r="E293" t="s">
        <v>773</v>
      </c>
      <c r="F293" t="b">
        <f t="shared" si="24"/>
        <v>0</v>
      </c>
      <c r="G293" t="b">
        <f t="shared" si="20"/>
        <v>1</v>
      </c>
      <c r="H293" t="b">
        <f t="shared" si="21"/>
        <v>1</v>
      </c>
      <c r="I293" t="b">
        <f t="shared" si="22"/>
        <v>0</v>
      </c>
      <c r="J293" t="b">
        <f t="shared" si="23"/>
        <v>0</v>
      </c>
      <c r="K293" t="s">
        <v>372</v>
      </c>
    </row>
    <row r="294" spans="1:11">
      <c r="A294" t="s">
        <v>956</v>
      </c>
      <c r="B294" t="s">
        <v>771</v>
      </c>
      <c r="C294" t="s">
        <v>957</v>
      </c>
      <c r="D294" s="7">
        <v>228209</v>
      </c>
      <c r="E294" t="s">
        <v>773</v>
      </c>
      <c r="F294" t="b">
        <f t="shared" si="24"/>
        <v>0</v>
      </c>
      <c r="G294" t="b">
        <f t="shared" si="20"/>
        <v>1</v>
      </c>
      <c r="H294" t="b">
        <f t="shared" si="21"/>
        <v>1</v>
      </c>
      <c r="I294" t="b">
        <f t="shared" si="22"/>
        <v>0</v>
      </c>
      <c r="J294" t="b">
        <f t="shared" si="23"/>
        <v>0</v>
      </c>
      <c r="K294" t="s">
        <v>372</v>
      </c>
    </row>
    <row r="295" spans="1:11">
      <c r="A295" t="s">
        <v>958</v>
      </c>
      <c r="B295" t="s">
        <v>771</v>
      </c>
      <c r="C295" t="s">
        <v>959</v>
      </c>
      <c r="D295" s="7">
        <v>797653</v>
      </c>
      <c r="E295" t="s">
        <v>773</v>
      </c>
      <c r="F295" t="b">
        <f t="shared" si="24"/>
        <v>0</v>
      </c>
      <c r="G295" t="b">
        <f t="shared" si="20"/>
        <v>1</v>
      </c>
      <c r="H295" t="b">
        <f t="shared" si="21"/>
        <v>1</v>
      </c>
      <c r="I295" t="b">
        <f t="shared" si="22"/>
        <v>0</v>
      </c>
      <c r="J295" t="b">
        <f t="shared" si="23"/>
        <v>0</v>
      </c>
      <c r="K295" t="s">
        <v>372</v>
      </c>
    </row>
    <row r="296" spans="1:11">
      <c r="A296" t="s">
        <v>960</v>
      </c>
      <c r="B296" t="s">
        <v>771</v>
      </c>
      <c r="C296" t="s">
        <v>961</v>
      </c>
      <c r="D296" s="7">
        <v>670628</v>
      </c>
      <c r="E296" t="s">
        <v>773</v>
      </c>
      <c r="F296" t="b">
        <f t="shared" si="24"/>
        <v>0</v>
      </c>
      <c r="G296" t="b">
        <f t="shared" si="20"/>
        <v>1</v>
      </c>
      <c r="H296" t="b">
        <f t="shared" si="21"/>
        <v>1</v>
      </c>
      <c r="I296" t="b">
        <f t="shared" si="22"/>
        <v>0</v>
      </c>
      <c r="J296" t="b">
        <f t="shared" si="23"/>
        <v>0</v>
      </c>
      <c r="K296" t="s">
        <v>372</v>
      </c>
    </row>
    <row r="297" spans="1:11">
      <c r="A297" t="s">
        <v>962</v>
      </c>
      <c r="B297" t="s">
        <v>771</v>
      </c>
      <c r="C297" t="s">
        <v>963</v>
      </c>
      <c r="D297" s="7">
        <v>556679</v>
      </c>
      <c r="E297" t="s">
        <v>773</v>
      </c>
      <c r="F297" t="b">
        <f t="shared" si="24"/>
        <v>0</v>
      </c>
      <c r="G297" t="b">
        <f t="shared" si="20"/>
        <v>1</v>
      </c>
      <c r="H297" t="b">
        <f t="shared" si="21"/>
        <v>1</v>
      </c>
      <c r="I297" t="b">
        <f t="shared" si="22"/>
        <v>0</v>
      </c>
      <c r="J297" t="b">
        <f t="shared" si="23"/>
        <v>0</v>
      </c>
      <c r="K297" t="s">
        <v>372</v>
      </c>
    </row>
    <row r="298" spans="1:11">
      <c r="A298" t="s">
        <v>964</v>
      </c>
      <c r="B298" t="s">
        <v>771</v>
      </c>
      <c r="C298" t="s">
        <v>965</v>
      </c>
      <c r="D298" s="7">
        <v>408600</v>
      </c>
      <c r="E298" t="s">
        <v>773</v>
      </c>
      <c r="F298" t="b">
        <f t="shared" si="24"/>
        <v>0</v>
      </c>
      <c r="G298" t="b">
        <f t="shared" si="20"/>
        <v>1</v>
      </c>
      <c r="H298" t="b">
        <f t="shared" si="21"/>
        <v>1</v>
      </c>
      <c r="I298" t="b">
        <f t="shared" si="22"/>
        <v>0</v>
      </c>
      <c r="J298" t="b">
        <f t="shared" si="23"/>
        <v>0</v>
      </c>
      <c r="K298" t="s">
        <v>372</v>
      </c>
    </row>
    <row r="299" spans="1:11">
      <c r="A299" t="s">
        <v>966</v>
      </c>
      <c r="B299" t="s">
        <v>771</v>
      </c>
      <c r="C299" t="s">
        <v>967</v>
      </c>
      <c r="D299" s="7">
        <v>307506</v>
      </c>
      <c r="E299" t="s">
        <v>773</v>
      </c>
      <c r="F299" t="b">
        <f t="shared" si="24"/>
        <v>0</v>
      </c>
      <c r="G299" t="b">
        <f t="shared" si="20"/>
        <v>1</v>
      </c>
      <c r="H299" t="b">
        <f t="shared" si="21"/>
        <v>1</v>
      </c>
      <c r="I299" t="b">
        <f t="shared" si="22"/>
        <v>0</v>
      </c>
      <c r="J299" t="b">
        <f t="shared" si="23"/>
        <v>0</v>
      </c>
      <c r="K299" t="s">
        <v>372</v>
      </c>
    </row>
    <row r="300" spans="1:11">
      <c r="A300" t="s">
        <v>968</v>
      </c>
      <c r="B300" t="s">
        <v>771</v>
      </c>
      <c r="C300" t="s">
        <v>969</v>
      </c>
      <c r="D300" s="7">
        <v>757713</v>
      </c>
      <c r="E300" t="s">
        <v>773</v>
      </c>
      <c r="F300" t="b">
        <f t="shared" si="24"/>
        <v>0</v>
      </c>
      <c r="G300" t="b">
        <f t="shared" si="20"/>
        <v>1</v>
      </c>
      <c r="H300" t="b">
        <f t="shared" si="21"/>
        <v>1</v>
      </c>
      <c r="I300" t="b">
        <f t="shared" si="22"/>
        <v>0</v>
      </c>
      <c r="J300" t="b">
        <f t="shared" si="23"/>
        <v>0</v>
      </c>
      <c r="K300" t="s">
        <v>372</v>
      </c>
    </row>
    <row r="301" spans="1:11">
      <c r="A301" t="s">
        <v>970</v>
      </c>
      <c r="B301" t="s">
        <v>771</v>
      </c>
      <c r="C301" t="s">
        <v>971</v>
      </c>
      <c r="D301" s="7">
        <v>610399</v>
      </c>
      <c r="E301" t="s">
        <v>773</v>
      </c>
      <c r="F301" t="b">
        <f t="shared" si="24"/>
        <v>0</v>
      </c>
      <c r="G301" t="b">
        <f t="shared" si="20"/>
        <v>1</v>
      </c>
      <c r="H301" t="b">
        <f t="shared" si="21"/>
        <v>1</v>
      </c>
      <c r="I301" t="b">
        <f t="shared" si="22"/>
        <v>0</v>
      </c>
      <c r="J301" t="b">
        <f t="shared" si="23"/>
        <v>0</v>
      </c>
      <c r="K301" t="s">
        <v>372</v>
      </c>
    </row>
    <row r="302" spans="1:11">
      <c r="A302" t="s">
        <v>972</v>
      </c>
      <c r="B302" t="s">
        <v>771</v>
      </c>
      <c r="C302" t="s">
        <v>973</v>
      </c>
      <c r="D302" s="7">
        <v>529510</v>
      </c>
      <c r="E302" t="s">
        <v>773</v>
      </c>
      <c r="F302" t="b">
        <f t="shared" si="24"/>
        <v>0</v>
      </c>
      <c r="G302" t="b">
        <f t="shared" si="20"/>
        <v>1</v>
      </c>
      <c r="H302" t="b">
        <f t="shared" si="21"/>
        <v>1</v>
      </c>
      <c r="I302" t="b">
        <f t="shared" si="22"/>
        <v>0</v>
      </c>
      <c r="J302" t="b">
        <f t="shared" si="23"/>
        <v>0</v>
      </c>
      <c r="K302" t="s">
        <v>372</v>
      </c>
    </row>
    <row r="303" spans="1:11">
      <c r="A303" t="s">
        <v>974</v>
      </c>
      <c r="B303" t="s">
        <v>771</v>
      </c>
      <c r="C303" t="s">
        <v>975</v>
      </c>
      <c r="D303" s="7">
        <v>82001</v>
      </c>
      <c r="E303" t="s">
        <v>773</v>
      </c>
      <c r="F303" t="b">
        <f t="shared" si="24"/>
        <v>0</v>
      </c>
      <c r="G303" t="b">
        <f t="shared" si="20"/>
        <v>1</v>
      </c>
      <c r="H303" t="b">
        <f t="shared" si="21"/>
        <v>1</v>
      </c>
      <c r="I303" t="b">
        <f t="shared" si="22"/>
        <v>0</v>
      </c>
      <c r="J303" t="b">
        <f t="shared" si="23"/>
        <v>0</v>
      </c>
      <c r="K303" t="s">
        <v>372</v>
      </c>
    </row>
    <row r="304" spans="1:11">
      <c r="A304" t="s">
        <v>976</v>
      </c>
      <c r="B304" t="s">
        <v>771</v>
      </c>
      <c r="C304" t="s">
        <v>977</v>
      </c>
      <c r="D304" s="7">
        <v>129588</v>
      </c>
      <c r="E304" t="s">
        <v>773</v>
      </c>
      <c r="F304" t="b">
        <f t="shared" si="24"/>
        <v>0</v>
      </c>
      <c r="G304" t="b">
        <f t="shared" si="20"/>
        <v>1</v>
      </c>
      <c r="H304" t="b">
        <f t="shared" si="21"/>
        <v>1</v>
      </c>
      <c r="I304" t="b">
        <f t="shared" si="22"/>
        <v>0</v>
      </c>
      <c r="J304" t="b">
        <f t="shared" si="23"/>
        <v>0</v>
      </c>
      <c r="K304" t="s">
        <v>372</v>
      </c>
    </row>
    <row r="305" spans="1:11">
      <c r="A305" t="s">
        <v>978</v>
      </c>
      <c r="B305" t="s">
        <v>771</v>
      </c>
      <c r="C305" t="s">
        <v>979</v>
      </c>
      <c r="D305" s="7">
        <v>574408</v>
      </c>
      <c r="E305" t="s">
        <v>773</v>
      </c>
      <c r="F305" t="b">
        <f t="shared" si="24"/>
        <v>0</v>
      </c>
      <c r="G305" t="b">
        <f t="shared" si="20"/>
        <v>1</v>
      </c>
      <c r="H305" t="b">
        <f t="shared" si="21"/>
        <v>1</v>
      </c>
      <c r="I305" t="b">
        <f t="shared" si="22"/>
        <v>0</v>
      </c>
      <c r="J305" t="b">
        <f t="shared" si="23"/>
        <v>0</v>
      </c>
      <c r="K305" t="s">
        <v>372</v>
      </c>
    </row>
    <row r="306" spans="1:11">
      <c r="A306" t="s">
        <v>980</v>
      </c>
      <c r="B306" t="s">
        <v>771</v>
      </c>
      <c r="C306" t="s">
        <v>981</v>
      </c>
      <c r="D306" s="7">
        <v>518457</v>
      </c>
      <c r="E306" t="s">
        <v>773</v>
      </c>
      <c r="F306" t="b">
        <f t="shared" si="24"/>
        <v>0</v>
      </c>
      <c r="G306" t="b">
        <f t="shared" si="20"/>
        <v>1</v>
      </c>
      <c r="H306" t="b">
        <f t="shared" si="21"/>
        <v>1</v>
      </c>
      <c r="I306" t="b">
        <f t="shared" si="22"/>
        <v>0</v>
      </c>
      <c r="J306" t="b">
        <f t="shared" si="23"/>
        <v>0</v>
      </c>
      <c r="K306" t="s">
        <v>372</v>
      </c>
    </row>
    <row r="307" spans="1:11">
      <c r="A307" t="s">
        <v>982</v>
      </c>
      <c r="B307" t="s">
        <v>771</v>
      </c>
      <c r="C307" t="s">
        <v>983</v>
      </c>
      <c r="D307" s="7">
        <v>768698</v>
      </c>
      <c r="E307" t="s">
        <v>773</v>
      </c>
      <c r="F307" t="b">
        <f t="shared" si="24"/>
        <v>0</v>
      </c>
      <c r="G307" t="b">
        <f t="shared" si="20"/>
        <v>1</v>
      </c>
      <c r="H307" t="b">
        <f t="shared" si="21"/>
        <v>1</v>
      </c>
      <c r="I307" t="b">
        <f t="shared" si="22"/>
        <v>0</v>
      </c>
      <c r="J307" t="b">
        <f t="shared" si="23"/>
        <v>0</v>
      </c>
      <c r="K307" t="s">
        <v>372</v>
      </c>
    </row>
    <row r="308" spans="1:11">
      <c r="A308" t="s">
        <v>984</v>
      </c>
      <c r="B308" t="s">
        <v>771</v>
      </c>
      <c r="C308" t="s">
        <v>985</v>
      </c>
      <c r="D308" s="7">
        <v>730900</v>
      </c>
      <c r="E308" t="s">
        <v>773</v>
      </c>
      <c r="F308" t="b">
        <f t="shared" si="24"/>
        <v>0</v>
      </c>
      <c r="G308" t="b">
        <f t="shared" si="20"/>
        <v>1</v>
      </c>
      <c r="H308" t="b">
        <f t="shared" si="21"/>
        <v>1</v>
      </c>
      <c r="I308" t="b">
        <f t="shared" si="22"/>
        <v>0</v>
      </c>
      <c r="J308" t="b">
        <f t="shared" si="23"/>
        <v>0</v>
      </c>
      <c r="K308" t="s">
        <v>372</v>
      </c>
    </row>
    <row r="309" spans="1:11">
      <c r="A309" t="s">
        <v>986</v>
      </c>
      <c r="B309" t="s">
        <v>771</v>
      </c>
      <c r="C309" t="s">
        <v>987</v>
      </c>
      <c r="D309" s="7">
        <v>689715</v>
      </c>
      <c r="E309" t="s">
        <v>773</v>
      </c>
      <c r="F309" t="b">
        <f t="shared" si="24"/>
        <v>0</v>
      </c>
      <c r="G309" t="b">
        <f t="shared" si="20"/>
        <v>1</v>
      </c>
      <c r="H309" t="b">
        <f t="shared" si="21"/>
        <v>1</v>
      </c>
      <c r="I309" t="b">
        <f t="shared" si="22"/>
        <v>0</v>
      </c>
      <c r="J309" t="b">
        <f t="shared" si="23"/>
        <v>0</v>
      </c>
      <c r="K309" t="s">
        <v>372</v>
      </c>
    </row>
    <row r="310" spans="1:11">
      <c r="A310" t="s">
        <v>988</v>
      </c>
      <c r="B310" t="s">
        <v>771</v>
      </c>
      <c r="C310" t="s">
        <v>989</v>
      </c>
      <c r="D310" s="7">
        <v>689578</v>
      </c>
      <c r="E310" t="s">
        <v>773</v>
      </c>
      <c r="F310" t="b">
        <f t="shared" si="24"/>
        <v>0</v>
      </c>
      <c r="G310" t="b">
        <f t="shared" si="20"/>
        <v>1</v>
      </c>
      <c r="H310" t="b">
        <f t="shared" si="21"/>
        <v>1</v>
      </c>
      <c r="I310" t="b">
        <f t="shared" si="22"/>
        <v>0</v>
      </c>
      <c r="J310" t="b">
        <f t="shared" si="23"/>
        <v>0</v>
      </c>
      <c r="K310" t="s">
        <v>372</v>
      </c>
    </row>
    <row r="311" spans="1:11">
      <c r="A311" t="s">
        <v>990</v>
      </c>
      <c r="B311" t="s">
        <v>771</v>
      </c>
      <c r="C311" t="s">
        <v>991</v>
      </c>
      <c r="D311" s="7">
        <v>769093</v>
      </c>
      <c r="E311" t="s">
        <v>773</v>
      </c>
      <c r="F311" t="b">
        <f t="shared" si="24"/>
        <v>0</v>
      </c>
      <c r="G311" t="b">
        <f t="shared" si="20"/>
        <v>1</v>
      </c>
      <c r="H311" t="b">
        <f t="shared" si="21"/>
        <v>1</v>
      </c>
      <c r="I311" t="b">
        <f t="shared" si="22"/>
        <v>0</v>
      </c>
      <c r="J311" t="b">
        <f t="shared" si="23"/>
        <v>0</v>
      </c>
      <c r="K311" t="s">
        <v>372</v>
      </c>
    </row>
    <row r="312" spans="1:11">
      <c r="A312" t="s">
        <v>992</v>
      </c>
      <c r="B312" t="s">
        <v>771</v>
      </c>
      <c r="C312" t="s">
        <v>993</v>
      </c>
      <c r="D312" s="7">
        <v>329984</v>
      </c>
      <c r="E312" t="s">
        <v>773</v>
      </c>
      <c r="F312" t="b">
        <f t="shared" si="24"/>
        <v>0</v>
      </c>
      <c r="G312" t="b">
        <f t="shared" si="20"/>
        <v>1</v>
      </c>
      <c r="H312" t="b">
        <f t="shared" si="21"/>
        <v>1</v>
      </c>
      <c r="I312" t="b">
        <f t="shared" si="22"/>
        <v>0</v>
      </c>
      <c r="J312" t="b">
        <f t="shared" si="23"/>
        <v>0</v>
      </c>
      <c r="K312" t="s">
        <v>372</v>
      </c>
    </row>
    <row r="313" spans="1:11">
      <c r="A313" t="s">
        <v>994</v>
      </c>
      <c r="B313" t="s">
        <v>771</v>
      </c>
      <c r="C313" t="s">
        <v>995</v>
      </c>
      <c r="D313" s="7">
        <v>560161</v>
      </c>
      <c r="E313" t="s">
        <v>773</v>
      </c>
      <c r="F313" t="b">
        <f t="shared" si="24"/>
        <v>0</v>
      </c>
      <c r="G313" t="b">
        <f t="shared" si="20"/>
        <v>1</v>
      </c>
      <c r="H313" t="b">
        <f t="shared" si="21"/>
        <v>1</v>
      </c>
      <c r="I313" t="b">
        <f t="shared" si="22"/>
        <v>0</v>
      </c>
      <c r="J313" t="b">
        <f t="shared" si="23"/>
        <v>0</v>
      </c>
      <c r="K313" t="s">
        <v>372</v>
      </c>
    </row>
    <row r="314" spans="1:11">
      <c r="A314" t="s">
        <v>996</v>
      </c>
      <c r="B314" t="s">
        <v>771</v>
      </c>
      <c r="C314" t="s">
        <v>997</v>
      </c>
      <c r="D314" s="7">
        <v>469560</v>
      </c>
      <c r="E314" t="s">
        <v>773</v>
      </c>
      <c r="F314" t="b">
        <f t="shared" si="24"/>
        <v>0</v>
      </c>
      <c r="G314" t="b">
        <f t="shared" si="20"/>
        <v>1</v>
      </c>
      <c r="H314" t="b">
        <f t="shared" si="21"/>
        <v>1</v>
      </c>
      <c r="I314" t="b">
        <f t="shared" si="22"/>
        <v>0</v>
      </c>
      <c r="J314" t="b">
        <f t="shared" si="23"/>
        <v>0</v>
      </c>
      <c r="K314" t="s">
        <v>372</v>
      </c>
    </row>
    <row r="315" spans="1:11">
      <c r="A315" t="s">
        <v>998</v>
      </c>
      <c r="B315" t="s">
        <v>771</v>
      </c>
      <c r="C315" t="s">
        <v>999</v>
      </c>
      <c r="D315" s="7">
        <v>528765</v>
      </c>
      <c r="E315" t="s">
        <v>773</v>
      </c>
      <c r="F315" t="b">
        <f t="shared" si="24"/>
        <v>0</v>
      </c>
      <c r="G315" t="b">
        <f t="shared" si="20"/>
        <v>1</v>
      </c>
      <c r="H315" t="b">
        <f t="shared" si="21"/>
        <v>1</v>
      </c>
      <c r="I315" t="b">
        <f t="shared" si="22"/>
        <v>0</v>
      </c>
      <c r="J315" t="b">
        <f t="shared" si="23"/>
        <v>0</v>
      </c>
      <c r="K315" t="s">
        <v>372</v>
      </c>
    </row>
    <row r="316" spans="1:11">
      <c r="A316" t="s">
        <v>1000</v>
      </c>
      <c r="B316" t="s">
        <v>771</v>
      </c>
      <c r="C316" t="s">
        <v>1001</v>
      </c>
      <c r="D316" s="7">
        <v>538719</v>
      </c>
      <c r="E316" t="s">
        <v>773</v>
      </c>
      <c r="F316" t="b">
        <f t="shared" si="24"/>
        <v>0</v>
      </c>
      <c r="G316" t="b">
        <f t="shared" si="20"/>
        <v>1</v>
      </c>
      <c r="H316" t="b">
        <f t="shared" si="21"/>
        <v>1</v>
      </c>
      <c r="I316" t="b">
        <f t="shared" si="22"/>
        <v>0</v>
      </c>
      <c r="J316" t="b">
        <f t="shared" si="23"/>
        <v>0</v>
      </c>
      <c r="K316" t="s">
        <v>372</v>
      </c>
    </row>
    <row r="317" spans="1:11">
      <c r="A317" t="s">
        <v>1002</v>
      </c>
      <c r="B317" t="s">
        <v>771</v>
      </c>
      <c r="C317" t="s">
        <v>1003</v>
      </c>
      <c r="D317" s="7">
        <v>609601</v>
      </c>
      <c r="E317" t="s">
        <v>773</v>
      </c>
      <c r="F317" t="b">
        <f t="shared" si="24"/>
        <v>0</v>
      </c>
      <c r="G317" t="b">
        <f t="shared" si="20"/>
        <v>1</v>
      </c>
      <c r="H317" t="b">
        <f t="shared" si="21"/>
        <v>1</v>
      </c>
      <c r="I317" t="b">
        <f t="shared" si="22"/>
        <v>0</v>
      </c>
      <c r="J317" t="b">
        <f t="shared" si="23"/>
        <v>0</v>
      </c>
      <c r="K317" t="s">
        <v>372</v>
      </c>
    </row>
    <row r="318" spans="1:11">
      <c r="A318" t="s">
        <v>1004</v>
      </c>
      <c r="B318" t="s">
        <v>771</v>
      </c>
      <c r="C318" t="s">
        <v>1005</v>
      </c>
      <c r="D318" s="7">
        <v>510259</v>
      </c>
      <c r="E318" t="s">
        <v>773</v>
      </c>
      <c r="F318" t="b">
        <f t="shared" si="24"/>
        <v>0</v>
      </c>
      <c r="G318" t="b">
        <f t="shared" si="20"/>
        <v>1</v>
      </c>
      <c r="H318" t="b">
        <f t="shared" si="21"/>
        <v>1</v>
      </c>
      <c r="I318" t="b">
        <f t="shared" si="22"/>
        <v>0</v>
      </c>
      <c r="J318" t="b">
        <f t="shared" si="23"/>
        <v>0</v>
      </c>
      <c r="K318" t="s">
        <v>372</v>
      </c>
    </row>
    <row r="319" spans="1:11">
      <c r="A319" t="s">
        <v>1006</v>
      </c>
      <c r="B319" t="s">
        <v>771</v>
      </c>
      <c r="C319" t="s">
        <v>1007</v>
      </c>
      <c r="D319" s="7">
        <v>640638</v>
      </c>
      <c r="E319" t="s">
        <v>773</v>
      </c>
      <c r="F319" t="b">
        <f t="shared" si="24"/>
        <v>0</v>
      </c>
      <c r="G319" t="b">
        <f t="shared" si="20"/>
        <v>1</v>
      </c>
      <c r="H319" t="b">
        <f t="shared" si="21"/>
        <v>1</v>
      </c>
      <c r="I319" t="b">
        <f t="shared" si="22"/>
        <v>0</v>
      </c>
      <c r="J319" t="b">
        <f t="shared" si="23"/>
        <v>0</v>
      </c>
      <c r="K319" t="s">
        <v>372</v>
      </c>
    </row>
    <row r="320" spans="1:11">
      <c r="A320" t="s">
        <v>1008</v>
      </c>
      <c r="B320" t="s">
        <v>771</v>
      </c>
      <c r="C320" t="s">
        <v>1009</v>
      </c>
      <c r="D320" s="7">
        <v>758459</v>
      </c>
      <c r="E320" t="s">
        <v>773</v>
      </c>
      <c r="F320" t="b">
        <f t="shared" si="24"/>
        <v>0</v>
      </c>
      <c r="G320" t="b">
        <f t="shared" si="20"/>
        <v>1</v>
      </c>
      <c r="H320" t="b">
        <f t="shared" si="21"/>
        <v>1</v>
      </c>
      <c r="I320" t="b">
        <f t="shared" si="22"/>
        <v>0</v>
      </c>
      <c r="J320" t="b">
        <f t="shared" si="23"/>
        <v>0</v>
      </c>
      <c r="K320" t="s">
        <v>372</v>
      </c>
    </row>
    <row r="321" spans="1:11">
      <c r="A321" t="s">
        <v>1010</v>
      </c>
      <c r="B321" t="s">
        <v>771</v>
      </c>
      <c r="C321" t="s">
        <v>1011</v>
      </c>
      <c r="D321" s="7">
        <v>38983</v>
      </c>
      <c r="E321" t="s">
        <v>773</v>
      </c>
      <c r="F321" t="b">
        <f t="shared" si="24"/>
        <v>0</v>
      </c>
      <c r="G321" t="b">
        <f t="shared" si="20"/>
        <v>1</v>
      </c>
      <c r="H321" t="b">
        <f t="shared" si="21"/>
        <v>1</v>
      </c>
      <c r="I321" t="b">
        <f t="shared" si="22"/>
        <v>0</v>
      </c>
      <c r="J321" t="b">
        <f t="shared" si="23"/>
        <v>0</v>
      </c>
      <c r="K321" t="s">
        <v>372</v>
      </c>
    </row>
    <row r="322" spans="1:11">
      <c r="A322" t="s">
        <v>1012</v>
      </c>
      <c r="B322" t="s">
        <v>771</v>
      </c>
      <c r="C322" t="s">
        <v>1013</v>
      </c>
      <c r="D322" s="7">
        <v>730883</v>
      </c>
      <c r="E322" t="s">
        <v>773</v>
      </c>
      <c r="F322" t="b">
        <f t="shared" si="24"/>
        <v>0</v>
      </c>
      <c r="G322" t="b">
        <f t="shared" si="20"/>
        <v>1</v>
      </c>
      <c r="H322" t="b">
        <f t="shared" si="21"/>
        <v>1</v>
      </c>
      <c r="I322" t="b">
        <f t="shared" si="22"/>
        <v>0</v>
      </c>
      <c r="J322" t="b">
        <f t="shared" si="23"/>
        <v>0</v>
      </c>
      <c r="K322" t="s">
        <v>372</v>
      </c>
    </row>
    <row r="323" spans="1:11">
      <c r="A323" t="s">
        <v>1014</v>
      </c>
      <c r="B323" t="s">
        <v>771</v>
      </c>
      <c r="C323" t="s">
        <v>1015</v>
      </c>
      <c r="D323" s="7">
        <v>329773</v>
      </c>
      <c r="E323" t="s">
        <v>773</v>
      </c>
      <c r="F323" t="b">
        <f t="shared" si="24"/>
        <v>0</v>
      </c>
      <c r="G323" t="b">
        <f t="shared" ref="G323:G386" si="25">ISNUMBER(FIND("Batteries",E323))</f>
        <v>1</v>
      </c>
      <c r="H323" t="b">
        <f t="shared" ref="H323:H386" si="26">ISNUMBER(FIND("Lamps",E323))</f>
        <v>1</v>
      </c>
      <c r="I323" t="b">
        <f t="shared" ref="I323:I386" si="27">ISNUMBER(FIND("All regulated consumer products",$E323))</f>
        <v>0</v>
      </c>
      <c r="J323" t="b">
        <f t="shared" ref="J323:J386" si="28">ISNUMBER(FIND("Non-regulated products only",$E323))</f>
        <v>0</v>
      </c>
      <c r="K323" t="s">
        <v>372</v>
      </c>
    </row>
    <row r="324" spans="1:11">
      <c r="A324" t="s">
        <v>1016</v>
      </c>
      <c r="B324" t="s">
        <v>771</v>
      </c>
      <c r="C324" t="s">
        <v>1017</v>
      </c>
      <c r="D324" s="7">
        <v>640221</v>
      </c>
      <c r="E324" t="s">
        <v>773</v>
      </c>
      <c r="F324" t="b">
        <f t="shared" ref="F324:F387" si="29">ISNUMBER(FIND("ICT equipment",E324))</f>
        <v>0</v>
      </c>
      <c r="G324" t="b">
        <f t="shared" si="25"/>
        <v>1</v>
      </c>
      <c r="H324" t="b">
        <f t="shared" si="26"/>
        <v>1</v>
      </c>
      <c r="I324" t="b">
        <f t="shared" si="27"/>
        <v>0</v>
      </c>
      <c r="J324" t="b">
        <f t="shared" si="28"/>
        <v>0</v>
      </c>
      <c r="K324" t="s">
        <v>372</v>
      </c>
    </row>
    <row r="325" spans="1:11">
      <c r="A325" t="s">
        <v>1018</v>
      </c>
      <c r="B325" t="s">
        <v>771</v>
      </c>
      <c r="C325" t="s">
        <v>1019</v>
      </c>
      <c r="D325" s="7">
        <v>529509</v>
      </c>
      <c r="E325" t="s">
        <v>773</v>
      </c>
      <c r="F325" t="b">
        <f t="shared" si="29"/>
        <v>0</v>
      </c>
      <c r="G325" t="b">
        <f t="shared" si="25"/>
        <v>1</v>
      </c>
      <c r="H325" t="b">
        <f t="shared" si="26"/>
        <v>1</v>
      </c>
      <c r="I325" t="b">
        <f t="shared" si="27"/>
        <v>0</v>
      </c>
      <c r="J325" t="b">
        <f t="shared" si="28"/>
        <v>0</v>
      </c>
      <c r="K325" t="s">
        <v>372</v>
      </c>
    </row>
    <row r="326" spans="1:11">
      <c r="A326" t="s">
        <v>1020</v>
      </c>
      <c r="B326" t="s">
        <v>771</v>
      </c>
      <c r="C326" t="s">
        <v>1021</v>
      </c>
      <c r="D326" s="7">
        <v>519599</v>
      </c>
      <c r="E326" t="s">
        <v>773</v>
      </c>
      <c r="F326" t="b">
        <f t="shared" si="29"/>
        <v>0</v>
      </c>
      <c r="G326" t="b">
        <f t="shared" si="25"/>
        <v>1</v>
      </c>
      <c r="H326" t="b">
        <f t="shared" si="26"/>
        <v>1</v>
      </c>
      <c r="I326" t="b">
        <f t="shared" si="27"/>
        <v>0</v>
      </c>
      <c r="J326" t="b">
        <f t="shared" si="28"/>
        <v>0</v>
      </c>
      <c r="K326" t="s">
        <v>372</v>
      </c>
    </row>
    <row r="327" spans="1:11">
      <c r="A327" t="s">
        <v>1022</v>
      </c>
      <c r="B327" t="s">
        <v>771</v>
      </c>
      <c r="C327" t="s">
        <v>1023</v>
      </c>
      <c r="D327" s="7">
        <v>677899</v>
      </c>
      <c r="E327" t="s">
        <v>773</v>
      </c>
      <c r="F327" t="b">
        <f t="shared" si="29"/>
        <v>0</v>
      </c>
      <c r="G327" t="b">
        <f t="shared" si="25"/>
        <v>1</v>
      </c>
      <c r="H327" t="b">
        <f t="shared" si="26"/>
        <v>1</v>
      </c>
      <c r="I327" t="b">
        <f t="shared" si="27"/>
        <v>0</v>
      </c>
      <c r="J327" t="b">
        <f t="shared" si="28"/>
        <v>0</v>
      </c>
      <c r="K327" t="s">
        <v>372</v>
      </c>
    </row>
    <row r="328" spans="1:11">
      <c r="A328" t="s">
        <v>1024</v>
      </c>
      <c r="B328" t="s">
        <v>771</v>
      </c>
      <c r="C328" t="s">
        <v>1025</v>
      </c>
      <c r="D328" s="7">
        <v>330071</v>
      </c>
      <c r="E328" t="s">
        <v>773</v>
      </c>
      <c r="F328" t="b">
        <f t="shared" si="29"/>
        <v>0</v>
      </c>
      <c r="G328" t="b">
        <f t="shared" si="25"/>
        <v>1</v>
      </c>
      <c r="H328" t="b">
        <f t="shared" si="26"/>
        <v>1</v>
      </c>
      <c r="I328" t="b">
        <f t="shared" si="27"/>
        <v>0</v>
      </c>
      <c r="J328" t="b">
        <f t="shared" si="28"/>
        <v>0</v>
      </c>
      <c r="K328" t="s">
        <v>372</v>
      </c>
    </row>
    <row r="329" spans="1:11">
      <c r="A329" t="s">
        <v>1026</v>
      </c>
      <c r="B329" t="s">
        <v>771</v>
      </c>
      <c r="C329" t="s">
        <v>1027</v>
      </c>
      <c r="D329" s="7">
        <v>437157</v>
      </c>
      <c r="E329" t="s">
        <v>773</v>
      </c>
      <c r="F329" t="b">
        <f t="shared" si="29"/>
        <v>0</v>
      </c>
      <c r="G329" t="b">
        <f t="shared" si="25"/>
        <v>1</v>
      </c>
      <c r="H329" t="b">
        <f t="shared" si="26"/>
        <v>1</v>
      </c>
      <c r="I329" t="b">
        <f t="shared" si="27"/>
        <v>0</v>
      </c>
      <c r="J329" t="b">
        <f t="shared" si="28"/>
        <v>0</v>
      </c>
      <c r="K329" t="s">
        <v>372</v>
      </c>
    </row>
    <row r="330" spans="1:11">
      <c r="A330" t="s">
        <v>1028</v>
      </c>
      <c r="B330" t="s">
        <v>771</v>
      </c>
      <c r="C330" t="s">
        <v>1029</v>
      </c>
      <c r="D330" s="7">
        <v>510259</v>
      </c>
      <c r="E330" t="s">
        <v>773</v>
      </c>
      <c r="F330" t="b">
        <f t="shared" si="29"/>
        <v>0</v>
      </c>
      <c r="G330" t="b">
        <f t="shared" si="25"/>
        <v>1</v>
      </c>
      <c r="H330" t="b">
        <f t="shared" si="26"/>
        <v>1</v>
      </c>
      <c r="I330" t="b">
        <f t="shared" si="27"/>
        <v>0</v>
      </c>
      <c r="J330" t="b">
        <f t="shared" si="28"/>
        <v>0</v>
      </c>
      <c r="K330" t="s">
        <v>372</v>
      </c>
    </row>
    <row r="331" spans="1:11">
      <c r="A331" t="s">
        <v>1030</v>
      </c>
      <c r="B331" t="s">
        <v>771</v>
      </c>
      <c r="C331" t="s">
        <v>1031</v>
      </c>
      <c r="D331" s="7">
        <v>758459</v>
      </c>
      <c r="E331" t="s">
        <v>773</v>
      </c>
      <c r="F331" t="b">
        <f t="shared" si="29"/>
        <v>0</v>
      </c>
      <c r="G331" t="b">
        <f t="shared" si="25"/>
        <v>1</v>
      </c>
      <c r="H331" t="b">
        <f t="shared" si="26"/>
        <v>1</v>
      </c>
      <c r="I331" t="b">
        <f t="shared" si="27"/>
        <v>0</v>
      </c>
      <c r="J331" t="b">
        <f t="shared" si="28"/>
        <v>0</v>
      </c>
      <c r="K331" t="s">
        <v>372</v>
      </c>
    </row>
    <row r="332" spans="1:11">
      <c r="A332" t="s">
        <v>1032</v>
      </c>
      <c r="B332" t="s">
        <v>771</v>
      </c>
      <c r="C332" t="s">
        <v>1033</v>
      </c>
      <c r="D332" s="7">
        <v>310192</v>
      </c>
      <c r="E332" t="s">
        <v>773</v>
      </c>
      <c r="F332" t="b">
        <f t="shared" si="29"/>
        <v>0</v>
      </c>
      <c r="G332" t="b">
        <f t="shared" si="25"/>
        <v>1</v>
      </c>
      <c r="H332" t="b">
        <f t="shared" si="26"/>
        <v>1</v>
      </c>
      <c r="I332" t="b">
        <f t="shared" si="27"/>
        <v>0</v>
      </c>
      <c r="J332" t="b">
        <f t="shared" si="28"/>
        <v>0</v>
      </c>
      <c r="K332" t="s">
        <v>372</v>
      </c>
    </row>
    <row r="333" spans="1:11">
      <c r="A333" t="s">
        <v>1034</v>
      </c>
      <c r="B333" t="s">
        <v>771</v>
      </c>
      <c r="C333" t="s">
        <v>1035</v>
      </c>
      <c r="D333" s="7">
        <v>608532</v>
      </c>
      <c r="E333" t="s">
        <v>773</v>
      </c>
      <c r="F333" t="b">
        <f t="shared" si="29"/>
        <v>0</v>
      </c>
      <c r="G333" t="b">
        <f t="shared" si="25"/>
        <v>1</v>
      </c>
      <c r="H333" t="b">
        <f t="shared" si="26"/>
        <v>1</v>
      </c>
      <c r="I333" t="b">
        <f t="shared" si="27"/>
        <v>0</v>
      </c>
      <c r="J333" t="b">
        <f t="shared" si="28"/>
        <v>0</v>
      </c>
      <c r="K333" t="s">
        <v>372</v>
      </c>
    </row>
    <row r="334" spans="1:11">
      <c r="A334" t="s">
        <v>1036</v>
      </c>
      <c r="B334" t="s">
        <v>771</v>
      </c>
      <c r="C334" t="s">
        <v>1037</v>
      </c>
      <c r="D334" s="7">
        <v>321108</v>
      </c>
      <c r="E334" t="s">
        <v>773</v>
      </c>
      <c r="F334" t="b">
        <f t="shared" si="29"/>
        <v>0</v>
      </c>
      <c r="G334" t="b">
        <f t="shared" si="25"/>
        <v>1</v>
      </c>
      <c r="H334" t="b">
        <f t="shared" si="26"/>
        <v>1</v>
      </c>
      <c r="I334" t="b">
        <f t="shared" si="27"/>
        <v>0</v>
      </c>
      <c r="J334" t="b">
        <f t="shared" si="28"/>
        <v>0</v>
      </c>
      <c r="K334" t="s">
        <v>372</v>
      </c>
    </row>
    <row r="335" spans="1:11">
      <c r="A335" t="s">
        <v>1038</v>
      </c>
      <c r="B335" t="s">
        <v>771</v>
      </c>
      <c r="C335" t="s">
        <v>1039</v>
      </c>
      <c r="D335" s="7">
        <v>460115</v>
      </c>
      <c r="E335" t="s">
        <v>773</v>
      </c>
      <c r="F335" t="b">
        <f t="shared" si="29"/>
        <v>0</v>
      </c>
      <c r="G335" t="b">
        <f t="shared" si="25"/>
        <v>1</v>
      </c>
      <c r="H335" t="b">
        <f t="shared" si="26"/>
        <v>1</v>
      </c>
      <c r="I335" t="b">
        <f t="shared" si="27"/>
        <v>0</v>
      </c>
      <c r="J335" t="b">
        <f t="shared" si="28"/>
        <v>0</v>
      </c>
      <c r="K335" t="s">
        <v>372</v>
      </c>
    </row>
    <row r="336" spans="1:11">
      <c r="A336" t="s">
        <v>1040</v>
      </c>
      <c r="B336" t="s">
        <v>771</v>
      </c>
      <c r="C336" t="s">
        <v>1041</v>
      </c>
      <c r="D336" s="7">
        <v>560122</v>
      </c>
      <c r="E336" t="s">
        <v>773</v>
      </c>
      <c r="F336" t="b">
        <f t="shared" si="29"/>
        <v>0</v>
      </c>
      <c r="G336" t="b">
        <f t="shared" si="25"/>
        <v>1</v>
      </c>
      <c r="H336" t="b">
        <f t="shared" si="26"/>
        <v>1</v>
      </c>
      <c r="I336" t="b">
        <f t="shared" si="27"/>
        <v>0</v>
      </c>
      <c r="J336" t="b">
        <f t="shared" si="28"/>
        <v>0</v>
      </c>
      <c r="K336" t="s">
        <v>372</v>
      </c>
    </row>
    <row r="337" spans="1:11">
      <c r="A337" t="s">
        <v>1042</v>
      </c>
      <c r="B337" t="s">
        <v>771</v>
      </c>
      <c r="C337" t="s">
        <v>1043</v>
      </c>
      <c r="D337" s="7">
        <v>651154</v>
      </c>
      <c r="E337" t="s">
        <v>773</v>
      </c>
      <c r="F337" t="b">
        <f t="shared" si="29"/>
        <v>0</v>
      </c>
      <c r="G337" t="b">
        <f t="shared" si="25"/>
        <v>1</v>
      </c>
      <c r="H337" t="b">
        <f t="shared" si="26"/>
        <v>1</v>
      </c>
      <c r="I337" t="b">
        <f t="shared" si="27"/>
        <v>0</v>
      </c>
      <c r="J337" t="b">
        <f t="shared" si="28"/>
        <v>0</v>
      </c>
      <c r="K337" t="s">
        <v>372</v>
      </c>
    </row>
    <row r="338" spans="1:11">
      <c r="A338" t="s">
        <v>1044</v>
      </c>
      <c r="B338" t="s">
        <v>771</v>
      </c>
      <c r="C338" t="s">
        <v>1045</v>
      </c>
      <c r="D338" s="7">
        <v>680018</v>
      </c>
      <c r="E338" t="s">
        <v>773</v>
      </c>
      <c r="F338" t="b">
        <f t="shared" si="29"/>
        <v>0</v>
      </c>
      <c r="G338" t="b">
        <f t="shared" si="25"/>
        <v>1</v>
      </c>
      <c r="H338" t="b">
        <f t="shared" si="26"/>
        <v>1</v>
      </c>
      <c r="I338" t="b">
        <f t="shared" si="27"/>
        <v>0</v>
      </c>
      <c r="J338" t="b">
        <f t="shared" si="28"/>
        <v>0</v>
      </c>
      <c r="K338" t="s">
        <v>372</v>
      </c>
    </row>
    <row r="339" spans="1:11">
      <c r="A339" t="s">
        <v>1046</v>
      </c>
      <c r="B339" t="s">
        <v>771</v>
      </c>
      <c r="C339" t="s">
        <v>1047</v>
      </c>
      <c r="D339" s="7">
        <v>730182</v>
      </c>
      <c r="E339" t="s">
        <v>773</v>
      </c>
      <c r="F339" t="b">
        <f t="shared" si="29"/>
        <v>0</v>
      </c>
      <c r="G339" t="b">
        <f t="shared" si="25"/>
        <v>1</v>
      </c>
      <c r="H339" t="b">
        <f t="shared" si="26"/>
        <v>1</v>
      </c>
      <c r="I339" t="b">
        <f t="shared" si="27"/>
        <v>0</v>
      </c>
      <c r="J339" t="b">
        <f t="shared" si="28"/>
        <v>0</v>
      </c>
      <c r="K339" t="s">
        <v>372</v>
      </c>
    </row>
    <row r="340" spans="1:11">
      <c r="A340" t="s">
        <v>1048</v>
      </c>
      <c r="B340" t="s">
        <v>771</v>
      </c>
      <c r="C340" t="s">
        <v>1049</v>
      </c>
      <c r="D340" s="7">
        <v>554913</v>
      </c>
      <c r="E340" t="s">
        <v>773</v>
      </c>
      <c r="F340" t="b">
        <f t="shared" si="29"/>
        <v>0</v>
      </c>
      <c r="G340" t="b">
        <f t="shared" si="25"/>
        <v>1</v>
      </c>
      <c r="H340" t="b">
        <f t="shared" si="26"/>
        <v>1</v>
      </c>
      <c r="I340" t="b">
        <f t="shared" si="27"/>
        <v>0</v>
      </c>
      <c r="J340" t="b">
        <f t="shared" si="28"/>
        <v>0</v>
      </c>
      <c r="K340" t="s">
        <v>372</v>
      </c>
    </row>
    <row r="341" spans="1:11">
      <c r="A341" t="s">
        <v>1050</v>
      </c>
      <c r="B341" t="s">
        <v>771</v>
      </c>
      <c r="C341" t="s">
        <v>1051</v>
      </c>
      <c r="D341" s="7">
        <v>574424</v>
      </c>
      <c r="E341" t="s">
        <v>773</v>
      </c>
      <c r="F341" t="b">
        <f t="shared" si="29"/>
        <v>0</v>
      </c>
      <c r="G341" t="b">
        <f t="shared" si="25"/>
        <v>1</v>
      </c>
      <c r="H341" t="b">
        <f t="shared" si="26"/>
        <v>1</v>
      </c>
      <c r="I341" t="b">
        <f t="shared" si="27"/>
        <v>0</v>
      </c>
      <c r="J341" t="b">
        <f t="shared" si="28"/>
        <v>0</v>
      </c>
      <c r="K341" t="s">
        <v>372</v>
      </c>
    </row>
    <row r="342" spans="1:11">
      <c r="A342" t="s">
        <v>1052</v>
      </c>
      <c r="B342" t="s">
        <v>771</v>
      </c>
      <c r="C342" t="s">
        <v>1053</v>
      </c>
      <c r="D342" s="7">
        <v>757177</v>
      </c>
      <c r="E342" t="s">
        <v>773</v>
      </c>
      <c r="F342" t="b">
        <f t="shared" si="29"/>
        <v>0</v>
      </c>
      <c r="G342" t="b">
        <f t="shared" si="25"/>
        <v>1</v>
      </c>
      <c r="H342" t="b">
        <f t="shared" si="26"/>
        <v>1</v>
      </c>
      <c r="I342" t="b">
        <f t="shared" si="27"/>
        <v>0</v>
      </c>
      <c r="J342" t="b">
        <f t="shared" si="28"/>
        <v>0</v>
      </c>
      <c r="K342" t="s">
        <v>372</v>
      </c>
    </row>
    <row r="343" spans="1:11">
      <c r="A343" t="s">
        <v>1054</v>
      </c>
      <c r="B343" t="s">
        <v>771</v>
      </c>
      <c r="C343" t="s">
        <v>1055</v>
      </c>
      <c r="D343" s="7">
        <v>460209</v>
      </c>
      <c r="E343" t="s">
        <v>773</v>
      </c>
      <c r="F343" t="b">
        <f t="shared" si="29"/>
        <v>0</v>
      </c>
      <c r="G343" t="b">
        <f t="shared" si="25"/>
        <v>1</v>
      </c>
      <c r="H343" t="b">
        <f t="shared" si="26"/>
        <v>1</v>
      </c>
      <c r="I343" t="b">
        <f t="shared" si="27"/>
        <v>0</v>
      </c>
      <c r="J343" t="b">
        <f t="shared" si="28"/>
        <v>0</v>
      </c>
      <c r="K343" t="s">
        <v>372</v>
      </c>
    </row>
    <row r="344" spans="1:11">
      <c r="A344" t="s">
        <v>1056</v>
      </c>
      <c r="B344" t="s">
        <v>771</v>
      </c>
      <c r="C344" t="s">
        <v>1057</v>
      </c>
      <c r="D344" s="7">
        <v>820231</v>
      </c>
      <c r="E344" t="s">
        <v>773</v>
      </c>
      <c r="F344" t="b">
        <f t="shared" si="29"/>
        <v>0</v>
      </c>
      <c r="G344" t="b">
        <f t="shared" si="25"/>
        <v>1</v>
      </c>
      <c r="H344" t="b">
        <f t="shared" si="26"/>
        <v>1</v>
      </c>
      <c r="I344" t="b">
        <f t="shared" si="27"/>
        <v>0</v>
      </c>
      <c r="J344" t="b">
        <f t="shared" si="28"/>
        <v>0</v>
      </c>
      <c r="K344" t="s">
        <v>372</v>
      </c>
    </row>
    <row r="345" spans="1:11">
      <c r="A345" t="s">
        <v>1058</v>
      </c>
      <c r="B345" t="s">
        <v>771</v>
      </c>
      <c r="C345" t="s">
        <v>1059</v>
      </c>
      <c r="D345" s="7">
        <v>560233</v>
      </c>
      <c r="E345" t="s">
        <v>773</v>
      </c>
      <c r="F345" t="b">
        <f t="shared" si="29"/>
        <v>0</v>
      </c>
      <c r="G345" t="b">
        <f t="shared" si="25"/>
        <v>1</v>
      </c>
      <c r="H345" t="b">
        <f t="shared" si="26"/>
        <v>1</v>
      </c>
      <c r="I345" t="b">
        <f t="shared" si="27"/>
        <v>0</v>
      </c>
      <c r="J345" t="b">
        <f t="shared" si="28"/>
        <v>0</v>
      </c>
      <c r="K345" t="s">
        <v>372</v>
      </c>
    </row>
    <row r="346" spans="1:11">
      <c r="A346" t="s">
        <v>1060</v>
      </c>
      <c r="B346" t="s">
        <v>771</v>
      </c>
      <c r="C346" t="s">
        <v>1061</v>
      </c>
      <c r="D346" s="7">
        <v>270025</v>
      </c>
      <c r="E346" t="s">
        <v>773</v>
      </c>
      <c r="F346" t="b">
        <f t="shared" si="29"/>
        <v>0</v>
      </c>
      <c r="G346" t="b">
        <f t="shared" si="25"/>
        <v>1</v>
      </c>
      <c r="H346" t="b">
        <f t="shared" si="26"/>
        <v>1</v>
      </c>
      <c r="I346" t="b">
        <f t="shared" si="27"/>
        <v>0</v>
      </c>
      <c r="J346" t="b">
        <f t="shared" si="28"/>
        <v>0</v>
      </c>
      <c r="K346" t="s">
        <v>372</v>
      </c>
    </row>
    <row r="347" spans="1:11">
      <c r="A347" t="s">
        <v>1062</v>
      </c>
      <c r="B347" t="s">
        <v>771</v>
      </c>
      <c r="C347" t="s">
        <v>1063</v>
      </c>
      <c r="D347" s="7">
        <v>510258</v>
      </c>
      <c r="E347" t="s">
        <v>773</v>
      </c>
      <c r="F347" t="b">
        <f t="shared" si="29"/>
        <v>0</v>
      </c>
      <c r="G347" t="b">
        <f t="shared" si="25"/>
        <v>1</v>
      </c>
      <c r="H347" t="b">
        <f t="shared" si="26"/>
        <v>1</v>
      </c>
      <c r="I347" t="b">
        <f t="shared" si="27"/>
        <v>0</v>
      </c>
      <c r="J347" t="b">
        <f t="shared" si="28"/>
        <v>0</v>
      </c>
      <c r="K347" t="s">
        <v>372</v>
      </c>
    </row>
    <row r="348" spans="1:11">
      <c r="A348" t="s">
        <v>1064</v>
      </c>
      <c r="B348" t="s">
        <v>771</v>
      </c>
      <c r="C348" t="s">
        <v>1065</v>
      </c>
      <c r="D348" s="7">
        <v>650292</v>
      </c>
      <c r="E348" t="s">
        <v>773</v>
      </c>
      <c r="F348" t="b">
        <f t="shared" si="29"/>
        <v>0</v>
      </c>
      <c r="G348" t="b">
        <f t="shared" si="25"/>
        <v>1</v>
      </c>
      <c r="H348" t="b">
        <f t="shared" si="26"/>
        <v>1</v>
      </c>
      <c r="I348" t="b">
        <f t="shared" si="27"/>
        <v>0</v>
      </c>
      <c r="J348" t="b">
        <f t="shared" si="28"/>
        <v>0</v>
      </c>
      <c r="K348" t="s">
        <v>372</v>
      </c>
    </row>
    <row r="349" spans="1:11">
      <c r="A349" t="s">
        <v>1066</v>
      </c>
      <c r="B349" t="s">
        <v>771</v>
      </c>
      <c r="C349" t="s">
        <v>1067</v>
      </c>
      <c r="D349" s="7">
        <v>618642</v>
      </c>
      <c r="E349" t="s">
        <v>773</v>
      </c>
      <c r="F349" t="b">
        <f t="shared" si="29"/>
        <v>0</v>
      </c>
      <c r="G349" t="b">
        <f t="shared" si="25"/>
        <v>1</v>
      </c>
      <c r="H349" t="b">
        <f t="shared" si="26"/>
        <v>1</v>
      </c>
      <c r="I349" t="b">
        <f t="shared" si="27"/>
        <v>0</v>
      </c>
      <c r="J349" t="b">
        <f t="shared" si="28"/>
        <v>0</v>
      </c>
      <c r="K349" t="s">
        <v>372</v>
      </c>
    </row>
    <row r="350" spans="1:11">
      <c r="A350" t="s">
        <v>1068</v>
      </c>
      <c r="B350" t="s">
        <v>771</v>
      </c>
      <c r="C350" t="s">
        <v>1069</v>
      </c>
      <c r="D350" s="7">
        <v>389344</v>
      </c>
      <c r="E350" t="s">
        <v>773</v>
      </c>
      <c r="F350" t="b">
        <f t="shared" si="29"/>
        <v>0</v>
      </c>
      <c r="G350" t="b">
        <f t="shared" si="25"/>
        <v>1</v>
      </c>
      <c r="H350" t="b">
        <f t="shared" si="26"/>
        <v>1</v>
      </c>
      <c r="I350" t="b">
        <f t="shared" si="27"/>
        <v>0</v>
      </c>
      <c r="J350" t="b">
        <f t="shared" si="28"/>
        <v>0</v>
      </c>
      <c r="K350" t="s">
        <v>372</v>
      </c>
    </row>
    <row r="351" spans="1:11">
      <c r="A351" t="s">
        <v>1070</v>
      </c>
      <c r="B351" t="s">
        <v>771</v>
      </c>
      <c r="C351" t="s">
        <v>1071</v>
      </c>
      <c r="D351" s="7">
        <v>820301</v>
      </c>
      <c r="E351" t="s">
        <v>773</v>
      </c>
      <c r="F351" t="b">
        <f t="shared" si="29"/>
        <v>0</v>
      </c>
      <c r="G351" t="b">
        <f t="shared" si="25"/>
        <v>1</v>
      </c>
      <c r="H351" t="b">
        <f t="shared" si="26"/>
        <v>1</v>
      </c>
      <c r="I351" t="b">
        <f t="shared" si="27"/>
        <v>0</v>
      </c>
      <c r="J351" t="b">
        <f t="shared" si="28"/>
        <v>0</v>
      </c>
      <c r="K351" t="s">
        <v>372</v>
      </c>
    </row>
    <row r="352" spans="1:11">
      <c r="A352" t="s">
        <v>1072</v>
      </c>
      <c r="B352" t="s">
        <v>771</v>
      </c>
      <c r="C352" t="s">
        <v>1073</v>
      </c>
      <c r="D352" s="7">
        <v>730301</v>
      </c>
      <c r="E352" t="s">
        <v>773</v>
      </c>
      <c r="F352" t="b">
        <f t="shared" si="29"/>
        <v>0</v>
      </c>
      <c r="G352" t="b">
        <f t="shared" si="25"/>
        <v>1</v>
      </c>
      <c r="H352" t="b">
        <f t="shared" si="26"/>
        <v>1</v>
      </c>
      <c r="I352" t="b">
        <f t="shared" si="27"/>
        <v>0</v>
      </c>
      <c r="J352" t="b">
        <f t="shared" si="28"/>
        <v>0</v>
      </c>
      <c r="K352" t="s">
        <v>372</v>
      </c>
    </row>
    <row r="353" spans="1:11">
      <c r="A353" t="s">
        <v>1074</v>
      </c>
      <c r="B353" t="s">
        <v>771</v>
      </c>
      <c r="C353" t="s">
        <v>1075</v>
      </c>
      <c r="D353" s="7">
        <v>540351</v>
      </c>
      <c r="E353" t="s">
        <v>773</v>
      </c>
      <c r="F353" t="b">
        <f t="shared" si="29"/>
        <v>0</v>
      </c>
      <c r="G353" t="b">
        <f t="shared" si="25"/>
        <v>1</v>
      </c>
      <c r="H353" t="b">
        <f t="shared" si="26"/>
        <v>1</v>
      </c>
      <c r="I353" t="b">
        <f t="shared" si="27"/>
        <v>0</v>
      </c>
      <c r="J353" t="b">
        <f t="shared" si="28"/>
        <v>0</v>
      </c>
      <c r="K353" t="s">
        <v>372</v>
      </c>
    </row>
    <row r="354" spans="1:11">
      <c r="A354" t="s">
        <v>1076</v>
      </c>
      <c r="B354" t="s">
        <v>771</v>
      </c>
      <c r="C354" t="s">
        <v>1077</v>
      </c>
      <c r="D354" s="7">
        <v>120352</v>
      </c>
      <c r="E354" t="s">
        <v>773</v>
      </c>
      <c r="F354" t="b">
        <f t="shared" si="29"/>
        <v>0</v>
      </c>
      <c r="G354" t="b">
        <f t="shared" si="25"/>
        <v>1</v>
      </c>
      <c r="H354" t="b">
        <f t="shared" si="26"/>
        <v>1</v>
      </c>
      <c r="I354" t="b">
        <f t="shared" si="27"/>
        <v>0</v>
      </c>
      <c r="J354" t="b">
        <f t="shared" si="28"/>
        <v>0</v>
      </c>
      <c r="K354" t="s">
        <v>372</v>
      </c>
    </row>
    <row r="355" spans="1:11">
      <c r="A355" t="s">
        <v>1078</v>
      </c>
      <c r="B355" t="s">
        <v>771</v>
      </c>
      <c r="C355" t="s">
        <v>1079</v>
      </c>
      <c r="D355" s="7">
        <v>310004</v>
      </c>
      <c r="E355" t="s">
        <v>773</v>
      </c>
      <c r="F355" t="b">
        <f t="shared" si="29"/>
        <v>0</v>
      </c>
      <c r="G355" t="b">
        <f t="shared" si="25"/>
        <v>1</v>
      </c>
      <c r="H355" t="b">
        <f t="shared" si="26"/>
        <v>1</v>
      </c>
      <c r="I355" t="b">
        <f t="shared" si="27"/>
        <v>0</v>
      </c>
      <c r="J355" t="b">
        <f t="shared" si="28"/>
        <v>0</v>
      </c>
      <c r="K355" t="s">
        <v>372</v>
      </c>
    </row>
    <row r="356" spans="1:11">
      <c r="A356" t="s">
        <v>1080</v>
      </c>
      <c r="B356" t="s">
        <v>771</v>
      </c>
      <c r="C356" t="s">
        <v>1081</v>
      </c>
      <c r="D356" s="7">
        <v>738623</v>
      </c>
      <c r="E356" t="s">
        <v>773</v>
      </c>
      <c r="F356" t="b">
        <f t="shared" si="29"/>
        <v>0</v>
      </c>
      <c r="G356" t="b">
        <f t="shared" si="25"/>
        <v>1</v>
      </c>
      <c r="H356" t="b">
        <f t="shared" si="26"/>
        <v>1</v>
      </c>
      <c r="I356" t="b">
        <f t="shared" si="27"/>
        <v>0</v>
      </c>
      <c r="J356" t="b">
        <f t="shared" si="28"/>
        <v>0</v>
      </c>
      <c r="K356" t="s">
        <v>372</v>
      </c>
    </row>
    <row r="357" spans="1:11">
      <c r="A357" t="s">
        <v>1082</v>
      </c>
      <c r="B357" t="s">
        <v>771</v>
      </c>
      <c r="C357" t="s">
        <v>1083</v>
      </c>
      <c r="D357" s="7">
        <v>121420</v>
      </c>
      <c r="E357" t="s">
        <v>773</v>
      </c>
      <c r="F357" t="b">
        <f t="shared" si="29"/>
        <v>0</v>
      </c>
      <c r="G357" t="b">
        <f t="shared" si="25"/>
        <v>1</v>
      </c>
      <c r="H357" t="b">
        <f t="shared" si="26"/>
        <v>1</v>
      </c>
      <c r="I357" t="b">
        <f t="shared" si="27"/>
        <v>0</v>
      </c>
      <c r="J357" t="b">
        <f t="shared" si="28"/>
        <v>0</v>
      </c>
      <c r="K357" t="s">
        <v>372</v>
      </c>
    </row>
    <row r="358" spans="1:11">
      <c r="A358" t="s">
        <v>1084</v>
      </c>
      <c r="B358" t="s">
        <v>771</v>
      </c>
      <c r="C358" t="s">
        <v>1085</v>
      </c>
      <c r="D358" s="7">
        <v>790455</v>
      </c>
      <c r="E358" t="s">
        <v>773</v>
      </c>
      <c r="F358" t="b">
        <f t="shared" si="29"/>
        <v>0</v>
      </c>
      <c r="G358" t="b">
        <f t="shared" si="25"/>
        <v>1</v>
      </c>
      <c r="H358" t="b">
        <f t="shared" si="26"/>
        <v>1</v>
      </c>
      <c r="I358" t="b">
        <f t="shared" si="27"/>
        <v>0</v>
      </c>
      <c r="J358" t="b">
        <f t="shared" si="28"/>
        <v>0</v>
      </c>
      <c r="K358" t="s">
        <v>372</v>
      </c>
    </row>
    <row r="359" spans="1:11">
      <c r="A359" t="s">
        <v>1086</v>
      </c>
      <c r="B359" t="s">
        <v>771</v>
      </c>
      <c r="C359" t="s">
        <v>1087</v>
      </c>
      <c r="D359" s="7">
        <v>520506</v>
      </c>
      <c r="E359" t="s">
        <v>773</v>
      </c>
      <c r="F359" t="b">
        <f t="shared" si="29"/>
        <v>0</v>
      </c>
      <c r="G359" t="b">
        <f t="shared" si="25"/>
        <v>1</v>
      </c>
      <c r="H359" t="b">
        <f t="shared" si="26"/>
        <v>1</v>
      </c>
      <c r="I359" t="b">
        <f t="shared" si="27"/>
        <v>0</v>
      </c>
      <c r="J359" t="b">
        <f t="shared" si="28"/>
        <v>0</v>
      </c>
      <c r="K359" t="s">
        <v>372</v>
      </c>
    </row>
    <row r="360" spans="1:11">
      <c r="A360" t="s">
        <v>1088</v>
      </c>
      <c r="B360" t="s">
        <v>771</v>
      </c>
      <c r="C360" t="s">
        <v>1089</v>
      </c>
      <c r="D360" s="7">
        <v>160052</v>
      </c>
      <c r="E360" t="s">
        <v>773</v>
      </c>
      <c r="F360" t="b">
        <f t="shared" si="29"/>
        <v>0</v>
      </c>
      <c r="G360" t="b">
        <f t="shared" si="25"/>
        <v>1</v>
      </c>
      <c r="H360" t="b">
        <f t="shared" si="26"/>
        <v>1</v>
      </c>
      <c r="I360" t="b">
        <f t="shared" si="27"/>
        <v>0</v>
      </c>
      <c r="J360" t="b">
        <f t="shared" si="28"/>
        <v>0</v>
      </c>
      <c r="K360" t="s">
        <v>372</v>
      </c>
    </row>
    <row r="361" spans="1:11">
      <c r="A361" t="s">
        <v>1090</v>
      </c>
      <c r="B361" t="s">
        <v>771</v>
      </c>
      <c r="C361" t="s">
        <v>1091</v>
      </c>
      <c r="D361" s="7">
        <v>461539</v>
      </c>
      <c r="E361" t="s">
        <v>773</v>
      </c>
      <c r="F361" t="b">
        <f t="shared" si="29"/>
        <v>0</v>
      </c>
      <c r="G361" t="b">
        <f t="shared" si="25"/>
        <v>1</v>
      </c>
      <c r="H361" t="b">
        <f t="shared" si="26"/>
        <v>1</v>
      </c>
      <c r="I361" t="b">
        <f t="shared" si="27"/>
        <v>0</v>
      </c>
      <c r="J361" t="b">
        <f t="shared" si="28"/>
        <v>0</v>
      </c>
      <c r="K361" t="s">
        <v>372</v>
      </c>
    </row>
    <row r="362" spans="1:11">
      <c r="A362" t="s">
        <v>1092</v>
      </c>
      <c r="B362" t="s">
        <v>771</v>
      </c>
      <c r="C362" t="s">
        <v>1093</v>
      </c>
      <c r="D362" s="7">
        <v>640544</v>
      </c>
      <c r="E362" t="s">
        <v>773</v>
      </c>
      <c r="F362" t="b">
        <f t="shared" si="29"/>
        <v>0</v>
      </c>
      <c r="G362" t="b">
        <f t="shared" si="25"/>
        <v>1</v>
      </c>
      <c r="H362" t="b">
        <f t="shared" si="26"/>
        <v>1</v>
      </c>
      <c r="I362" t="b">
        <f t="shared" si="27"/>
        <v>0</v>
      </c>
      <c r="J362" t="b">
        <f t="shared" si="28"/>
        <v>0</v>
      </c>
      <c r="K362" t="s">
        <v>372</v>
      </c>
    </row>
    <row r="363" spans="1:11">
      <c r="A363" t="s">
        <v>1094</v>
      </c>
      <c r="B363" t="s">
        <v>771</v>
      </c>
      <c r="C363" t="s">
        <v>1095</v>
      </c>
      <c r="D363" s="7">
        <v>730573</v>
      </c>
      <c r="E363" t="s">
        <v>773</v>
      </c>
      <c r="F363" t="b">
        <f t="shared" si="29"/>
        <v>0</v>
      </c>
      <c r="G363" t="b">
        <f t="shared" si="25"/>
        <v>1</v>
      </c>
      <c r="H363" t="b">
        <f t="shared" si="26"/>
        <v>1</v>
      </c>
      <c r="I363" t="b">
        <f t="shared" si="27"/>
        <v>0</v>
      </c>
      <c r="J363" t="b">
        <f t="shared" si="28"/>
        <v>0</v>
      </c>
      <c r="K363" t="s">
        <v>372</v>
      </c>
    </row>
    <row r="364" spans="1:11">
      <c r="A364" t="s">
        <v>1096</v>
      </c>
      <c r="B364" t="s">
        <v>771</v>
      </c>
      <c r="C364" t="s">
        <v>1097</v>
      </c>
      <c r="D364" s="7">
        <v>600061</v>
      </c>
      <c r="E364" t="s">
        <v>773</v>
      </c>
      <c r="F364" t="b">
        <f t="shared" si="29"/>
        <v>0</v>
      </c>
      <c r="G364" t="b">
        <f t="shared" si="25"/>
        <v>1</v>
      </c>
      <c r="H364" t="b">
        <f t="shared" si="26"/>
        <v>1</v>
      </c>
      <c r="I364" t="b">
        <f t="shared" si="27"/>
        <v>0</v>
      </c>
      <c r="J364" t="b">
        <f t="shared" si="28"/>
        <v>0</v>
      </c>
      <c r="K364" t="s">
        <v>372</v>
      </c>
    </row>
    <row r="365" spans="1:11">
      <c r="A365" t="s">
        <v>1098</v>
      </c>
      <c r="B365" t="s">
        <v>771</v>
      </c>
      <c r="C365" t="s">
        <v>1099</v>
      </c>
      <c r="D365" s="7">
        <v>510623</v>
      </c>
      <c r="E365" t="s">
        <v>773</v>
      </c>
      <c r="F365" t="b">
        <f t="shared" si="29"/>
        <v>0</v>
      </c>
      <c r="G365" t="b">
        <f t="shared" si="25"/>
        <v>1</v>
      </c>
      <c r="H365" t="b">
        <f t="shared" si="26"/>
        <v>1</v>
      </c>
      <c r="I365" t="b">
        <f t="shared" si="27"/>
        <v>0</v>
      </c>
      <c r="J365" t="b">
        <f t="shared" si="28"/>
        <v>0</v>
      </c>
      <c r="K365" t="s">
        <v>372</v>
      </c>
    </row>
    <row r="366" spans="1:11">
      <c r="A366" t="s">
        <v>1100</v>
      </c>
      <c r="B366" t="s">
        <v>771</v>
      </c>
      <c r="C366" t="s">
        <v>1101</v>
      </c>
      <c r="D366" s="7">
        <v>760675</v>
      </c>
      <c r="E366" t="s">
        <v>773</v>
      </c>
      <c r="F366" t="b">
        <f t="shared" si="29"/>
        <v>0</v>
      </c>
      <c r="G366" t="b">
        <f t="shared" si="25"/>
        <v>1</v>
      </c>
      <c r="H366" t="b">
        <f t="shared" si="26"/>
        <v>1</v>
      </c>
      <c r="I366" t="b">
        <f t="shared" si="27"/>
        <v>0</v>
      </c>
      <c r="J366" t="b">
        <f t="shared" si="28"/>
        <v>0</v>
      </c>
      <c r="K366" t="s">
        <v>372</v>
      </c>
    </row>
    <row r="367" spans="1:11">
      <c r="A367" t="s">
        <v>1102</v>
      </c>
      <c r="B367" t="s">
        <v>771</v>
      </c>
      <c r="C367" t="s">
        <v>1103</v>
      </c>
      <c r="D367" s="7">
        <v>649486</v>
      </c>
      <c r="E367" t="s">
        <v>773</v>
      </c>
      <c r="F367" t="b">
        <f t="shared" si="29"/>
        <v>0</v>
      </c>
      <c r="G367" t="b">
        <f t="shared" si="25"/>
        <v>1</v>
      </c>
      <c r="H367" t="b">
        <f t="shared" si="26"/>
        <v>1</v>
      </c>
      <c r="I367" t="b">
        <f t="shared" si="27"/>
        <v>0</v>
      </c>
      <c r="J367" t="b">
        <f t="shared" si="28"/>
        <v>0</v>
      </c>
      <c r="K367" t="s">
        <v>372</v>
      </c>
    </row>
    <row r="368" spans="1:11">
      <c r="A368" t="s">
        <v>1104</v>
      </c>
      <c r="B368" t="s">
        <v>771</v>
      </c>
      <c r="C368" t="s">
        <v>1105</v>
      </c>
      <c r="D368" s="7">
        <v>471739</v>
      </c>
      <c r="E368" t="s">
        <v>773</v>
      </c>
      <c r="F368" t="b">
        <f t="shared" si="29"/>
        <v>0</v>
      </c>
      <c r="G368" t="b">
        <f t="shared" si="25"/>
        <v>1</v>
      </c>
      <c r="H368" t="b">
        <f t="shared" si="26"/>
        <v>1</v>
      </c>
      <c r="I368" t="b">
        <f t="shared" si="27"/>
        <v>0</v>
      </c>
      <c r="J368" t="b">
        <f t="shared" si="28"/>
        <v>0</v>
      </c>
      <c r="K368" t="s">
        <v>372</v>
      </c>
    </row>
    <row r="369" spans="1:11">
      <c r="A369" t="s">
        <v>1106</v>
      </c>
      <c r="B369" t="s">
        <v>771</v>
      </c>
      <c r="C369" t="s">
        <v>1107</v>
      </c>
      <c r="D369" s="7">
        <v>735785</v>
      </c>
      <c r="E369" t="s">
        <v>773</v>
      </c>
      <c r="F369" t="b">
        <f t="shared" si="29"/>
        <v>0</v>
      </c>
      <c r="G369" t="b">
        <f t="shared" si="25"/>
        <v>1</v>
      </c>
      <c r="H369" t="b">
        <f t="shared" si="26"/>
        <v>1</v>
      </c>
      <c r="I369" t="b">
        <f t="shared" si="27"/>
        <v>0</v>
      </c>
      <c r="J369" t="b">
        <f t="shared" si="28"/>
        <v>0</v>
      </c>
      <c r="K369" t="s">
        <v>372</v>
      </c>
    </row>
    <row r="370" spans="1:11">
      <c r="A370" t="s">
        <v>1108</v>
      </c>
      <c r="B370" t="s">
        <v>771</v>
      </c>
      <c r="C370" t="s">
        <v>1109</v>
      </c>
      <c r="D370" s="7">
        <v>760845</v>
      </c>
      <c r="E370" t="s">
        <v>773</v>
      </c>
      <c r="F370" t="b">
        <f t="shared" si="29"/>
        <v>0</v>
      </c>
      <c r="G370" t="b">
        <f t="shared" si="25"/>
        <v>1</v>
      </c>
      <c r="H370" t="b">
        <f t="shared" si="26"/>
        <v>1</v>
      </c>
      <c r="I370" t="b">
        <f t="shared" si="27"/>
        <v>0</v>
      </c>
      <c r="J370" t="b">
        <f t="shared" si="28"/>
        <v>0</v>
      </c>
      <c r="K370" t="s">
        <v>372</v>
      </c>
    </row>
    <row r="371" spans="1:11">
      <c r="A371" t="s">
        <v>1110</v>
      </c>
      <c r="B371" t="s">
        <v>771</v>
      </c>
      <c r="C371" t="s">
        <v>1111</v>
      </c>
      <c r="D371" s="7">
        <v>141088</v>
      </c>
      <c r="E371" t="s">
        <v>773</v>
      </c>
      <c r="F371" t="b">
        <f t="shared" si="29"/>
        <v>0</v>
      </c>
      <c r="G371" t="b">
        <f t="shared" si="25"/>
        <v>1</v>
      </c>
      <c r="H371" t="b">
        <f t="shared" si="26"/>
        <v>1</v>
      </c>
      <c r="I371" t="b">
        <f t="shared" si="27"/>
        <v>0</v>
      </c>
      <c r="J371" t="b">
        <f t="shared" si="28"/>
        <v>0</v>
      </c>
      <c r="K371" t="s">
        <v>372</v>
      </c>
    </row>
    <row r="372" spans="1:11">
      <c r="A372" t="s">
        <v>1112</v>
      </c>
      <c r="B372" t="s">
        <v>771</v>
      </c>
      <c r="C372" t="s">
        <v>1113</v>
      </c>
      <c r="D372" s="7">
        <v>760925</v>
      </c>
      <c r="E372" t="s">
        <v>773</v>
      </c>
      <c r="F372" t="b">
        <f t="shared" si="29"/>
        <v>0</v>
      </c>
      <c r="G372" t="b">
        <f t="shared" si="25"/>
        <v>1</v>
      </c>
      <c r="H372" t="b">
        <f t="shared" si="26"/>
        <v>1</v>
      </c>
      <c r="I372" t="b">
        <f t="shared" si="27"/>
        <v>0</v>
      </c>
      <c r="J372" t="b">
        <f t="shared" si="28"/>
        <v>0</v>
      </c>
      <c r="K372" t="s">
        <v>372</v>
      </c>
    </row>
    <row r="373" spans="1:11">
      <c r="A373" t="s">
        <v>1114</v>
      </c>
      <c r="B373" t="s">
        <v>771</v>
      </c>
      <c r="C373" t="s">
        <v>1115</v>
      </c>
      <c r="D373" s="7">
        <v>540338</v>
      </c>
      <c r="E373" t="s">
        <v>773</v>
      </c>
      <c r="F373" t="b">
        <f t="shared" si="29"/>
        <v>0</v>
      </c>
      <c r="G373" t="b">
        <f t="shared" si="25"/>
        <v>1</v>
      </c>
      <c r="H373" t="b">
        <f t="shared" si="26"/>
        <v>1</v>
      </c>
      <c r="I373" t="b">
        <f t="shared" si="27"/>
        <v>0</v>
      </c>
      <c r="J373" t="b">
        <f t="shared" si="28"/>
        <v>0</v>
      </c>
      <c r="K373" t="s">
        <v>372</v>
      </c>
    </row>
    <row r="374" spans="1:11">
      <c r="A374" t="s">
        <v>1116</v>
      </c>
      <c r="B374" t="s">
        <v>771</v>
      </c>
      <c r="C374" t="s">
        <v>1117</v>
      </c>
      <c r="D374" s="7">
        <v>380011</v>
      </c>
      <c r="E374" t="s">
        <v>773</v>
      </c>
      <c r="F374" t="b">
        <f t="shared" si="29"/>
        <v>0</v>
      </c>
      <c r="G374" t="b">
        <f t="shared" si="25"/>
        <v>1</v>
      </c>
      <c r="H374" t="b">
        <f t="shared" si="26"/>
        <v>1</v>
      </c>
      <c r="I374" t="b">
        <f t="shared" si="27"/>
        <v>0</v>
      </c>
      <c r="J374" t="b">
        <f t="shared" si="28"/>
        <v>0</v>
      </c>
      <c r="K374" t="s">
        <v>372</v>
      </c>
    </row>
    <row r="375" spans="1:11">
      <c r="A375" t="s">
        <v>1118</v>
      </c>
      <c r="B375" t="s">
        <v>771</v>
      </c>
      <c r="C375" t="s">
        <v>1119</v>
      </c>
      <c r="D375" s="7">
        <v>650440</v>
      </c>
      <c r="E375" t="s">
        <v>773</v>
      </c>
      <c r="F375" t="b">
        <f t="shared" si="29"/>
        <v>0</v>
      </c>
      <c r="G375" t="b">
        <f t="shared" si="25"/>
        <v>1</v>
      </c>
      <c r="H375" t="b">
        <f t="shared" si="26"/>
        <v>1</v>
      </c>
      <c r="I375" t="b">
        <f t="shared" si="27"/>
        <v>0</v>
      </c>
      <c r="J375" t="b">
        <f t="shared" si="28"/>
        <v>0</v>
      </c>
      <c r="K375" t="s">
        <v>372</v>
      </c>
    </row>
    <row r="376" spans="1:11">
      <c r="A376" t="s">
        <v>1120</v>
      </c>
      <c r="B376" t="s">
        <v>771</v>
      </c>
      <c r="C376" t="s">
        <v>1121</v>
      </c>
      <c r="D376" s="7">
        <v>372018</v>
      </c>
      <c r="E376" t="s">
        <v>773</v>
      </c>
      <c r="F376" t="b">
        <f t="shared" si="29"/>
        <v>0</v>
      </c>
      <c r="G376" t="b">
        <f t="shared" si="25"/>
        <v>1</v>
      </c>
      <c r="H376" t="b">
        <f t="shared" si="26"/>
        <v>1</v>
      </c>
      <c r="I376" t="b">
        <f t="shared" si="27"/>
        <v>0</v>
      </c>
      <c r="J376" t="b">
        <f t="shared" si="28"/>
        <v>0</v>
      </c>
      <c r="K376" t="s">
        <v>372</v>
      </c>
    </row>
    <row r="377" spans="1:11">
      <c r="A377" t="s">
        <v>1122</v>
      </c>
      <c r="B377" t="s">
        <v>771</v>
      </c>
      <c r="C377" t="s">
        <v>1123</v>
      </c>
      <c r="D377" s="7">
        <v>141085</v>
      </c>
      <c r="E377" t="s">
        <v>773</v>
      </c>
      <c r="F377" t="b">
        <f t="shared" si="29"/>
        <v>0</v>
      </c>
      <c r="G377" t="b">
        <f t="shared" si="25"/>
        <v>1</v>
      </c>
      <c r="H377" t="b">
        <f t="shared" si="26"/>
        <v>1</v>
      </c>
      <c r="I377" t="b">
        <f t="shared" si="27"/>
        <v>0</v>
      </c>
      <c r="J377" t="b">
        <f t="shared" si="28"/>
        <v>0</v>
      </c>
      <c r="K377" t="s">
        <v>372</v>
      </c>
    </row>
    <row r="378" spans="1:11">
      <c r="A378" t="s">
        <v>1124</v>
      </c>
      <c r="B378" t="s">
        <v>771</v>
      </c>
      <c r="C378" t="s">
        <v>1125</v>
      </c>
      <c r="D378" s="7">
        <v>821660</v>
      </c>
      <c r="E378" t="s">
        <v>773</v>
      </c>
      <c r="F378" t="b">
        <f t="shared" si="29"/>
        <v>0</v>
      </c>
      <c r="G378" t="b">
        <f t="shared" si="25"/>
        <v>1</v>
      </c>
      <c r="H378" t="b">
        <f t="shared" si="26"/>
        <v>1</v>
      </c>
      <c r="I378" t="b">
        <f t="shared" si="27"/>
        <v>0</v>
      </c>
      <c r="J378" t="b">
        <f t="shared" si="28"/>
        <v>0</v>
      </c>
      <c r="K378" t="s">
        <v>372</v>
      </c>
    </row>
    <row r="379" spans="1:11">
      <c r="A379" t="s">
        <v>1126</v>
      </c>
      <c r="B379" t="s">
        <v>771</v>
      </c>
      <c r="C379" t="s">
        <v>1127</v>
      </c>
      <c r="D379" s="7">
        <v>790417</v>
      </c>
      <c r="E379" t="s">
        <v>773</v>
      </c>
      <c r="F379" t="b">
        <f t="shared" si="29"/>
        <v>0</v>
      </c>
      <c r="G379" t="b">
        <f t="shared" si="25"/>
        <v>1</v>
      </c>
      <c r="H379" t="b">
        <f t="shared" si="26"/>
        <v>1</v>
      </c>
      <c r="I379" t="b">
        <f t="shared" si="27"/>
        <v>0</v>
      </c>
      <c r="J379" t="b">
        <f t="shared" si="28"/>
        <v>0</v>
      </c>
      <c r="K379" t="s">
        <v>372</v>
      </c>
    </row>
    <row r="380" spans="1:11">
      <c r="A380" t="s">
        <v>1128</v>
      </c>
      <c r="B380" t="s">
        <v>771</v>
      </c>
      <c r="C380" t="s">
        <v>1129</v>
      </c>
      <c r="D380" s="7">
        <v>790473</v>
      </c>
      <c r="E380" t="s">
        <v>773</v>
      </c>
      <c r="F380" t="b">
        <f t="shared" si="29"/>
        <v>0</v>
      </c>
      <c r="G380" t="b">
        <f t="shared" si="25"/>
        <v>1</v>
      </c>
      <c r="H380" t="b">
        <f t="shared" si="26"/>
        <v>1</v>
      </c>
      <c r="I380" t="b">
        <f t="shared" si="27"/>
        <v>0</v>
      </c>
      <c r="J380" t="b">
        <f t="shared" si="28"/>
        <v>0</v>
      </c>
      <c r="K380" t="s">
        <v>372</v>
      </c>
    </row>
    <row r="381" spans="1:11">
      <c r="A381" t="s">
        <v>1130</v>
      </c>
      <c r="B381" t="s">
        <v>771</v>
      </c>
      <c r="C381" t="s">
        <v>1131</v>
      </c>
      <c r="D381" s="7">
        <v>677899</v>
      </c>
      <c r="E381" t="s">
        <v>773</v>
      </c>
      <c r="F381" t="b">
        <f t="shared" si="29"/>
        <v>0</v>
      </c>
      <c r="G381" t="b">
        <f t="shared" si="25"/>
        <v>1</v>
      </c>
      <c r="H381" t="b">
        <f t="shared" si="26"/>
        <v>1</v>
      </c>
      <c r="I381" t="b">
        <f t="shared" si="27"/>
        <v>0</v>
      </c>
      <c r="J381" t="b">
        <f t="shared" si="28"/>
        <v>0</v>
      </c>
      <c r="K381" t="s">
        <v>372</v>
      </c>
    </row>
    <row r="382" spans="1:11">
      <c r="A382" t="s">
        <v>1132</v>
      </c>
      <c r="B382" t="s">
        <v>771</v>
      </c>
      <c r="C382" t="s">
        <v>1133</v>
      </c>
      <c r="D382" s="7">
        <v>768897</v>
      </c>
      <c r="E382" t="s">
        <v>773</v>
      </c>
      <c r="F382" t="b">
        <f t="shared" si="29"/>
        <v>0</v>
      </c>
      <c r="G382" t="b">
        <f t="shared" si="25"/>
        <v>1</v>
      </c>
      <c r="H382" t="b">
        <f t="shared" si="26"/>
        <v>1</v>
      </c>
      <c r="I382" t="b">
        <f t="shared" si="27"/>
        <v>0</v>
      </c>
      <c r="J382" t="b">
        <f t="shared" si="28"/>
        <v>0</v>
      </c>
      <c r="K382" t="s">
        <v>372</v>
      </c>
    </row>
    <row r="383" spans="1:11">
      <c r="A383" t="s">
        <v>1134</v>
      </c>
      <c r="B383" t="s">
        <v>771</v>
      </c>
      <c r="C383" t="s">
        <v>1135</v>
      </c>
      <c r="D383" s="7">
        <v>730202</v>
      </c>
      <c r="E383" t="s">
        <v>773</v>
      </c>
      <c r="F383" t="b">
        <f t="shared" si="29"/>
        <v>0</v>
      </c>
      <c r="G383" t="b">
        <f t="shared" si="25"/>
        <v>1</v>
      </c>
      <c r="H383" t="b">
        <f t="shared" si="26"/>
        <v>1</v>
      </c>
      <c r="I383" t="b">
        <f t="shared" si="27"/>
        <v>0</v>
      </c>
      <c r="J383" t="b">
        <f t="shared" si="28"/>
        <v>0</v>
      </c>
      <c r="K383" t="s">
        <v>372</v>
      </c>
    </row>
    <row r="384" spans="1:11">
      <c r="A384" t="s">
        <v>1136</v>
      </c>
      <c r="B384" t="s">
        <v>771</v>
      </c>
      <c r="C384" t="s">
        <v>1137</v>
      </c>
      <c r="D384" s="7">
        <v>209037</v>
      </c>
      <c r="E384" t="s">
        <v>773</v>
      </c>
      <c r="F384" t="b">
        <f t="shared" si="29"/>
        <v>0</v>
      </c>
      <c r="G384" t="b">
        <f t="shared" si="25"/>
        <v>1</v>
      </c>
      <c r="H384" t="b">
        <f t="shared" si="26"/>
        <v>1</v>
      </c>
      <c r="I384" t="b">
        <f t="shared" si="27"/>
        <v>0</v>
      </c>
      <c r="J384" t="b">
        <f t="shared" si="28"/>
        <v>0</v>
      </c>
      <c r="K384" t="s">
        <v>372</v>
      </c>
    </row>
    <row r="385" spans="1:11">
      <c r="A385" t="s">
        <v>1138</v>
      </c>
      <c r="B385" t="s">
        <v>771</v>
      </c>
      <c r="C385" t="s">
        <v>1139</v>
      </c>
      <c r="D385" s="7">
        <v>514527</v>
      </c>
      <c r="E385" t="s">
        <v>773</v>
      </c>
      <c r="F385" t="b">
        <f t="shared" si="29"/>
        <v>0</v>
      </c>
      <c r="G385" t="b">
        <f t="shared" si="25"/>
        <v>1</v>
      </c>
      <c r="H385" t="b">
        <f t="shared" si="26"/>
        <v>1</v>
      </c>
      <c r="I385" t="b">
        <f t="shared" si="27"/>
        <v>0</v>
      </c>
      <c r="J385" t="b">
        <f t="shared" si="28"/>
        <v>0</v>
      </c>
      <c r="K385" t="s">
        <v>372</v>
      </c>
    </row>
    <row r="386" spans="1:11">
      <c r="A386" t="s">
        <v>1140</v>
      </c>
      <c r="B386" t="s">
        <v>771</v>
      </c>
      <c r="C386" t="s">
        <v>1141</v>
      </c>
      <c r="D386" s="7">
        <v>358361</v>
      </c>
      <c r="E386" t="s">
        <v>773</v>
      </c>
      <c r="F386" t="b">
        <f t="shared" si="29"/>
        <v>0</v>
      </c>
      <c r="G386" t="b">
        <f t="shared" si="25"/>
        <v>1</v>
      </c>
      <c r="H386" t="b">
        <f t="shared" si="26"/>
        <v>1</v>
      </c>
      <c r="I386" t="b">
        <f t="shared" si="27"/>
        <v>0</v>
      </c>
      <c r="J386" t="b">
        <f t="shared" si="28"/>
        <v>0</v>
      </c>
      <c r="K386" t="s">
        <v>372</v>
      </c>
    </row>
    <row r="387" spans="1:11">
      <c r="A387" t="s">
        <v>1142</v>
      </c>
      <c r="B387" t="s">
        <v>771</v>
      </c>
      <c r="C387" t="s">
        <v>1143</v>
      </c>
      <c r="D387" s="7">
        <v>670547</v>
      </c>
      <c r="E387" t="s">
        <v>773</v>
      </c>
      <c r="F387" t="b">
        <f t="shared" si="29"/>
        <v>0</v>
      </c>
      <c r="G387" t="b">
        <f t="shared" ref="G387:G450" si="30">ISNUMBER(FIND("Batteries",E387))</f>
        <v>1</v>
      </c>
      <c r="H387" t="b">
        <f t="shared" ref="H387:H450" si="31">ISNUMBER(FIND("Lamps",E387))</f>
        <v>1</v>
      </c>
      <c r="I387" t="b">
        <f t="shared" ref="I387:I450" si="32">ISNUMBER(FIND("All regulated consumer products",$E387))</f>
        <v>0</v>
      </c>
      <c r="J387" t="b">
        <f t="shared" ref="J387:J450" si="33">ISNUMBER(FIND("Non-regulated products only",$E387))</f>
        <v>0</v>
      </c>
      <c r="K387" t="s">
        <v>372</v>
      </c>
    </row>
    <row r="388" spans="1:11">
      <c r="A388" t="s">
        <v>1144</v>
      </c>
      <c r="B388" t="s">
        <v>771</v>
      </c>
      <c r="C388" t="s">
        <v>1145</v>
      </c>
      <c r="D388" s="7">
        <v>821312</v>
      </c>
      <c r="E388" t="s">
        <v>773</v>
      </c>
      <c r="F388" t="b">
        <f t="shared" ref="F388:F451" si="34">ISNUMBER(FIND("ICT equipment",E388))</f>
        <v>0</v>
      </c>
      <c r="G388" t="b">
        <f t="shared" si="30"/>
        <v>1</v>
      </c>
      <c r="H388" t="b">
        <f t="shared" si="31"/>
        <v>1</v>
      </c>
      <c r="I388" t="b">
        <f t="shared" si="32"/>
        <v>0</v>
      </c>
      <c r="J388" t="b">
        <f t="shared" si="33"/>
        <v>0</v>
      </c>
      <c r="K388" t="s">
        <v>372</v>
      </c>
    </row>
    <row r="389" spans="1:11">
      <c r="A389" t="s">
        <v>1146</v>
      </c>
      <c r="B389" t="s">
        <v>771</v>
      </c>
      <c r="C389" t="s">
        <v>1147</v>
      </c>
      <c r="D389" s="7">
        <v>523872</v>
      </c>
      <c r="E389" t="s">
        <v>773</v>
      </c>
      <c r="F389" t="b">
        <f t="shared" si="34"/>
        <v>0</v>
      </c>
      <c r="G389" t="b">
        <f t="shared" si="30"/>
        <v>1</v>
      </c>
      <c r="H389" t="b">
        <f t="shared" si="31"/>
        <v>1</v>
      </c>
      <c r="I389" t="b">
        <f t="shared" si="32"/>
        <v>0</v>
      </c>
      <c r="J389" t="b">
        <f t="shared" si="33"/>
        <v>0</v>
      </c>
      <c r="K389" t="s">
        <v>372</v>
      </c>
    </row>
    <row r="390" spans="1:11">
      <c r="A390" t="s">
        <v>1148</v>
      </c>
      <c r="B390" t="s">
        <v>771</v>
      </c>
      <c r="C390" t="s">
        <v>1149</v>
      </c>
      <c r="D390" s="7">
        <v>179100</v>
      </c>
      <c r="E390" t="s">
        <v>1150</v>
      </c>
      <c r="F390" t="b">
        <f t="shared" si="34"/>
        <v>0</v>
      </c>
      <c r="G390" t="b">
        <f t="shared" si="30"/>
        <v>1</v>
      </c>
      <c r="H390" t="b">
        <f t="shared" si="31"/>
        <v>0</v>
      </c>
      <c r="I390" t="b">
        <f t="shared" si="32"/>
        <v>0</v>
      </c>
      <c r="J390" t="b">
        <f t="shared" si="33"/>
        <v>0</v>
      </c>
      <c r="K390" t="s">
        <v>372</v>
      </c>
    </row>
    <row r="391" spans="1:11">
      <c r="A391" t="s">
        <v>1151</v>
      </c>
      <c r="B391" t="s">
        <v>771</v>
      </c>
      <c r="C391" t="s">
        <v>1152</v>
      </c>
      <c r="D391" s="7">
        <v>18984</v>
      </c>
      <c r="E391" t="s">
        <v>1150</v>
      </c>
      <c r="F391" t="b">
        <f t="shared" si="34"/>
        <v>0</v>
      </c>
      <c r="G391" t="b">
        <f t="shared" si="30"/>
        <v>1</v>
      </c>
      <c r="H391" t="b">
        <f t="shared" si="31"/>
        <v>0</v>
      </c>
      <c r="I391" t="b">
        <f t="shared" si="32"/>
        <v>0</v>
      </c>
      <c r="J391" t="b">
        <f t="shared" si="33"/>
        <v>0</v>
      </c>
      <c r="K391" t="s">
        <v>372</v>
      </c>
    </row>
    <row r="392" spans="1:11">
      <c r="A392" t="s">
        <v>1153</v>
      </c>
      <c r="B392" t="s">
        <v>771</v>
      </c>
      <c r="C392" t="s">
        <v>1154</v>
      </c>
      <c r="D392" s="7">
        <v>79717</v>
      </c>
      <c r="E392" t="s">
        <v>1150</v>
      </c>
      <c r="F392" t="b">
        <f t="shared" si="34"/>
        <v>0</v>
      </c>
      <c r="G392" t="b">
        <f t="shared" si="30"/>
        <v>1</v>
      </c>
      <c r="H392" t="b">
        <f t="shared" si="31"/>
        <v>0</v>
      </c>
      <c r="I392" t="b">
        <f t="shared" si="32"/>
        <v>0</v>
      </c>
      <c r="J392" t="b">
        <f t="shared" si="33"/>
        <v>0</v>
      </c>
      <c r="K392" t="s">
        <v>372</v>
      </c>
    </row>
    <row r="393" spans="1:11">
      <c r="A393" t="s">
        <v>1155</v>
      </c>
      <c r="B393" t="s">
        <v>771</v>
      </c>
      <c r="C393" t="s">
        <v>1156</v>
      </c>
      <c r="D393" s="7">
        <v>738099</v>
      </c>
      <c r="E393" t="s">
        <v>1150</v>
      </c>
      <c r="F393" t="b">
        <f t="shared" si="34"/>
        <v>0</v>
      </c>
      <c r="G393" t="b">
        <f t="shared" si="30"/>
        <v>1</v>
      </c>
      <c r="H393" t="b">
        <f t="shared" si="31"/>
        <v>0</v>
      </c>
      <c r="I393" t="b">
        <f t="shared" si="32"/>
        <v>0</v>
      </c>
      <c r="J393" t="b">
        <f t="shared" si="33"/>
        <v>0</v>
      </c>
      <c r="K393" t="s">
        <v>372</v>
      </c>
    </row>
    <row r="394" spans="1:11">
      <c r="A394" t="s">
        <v>1157</v>
      </c>
      <c r="B394" t="s">
        <v>771</v>
      </c>
      <c r="C394" t="s">
        <v>1158</v>
      </c>
      <c r="D394" s="7">
        <v>238879</v>
      </c>
      <c r="E394" t="s">
        <v>1150</v>
      </c>
      <c r="F394" t="b">
        <f t="shared" si="34"/>
        <v>0</v>
      </c>
      <c r="G394" t="b">
        <f t="shared" si="30"/>
        <v>1</v>
      </c>
      <c r="H394" t="b">
        <f t="shared" si="31"/>
        <v>0</v>
      </c>
      <c r="I394" t="b">
        <f t="shared" si="32"/>
        <v>0</v>
      </c>
      <c r="J394" t="b">
        <f t="shared" si="33"/>
        <v>0</v>
      </c>
      <c r="K394" t="s">
        <v>372</v>
      </c>
    </row>
    <row r="395" spans="1:11">
      <c r="A395" t="s">
        <v>1159</v>
      </c>
      <c r="B395" t="s">
        <v>771</v>
      </c>
      <c r="C395" t="s">
        <v>1160</v>
      </c>
      <c r="D395" s="7">
        <v>597071</v>
      </c>
      <c r="E395" t="s">
        <v>1150</v>
      </c>
      <c r="F395" t="b">
        <f t="shared" si="34"/>
        <v>0</v>
      </c>
      <c r="G395" t="b">
        <f t="shared" si="30"/>
        <v>1</v>
      </c>
      <c r="H395" t="b">
        <f t="shared" si="31"/>
        <v>0</v>
      </c>
      <c r="I395" t="b">
        <f t="shared" si="32"/>
        <v>0</v>
      </c>
      <c r="J395" t="b">
        <f t="shared" si="33"/>
        <v>0</v>
      </c>
      <c r="K395" t="s">
        <v>372</v>
      </c>
    </row>
    <row r="396" spans="1:11">
      <c r="A396" t="s">
        <v>1161</v>
      </c>
      <c r="B396" t="s">
        <v>771</v>
      </c>
      <c r="C396" t="s">
        <v>1162</v>
      </c>
      <c r="D396" s="7">
        <v>487048</v>
      </c>
      <c r="E396" t="s">
        <v>1150</v>
      </c>
      <c r="F396" t="b">
        <f t="shared" si="34"/>
        <v>0</v>
      </c>
      <c r="G396" t="b">
        <f t="shared" si="30"/>
        <v>1</v>
      </c>
      <c r="H396" t="b">
        <f t="shared" si="31"/>
        <v>0</v>
      </c>
      <c r="I396" t="b">
        <f t="shared" si="32"/>
        <v>0</v>
      </c>
      <c r="J396" t="b">
        <f t="shared" si="33"/>
        <v>0</v>
      </c>
      <c r="K396" t="s">
        <v>372</v>
      </c>
    </row>
    <row r="397" spans="1:11">
      <c r="A397" t="s">
        <v>1163</v>
      </c>
      <c r="B397" t="s">
        <v>771</v>
      </c>
      <c r="C397" t="s">
        <v>1164</v>
      </c>
      <c r="D397" s="7">
        <v>807011</v>
      </c>
      <c r="E397" t="s">
        <v>1150</v>
      </c>
      <c r="F397" t="b">
        <f t="shared" si="34"/>
        <v>0</v>
      </c>
      <c r="G397" t="b">
        <f t="shared" si="30"/>
        <v>1</v>
      </c>
      <c r="H397" t="b">
        <f t="shared" si="31"/>
        <v>0</v>
      </c>
      <c r="I397" t="b">
        <f t="shared" si="32"/>
        <v>0</v>
      </c>
      <c r="J397" t="b">
        <f t="shared" si="33"/>
        <v>0</v>
      </c>
      <c r="K397" t="s">
        <v>372</v>
      </c>
    </row>
    <row r="398" spans="1:11">
      <c r="A398" t="s">
        <v>1165</v>
      </c>
      <c r="B398" t="s">
        <v>771</v>
      </c>
      <c r="C398" t="s">
        <v>1166</v>
      </c>
      <c r="D398" s="7">
        <v>99254</v>
      </c>
      <c r="E398" t="s">
        <v>1150</v>
      </c>
      <c r="F398" t="b">
        <f t="shared" si="34"/>
        <v>0</v>
      </c>
      <c r="G398" t="b">
        <f t="shared" si="30"/>
        <v>1</v>
      </c>
      <c r="H398" t="b">
        <f t="shared" si="31"/>
        <v>0</v>
      </c>
      <c r="I398" t="b">
        <f t="shared" si="32"/>
        <v>0</v>
      </c>
      <c r="J398" t="b">
        <f t="shared" si="33"/>
        <v>0</v>
      </c>
      <c r="K398" t="s">
        <v>372</v>
      </c>
    </row>
    <row r="399" spans="1:11">
      <c r="A399" t="s">
        <v>1167</v>
      </c>
      <c r="B399" t="s">
        <v>771</v>
      </c>
      <c r="C399" t="s">
        <v>1168</v>
      </c>
      <c r="D399" s="7">
        <v>530205</v>
      </c>
      <c r="E399" t="s">
        <v>1150</v>
      </c>
      <c r="F399" t="b">
        <f t="shared" si="34"/>
        <v>0</v>
      </c>
      <c r="G399" t="b">
        <f t="shared" si="30"/>
        <v>1</v>
      </c>
      <c r="H399" t="b">
        <f t="shared" si="31"/>
        <v>0</v>
      </c>
      <c r="I399" t="b">
        <f t="shared" si="32"/>
        <v>0</v>
      </c>
      <c r="J399" t="b">
        <f t="shared" si="33"/>
        <v>0</v>
      </c>
      <c r="K399" t="s">
        <v>372</v>
      </c>
    </row>
    <row r="400" spans="1:11">
      <c r="A400" t="s">
        <v>1169</v>
      </c>
      <c r="B400" t="s">
        <v>771</v>
      </c>
      <c r="C400" t="s">
        <v>1170</v>
      </c>
      <c r="D400" s="7">
        <v>278967</v>
      </c>
      <c r="E400" t="s">
        <v>1150</v>
      </c>
      <c r="F400" t="b">
        <f t="shared" si="34"/>
        <v>0</v>
      </c>
      <c r="G400" t="b">
        <f t="shared" si="30"/>
        <v>1</v>
      </c>
      <c r="H400" t="b">
        <f t="shared" si="31"/>
        <v>0</v>
      </c>
      <c r="I400" t="b">
        <f t="shared" si="32"/>
        <v>0</v>
      </c>
      <c r="J400" t="b">
        <f t="shared" si="33"/>
        <v>0</v>
      </c>
      <c r="K400" t="s">
        <v>372</v>
      </c>
    </row>
    <row r="401" spans="1:11">
      <c r="A401" t="s">
        <v>1171</v>
      </c>
      <c r="B401" t="s">
        <v>771</v>
      </c>
      <c r="C401" t="s">
        <v>1172</v>
      </c>
      <c r="D401" s="7">
        <v>556083</v>
      </c>
      <c r="E401" t="s">
        <v>1150</v>
      </c>
      <c r="F401" t="b">
        <f t="shared" si="34"/>
        <v>0</v>
      </c>
      <c r="G401" t="b">
        <f t="shared" si="30"/>
        <v>1</v>
      </c>
      <c r="H401" t="b">
        <f t="shared" si="31"/>
        <v>0</v>
      </c>
      <c r="I401" t="b">
        <f t="shared" si="32"/>
        <v>0</v>
      </c>
      <c r="J401" t="b">
        <f t="shared" si="33"/>
        <v>0</v>
      </c>
      <c r="K401" t="s">
        <v>372</v>
      </c>
    </row>
    <row r="402" spans="1:11">
      <c r="A402" t="s">
        <v>1173</v>
      </c>
      <c r="B402" t="s">
        <v>771</v>
      </c>
      <c r="C402" t="s">
        <v>1174</v>
      </c>
      <c r="D402" s="7">
        <v>769098</v>
      </c>
      <c r="E402" t="s">
        <v>1150</v>
      </c>
      <c r="F402" t="b">
        <f t="shared" si="34"/>
        <v>0</v>
      </c>
      <c r="G402" t="b">
        <f t="shared" si="30"/>
        <v>1</v>
      </c>
      <c r="H402" t="b">
        <f t="shared" si="31"/>
        <v>0</v>
      </c>
      <c r="I402" t="b">
        <f t="shared" si="32"/>
        <v>0</v>
      </c>
      <c r="J402" t="b">
        <f t="shared" si="33"/>
        <v>0</v>
      </c>
      <c r="K402" t="s">
        <v>372</v>
      </c>
    </row>
    <row r="403" spans="1:11">
      <c r="A403" t="s">
        <v>1175</v>
      </c>
      <c r="B403" t="s">
        <v>771</v>
      </c>
      <c r="C403" t="s">
        <v>1176</v>
      </c>
      <c r="D403" s="7">
        <v>589472</v>
      </c>
      <c r="E403" t="s">
        <v>1150</v>
      </c>
      <c r="F403" t="b">
        <f t="shared" si="34"/>
        <v>0</v>
      </c>
      <c r="G403" t="b">
        <f t="shared" si="30"/>
        <v>1</v>
      </c>
      <c r="H403" t="b">
        <f t="shared" si="31"/>
        <v>0</v>
      </c>
      <c r="I403" t="b">
        <f t="shared" si="32"/>
        <v>0</v>
      </c>
      <c r="J403" t="b">
        <f t="shared" si="33"/>
        <v>0</v>
      </c>
      <c r="K403" t="s">
        <v>372</v>
      </c>
    </row>
    <row r="404" spans="1:11">
      <c r="A404" t="s">
        <v>1177</v>
      </c>
      <c r="B404" t="s">
        <v>771</v>
      </c>
      <c r="C404" t="s">
        <v>1178</v>
      </c>
      <c r="D404" s="7">
        <v>238872</v>
      </c>
      <c r="E404" t="s">
        <v>1150</v>
      </c>
      <c r="F404" t="b">
        <f t="shared" si="34"/>
        <v>0</v>
      </c>
      <c r="G404" t="b">
        <f t="shared" si="30"/>
        <v>1</v>
      </c>
      <c r="H404" t="b">
        <f t="shared" si="31"/>
        <v>0</v>
      </c>
      <c r="I404" t="b">
        <f t="shared" si="32"/>
        <v>0</v>
      </c>
      <c r="J404" t="b">
        <f t="shared" si="33"/>
        <v>0</v>
      </c>
      <c r="K404" t="s">
        <v>372</v>
      </c>
    </row>
    <row r="405" spans="1:11">
      <c r="A405" t="s">
        <v>1179</v>
      </c>
      <c r="B405" t="s">
        <v>771</v>
      </c>
      <c r="C405" t="s">
        <v>1180</v>
      </c>
      <c r="D405" s="7">
        <v>529536</v>
      </c>
      <c r="E405" t="s">
        <v>1150</v>
      </c>
      <c r="F405" t="b">
        <f t="shared" si="34"/>
        <v>0</v>
      </c>
      <c r="G405" t="b">
        <f t="shared" si="30"/>
        <v>1</v>
      </c>
      <c r="H405" t="b">
        <f t="shared" si="31"/>
        <v>0</v>
      </c>
      <c r="I405" t="b">
        <f t="shared" si="32"/>
        <v>0</v>
      </c>
      <c r="J405" t="b">
        <f t="shared" si="33"/>
        <v>0</v>
      </c>
      <c r="K405" t="s">
        <v>372</v>
      </c>
    </row>
    <row r="406" spans="1:11">
      <c r="A406" t="s">
        <v>1181</v>
      </c>
      <c r="B406" t="s">
        <v>771</v>
      </c>
      <c r="C406" t="s">
        <v>1182</v>
      </c>
      <c r="D406" s="7">
        <v>678077</v>
      </c>
      <c r="E406" t="s">
        <v>1150</v>
      </c>
      <c r="F406" t="b">
        <f t="shared" si="34"/>
        <v>0</v>
      </c>
      <c r="G406" t="b">
        <f t="shared" si="30"/>
        <v>1</v>
      </c>
      <c r="H406" t="b">
        <f t="shared" si="31"/>
        <v>0</v>
      </c>
      <c r="I406" t="b">
        <f t="shared" si="32"/>
        <v>0</v>
      </c>
      <c r="J406" t="b">
        <f t="shared" si="33"/>
        <v>0</v>
      </c>
      <c r="K406" t="s">
        <v>372</v>
      </c>
    </row>
    <row r="407" spans="1:11">
      <c r="A407" t="s">
        <v>1183</v>
      </c>
      <c r="B407" t="s">
        <v>771</v>
      </c>
      <c r="C407" t="s">
        <v>1184</v>
      </c>
      <c r="D407" s="7">
        <v>18972</v>
      </c>
      <c r="E407" t="s">
        <v>1150</v>
      </c>
      <c r="F407" t="b">
        <f t="shared" si="34"/>
        <v>0</v>
      </c>
      <c r="G407" t="b">
        <f t="shared" si="30"/>
        <v>1</v>
      </c>
      <c r="H407" t="b">
        <f t="shared" si="31"/>
        <v>0</v>
      </c>
      <c r="I407" t="b">
        <f t="shared" si="32"/>
        <v>0</v>
      </c>
      <c r="J407" t="b">
        <f t="shared" si="33"/>
        <v>0</v>
      </c>
      <c r="K407" t="s">
        <v>372</v>
      </c>
    </row>
    <row r="408" spans="1:11">
      <c r="A408" t="s">
        <v>1185</v>
      </c>
      <c r="B408" t="s">
        <v>771</v>
      </c>
      <c r="C408" t="s">
        <v>1186</v>
      </c>
      <c r="D408" s="7">
        <v>658713</v>
      </c>
      <c r="E408" t="s">
        <v>1150</v>
      </c>
      <c r="F408" t="b">
        <f t="shared" si="34"/>
        <v>0</v>
      </c>
      <c r="G408" t="b">
        <f t="shared" si="30"/>
        <v>1</v>
      </c>
      <c r="H408" t="b">
        <f t="shared" si="31"/>
        <v>0</v>
      </c>
      <c r="I408" t="b">
        <f t="shared" si="32"/>
        <v>0</v>
      </c>
      <c r="J408" t="b">
        <f t="shared" si="33"/>
        <v>0</v>
      </c>
      <c r="K408" t="s">
        <v>372</v>
      </c>
    </row>
    <row r="409" spans="1:11">
      <c r="A409" t="s">
        <v>1187</v>
      </c>
      <c r="B409" t="s">
        <v>771</v>
      </c>
      <c r="C409" t="s">
        <v>1188</v>
      </c>
      <c r="D409" s="7">
        <v>469001</v>
      </c>
      <c r="E409" t="s">
        <v>1150</v>
      </c>
      <c r="F409" t="b">
        <f t="shared" si="34"/>
        <v>0</v>
      </c>
      <c r="G409" t="b">
        <f t="shared" si="30"/>
        <v>1</v>
      </c>
      <c r="H409" t="b">
        <f t="shared" si="31"/>
        <v>0</v>
      </c>
      <c r="I409" t="b">
        <f t="shared" si="32"/>
        <v>0</v>
      </c>
      <c r="J409" t="b">
        <f t="shared" si="33"/>
        <v>0</v>
      </c>
      <c r="K409" t="s">
        <v>372</v>
      </c>
    </row>
    <row r="410" spans="1:11">
      <c r="A410" t="s">
        <v>1189</v>
      </c>
      <c r="B410" t="s">
        <v>771</v>
      </c>
      <c r="C410" t="s">
        <v>1190</v>
      </c>
      <c r="D410" s="7">
        <v>208539</v>
      </c>
      <c r="E410" t="s">
        <v>1150</v>
      </c>
      <c r="F410" t="b">
        <f t="shared" si="34"/>
        <v>0</v>
      </c>
      <c r="G410" t="b">
        <f t="shared" si="30"/>
        <v>1</v>
      </c>
      <c r="H410" t="b">
        <f t="shared" si="31"/>
        <v>0</v>
      </c>
      <c r="I410" t="b">
        <f t="shared" si="32"/>
        <v>0</v>
      </c>
      <c r="J410" t="b">
        <f t="shared" si="33"/>
        <v>0</v>
      </c>
      <c r="K410" t="s">
        <v>372</v>
      </c>
    </row>
    <row r="411" spans="1:11">
      <c r="A411" t="s">
        <v>1191</v>
      </c>
      <c r="B411" t="s">
        <v>771</v>
      </c>
      <c r="C411" t="s">
        <v>1192</v>
      </c>
      <c r="D411" s="7">
        <v>629117</v>
      </c>
      <c r="E411" t="s">
        <v>1150</v>
      </c>
      <c r="F411" t="b">
        <f t="shared" si="34"/>
        <v>0</v>
      </c>
      <c r="G411" t="b">
        <f t="shared" si="30"/>
        <v>1</v>
      </c>
      <c r="H411" t="b">
        <f t="shared" si="31"/>
        <v>0</v>
      </c>
      <c r="I411" t="b">
        <f t="shared" si="32"/>
        <v>0</v>
      </c>
      <c r="J411" t="b">
        <f t="shared" si="33"/>
        <v>0</v>
      </c>
      <c r="K411" t="s">
        <v>372</v>
      </c>
    </row>
    <row r="412" spans="1:11">
      <c r="A412" t="s">
        <v>1193</v>
      </c>
      <c r="B412" t="s">
        <v>771</v>
      </c>
      <c r="C412" t="s">
        <v>1194</v>
      </c>
      <c r="D412" s="7">
        <v>820407</v>
      </c>
      <c r="E412" t="s">
        <v>1150</v>
      </c>
      <c r="F412" t="b">
        <f t="shared" si="34"/>
        <v>0</v>
      </c>
      <c r="G412" t="b">
        <f t="shared" si="30"/>
        <v>1</v>
      </c>
      <c r="H412" t="b">
        <f t="shared" si="31"/>
        <v>0</v>
      </c>
      <c r="I412" t="b">
        <f t="shared" si="32"/>
        <v>0</v>
      </c>
      <c r="J412" t="b">
        <f t="shared" si="33"/>
        <v>0</v>
      </c>
      <c r="K412" t="s">
        <v>372</v>
      </c>
    </row>
    <row r="413" spans="1:11">
      <c r="A413" t="s">
        <v>1195</v>
      </c>
      <c r="B413" t="s">
        <v>771</v>
      </c>
      <c r="C413" t="s">
        <v>1196</v>
      </c>
      <c r="D413" s="7">
        <v>397799</v>
      </c>
      <c r="E413" t="s">
        <v>1150</v>
      </c>
      <c r="F413" t="b">
        <f t="shared" si="34"/>
        <v>0</v>
      </c>
      <c r="G413" t="b">
        <f t="shared" si="30"/>
        <v>1</v>
      </c>
      <c r="H413" t="b">
        <f t="shared" si="31"/>
        <v>0</v>
      </c>
      <c r="I413" t="b">
        <f t="shared" si="32"/>
        <v>0</v>
      </c>
      <c r="J413" t="b">
        <f t="shared" si="33"/>
        <v>0</v>
      </c>
      <c r="K413" t="s">
        <v>372</v>
      </c>
    </row>
    <row r="414" spans="1:11">
      <c r="A414" t="s">
        <v>1197</v>
      </c>
      <c r="B414" t="s">
        <v>771</v>
      </c>
      <c r="C414" t="s">
        <v>1198</v>
      </c>
      <c r="D414" s="7">
        <v>238843</v>
      </c>
      <c r="E414" t="s">
        <v>1150</v>
      </c>
      <c r="F414" t="b">
        <f t="shared" si="34"/>
        <v>0</v>
      </c>
      <c r="G414" t="b">
        <f t="shared" si="30"/>
        <v>1</v>
      </c>
      <c r="H414" t="b">
        <f t="shared" si="31"/>
        <v>0</v>
      </c>
      <c r="I414" t="b">
        <f t="shared" si="32"/>
        <v>0</v>
      </c>
      <c r="J414" t="b">
        <f t="shared" si="33"/>
        <v>0</v>
      </c>
      <c r="K414" t="s">
        <v>372</v>
      </c>
    </row>
    <row r="415" spans="1:11">
      <c r="A415" t="s">
        <v>1199</v>
      </c>
      <c r="B415" t="s">
        <v>771</v>
      </c>
      <c r="C415" t="s">
        <v>1200</v>
      </c>
      <c r="D415" s="7">
        <v>521107</v>
      </c>
      <c r="E415" t="s">
        <v>1150</v>
      </c>
      <c r="F415" t="b">
        <f t="shared" si="34"/>
        <v>0</v>
      </c>
      <c r="G415" t="b">
        <f t="shared" si="30"/>
        <v>1</v>
      </c>
      <c r="H415" t="b">
        <f t="shared" si="31"/>
        <v>0</v>
      </c>
      <c r="I415" t="b">
        <f t="shared" si="32"/>
        <v>0</v>
      </c>
      <c r="J415" t="b">
        <f t="shared" si="33"/>
        <v>0</v>
      </c>
      <c r="K415" t="s">
        <v>372</v>
      </c>
    </row>
    <row r="416" spans="1:11">
      <c r="A416" t="s">
        <v>1201</v>
      </c>
      <c r="B416" t="s">
        <v>771</v>
      </c>
      <c r="C416" t="s">
        <v>1202</v>
      </c>
      <c r="D416" s="7">
        <v>158736</v>
      </c>
      <c r="E416" t="s">
        <v>1150</v>
      </c>
      <c r="F416" t="b">
        <f t="shared" si="34"/>
        <v>0</v>
      </c>
      <c r="G416" t="b">
        <f t="shared" si="30"/>
        <v>1</v>
      </c>
      <c r="H416" t="b">
        <f t="shared" si="31"/>
        <v>0</v>
      </c>
      <c r="I416" t="b">
        <f t="shared" si="32"/>
        <v>0</v>
      </c>
      <c r="J416" t="b">
        <f t="shared" si="33"/>
        <v>0</v>
      </c>
      <c r="K416" t="s">
        <v>372</v>
      </c>
    </row>
    <row r="417" spans="1:11">
      <c r="A417" t="s">
        <v>1203</v>
      </c>
      <c r="B417" t="s">
        <v>771</v>
      </c>
      <c r="C417" t="s">
        <v>1204</v>
      </c>
      <c r="D417" s="7">
        <v>552152</v>
      </c>
      <c r="E417" t="s">
        <v>1150</v>
      </c>
      <c r="F417" t="b">
        <f t="shared" si="34"/>
        <v>0</v>
      </c>
      <c r="G417" t="b">
        <f t="shared" si="30"/>
        <v>1</v>
      </c>
      <c r="H417" t="b">
        <f t="shared" si="31"/>
        <v>0</v>
      </c>
      <c r="I417" t="b">
        <f t="shared" si="32"/>
        <v>0</v>
      </c>
      <c r="J417" t="b">
        <f t="shared" si="33"/>
        <v>0</v>
      </c>
      <c r="K417" t="s">
        <v>372</v>
      </c>
    </row>
    <row r="418" spans="1:11">
      <c r="A418" t="s">
        <v>1205</v>
      </c>
      <c r="B418" t="s">
        <v>771</v>
      </c>
      <c r="C418" t="s">
        <v>1206</v>
      </c>
      <c r="D418" s="7">
        <v>159053</v>
      </c>
      <c r="E418" t="s">
        <v>1150</v>
      </c>
      <c r="F418" t="b">
        <f t="shared" si="34"/>
        <v>0</v>
      </c>
      <c r="G418" t="b">
        <f t="shared" si="30"/>
        <v>1</v>
      </c>
      <c r="H418" t="b">
        <f t="shared" si="31"/>
        <v>0</v>
      </c>
      <c r="I418" t="b">
        <f t="shared" si="32"/>
        <v>0</v>
      </c>
      <c r="J418" t="b">
        <f t="shared" si="33"/>
        <v>0</v>
      </c>
      <c r="K418" t="s">
        <v>372</v>
      </c>
    </row>
    <row r="419" spans="1:11">
      <c r="A419" t="s">
        <v>1207</v>
      </c>
      <c r="B419" t="s">
        <v>771</v>
      </c>
      <c r="C419" t="s">
        <v>1208</v>
      </c>
      <c r="D419" s="7">
        <v>550253</v>
      </c>
      <c r="E419" t="s">
        <v>1150</v>
      </c>
      <c r="F419" t="b">
        <f t="shared" si="34"/>
        <v>0</v>
      </c>
      <c r="G419" t="b">
        <f t="shared" si="30"/>
        <v>1</v>
      </c>
      <c r="H419" t="b">
        <f t="shared" si="31"/>
        <v>0</v>
      </c>
      <c r="I419" t="b">
        <f t="shared" si="32"/>
        <v>0</v>
      </c>
      <c r="J419" t="b">
        <f t="shared" si="33"/>
        <v>0</v>
      </c>
      <c r="K419" t="s">
        <v>372</v>
      </c>
    </row>
    <row r="420" spans="1:11">
      <c r="A420" t="s">
        <v>1209</v>
      </c>
      <c r="B420" t="s">
        <v>771</v>
      </c>
      <c r="C420" t="s">
        <v>1210</v>
      </c>
      <c r="D420" s="7">
        <v>570279</v>
      </c>
      <c r="E420" t="s">
        <v>1150</v>
      </c>
      <c r="F420" t="b">
        <f t="shared" si="34"/>
        <v>0</v>
      </c>
      <c r="G420" t="b">
        <f t="shared" si="30"/>
        <v>1</v>
      </c>
      <c r="H420" t="b">
        <f t="shared" si="31"/>
        <v>0</v>
      </c>
      <c r="I420" t="b">
        <f t="shared" si="32"/>
        <v>0</v>
      </c>
      <c r="J420" t="b">
        <f t="shared" si="33"/>
        <v>0</v>
      </c>
      <c r="K420" t="s">
        <v>372</v>
      </c>
    </row>
    <row r="421" spans="1:11">
      <c r="A421" t="s">
        <v>1211</v>
      </c>
      <c r="B421" t="s">
        <v>771</v>
      </c>
      <c r="C421" t="s">
        <v>1212</v>
      </c>
      <c r="D421" s="7">
        <v>271029</v>
      </c>
      <c r="E421" t="s">
        <v>1150</v>
      </c>
      <c r="F421" t="b">
        <f t="shared" si="34"/>
        <v>0</v>
      </c>
      <c r="G421" t="b">
        <f t="shared" si="30"/>
        <v>1</v>
      </c>
      <c r="H421" t="b">
        <f t="shared" si="31"/>
        <v>0</v>
      </c>
      <c r="I421" t="b">
        <f t="shared" si="32"/>
        <v>0</v>
      </c>
      <c r="J421" t="b">
        <f t="shared" si="33"/>
        <v>0</v>
      </c>
      <c r="K421" t="s">
        <v>372</v>
      </c>
    </row>
    <row r="422" spans="1:11">
      <c r="A422" t="s">
        <v>1213</v>
      </c>
      <c r="B422" t="s">
        <v>771</v>
      </c>
      <c r="C422" t="s">
        <v>1214</v>
      </c>
      <c r="D422" s="7">
        <v>657991</v>
      </c>
      <c r="E422" t="s">
        <v>1150</v>
      </c>
      <c r="F422" t="b">
        <f t="shared" si="34"/>
        <v>0</v>
      </c>
      <c r="G422" t="b">
        <f t="shared" si="30"/>
        <v>1</v>
      </c>
      <c r="H422" t="b">
        <f t="shared" si="31"/>
        <v>0</v>
      </c>
      <c r="I422" t="b">
        <f t="shared" si="32"/>
        <v>0</v>
      </c>
      <c r="J422" t="b">
        <f t="shared" si="33"/>
        <v>0</v>
      </c>
      <c r="K422" t="s">
        <v>372</v>
      </c>
    </row>
    <row r="423" spans="1:11">
      <c r="A423" t="s">
        <v>1215</v>
      </c>
      <c r="B423" t="s">
        <v>771</v>
      </c>
      <c r="C423" t="s">
        <v>1216</v>
      </c>
      <c r="D423" s="7">
        <v>530476</v>
      </c>
      <c r="E423" t="s">
        <v>1150</v>
      </c>
      <c r="F423" t="b">
        <f t="shared" si="34"/>
        <v>0</v>
      </c>
      <c r="G423" t="b">
        <f t="shared" si="30"/>
        <v>1</v>
      </c>
      <c r="H423" t="b">
        <f t="shared" si="31"/>
        <v>0</v>
      </c>
      <c r="I423" t="b">
        <f t="shared" si="32"/>
        <v>0</v>
      </c>
      <c r="J423" t="b">
        <f t="shared" si="33"/>
        <v>0</v>
      </c>
      <c r="K423" t="s">
        <v>372</v>
      </c>
    </row>
    <row r="424" spans="1:11">
      <c r="A424" t="s">
        <v>1217</v>
      </c>
      <c r="B424" t="s">
        <v>771</v>
      </c>
      <c r="C424" t="s">
        <v>1218</v>
      </c>
      <c r="D424" s="7">
        <v>530682</v>
      </c>
      <c r="E424" t="s">
        <v>1150</v>
      </c>
      <c r="F424" t="b">
        <f t="shared" si="34"/>
        <v>0</v>
      </c>
      <c r="G424" t="b">
        <f t="shared" si="30"/>
        <v>1</v>
      </c>
      <c r="H424" t="b">
        <f t="shared" si="31"/>
        <v>0</v>
      </c>
      <c r="I424" t="b">
        <f t="shared" si="32"/>
        <v>0</v>
      </c>
      <c r="J424" t="b">
        <f t="shared" si="33"/>
        <v>0</v>
      </c>
      <c r="K424" t="s">
        <v>372</v>
      </c>
    </row>
    <row r="425" spans="1:11">
      <c r="A425" t="s">
        <v>1219</v>
      </c>
      <c r="B425" t="s">
        <v>771</v>
      </c>
      <c r="C425" t="s">
        <v>1220</v>
      </c>
      <c r="D425" s="7">
        <v>470745</v>
      </c>
      <c r="E425" t="s">
        <v>1150</v>
      </c>
      <c r="F425" t="b">
        <f t="shared" si="34"/>
        <v>0</v>
      </c>
      <c r="G425" t="b">
        <f t="shared" si="30"/>
        <v>1</v>
      </c>
      <c r="H425" t="b">
        <f t="shared" si="31"/>
        <v>0</v>
      </c>
      <c r="I425" t="b">
        <f t="shared" si="32"/>
        <v>0</v>
      </c>
      <c r="J425" t="b">
        <f t="shared" si="33"/>
        <v>0</v>
      </c>
      <c r="K425" t="s">
        <v>372</v>
      </c>
    </row>
    <row r="426" spans="1:11">
      <c r="A426" t="s">
        <v>1221</v>
      </c>
      <c r="B426" t="s">
        <v>771</v>
      </c>
      <c r="C426" t="s">
        <v>1222</v>
      </c>
      <c r="D426" s="7">
        <v>269707</v>
      </c>
      <c r="E426" t="s">
        <v>1150</v>
      </c>
      <c r="F426" t="b">
        <f t="shared" si="34"/>
        <v>0</v>
      </c>
      <c r="G426" t="b">
        <f t="shared" si="30"/>
        <v>1</v>
      </c>
      <c r="H426" t="b">
        <f t="shared" si="31"/>
        <v>0</v>
      </c>
      <c r="I426" t="b">
        <f t="shared" si="32"/>
        <v>0</v>
      </c>
      <c r="J426" t="b">
        <f t="shared" si="33"/>
        <v>0</v>
      </c>
      <c r="K426" t="s">
        <v>372</v>
      </c>
    </row>
    <row r="427" spans="1:11">
      <c r="A427" t="s">
        <v>1223</v>
      </c>
      <c r="B427" t="s">
        <v>771</v>
      </c>
      <c r="C427" t="s">
        <v>1224</v>
      </c>
      <c r="D427" s="7">
        <v>519599</v>
      </c>
      <c r="E427" t="s">
        <v>1150</v>
      </c>
      <c r="F427" t="b">
        <f t="shared" si="34"/>
        <v>0</v>
      </c>
      <c r="G427" t="b">
        <f t="shared" si="30"/>
        <v>1</v>
      </c>
      <c r="H427" t="b">
        <f t="shared" si="31"/>
        <v>0</v>
      </c>
      <c r="I427" t="b">
        <f t="shared" si="32"/>
        <v>0</v>
      </c>
      <c r="J427" t="b">
        <f t="shared" si="33"/>
        <v>0</v>
      </c>
      <c r="K427" t="s">
        <v>372</v>
      </c>
    </row>
    <row r="428" spans="1:11">
      <c r="A428" t="s">
        <v>1225</v>
      </c>
      <c r="B428" t="s">
        <v>771</v>
      </c>
      <c r="C428" t="s">
        <v>1226</v>
      </c>
      <c r="D428" s="7">
        <v>629117</v>
      </c>
      <c r="E428" t="s">
        <v>1150</v>
      </c>
      <c r="F428" t="b">
        <f t="shared" si="34"/>
        <v>0</v>
      </c>
      <c r="G428" t="b">
        <f t="shared" si="30"/>
        <v>1</v>
      </c>
      <c r="H428" t="b">
        <f t="shared" si="31"/>
        <v>0</v>
      </c>
      <c r="I428" t="b">
        <f t="shared" si="32"/>
        <v>0</v>
      </c>
      <c r="J428" t="b">
        <f t="shared" si="33"/>
        <v>0</v>
      </c>
      <c r="K428" t="s">
        <v>372</v>
      </c>
    </row>
    <row r="429" spans="1:11">
      <c r="A429" t="s">
        <v>1227</v>
      </c>
      <c r="B429" t="s">
        <v>771</v>
      </c>
      <c r="C429" t="s">
        <v>1228</v>
      </c>
      <c r="D429" s="7">
        <v>179105</v>
      </c>
      <c r="E429" t="s">
        <v>1150</v>
      </c>
      <c r="F429" t="b">
        <f t="shared" si="34"/>
        <v>0</v>
      </c>
      <c r="G429" t="b">
        <f t="shared" si="30"/>
        <v>1</v>
      </c>
      <c r="H429" t="b">
        <f t="shared" si="31"/>
        <v>0</v>
      </c>
      <c r="I429" t="b">
        <f t="shared" si="32"/>
        <v>0</v>
      </c>
      <c r="J429" t="b">
        <f t="shared" si="33"/>
        <v>0</v>
      </c>
      <c r="K429" t="s">
        <v>372</v>
      </c>
    </row>
    <row r="430" spans="1:11">
      <c r="A430" t="s">
        <v>1229</v>
      </c>
      <c r="B430" t="s">
        <v>771</v>
      </c>
      <c r="C430" t="s">
        <v>1230</v>
      </c>
      <c r="D430" s="7">
        <v>819666</v>
      </c>
      <c r="E430" t="s">
        <v>1150</v>
      </c>
      <c r="F430" t="b">
        <f t="shared" si="34"/>
        <v>0</v>
      </c>
      <c r="G430" t="b">
        <f t="shared" si="30"/>
        <v>1</v>
      </c>
      <c r="H430" t="b">
        <f t="shared" si="31"/>
        <v>0</v>
      </c>
      <c r="I430" t="b">
        <f t="shared" si="32"/>
        <v>0</v>
      </c>
      <c r="J430" t="b">
        <f t="shared" si="33"/>
        <v>0</v>
      </c>
      <c r="K430" t="s">
        <v>372</v>
      </c>
    </row>
    <row r="431" spans="1:11">
      <c r="A431" t="s">
        <v>1231</v>
      </c>
      <c r="B431" t="s">
        <v>771</v>
      </c>
      <c r="C431" t="s">
        <v>1232</v>
      </c>
      <c r="D431" s="7">
        <v>428751</v>
      </c>
      <c r="E431" t="s">
        <v>1150</v>
      </c>
      <c r="F431" t="b">
        <f t="shared" si="34"/>
        <v>0</v>
      </c>
      <c r="G431" t="b">
        <f t="shared" si="30"/>
        <v>1</v>
      </c>
      <c r="H431" t="b">
        <f t="shared" si="31"/>
        <v>0</v>
      </c>
      <c r="I431" t="b">
        <f t="shared" si="32"/>
        <v>0</v>
      </c>
      <c r="J431" t="b">
        <f t="shared" si="33"/>
        <v>0</v>
      </c>
      <c r="K431" t="s">
        <v>372</v>
      </c>
    </row>
    <row r="432" spans="1:11">
      <c r="A432" t="s">
        <v>1233</v>
      </c>
      <c r="B432" t="s">
        <v>771</v>
      </c>
      <c r="C432" t="s">
        <v>1234</v>
      </c>
      <c r="D432" s="7">
        <v>218227</v>
      </c>
      <c r="E432" t="s">
        <v>1150</v>
      </c>
      <c r="F432" t="b">
        <f t="shared" si="34"/>
        <v>0</v>
      </c>
      <c r="G432" t="b">
        <f t="shared" si="30"/>
        <v>1</v>
      </c>
      <c r="H432" t="b">
        <f t="shared" si="31"/>
        <v>0</v>
      </c>
      <c r="I432" t="b">
        <f t="shared" si="32"/>
        <v>0</v>
      </c>
      <c r="J432" t="b">
        <f t="shared" si="33"/>
        <v>0</v>
      </c>
      <c r="K432" t="s">
        <v>372</v>
      </c>
    </row>
    <row r="433" spans="1:11">
      <c r="A433" t="s">
        <v>1235</v>
      </c>
      <c r="B433" t="s">
        <v>771</v>
      </c>
      <c r="C433" t="s">
        <v>1236</v>
      </c>
      <c r="D433" s="7">
        <v>819663</v>
      </c>
      <c r="E433" t="s">
        <v>1150</v>
      </c>
      <c r="F433" t="b">
        <f t="shared" si="34"/>
        <v>0</v>
      </c>
      <c r="G433" t="b">
        <f t="shared" si="30"/>
        <v>1</v>
      </c>
      <c r="H433" t="b">
        <f t="shared" si="31"/>
        <v>0</v>
      </c>
      <c r="I433" t="b">
        <f t="shared" si="32"/>
        <v>0</v>
      </c>
      <c r="J433" t="b">
        <f t="shared" si="33"/>
        <v>0</v>
      </c>
      <c r="K433" t="s">
        <v>372</v>
      </c>
    </row>
    <row r="434" spans="1:11">
      <c r="A434" t="s">
        <v>1237</v>
      </c>
      <c r="B434" t="s">
        <v>771</v>
      </c>
      <c r="C434" t="s">
        <v>1238</v>
      </c>
      <c r="D434" s="7">
        <v>739065</v>
      </c>
      <c r="E434" t="s">
        <v>1150</v>
      </c>
      <c r="F434" t="b">
        <f t="shared" si="34"/>
        <v>0</v>
      </c>
      <c r="G434" t="b">
        <f t="shared" si="30"/>
        <v>1</v>
      </c>
      <c r="H434" t="b">
        <f t="shared" si="31"/>
        <v>0</v>
      </c>
      <c r="I434" t="b">
        <f t="shared" si="32"/>
        <v>0</v>
      </c>
      <c r="J434" t="b">
        <f t="shared" si="33"/>
        <v>0</v>
      </c>
      <c r="K434" t="s">
        <v>372</v>
      </c>
    </row>
    <row r="435" spans="1:11">
      <c r="A435" t="s">
        <v>1239</v>
      </c>
      <c r="B435" t="s">
        <v>771</v>
      </c>
      <c r="C435" t="s">
        <v>1240</v>
      </c>
      <c r="D435" s="7">
        <v>168732</v>
      </c>
      <c r="E435" t="s">
        <v>1150</v>
      </c>
      <c r="F435" t="b">
        <f t="shared" si="34"/>
        <v>0</v>
      </c>
      <c r="G435" t="b">
        <f t="shared" si="30"/>
        <v>1</v>
      </c>
      <c r="H435" t="b">
        <f t="shared" si="31"/>
        <v>0</v>
      </c>
      <c r="I435" t="b">
        <f t="shared" si="32"/>
        <v>0</v>
      </c>
      <c r="J435" t="b">
        <f t="shared" si="33"/>
        <v>0</v>
      </c>
      <c r="K435" t="s">
        <v>372</v>
      </c>
    </row>
    <row r="436" spans="1:11">
      <c r="A436" t="s">
        <v>1241</v>
      </c>
      <c r="B436" t="s">
        <v>771</v>
      </c>
      <c r="C436" t="s">
        <v>1242</v>
      </c>
      <c r="D436" s="7">
        <v>248371</v>
      </c>
      <c r="E436" t="s">
        <v>1150</v>
      </c>
      <c r="F436" t="b">
        <f t="shared" si="34"/>
        <v>0</v>
      </c>
      <c r="G436" t="b">
        <f t="shared" si="30"/>
        <v>1</v>
      </c>
      <c r="H436" t="b">
        <f t="shared" si="31"/>
        <v>0</v>
      </c>
      <c r="I436" t="b">
        <f t="shared" si="32"/>
        <v>0</v>
      </c>
      <c r="J436" t="b">
        <f t="shared" si="33"/>
        <v>0</v>
      </c>
      <c r="K436" t="s">
        <v>372</v>
      </c>
    </row>
    <row r="437" spans="1:11">
      <c r="A437" t="s">
        <v>1243</v>
      </c>
      <c r="B437" t="s">
        <v>771</v>
      </c>
      <c r="C437" t="s">
        <v>1244</v>
      </c>
      <c r="D437" s="7">
        <v>828761</v>
      </c>
      <c r="E437" t="s">
        <v>1150</v>
      </c>
      <c r="F437" t="b">
        <f t="shared" si="34"/>
        <v>0</v>
      </c>
      <c r="G437" t="b">
        <f t="shared" si="30"/>
        <v>1</v>
      </c>
      <c r="H437" t="b">
        <f t="shared" si="31"/>
        <v>0</v>
      </c>
      <c r="I437" t="b">
        <f t="shared" si="32"/>
        <v>0</v>
      </c>
      <c r="J437" t="b">
        <f t="shared" si="33"/>
        <v>0</v>
      </c>
      <c r="K437" t="s">
        <v>372</v>
      </c>
    </row>
    <row r="438" spans="1:11">
      <c r="A438" t="s">
        <v>1245</v>
      </c>
      <c r="B438" t="s">
        <v>771</v>
      </c>
      <c r="C438" t="s">
        <v>1246</v>
      </c>
      <c r="D438" s="7">
        <v>670256</v>
      </c>
      <c r="E438" t="s">
        <v>1150</v>
      </c>
      <c r="F438" t="b">
        <f t="shared" si="34"/>
        <v>0</v>
      </c>
      <c r="G438" t="b">
        <f t="shared" si="30"/>
        <v>1</v>
      </c>
      <c r="H438" t="b">
        <f t="shared" si="31"/>
        <v>0</v>
      </c>
      <c r="I438" t="b">
        <f t="shared" si="32"/>
        <v>0</v>
      </c>
      <c r="J438" t="b">
        <f t="shared" si="33"/>
        <v>0</v>
      </c>
      <c r="K438" t="s">
        <v>372</v>
      </c>
    </row>
    <row r="439" spans="1:11">
      <c r="A439" t="s">
        <v>1247</v>
      </c>
      <c r="B439" t="s">
        <v>771</v>
      </c>
      <c r="C439" t="s">
        <v>1248</v>
      </c>
      <c r="D439" s="7">
        <v>310260</v>
      </c>
      <c r="E439" t="s">
        <v>1150</v>
      </c>
      <c r="F439" t="b">
        <f t="shared" si="34"/>
        <v>0</v>
      </c>
      <c r="G439" t="b">
        <f t="shared" si="30"/>
        <v>1</v>
      </c>
      <c r="H439" t="b">
        <f t="shared" si="31"/>
        <v>0</v>
      </c>
      <c r="I439" t="b">
        <f t="shared" si="32"/>
        <v>0</v>
      </c>
      <c r="J439" t="b">
        <f t="shared" si="33"/>
        <v>0</v>
      </c>
      <c r="K439" t="s">
        <v>372</v>
      </c>
    </row>
    <row r="440" spans="1:11">
      <c r="A440" t="s">
        <v>1249</v>
      </c>
      <c r="B440" t="s">
        <v>771</v>
      </c>
      <c r="C440" t="s">
        <v>1250</v>
      </c>
      <c r="D440" s="7">
        <v>650284</v>
      </c>
      <c r="E440" t="s">
        <v>1150</v>
      </c>
      <c r="F440" t="b">
        <f t="shared" si="34"/>
        <v>0</v>
      </c>
      <c r="G440" t="b">
        <f t="shared" si="30"/>
        <v>1</v>
      </c>
      <c r="H440" t="b">
        <f t="shared" si="31"/>
        <v>0</v>
      </c>
      <c r="I440" t="b">
        <f t="shared" si="32"/>
        <v>0</v>
      </c>
      <c r="J440" t="b">
        <f t="shared" si="33"/>
        <v>0</v>
      </c>
      <c r="K440" t="s">
        <v>372</v>
      </c>
    </row>
    <row r="441" spans="1:11">
      <c r="A441" t="s">
        <v>1251</v>
      </c>
      <c r="B441" t="s">
        <v>771</v>
      </c>
      <c r="C441" t="s">
        <v>1252</v>
      </c>
      <c r="D441" s="7">
        <v>760293</v>
      </c>
      <c r="E441" t="s">
        <v>1150</v>
      </c>
      <c r="F441" t="b">
        <f t="shared" si="34"/>
        <v>0</v>
      </c>
      <c r="G441" t="b">
        <f t="shared" si="30"/>
        <v>1</v>
      </c>
      <c r="H441" t="b">
        <f t="shared" si="31"/>
        <v>0</v>
      </c>
      <c r="I441" t="b">
        <f t="shared" si="32"/>
        <v>0</v>
      </c>
      <c r="J441" t="b">
        <f t="shared" si="33"/>
        <v>0</v>
      </c>
      <c r="K441" t="s">
        <v>372</v>
      </c>
    </row>
    <row r="442" spans="1:11">
      <c r="A442" t="s">
        <v>1253</v>
      </c>
      <c r="B442" t="s">
        <v>771</v>
      </c>
      <c r="C442" t="s">
        <v>1254</v>
      </c>
      <c r="D442" s="7">
        <v>650376</v>
      </c>
      <c r="E442" t="s">
        <v>1150</v>
      </c>
      <c r="F442" t="b">
        <f t="shared" si="34"/>
        <v>0</v>
      </c>
      <c r="G442" t="b">
        <f t="shared" si="30"/>
        <v>1</v>
      </c>
      <c r="H442" t="b">
        <f t="shared" si="31"/>
        <v>0</v>
      </c>
      <c r="I442" t="b">
        <f t="shared" si="32"/>
        <v>0</v>
      </c>
      <c r="J442" t="b">
        <f t="shared" si="33"/>
        <v>0</v>
      </c>
      <c r="K442" t="s">
        <v>372</v>
      </c>
    </row>
    <row r="443" spans="1:11">
      <c r="A443" t="s">
        <v>1255</v>
      </c>
      <c r="B443" t="s">
        <v>771</v>
      </c>
      <c r="C443" t="s">
        <v>1256</v>
      </c>
      <c r="D443" s="7">
        <v>760418</v>
      </c>
      <c r="E443" t="s">
        <v>1150</v>
      </c>
      <c r="F443" t="b">
        <f t="shared" si="34"/>
        <v>0</v>
      </c>
      <c r="G443" t="b">
        <f t="shared" si="30"/>
        <v>1</v>
      </c>
      <c r="H443" t="b">
        <f t="shared" si="31"/>
        <v>0</v>
      </c>
      <c r="I443" t="b">
        <f t="shared" si="32"/>
        <v>0</v>
      </c>
      <c r="J443" t="b">
        <f t="shared" si="33"/>
        <v>0</v>
      </c>
      <c r="K443" t="s">
        <v>372</v>
      </c>
    </row>
    <row r="444" spans="1:11">
      <c r="A444" t="s">
        <v>1257</v>
      </c>
      <c r="B444" t="s">
        <v>771</v>
      </c>
      <c r="C444" t="s">
        <v>1258</v>
      </c>
      <c r="D444" s="7">
        <v>510440</v>
      </c>
      <c r="E444" t="s">
        <v>1150</v>
      </c>
      <c r="F444" t="b">
        <f t="shared" si="34"/>
        <v>0</v>
      </c>
      <c r="G444" t="b">
        <f t="shared" si="30"/>
        <v>1</v>
      </c>
      <c r="H444" t="b">
        <f t="shared" si="31"/>
        <v>0</v>
      </c>
      <c r="I444" t="b">
        <f t="shared" si="32"/>
        <v>0</v>
      </c>
      <c r="J444" t="b">
        <f t="shared" si="33"/>
        <v>0</v>
      </c>
      <c r="K444" t="s">
        <v>372</v>
      </c>
    </row>
    <row r="445" spans="1:11">
      <c r="A445" t="s">
        <v>1259</v>
      </c>
      <c r="B445" t="s">
        <v>771</v>
      </c>
      <c r="C445" t="s">
        <v>1260</v>
      </c>
      <c r="D445" s="7">
        <v>560525</v>
      </c>
      <c r="E445" t="s">
        <v>1150</v>
      </c>
      <c r="F445" t="b">
        <f t="shared" si="34"/>
        <v>0</v>
      </c>
      <c r="G445" t="b">
        <f t="shared" si="30"/>
        <v>1</v>
      </c>
      <c r="H445" t="b">
        <f t="shared" si="31"/>
        <v>0</v>
      </c>
      <c r="I445" t="b">
        <f t="shared" si="32"/>
        <v>0</v>
      </c>
      <c r="J445" t="b">
        <f t="shared" si="33"/>
        <v>0</v>
      </c>
      <c r="K445" t="s">
        <v>372</v>
      </c>
    </row>
    <row r="446" spans="1:11">
      <c r="A446" t="s">
        <v>1261</v>
      </c>
      <c r="B446" t="s">
        <v>771</v>
      </c>
      <c r="C446" t="s">
        <v>1262</v>
      </c>
      <c r="D446" s="7">
        <v>824622</v>
      </c>
      <c r="E446" t="s">
        <v>1150</v>
      </c>
      <c r="F446" t="b">
        <f t="shared" si="34"/>
        <v>0</v>
      </c>
      <c r="G446" t="b">
        <f t="shared" si="30"/>
        <v>1</v>
      </c>
      <c r="H446" t="b">
        <f t="shared" si="31"/>
        <v>0</v>
      </c>
      <c r="I446" t="b">
        <f t="shared" si="32"/>
        <v>0</v>
      </c>
      <c r="J446" t="b">
        <f t="shared" si="33"/>
        <v>0</v>
      </c>
      <c r="K446" t="s">
        <v>372</v>
      </c>
    </row>
    <row r="447" spans="1:11">
      <c r="A447" t="s">
        <v>1263</v>
      </c>
      <c r="B447" t="s">
        <v>771</v>
      </c>
      <c r="C447" t="s">
        <v>1264</v>
      </c>
      <c r="D447" s="7">
        <v>530982</v>
      </c>
      <c r="E447" t="s">
        <v>1150</v>
      </c>
      <c r="F447" t="b">
        <f t="shared" si="34"/>
        <v>0</v>
      </c>
      <c r="G447" t="b">
        <f t="shared" si="30"/>
        <v>1</v>
      </c>
      <c r="H447" t="b">
        <f t="shared" si="31"/>
        <v>0</v>
      </c>
      <c r="I447" t="b">
        <f t="shared" si="32"/>
        <v>0</v>
      </c>
      <c r="J447" t="b">
        <f t="shared" si="33"/>
        <v>0</v>
      </c>
      <c r="K447" t="s">
        <v>372</v>
      </c>
    </row>
    <row r="448" spans="1:11">
      <c r="A448" t="s">
        <v>1265</v>
      </c>
      <c r="B448" t="s">
        <v>771</v>
      </c>
      <c r="C448" t="s">
        <v>1266</v>
      </c>
      <c r="D448" s="7">
        <v>738344</v>
      </c>
      <c r="E448" t="s">
        <v>1150</v>
      </c>
      <c r="F448" t="b">
        <f t="shared" si="34"/>
        <v>0</v>
      </c>
      <c r="G448" t="b">
        <f t="shared" si="30"/>
        <v>1</v>
      </c>
      <c r="H448" t="b">
        <f t="shared" si="31"/>
        <v>0</v>
      </c>
      <c r="I448" t="b">
        <f t="shared" si="32"/>
        <v>0</v>
      </c>
      <c r="J448" t="b">
        <f t="shared" si="33"/>
        <v>0</v>
      </c>
      <c r="K448" t="s">
        <v>372</v>
      </c>
    </row>
    <row r="449" spans="1:11">
      <c r="A449" t="s">
        <v>1267</v>
      </c>
      <c r="B449" t="s">
        <v>771</v>
      </c>
      <c r="C449" t="s">
        <v>1268</v>
      </c>
      <c r="D449" s="7">
        <v>588177</v>
      </c>
      <c r="E449" t="s">
        <v>1150</v>
      </c>
      <c r="F449" t="b">
        <f t="shared" si="34"/>
        <v>0</v>
      </c>
      <c r="G449" t="b">
        <f t="shared" si="30"/>
        <v>1</v>
      </c>
      <c r="H449" t="b">
        <f t="shared" si="31"/>
        <v>0</v>
      </c>
      <c r="I449" t="b">
        <f t="shared" si="32"/>
        <v>0</v>
      </c>
      <c r="J449" t="b">
        <f t="shared" si="33"/>
        <v>0</v>
      </c>
      <c r="K449" t="s">
        <v>372</v>
      </c>
    </row>
    <row r="450" spans="1:11">
      <c r="A450" t="s">
        <v>1269</v>
      </c>
      <c r="B450" t="s">
        <v>771</v>
      </c>
      <c r="C450" t="s">
        <v>1270</v>
      </c>
      <c r="D450" s="7">
        <v>671524</v>
      </c>
      <c r="E450" t="s">
        <v>1150</v>
      </c>
      <c r="F450" t="b">
        <f t="shared" si="34"/>
        <v>0</v>
      </c>
      <c r="G450" t="b">
        <f t="shared" si="30"/>
        <v>1</v>
      </c>
      <c r="H450" t="b">
        <f t="shared" si="31"/>
        <v>0</v>
      </c>
      <c r="I450" t="b">
        <f t="shared" si="32"/>
        <v>0</v>
      </c>
      <c r="J450" t="b">
        <f t="shared" si="33"/>
        <v>0</v>
      </c>
      <c r="K450" t="s">
        <v>372</v>
      </c>
    </row>
    <row r="451" spans="1:11">
      <c r="A451" t="s">
        <v>1271</v>
      </c>
      <c r="B451" t="s">
        <v>771</v>
      </c>
      <c r="C451" t="s">
        <v>1272</v>
      </c>
      <c r="D451" s="7">
        <v>570512</v>
      </c>
      <c r="E451" t="s">
        <v>1150</v>
      </c>
      <c r="F451" t="b">
        <f t="shared" si="34"/>
        <v>0</v>
      </c>
      <c r="G451" t="b">
        <f t="shared" ref="G451:G514" si="35">ISNUMBER(FIND("Batteries",E451))</f>
        <v>1</v>
      </c>
      <c r="H451" t="b">
        <f t="shared" ref="H451:H514" si="36">ISNUMBER(FIND("Lamps",E451))</f>
        <v>0</v>
      </c>
      <c r="I451" t="b">
        <f t="shared" ref="I451:I514" si="37">ISNUMBER(FIND("All regulated consumer products",$E451))</f>
        <v>0</v>
      </c>
      <c r="J451" t="b">
        <f t="shared" ref="J451:J514" si="38">ISNUMBER(FIND("Non-regulated products only",$E451))</f>
        <v>0</v>
      </c>
      <c r="K451" t="s">
        <v>372</v>
      </c>
    </row>
    <row r="452" spans="1:11">
      <c r="A452" t="s">
        <v>1273</v>
      </c>
      <c r="B452" t="s">
        <v>771</v>
      </c>
      <c r="C452" t="s">
        <v>1274</v>
      </c>
      <c r="D452" s="7">
        <v>427543</v>
      </c>
      <c r="E452" t="s">
        <v>1150</v>
      </c>
      <c r="F452" t="b">
        <f t="shared" ref="F452:F515" si="39">ISNUMBER(FIND("ICT equipment",E452))</f>
        <v>0</v>
      </c>
      <c r="G452" t="b">
        <f t="shared" si="35"/>
        <v>1</v>
      </c>
      <c r="H452" t="b">
        <f t="shared" si="36"/>
        <v>0</v>
      </c>
      <c r="I452" t="b">
        <f t="shared" si="37"/>
        <v>0</v>
      </c>
      <c r="J452" t="b">
        <f t="shared" si="38"/>
        <v>0</v>
      </c>
      <c r="K452" t="s">
        <v>372</v>
      </c>
    </row>
    <row r="453" spans="1:11">
      <c r="A453" t="s">
        <v>1275</v>
      </c>
      <c r="B453" t="s">
        <v>771</v>
      </c>
      <c r="C453" t="s">
        <v>1276</v>
      </c>
      <c r="D453" s="7">
        <v>400306</v>
      </c>
      <c r="E453" t="s">
        <v>1150</v>
      </c>
      <c r="F453" t="b">
        <f t="shared" si="39"/>
        <v>0</v>
      </c>
      <c r="G453" t="b">
        <f t="shared" si="35"/>
        <v>1</v>
      </c>
      <c r="H453" t="b">
        <f t="shared" si="36"/>
        <v>0</v>
      </c>
      <c r="I453" t="b">
        <f t="shared" si="37"/>
        <v>0</v>
      </c>
      <c r="J453" t="b">
        <f t="shared" si="38"/>
        <v>0</v>
      </c>
      <c r="K453" t="s">
        <v>372</v>
      </c>
    </row>
    <row r="454" spans="1:11">
      <c r="A454" t="s">
        <v>1277</v>
      </c>
      <c r="B454" t="s">
        <v>771</v>
      </c>
      <c r="C454" t="s">
        <v>1278</v>
      </c>
      <c r="D454" s="7">
        <v>618640</v>
      </c>
      <c r="E454" t="s">
        <v>1150</v>
      </c>
      <c r="F454" t="b">
        <f t="shared" si="39"/>
        <v>0</v>
      </c>
      <c r="G454" t="b">
        <f t="shared" si="35"/>
        <v>1</v>
      </c>
      <c r="H454" t="b">
        <f t="shared" si="36"/>
        <v>0</v>
      </c>
      <c r="I454" t="b">
        <f t="shared" si="37"/>
        <v>0</v>
      </c>
      <c r="J454" t="b">
        <f t="shared" si="38"/>
        <v>0</v>
      </c>
      <c r="K454" t="s">
        <v>372</v>
      </c>
    </row>
    <row r="455" spans="1:11">
      <c r="A455" t="s">
        <v>1279</v>
      </c>
      <c r="B455" t="s">
        <v>771</v>
      </c>
      <c r="C455" t="s">
        <v>1280</v>
      </c>
      <c r="D455" s="7">
        <v>550266</v>
      </c>
      <c r="E455" t="s">
        <v>1150</v>
      </c>
      <c r="F455" t="b">
        <f t="shared" si="39"/>
        <v>0</v>
      </c>
      <c r="G455" t="b">
        <f t="shared" si="35"/>
        <v>1</v>
      </c>
      <c r="H455" t="b">
        <f t="shared" si="36"/>
        <v>0</v>
      </c>
      <c r="I455" t="b">
        <f t="shared" si="37"/>
        <v>0</v>
      </c>
      <c r="J455" t="b">
        <f t="shared" si="38"/>
        <v>0</v>
      </c>
      <c r="K455" t="s">
        <v>372</v>
      </c>
    </row>
    <row r="456" spans="1:11">
      <c r="A456" t="s">
        <v>1281</v>
      </c>
      <c r="B456" t="s">
        <v>771</v>
      </c>
      <c r="C456" t="s">
        <v>1282</v>
      </c>
      <c r="D456" s="7">
        <v>639548</v>
      </c>
      <c r="E456" t="s">
        <v>1150</v>
      </c>
      <c r="F456" t="b">
        <f t="shared" si="39"/>
        <v>0</v>
      </c>
      <c r="G456" t="b">
        <f t="shared" si="35"/>
        <v>1</v>
      </c>
      <c r="H456" t="b">
        <f t="shared" si="36"/>
        <v>0</v>
      </c>
      <c r="I456" t="b">
        <f t="shared" si="37"/>
        <v>0</v>
      </c>
      <c r="J456" t="b">
        <f t="shared" si="38"/>
        <v>0</v>
      </c>
      <c r="K456" t="s">
        <v>372</v>
      </c>
    </row>
    <row r="457" spans="1:11">
      <c r="A457" t="s">
        <v>1283</v>
      </c>
      <c r="B457" t="s">
        <v>771</v>
      </c>
      <c r="C457" t="s">
        <v>1284</v>
      </c>
      <c r="D457" s="7">
        <v>680475</v>
      </c>
      <c r="E457" t="s">
        <v>1150</v>
      </c>
      <c r="F457" t="b">
        <f t="shared" si="39"/>
        <v>0</v>
      </c>
      <c r="G457" t="b">
        <f t="shared" si="35"/>
        <v>1</v>
      </c>
      <c r="H457" t="b">
        <f t="shared" si="36"/>
        <v>0</v>
      </c>
      <c r="I457" t="b">
        <f t="shared" si="37"/>
        <v>0</v>
      </c>
      <c r="J457" t="b">
        <f t="shared" si="38"/>
        <v>0</v>
      </c>
      <c r="K457" t="s">
        <v>372</v>
      </c>
    </row>
    <row r="458" spans="1:11">
      <c r="A458" t="s">
        <v>1285</v>
      </c>
      <c r="B458" t="s">
        <v>771</v>
      </c>
      <c r="C458" t="s">
        <v>1286</v>
      </c>
      <c r="D458" s="7">
        <v>529286</v>
      </c>
      <c r="E458" t="s">
        <v>1150</v>
      </c>
      <c r="F458" t="b">
        <f t="shared" si="39"/>
        <v>0</v>
      </c>
      <c r="G458" t="b">
        <f t="shared" si="35"/>
        <v>1</v>
      </c>
      <c r="H458" t="b">
        <f t="shared" si="36"/>
        <v>0</v>
      </c>
      <c r="I458" t="b">
        <f t="shared" si="37"/>
        <v>0</v>
      </c>
      <c r="J458" t="b">
        <f t="shared" si="38"/>
        <v>0</v>
      </c>
      <c r="K458" t="s">
        <v>372</v>
      </c>
    </row>
    <row r="459" spans="1:11">
      <c r="A459" t="s">
        <v>1287</v>
      </c>
      <c r="B459" t="s">
        <v>771</v>
      </c>
      <c r="C459" t="s">
        <v>1288</v>
      </c>
      <c r="D459" s="7">
        <v>730548</v>
      </c>
      <c r="E459" t="s">
        <v>1150</v>
      </c>
      <c r="F459" t="b">
        <f t="shared" si="39"/>
        <v>0</v>
      </c>
      <c r="G459" t="b">
        <f t="shared" si="35"/>
        <v>1</v>
      </c>
      <c r="H459" t="b">
        <f t="shared" si="36"/>
        <v>0</v>
      </c>
      <c r="I459" t="b">
        <f t="shared" si="37"/>
        <v>0</v>
      </c>
      <c r="J459" t="b">
        <f t="shared" si="38"/>
        <v>0</v>
      </c>
      <c r="K459" t="s">
        <v>372</v>
      </c>
    </row>
    <row r="460" spans="1:11">
      <c r="A460" t="s">
        <v>1289</v>
      </c>
      <c r="B460" t="s">
        <v>771</v>
      </c>
      <c r="C460" t="s">
        <v>1290</v>
      </c>
      <c r="D460" s="7">
        <v>820671</v>
      </c>
      <c r="E460" t="s">
        <v>1150</v>
      </c>
      <c r="F460" t="b">
        <f t="shared" si="39"/>
        <v>0</v>
      </c>
      <c r="G460" t="b">
        <f t="shared" si="35"/>
        <v>1</v>
      </c>
      <c r="H460" t="b">
        <f t="shared" si="36"/>
        <v>0</v>
      </c>
      <c r="I460" t="b">
        <f t="shared" si="37"/>
        <v>0</v>
      </c>
      <c r="J460" t="b">
        <f t="shared" si="38"/>
        <v>0</v>
      </c>
      <c r="K460" t="s">
        <v>372</v>
      </c>
    </row>
    <row r="461" spans="1:11">
      <c r="A461" t="s">
        <v>1291</v>
      </c>
      <c r="B461" t="s">
        <v>771</v>
      </c>
      <c r="C461" t="s">
        <v>1292</v>
      </c>
      <c r="D461" s="7">
        <v>467360</v>
      </c>
      <c r="E461" t="s">
        <v>374</v>
      </c>
      <c r="F461" t="b">
        <f t="shared" si="39"/>
        <v>1</v>
      </c>
      <c r="G461" t="b">
        <f t="shared" si="35"/>
        <v>1</v>
      </c>
      <c r="H461" t="b">
        <f t="shared" si="36"/>
        <v>1</v>
      </c>
      <c r="I461" t="b">
        <f t="shared" si="37"/>
        <v>0</v>
      </c>
      <c r="J461" t="b">
        <f t="shared" si="38"/>
        <v>0</v>
      </c>
      <c r="K461" t="s">
        <v>372</v>
      </c>
    </row>
    <row r="462" spans="1:11">
      <c r="A462" t="s">
        <v>1293</v>
      </c>
      <c r="B462" t="s">
        <v>771</v>
      </c>
      <c r="C462" t="s">
        <v>1294</v>
      </c>
      <c r="D462" s="7">
        <v>179097</v>
      </c>
      <c r="E462" t="s">
        <v>374</v>
      </c>
      <c r="F462" t="b">
        <f t="shared" si="39"/>
        <v>1</v>
      </c>
      <c r="G462" t="b">
        <f t="shared" si="35"/>
        <v>1</v>
      </c>
      <c r="H462" t="b">
        <f t="shared" si="36"/>
        <v>1</v>
      </c>
      <c r="I462" t="b">
        <f t="shared" si="37"/>
        <v>0</v>
      </c>
      <c r="J462" t="b">
        <f t="shared" si="38"/>
        <v>0</v>
      </c>
      <c r="K462" t="s">
        <v>372</v>
      </c>
    </row>
    <row r="463" spans="1:11">
      <c r="A463" t="s">
        <v>1295</v>
      </c>
      <c r="B463" t="s">
        <v>771</v>
      </c>
      <c r="C463" t="s">
        <v>1296</v>
      </c>
      <c r="D463" s="7">
        <v>237994</v>
      </c>
      <c r="E463" t="s">
        <v>374</v>
      </c>
      <c r="F463" t="b">
        <f t="shared" si="39"/>
        <v>1</v>
      </c>
      <c r="G463" t="b">
        <f t="shared" si="35"/>
        <v>1</v>
      </c>
      <c r="H463" t="b">
        <f t="shared" si="36"/>
        <v>1</v>
      </c>
      <c r="I463" t="b">
        <f t="shared" si="37"/>
        <v>0</v>
      </c>
      <c r="J463" t="b">
        <f t="shared" si="38"/>
        <v>0</v>
      </c>
      <c r="K463" t="s">
        <v>372</v>
      </c>
    </row>
    <row r="464" spans="1:11">
      <c r="A464" t="s">
        <v>1297</v>
      </c>
      <c r="B464" t="s">
        <v>771</v>
      </c>
      <c r="C464" t="s">
        <v>1298</v>
      </c>
      <c r="D464" s="7">
        <v>678278</v>
      </c>
      <c r="E464" t="s">
        <v>374</v>
      </c>
      <c r="F464" t="b">
        <f t="shared" si="39"/>
        <v>1</v>
      </c>
      <c r="G464" t="b">
        <f t="shared" si="35"/>
        <v>1</v>
      </c>
      <c r="H464" t="b">
        <f t="shared" si="36"/>
        <v>1</v>
      </c>
      <c r="I464" t="b">
        <f t="shared" si="37"/>
        <v>0</v>
      </c>
      <c r="J464" t="b">
        <f t="shared" si="38"/>
        <v>0</v>
      </c>
      <c r="K464" t="s">
        <v>372</v>
      </c>
    </row>
    <row r="465" spans="1:11">
      <c r="A465" t="s">
        <v>1299</v>
      </c>
      <c r="B465" t="s">
        <v>771</v>
      </c>
      <c r="C465" t="s">
        <v>1300</v>
      </c>
      <c r="D465" s="7">
        <v>609601</v>
      </c>
      <c r="E465" t="s">
        <v>374</v>
      </c>
      <c r="F465" t="b">
        <f t="shared" si="39"/>
        <v>1</v>
      </c>
      <c r="G465" t="b">
        <f t="shared" si="35"/>
        <v>1</v>
      </c>
      <c r="H465" t="b">
        <f t="shared" si="36"/>
        <v>1</v>
      </c>
      <c r="I465" t="b">
        <f t="shared" si="37"/>
        <v>0</v>
      </c>
      <c r="J465" t="b">
        <f t="shared" si="38"/>
        <v>0</v>
      </c>
      <c r="K465" t="s">
        <v>372</v>
      </c>
    </row>
    <row r="466" spans="1:11">
      <c r="A466" t="s">
        <v>1301</v>
      </c>
      <c r="B466" t="s">
        <v>771</v>
      </c>
      <c r="C466" t="s">
        <v>1302</v>
      </c>
      <c r="D466" s="7">
        <v>579837</v>
      </c>
      <c r="E466" t="s">
        <v>374</v>
      </c>
      <c r="F466" t="b">
        <f t="shared" si="39"/>
        <v>1</v>
      </c>
      <c r="G466" t="b">
        <f t="shared" si="35"/>
        <v>1</v>
      </c>
      <c r="H466" t="b">
        <f t="shared" si="36"/>
        <v>1</v>
      </c>
      <c r="I466" t="b">
        <f t="shared" si="37"/>
        <v>0</v>
      </c>
      <c r="J466" t="b">
        <f t="shared" si="38"/>
        <v>0</v>
      </c>
      <c r="K466" t="s">
        <v>372</v>
      </c>
    </row>
    <row r="467" spans="1:11">
      <c r="A467" t="s">
        <v>1303</v>
      </c>
      <c r="B467" t="s">
        <v>771</v>
      </c>
      <c r="C467" t="s">
        <v>1304</v>
      </c>
      <c r="D467" s="7">
        <v>648331</v>
      </c>
      <c r="E467" t="s">
        <v>374</v>
      </c>
      <c r="F467" t="b">
        <f t="shared" si="39"/>
        <v>1</v>
      </c>
      <c r="G467" t="b">
        <f t="shared" si="35"/>
        <v>1</v>
      </c>
      <c r="H467" t="b">
        <f t="shared" si="36"/>
        <v>1</v>
      </c>
      <c r="I467" t="b">
        <f t="shared" si="37"/>
        <v>0</v>
      </c>
      <c r="J467" t="b">
        <f t="shared" si="38"/>
        <v>0</v>
      </c>
      <c r="K467" t="s">
        <v>372</v>
      </c>
    </row>
    <row r="468" spans="1:11">
      <c r="A468" t="s">
        <v>1305</v>
      </c>
      <c r="B468" t="s">
        <v>771</v>
      </c>
      <c r="C468" t="s">
        <v>1306</v>
      </c>
      <c r="D468" s="7">
        <v>238873</v>
      </c>
      <c r="E468" t="s">
        <v>374</v>
      </c>
      <c r="F468" t="b">
        <f t="shared" si="39"/>
        <v>1</v>
      </c>
      <c r="G468" t="b">
        <f t="shared" si="35"/>
        <v>1</v>
      </c>
      <c r="H468" t="b">
        <f t="shared" si="36"/>
        <v>1</v>
      </c>
      <c r="I468" t="b">
        <f t="shared" si="37"/>
        <v>0</v>
      </c>
      <c r="J468" t="b">
        <f t="shared" si="38"/>
        <v>0</v>
      </c>
      <c r="K468" t="s">
        <v>372</v>
      </c>
    </row>
    <row r="469" spans="1:11">
      <c r="A469" t="s">
        <v>1307</v>
      </c>
      <c r="B469" t="s">
        <v>771</v>
      </c>
      <c r="C469" t="s">
        <v>1308</v>
      </c>
      <c r="D469" s="7">
        <v>449269</v>
      </c>
      <c r="E469" t="s">
        <v>374</v>
      </c>
      <c r="F469" t="b">
        <f t="shared" si="39"/>
        <v>1</v>
      </c>
      <c r="G469" t="b">
        <f t="shared" si="35"/>
        <v>1</v>
      </c>
      <c r="H469" t="b">
        <f t="shared" si="36"/>
        <v>1</v>
      </c>
      <c r="I469" t="b">
        <f t="shared" si="37"/>
        <v>0</v>
      </c>
      <c r="J469" t="b">
        <f t="shared" si="38"/>
        <v>0</v>
      </c>
      <c r="K469" t="s">
        <v>372</v>
      </c>
    </row>
    <row r="470" spans="1:11">
      <c r="A470" t="s">
        <v>1309</v>
      </c>
      <c r="B470" t="s">
        <v>771</v>
      </c>
      <c r="C470" t="s">
        <v>1310</v>
      </c>
      <c r="D470" s="7">
        <v>238839</v>
      </c>
      <c r="E470" t="s">
        <v>374</v>
      </c>
      <c r="F470" t="b">
        <f t="shared" si="39"/>
        <v>1</v>
      </c>
      <c r="G470" t="b">
        <f t="shared" si="35"/>
        <v>1</v>
      </c>
      <c r="H470" t="b">
        <f t="shared" si="36"/>
        <v>1</v>
      </c>
      <c r="I470" t="b">
        <f t="shared" si="37"/>
        <v>0</v>
      </c>
      <c r="J470" t="b">
        <f t="shared" si="38"/>
        <v>0</v>
      </c>
      <c r="K470" t="s">
        <v>372</v>
      </c>
    </row>
    <row r="471" spans="1:11">
      <c r="A471" t="s">
        <v>1311</v>
      </c>
      <c r="B471" t="s">
        <v>771</v>
      </c>
      <c r="C471" t="s">
        <v>1312</v>
      </c>
      <c r="D471" s="7">
        <v>129588</v>
      </c>
      <c r="E471" t="s">
        <v>374</v>
      </c>
      <c r="F471" t="b">
        <f t="shared" si="39"/>
        <v>1</v>
      </c>
      <c r="G471" t="b">
        <f t="shared" si="35"/>
        <v>1</v>
      </c>
      <c r="H471" t="b">
        <f t="shared" si="36"/>
        <v>1</v>
      </c>
      <c r="I471" t="b">
        <f t="shared" si="37"/>
        <v>0</v>
      </c>
      <c r="J471" t="b">
        <f t="shared" si="38"/>
        <v>0</v>
      </c>
      <c r="K471" t="s">
        <v>372</v>
      </c>
    </row>
    <row r="472" spans="1:11">
      <c r="A472" t="s">
        <v>1313</v>
      </c>
      <c r="B472" t="s">
        <v>771</v>
      </c>
      <c r="C472" t="s">
        <v>1314</v>
      </c>
      <c r="D472" s="7">
        <v>98585</v>
      </c>
      <c r="E472" t="s">
        <v>374</v>
      </c>
      <c r="F472" t="b">
        <f t="shared" si="39"/>
        <v>1</v>
      </c>
      <c r="G472" t="b">
        <f t="shared" si="35"/>
        <v>1</v>
      </c>
      <c r="H472" t="b">
        <f t="shared" si="36"/>
        <v>1</v>
      </c>
      <c r="I472" t="b">
        <f t="shared" si="37"/>
        <v>0</v>
      </c>
      <c r="J472" t="b">
        <f t="shared" si="38"/>
        <v>0</v>
      </c>
      <c r="K472" t="s">
        <v>372</v>
      </c>
    </row>
    <row r="473" spans="1:11">
      <c r="A473" t="s">
        <v>1315</v>
      </c>
      <c r="B473" t="s">
        <v>771</v>
      </c>
      <c r="C473" t="s">
        <v>1316</v>
      </c>
      <c r="D473" s="7">
        <v>828761</v>
      </c>
      <c r="E473" t="s">
        <v>374</v>
      </c>
      <c r="F473" t="b">
        <f t="shared" si="39"/>
        <v>1</v>
      </c>
      <c r="G473" t="b">
        <f t="shared" si="35"/>
        <v>1</v>
      </c>
      <c r="H473" t="b">
        <f t="shared" si="36"/>
        <v>1</v>
      </c>
      <c r="I473" t="b">
        <f t="shared" si="37"/>
        <v>0</v>
      </c>
      <c r="J473" t="b">
        <f t="shared" si="38"/>
        <v>0</v>
      </c>
      <c r="K473" t="s">
        <v>372</v>
      </c>
    </row>
    <row r="474" spans="1:11">
      <c r="A474" t="s">
        <v>1317</v>
      </c>
      <c r="B474" t="s">
        <v>771</v>
      </c>
      <c r="C474" t="s">
        <v>1318</v>
      </c>
      <c r="D474" s="7">
        <v>600135</v>
      </c>
      <c r="E474" t="s">
        <v>374</v>
      </c>
      <c r="F474" t="b">
        <f t="shared" si="39"/>
        <v>1</v>
      </c>
      <c r="G474" t="b">
        <f t="shared" si="35"/>
        <v>1</v>
      </c>
      <c r="H474" t="b">
        <f t="shared" si="36"/>
        <v>1</v>
      </c>
      <c r="I474" t="b">
        <f t="shared" si="37"/>
        <v>0</v>
      </c>
      <c r="J474" t="b">
        <f t="shared" si="38"/>
        <v>0</v>
      </c>
      <c r="K474" t="s">
        <v>372</v>
      </c>
    </row>
    <row r="475" spans="1:11">
      <c r="A475" t="s">
        <v>1319</v>
      </c>
      <c r="B475" t="s">
        <v>771</v>
      </c>
      <c r="C475" t="s">
        <v>1320</v>
      </c>
      <c r="D475" s="7">
        <v>310192</v>
      </c>
      <c r="E475" t="s">
        <v>374</v>
      </c>
      <c r="F475" t="b">
        <f t="shared" si="39"/>
        <v>1</v>
      </c>
      <c r="G475" t="b">
        <f t="shared" si="35"/>
        <v>1</v>
      </c>
      <c r="H475" t="b">
        <f t="shared" si="36"/>
        <v>1</v>
      </c>
      <c r="I475" t="b">
        <f t="shared" si="37"/>
        <v>0</v>
      </c>
      <c r="J475" t="b">
        <f t="shared" si="38"/>
        <v>0</v>
      </c>
      <c r="K475" t="s">
        <v>372</v>
      </c>
    </row>
    <row r="476" spans="1:11">
      <c r="A476" t="s">
        <v>1321</v>
      </c>
      <c r="B476" t="s">
        <v>771</v>
      </c>
      <c r="C476" t="s">
        <v>1322</v>
      </c>
      <c r="D476" s="7">
        <v>520510</v>
      </c>
      <c r="E476" t="s">
        <v>374</v>
      </c>
      <c r="F476" t="b">
        <f t="shared" si="39"/>
        <v>1</v>
      </c>
      <c r="G476" t="b">
        <f t="shared" si="35"/>
        <v>1</v>
      </c>
      <c r="H476" t="b">
        <f t="shared" si="36"/>
        <v>1</v>
      </c>
      <c r="I476" t="b">
        <f t="shared" si="37"/>
        <v>0</v>
      </c>
      <c r="J476" t="b">
        <f t="shared" si="38"/>
        <v>0</v>
      </c>
      <c r="K476" t="s">
        <v>372</v>
      </c>
    </row>
    <row r="477" spans="1:11">
      <c r="A477" t="s">
        <v>1323</v>
      </c>
      <c r="B477" t="s">
        <v>771</v>
      </c>
      <c r="C477" t="s">
        <v>1324</v>
      </c>
      <c r="D477" s="7">
        <v>561710</v>
      </c>
      <c r="E477" t="s">
        <v>374</v>
      </c>
      <c r="F477" t="b">
        <f t="shared" si="39"/>
        <v>1</v>
      </c>
      <c r="G477" t="b">
        <f t="shared" si="35"/>
        <v>1</v>
      </c>
      <c r="H477" t="b">
        <f t="shared" si="36"/>
        <v>1</v>
      </c>
      <c r="I477" t="b">
        <f t="shared" si="37"/>
        <v>0</v>
      </c>
      <c r="J477" t="b">
        <f t="shared" si="38"/>
        <v>0</v>
      </c>
      <c r="K477" t="s">
        <v>372</v>
      </c>
    </row>
    <row r="478" spans="1:11">
      <c r="A478" t="s">
        <v>1325</v>
      </c>
      <c r="B478" t="s">
        <v>771</v>
      </c>
      <c r="C478" t="s">
        <v>1326</v>
      </c>
      <c r="D478" s="7">
        <v>569933</v>
      </c>
      <c r="E478" t="s">
        <v>374</v>
      </c>
      <c r="F478" t="b">
        <f t="shared" si="39"/>
        <v>1</v>
      </c>
      <c r="G478" t="b">
        <f t="shared" si="35"/>
        <v>1</v>
      </c>
      <c r="H478" t="b">
        <f t="shared" si="36"/>
        <v>1</v>
      </c>
      <c r="I478" t="b">
        <f t="shared" si="37"/>
        <v>0</v>
      </c>
      <c r="J478" t="b">
        <f t="shared" si="38"/>
        <v>0</v>
      </c>
      <c r="K478" t="s">
        <v>372</v>
      </c>
    </row>
    <row r="479" spans="1:11">
      <c r="A479" t="s">
        <v>1327</v>
      </c>
      <c r="B479" t="s">
        <v>771</v>
      </c>
      <c r="C479" t="s">
        <v>1328</v>
      </c>
      <c r="D479" s="7">
        <v>188021</v>
      </c>
      <c r="E479" t="s">
        <v>374</v>
      </c>
      <c r="F479" t="b">
        <f t="shared" si="39"/>
        <v>1</v>
      </c>
      <c r="G479" t="b">
        <f t="shared" si="35"/>
        <v>1</v>
      </c>
      <c r="H479" t="b">
        <f t="shared" si="36"/>
        <v>1</v>
      </c>
      <c r="I479" t="b">
        <f t="shared" si="37"/>
        <v>0</v>
      </c>
      <c r="J479" t="b">
        <f t="shared" si="38"/>
        <v>0</v>
      </c>
      <c r="K479" t="s">
        <v>372</v>
      </c>
    </row>
    <row r="480" spans="1:11">
      <c r="A480" t="s">
        <v>1329</v>
      </c>
      <c r="B480" t="s">
        <v>771</v>
      </c>
      <c r="C480" t="s">
        <v>1330</v>
      </c>
      <c r="D480" s="7">
        <v>188021</v>
      </c>
      <c r="E480" t="s">
        <v>374</v>
      </c>
      <c r="F480" t="b">
        <f t="shared" si="39"/>
        <v>1</v>
      </c>
      <c r="G480" t="b">
        <f t="shared" si="35"/>
        <v>1</v>
      </c>
      <c r="H480" t="b">
        <f t="shared" si="36"/>
        <v>1</v>
      </c>
      <c r="I480" t="b">
        <f t="shared" si="37"/>
        <v>0</v>
      </c>
      <c r="J480" t="b">
        <f t="shared" si="38"/>
        <v>0</v>
      </c>
      <c r="K480" t="s">
        <v>372</v>
      </c>
    </row>
    <row r="481" spans="1:11">
      <c r="A481" t="s">
        <v>1331</v>
      </c>
      <c r="B481" t="s">
        <v>771</v>
      </c>
      <c r="C481" t="s">
        <v>1332</v>
      </c>
      <c r="D481" s="7">
        <v>486038</v>
      </c>
      <c r="E481" t="s">
        <v>374</v>
      </c>
      <c r="F481" t="b">
        <f t="shared" si="39"/>
        <v>1</v>
      </c>
      <c r="G481" t="b">
        <f t="shared" si="35"/>
        <v>1</v>
      </c>
      <c r="H481" t="b">
        <f t="shared" si="36"/>
        <v>1</v>
      </c>
      <c r="I481" t="b">
        <f t="shared" si="37"/>
        <v>0</v>
      </c>
      <c r="J481" t="b">
        <f t="shared" si="38"/>
        <v>0</v>
      </c>
      <c r="K481" t="s">
        <v>372</v>
      </c>
    </row>
    <row r="482" spans="1:11">
      <c r="A482" t="s">
        <v>1333</v>
      </c>
      <c r="B482" t="s">
        <v>771</v>
      </c>
      <c r="C482" t="s">
        <v>1334</v>
      </c>
      <c r="D482" s="7">
        <v>528833</v>
      </c>
      <c r="E482" t="s">
        <v>374</v>
      </c>
      <c r="F482" t="b">
        <f t="shared" si="39"/>
        <v>1</v>
      </c>
      <c r="G482" t="b">
        <f t="shared" si="35"/>
        <v>1</v>
      </c>
      <c r="H482" t="b">
        <f t="shared" si="36"/>
        <v>1</v>
      </c>
      <c r="I482" t="b">
        <f t="shared" si="37"/>
        <v>0</v>
      </c>
      <c r="J482" t="b">
        <f t="shared" si="38"/>
        <v>0</v>
      </c>
      <c r="K482" t="s">
        <v>372</v>
      </c>
    </row>
    <row r="483" spans="1:11">
      <c r="A483" t="s">
        <v>1335</v>
      </c>
      <c r="B483" t="s">
        <v>771</v>
      </c>
      <c r="C483" t="s">
        <v>1336</v>
      </c>
      <c r="D483" s="7">
        <v>538766</v>
      </c>
      <c r="E483" t="s">
        <v>374</v>
      </c>
      <c r="F483" t="b">
        <f t="shared" si="39"/>
        <v>1</v>
      </c>
      <c r="G483" t="b">
        <f t="shared" si="35"/>
        <v>1</v>
      </c>
      <c r="H483" t="b">
        <f t="shared" si="36"/>
        <v>1</v>
      </c>
      <c r="I483" t="b">
        <f t="shared" si="37"/>
        <v>0</v>
      </c>
      <c r="J483" t="b">
        <f t="shared" si="38"/>
        <v>0</v>
      </c>
      <c r="K483" t="s">
        <v>372</v>
      </c>
    </row>
    <row r="484" spans="1:11">
      <c r="A484" t="s">
        <v>1337</v>
      </c>
      <c r="B484" t="s">
        <v>771</v>
      </c>
      <c r="C484" t="s">
        <v>1338</v>
      </c>
      <c r="D484" s="7">
        <v>609601</v>
      </c>
      <c r="E484" t="s">
        <v>374</v>
      </c>
      <c r="F484" t="b">
        <f t="shared" si="39"/>
        <v>1</v>
      </c>
      <c r="G484" t="b">
        <f t="shared" si="35"/>
        <v>1</v>
      </c>
      <c r="H484" t="b">
        <f t="shared" si="36"/>
        <v>1</v>
      </c>
      <c r="I484" t="b">
        <f t="shared" si="37"/>
        <v>0</v>
      </c>
      <c r="J484" t="b">
        <f t="shared" si="38"/>
        <v>0</v>
      </c>
      <c r="K484" t="s">
        <v>372</v>
      </c>
    </row>
    <row r="485" spans="1:11">
      <c r="A485" t="s">
        <v>1339</v>
      </c>
      <c r="B485" t="s">
        <v>771</v>
      </c>
      <c r="C485" t="s">
        <v>1340</v>
      </c>
      <c r="D485" s="7">
        <v>608549</v>
      </c>
      <c r="E485" t="s">
        <v>374</v>
      </c>
      <c r="F485" t="b">
        <f t="shared" si="39"/>
        <v>1</v>
      </c>
      <c r="G485" t="b">
        <f t="shared" si="35"/>
        <v>1</v>
      </c>
      <c r="H485" t="b">
        <f t="shared" si="36"/>
        <v>1</v>
      </c>
      <c r="I485" t="b">
        <f t="shared" si="37"/>
        <v>0</v>
      </c>
      <c r="J485" t="b">
        <f t="shared" si="38"/>
        <v>0</v>
      </c>
      <c r="K485" t="s">
        <v>372</v>
      </c>
    </row>
    <row r="486" spans="1:11">
      <c r="A486" t="s">
        <v>1341</v>
      </c>
      <c r="B486" t="s">
        <v>771</v>
      </c>
      <c r="C486" t="s">
        <v>1342</v>
      </c>
      <c r="D486" s="7">
        <v>648886</v>
      </c>
      <c r="E486" t="s">
        <v>374</v>
      </c>
      <c r="F486" t="b">
        <f t="shared" si="39"/>
        <v>1</v>
      </c>
      <c r="G486" t="b">
        <f t="shared" si="35"/>
        <v>1</v>
      </c>
      <c r="H486" t="b">
        <f t="shared" si="36"/>
        <v>1</v>
      </c>
      <c r="I486" t="b">
        <f t="shared" si="37"/>
        <v>0</v>
      </c>
      <c r="J486" t="b">
        <f t="shared" si="38"/>
        <v>0</v>
      </c>
      <c r="K486" t="s">
        <v>372</v>
      </c>
    </row>
    <row r="487" spans="1:11">
      <c r="A487" t="s">
        <v>1343</v>
      </c>
      <c r="B487" t="s">
        <v>771</v>
      </c>
      <c r="C487" t="s">
        <v>1344</v>
      </c>
      <c r="D487" s="7">
        <v>556083</v>
      </c>
      <c r="E487" t="s">
        <v>374</v>
      </c>
      <c r="F487" t="b">
        <f t="shared" si="39"/>
        <v>1</v>
      </c>
      <c r="G487" t="b">
        <f t="shared" si="35"/>
        <v>1</v>
      </c>
      <c r="H487" t="b">
        <f t="shared" si="36"/>
        <v>1</v>
      </c>
      <c r="I487" t="b">
        <f t="shared" si="37"/>
        <v>0</v>
      </c>
      <c r="J487" t="b">
        <f t="shared" si="38"/>
        <v>0</v>
      </c>
      <c r="K487" t="s">
        <v>372</v>
      </c>
    </row>
    <row r="488" spans="1:11">
      <c r="A488" t="s">
        <v>1345</v>
      </c>
      <c r="B488" t="s">
        <v>771</v>
      </c>
      <c r="C488" t="s">
        <v>1346</v>
      </c>
      <c r="D488" s="7">
        <v>769098</v>
      </c>
      <c r="E488" t="s">
        <v>374</v>
      </c>
      <c r="F488" t="b">
        <f t="shared" si="39"/>
        <v>1</v>
      </c>
      <c r="G488" t="b">
        <f t="shared" si="35"/>
        <v>1</v>
      </c>
      <c r="H488" t="b">
        <f t="shared" si="36"/>
        <v>1</v>
      </c>
      <c r="I488" t="b">
        <f t="shared" si="37"/>
        <v>0</v>
      </c>
      <c r="J488" t="b">
        <f t="shared" si="38"/>
        <v>0</v>
      </c>
      <c r="K488" t="s">
        <v>372</v>
      </c>
    </row>
    <row r="489" spans="1:11">
      <c r="A489" t="s">
        <v>1347</v>
      </c>
      <c r="B489" t="s">
        <v>771</v>
      </c>
      <c r="C489" t="s">
        <v>1348</v>
      </c>
      <c r="D489" s="7">
        <v>409057</v>
      </c>
      <c r="E489" t="s">
        <v>374</v>
      </c>
      <c r="F489" t="b">
        <f t="shared" si="39"/>
        <v>1</v>
      </c>
      <c r="G489" t="b">
        <f t="shared" si="35"/>
        <v>1</v>
      </c>
      <c r="H489" t="b">
        <f t="shared" si="36"/>
        <v>1</v>
      </c>
      <c r="I489" t="b">
        <f t="shared" si="37"/>
        <v>0</v>
      </c>
      <c r="J489" t="b">
        <f t="shared" si="38"/>
        <v>0</v>
      </c>
      <c r="K489" t="s">
        <v>372</v>
      </c>
    </row>
    <row r="490" spans="1:11">
      <c r="A490" t="s">
        <v>1349</v>
      </c>
      <c r="B490" t="s">
        <v>771</v>
      </c>
      <c r="C490" t="s">
        <v>1350</v>
      </c>
      <c r="D490" s="7">
        <v>238839</v>
      </c>
      <c r="E490" t="s">
        <v>374</v>
      </c>
      <c r="F490" t="b">
        <f t="shared" si="39"/>
        <v>1</v>
      </c>
      <c r="G490" t="b">
        <f t="shared" si="35"/>
        <v>1</v>
      </c>
      <c r="H490" t="b">
        <f t="shared" si="36"/>
        <v>1</v>
      </c>
      <c r="I490" t="b">
        <f t="shared" si="37"/>
        <v>0</v>
      </c>
      <c r="J490" t="b">
        <f t="shared" si="38"/>
        <v>0</v>
      </c>
      <c r="K490" t="s">
        <v>372</v>
      </c>
    </row>
    <row r="491" spans="1:11">
      <c r="A491" t="s">
        <v>1351</v>
      </c>
      <c r="B491" t="s">
        <v>771</v>
      </c>
      <c r="C491" t="s">
        <v>1352</v>
      </c>
      <c r="D491" s="7">
        <v>179103</v>
      </c>
      <c r="E491" t="s">
        <v>374</v>
      </c>
      <c r="F491" t="b">
        <f t="shared" si="39"/>
        <v>1</v>
      </c>
      <c r="G491" t="b">
        <f t="shared" si="35"/>
        <v>1</v>
      </c>
      <c r="H491" t="b">
        <f t="shared" si="36"/>
        <v>1</v>
      </c>
      <c r="I491" t="b">
        <f t="shared" si="37"/>
        <v>0</v>
      </c>
      <c r="J491" t="b">
        <f t="shared" si="38"/>
        <v>0</v>
      </c>
      <c r="K491" t="s">
        <v>372</v>
      </c>
    </row>
    <row r="492" spans="1:11">
      <c r="A492" t="s">
        <v>1353</v>
      </c>
      <c r="B492" t="s">
        <v>771</v>
      </c>
      <c r="C492" t="s">
        <v>1354</v>
      </c>
      <c r="D492" s="7">
        <v>757713</v>
      </c>
      <c r="E492" t="s">
        <v>374</v>
      </c>
      <c r="F492" t="b">
        <f t="shared" si="39"/>
        <v>1</v>
      </c>
      <c r="G492" t="b">
        <f t="shared" si="35"/>
        <v>1</v>
      </c>
      <c r="H492" t="b">
        <f t="shared" si="36"/>
        <v>1</v>
      </c>
      <c r="I492" t="b">
        <f t="shared" si="37"/>
        <v>0</v>
      </c>
      <c r="J492" t="b">
        <f t="shared" si="38"/>
        <v>0</v>
      </c>
      <c r="K492" t="s">
        <v>372</v>
      </c>
    </row>
    <row r="493" spans="1:11">
      <c r="A493" t="s">
        <v>1355</v>
      </c>
      <c r="B493" t="s">
        <v>771</v>
      </c>
      <c r="C493" t="s">
        <v>1356</v>
      </c>
      <c r="D493" s="7">
        <v>529536</v>
      </c>
      <c r="E493" t="s">
        <v>374</v>
      </c>
      <c r="F493" t="b">
        <f t="shared" si="39"/>
        <v>1</v>
      </c>
      <c r="G493" t="b">
        <f t="shared" si="35"/>
        <v>1</v>
      </c>
      <c r="H493" t="b">
        <f t="shared" si="36"/>
        <v>1</v>
      </c>
      <c r="I493" t="b">
        <f t="shared" si="37"/>
        <v>0</v>
      </c>
      <c r="J493" t="b">
        <f t="shared" si="38"/>
        <v>0</v>
      </c>
      <c r="K493" t="s">
        <v>372</v>
      </c>
    </row>
    <row r="494" spans="1:11">
      <c r="A494" t="s">
        <v>1357</v>
      </c>
      <c r="B494" t="s">
        <v>771</v>
      </c>
      <c r="C494" t="s">
        <v>1358</v>
      </c>
      <c r="D494" s="7">
        <v>168732</v>
      </c>
      <c r="E494" t="s">
        <v>374</v>
      </c>
      <c r="F494" t="b">
        <f t="shared" si="39"/>
        <v>1</v>
      </c>
      <c r="G494" t="b">
        <f t="shared" si="35"/>
        <v>1</v>
      </c>
      <c r="H494" t="b">
        <f t="shared" si="36"/>
        <v>1</v>
      </c>
      <c r="I494" t="b">
        <f t="shared" si="37"/>
        <v>0</v>
      </c>
      <c r="J494" t="b">
        <f t="shared" si="38"/>
        <v>0</v>
      </c>
      <c r="K494" t="s">
        <v>372</v>
      </c>
    </row>
    <row r="495" spans="1:11">
      <c r="A495" t="s">
        <v>1359</v>
      </c>
      <c r="B495" t="s">
        <v>771</v>
      </c>
      <c r="C495" t="s">
        <v>1360</v>
      </c>
      <c r="D495" s="7">
        <v>98585</v>
      </c>
      <c r="E495" t="s">
        <v>374</v>
      </c>
      <c r="F495" t="b">
        <f t="shared" si="39"/>
        <v>1</v>
      </c>
      <c r="G495" t="b">
        <f t="shared" si="35"/>
        <v>1</v>
      </c>
      <c r="H495" t="b">
        <f t="shared" si="36"/>
        <v>1</v>
      </c>
      <c r="I495" t="b">
        <f t="shared" si="37"/>
        <v>0</v>
      </c>
      <c r="J495" t="b">
        <f t="shared" si="38"/>
        <v>0</v>
      </c>
      <c r="K495" t="s">
        <v>372</v>
      </c>
    </row>
    <row r="496" spans="1:11">
      <c r="A496" t="s">
        <v>1361</v>
      </c>
      <c r="B496" t="s">
        <v>771</v>
      </c>
      <c r="C496" t="s">
        <v>1362</v>
      </c>
      <c r="D496" s="7">
        <v>310460</v>
      </c>
      <c r="E496" t="s">
        <v>374</v>
      </c>
      <c r="F496" t="b">
        <f t="shared" si="39"/>
        <v>1</v>
      </c>
      <c r="G496" t="b">
        <f t="shared" si="35"/>
        <v>1</v>
      </c>
      <c r="H496" t="b">
        <f t="shared" si="36"/>
        <v>1</v>
      </c>
      <c r="I496" t="b">
        <f t="shared" si="37"/>
        <v>0</v>
      </c>
      <c r="J496" t="b">
        <f t="shared" si="38"/>
        <v>0</v>
      </c>
      <c r="K496" t="s">
        <v>372</v>
      </c>
    </row>
    <row r="497" spans="1:11">
      <c r="A497" t="s">
        <v>1363</v>
      </c>
      <c r="B497" t="s">
        <v>771</v>
      </c>
      <c r="C497" t="s">
        <v>1364</v>
      </c>
      <c r="D497" s="7">
        <v>560730</v>
      </c>
      <c r="E497" t="s">
        <v>374</v>
      </c>
      <c r="F497" t="b">
        <f t="shared" si="39"/>
        <v>1</v>
      </c>
      <c r="G497" t="b">
        <f t="shared" si="35"/>
        <v>1</v>
      </c>
      <c r="H497" t="b">
        <f t="shared" si="36"/>
        <v>1</v>
      </c>
      <c r="I497" t="b">
        <f t="shared" si="37"/>
        <v>0</v>
      </c>
      <c r="J497" t="b">
        <f t="shared" si="38"/>
        <v>0</v>
      </c>
      <c r="K497" t="s">
        <v>372</v>
      </c>
    </row>
    <row r="498" spans="1:11">
      <c r="A498" t="s">
        <v>1365</v>
      </c>
      <c r="B498" t="s">
        <v>771</v>
      </c>
      <c r="C498" t="s">
        <v>1366</v>
      </c>
      <c r="D498" s="7">
        <v>738099</v>
      </c>
      <c r="E498" t="s">
        <v>374</v>
      </c>
      <c r="F498" t="b">
        <f t="shared" si="39"/>
        <v>1</v>
      </c>
      <c r="G498" t="b">
        <f t="shared" si="35"/>
        <v>1</v>
      </c>
      <c r="H498" t="b">
        <f t="shared" si="36"/>
        <v>1</v>
      </c>
      <c r="I498" t="b">
        <f t="shared" si="37"/>
        <v>0</v>
      </c>
      <c r="J498" t="b">
        <f t="shared" si="38"/>
        <v>0</v>
      </c>
      <c r="K498" t="s">
        <v>372</v>
      </c>
    </row>
    <row r="499" spans="1:11">
      <c r="A499" t="s">
        <v>1367</v>
      </c>
      <c r="B499" t="s">
        <v>771</v>
      </c>
      <c r="C499" t="s">
        <v>1368</v>
      </c>
      <c r="D499" s="7">
        <v>528766</v>
      </c>
      <c r="E499" t="s">
        <v>374</v>
      </c>
      <c r="F499" t="b">
        <f t="shared" si="39"/>
        <v>1</v>
      </c>
      <c r="G499" t="b">
        <f t="shared" si="35"/>
        <v>1</v>
      </c>
      <c r="H499" t="b">
        <f t="shared" si="36"/>
        <v>1</v>
      </c>
      <c r="I499" t="b">
        <f t="shared" si="37"/>
        <v>0</v>
      </c>
      <c r="J499" t="b">
        <f t="shared" si="38"/>
        <v>0</v>
      </c>
      <c r="K499" t="s">
        <v>372</v>
      </c>
    </row>
    <row r="500" spans="1:11">
      <c r="A500" t="s">
        <v>1369</v>
      </c>
      <c r="B500" t="s">
        <v>771</v>
      </c>
      <c r="C500" t="s">
        <v>1370</v>
      </c>
      <c r="D500" s="7">
        <v>528833</v>
      </c>
      <c r="E500" t="s">
        <v>374</v>
      </c>
      <c r="F500" t="b">
        <f t="shared" si="39"/>
        <v>1</v>
      </c>
      <c r="G500" t="b">
        <f t="shared" si="35"/>
        <v>1</v>
      </c>
      <c r="H500" t="b">
        <f t="shared" si="36"/>
        <v>1</v>
      </c>
      <c r="I500" t="b">
        <f t="shared" si="37"/>
        <v>0</v>
      </c>
      <c r="J500" t="b">
        <f t="shared" si="38"/>
        <v>0</v>
      </c>
      <c r="K500" t="s">
        <v>372</v>
      </c>
    </row>
    <row r="501" spans="1:11">
      <c r="A501" t="s">
        <v>1371</v>
      </c>
      <c r="B501" t="s">
        <v>771</v>
      </c>
      <c r="C501" t="s">
        <v>1372</v>
      </c>
      <c r="D501" s="7">
        <v>608549</v>
      </c>
      <c r="E501" t="s">
        <v>374</v>
      </c>
      <c r="F501" t="b">
        <f t="shared" si="39"/>
        <v>1</v>
      </c>
      <c r="G501" t="b">
        <f t="shared" si="35"/>
        <v>1</v>
      </c>
      <c r="H501" t="b">
        <f t="shared" si="36"/>
        <v>1</v>
      </c>
      <c r="I501" t="b">
        <f t="shared" si="37"/>
        <v>0</v>
      </c>
      <c r="J501" t="b">
        <f t="shared" si="38"/>
        <v>0</v>
      </c>
      <c r="K501" t="s">
        <v>372</v>
      </c>
    </row>
    <row r="502" spans="1:11">
      <c r="A502" t="s">
        <v>1373</v>
      </c>
      <c r="B502" t="s">
        <v>771</v>
      </c>
      <c r="C502" t="s">
        <v>1374</v>
      </c>
      <c r="D502" s="7">
        <v>648886</v>
      </c>
      <c r="E502" t="s">
        <v>374</v>
      </c>
      <c r="F502" t="b">
        <f t="shared" si="39"/>
        <v>1</v>
      </c>
      <c r="G502" t="b">
        <f t="shared" si="35"/>
        <v>1</v>
      </c>
      <c r="H502" t="b">
        <f t="shared" si="36"/>
        <v>1</v>
      </c>
      <c r="I502" t="b">
        <f t="shared" si="37"/>
        <v>0</v>
      </c>
      <c r="J502" t="b">
        <f t="shared" si="38"/>
        <v>0</v>
      </c>
      <c r="K502" t="s">
        <v>372</v>
      </c>
    </row>
    <row r="503" spans="1:11">
      <c r="A503" t="s">
        <v>1375</v>
      </c>
      <c r="B503" t="s">
        <v>771</v>
      </c>
      <c r="C503" t="s">
        <v>1376</v>
      </c>
      <c r="D503" s="7">
        <v>238855</v>
      </c>
      <c r="E503" t="s">
        <v>374</v>
      </c>
      <c r="F503" t="b">
        <f t="shared" si="39"/>
        <v>1</v>
      </c>
      <c r="G503" t="b">
        <f t="shared" si="35"/>
        <v>1</v>
      </c>
      <c r="H503" t="b">
        <f t="shared" si="36"/>
        <v>1</v>
      </c>
      <c r="I503" t="b">
        <f t="shared" si="37"/>
        <v>0</v>
      </c>
      <c r="J503" t="b">
        <f t="shared" si="38"/>
        <v>0</v>
      </c>
      <c r="K503" t="s">
        <v>372</v>
      </c>
    </row>
    <row r="504" spans="1:11">
      <c r="A504" t="s">
        <v>1377</v>
      </c>
      <c r="B504" t="s">
        <v>771</v>
      </c>
      <c r="C504" t="s">
        <v>1378</v>
      </c>
      <c r="D504" s="7">
        <v>486018</v>
      </c>
      <c r="E504" t="s">
        <v>374</v>
      </c>
      <c r="F504" t="b">
        <f t="shared" si="39"/>
        <v>1</v>
      </c>
      <c r="G504" t="b">
        <f t="shared" si="35"/>
        <v>1</v>
      </c>
      <c r="H504" t="b">
        <f t="shared" si="36"/>
        <v>1</v>
      </c>
      <c r="I504" t="b">
        <f t="shared" si="37"/>
        <v>0</v>
      </c>
      <c r="J504" t="b">
        <f t="shared" si="38"/>
        <v>0</v>
      </c>
      <c r="K504" t="s">
        <v>372</v>
      </c>
    </row>
    <row r="505" spans="1:11">
      <c r="A505" t="s">
        <v>1379</v>
      </c>
      <c r="B505" t="s">
        <v>771</v>
      </c>
      <c r="C505" t="s">
        <v>1380</v>
      </c>
      <c r="D505" s="7">
        <v>569933</v>
      </c>
      <c r="E505" t="s">
        <v>374</v>
      </c>
      <c r="F505" t="b">
        <f t="shared" si="39"/>
        <v>1</v>
      </c>
      <c r="G505" t="b">
        <f t="shared" si="35"/>
        <v>1</v>
      </c>
      <c r="H505" t="b">
        <f t="shared" si="36"/>
        <v>1</v>
      </c>
      <c r="I505" t="b">
        <f t="shared" si="37"/>
        <v>0</v>
      </c>
      <c r="J505" t="b">
        <f t="shared" si="38"/>
        <v>0</v>
      </c>
      <c r="K505" t="s">
        <v>372</v>
      </c>
    </row>
    <row r="506" spans="1:11">
      <c r="A506" t="s">
        <v>1381</v>
      </c>
      <c r="B506" t="s">
        <v>771</v>
      </c>
      <c r="C506" t="s">
        <v>1382</v>
      </c>
      <c r="D506" s="7">
        <v>538692</v>
      </c>
      <c r="E506" t="s">
        <v>374</v>
      </c>
      <c r="F506" t="b">
        <f t="shared" si="39"/>
        <v>1</v>
      </c>
      <c r="G506" t="b">
        <f t="shared" si="35"/>
        <v>1</v>
      </c>
      <c r="H506" t="b">
        <f t="shared" si="36"/>
        <v>1</v>
      </c>
      <c r="I506" t="b">
        <f t="shared" si="37"/>
        <v>0</v>
      </c>
      <c r="J506" t="b">
        <f t="shared" si="38"/>
        <v>0</v>
      </c>
      <c r="K506" t="s">
        <v>372</v>
      </c>
    </row>
    <row r="507" spans="1:11">
      <c r="A507" t="s">
        <v>1383</v>
      </c>
      <c r="B507" t="s">
        <v>771</v>
      </c>
      <c r="C507" t="s">
        <v>1384</v>
      </c>
      <c r="D507" s="7">
        <v>608549</v>
      </c>
      <c r="E507" t="s">
        <v>374</v>
      </c>
      <c r="F507" t="b">
        <f t="shared" si="39"/>
        <v>1</v>
      </c>
      <c r="G507" t="b">
        <f t="shared" si="35"/>
        <v>1</v>
      </c>
      <c r="H507" t="b">
        <f t="shared" si="36"/>
        <v>1</v>
      </c>
      <c r="I507" t="b">
        <f t="shared" si="37"/>
        <v>0</v>
      </c>
      <c r="J507" t="b">
        <f t="shared" si="38"/>
        <v>0</v>
      </c>
      <c r="K507" t="s">
        <v>372</v>
      </c>
    </row>
    <row r="508" spans="1:11">
      <c r="A508" t="s">
        <v>1385</v>
      </c>
      <c r="B508" t="s">
        <v>771</v>
      </c>
      <c r="C508" t="s">
        <v>1386</v>
      </c>
      <c r="D508" s="7">
        <v>648331</v>
      </c>
      <c r="E508" t="s">
        <v>374</v>
      </c>
      <c r="F508" t="b">
        <f t="shared" si="39"/>
        <v>1</v>
      </c>
      <c r="G508" t="b">
        <f t="shared" si="35"/>
        <v>1</v>
      </c>
      <c r="H508" t="b">
        <f t="shared" si="36"/>
        <v>1</v>
      </c>
      <c r="I508" t="b">
        <f t="shared" si="37"/>
        <v>0</v>
      </c>
      <c r="J508" t="b">
        <f t="shared" si="38"/>
        <v>0</v>
      </c>
      <c r="K508" t="s">
        <v>372</v>
      </c>
    </row>
    <row r="509" spans="1:11">
      <c r="A509" t="s">
        <v>1387</v>
      </c>
      <c r="B509" t="s">
        <v>771</v>
      </c>
      <c r="C509" t="s">
        <v>1388</v>
      </c>
      <c r="D509" s="7">
        <v>397628</v>
      </c>
      <c r="E509" t="s">
        <v>374</v>
      </c>
      <c r="F509" t="b">
        <f t="shared" si="39"/>
        <v>1</v>
      </c>
      <c r="G509" t="b">
        <f t="shared" si="35"/>
        <v>1</v>
      </c>
      <c r="H509" t="b">
        <f t="shared" si="36"/>
        <v>1</v>
      </c>
      <c r="I509" t="b">
        <f t="shared" si="37"/>
        <v>0</v>
      </c>
      <c r="J509" t="b">
        <f t="shared" si="38"/>
        <v>0</v>
      </c>
      <c r="K509" t="s">
        <v>372</v>
      </c>
    </row>
    <row r="510" spans="1:11">
      <c r="A510" t="s">
        <v>1389</v>
      </c>
      <c r="B510" t="s">
        <v>771</v>
      </c>
      <c r="C510" t="s">
        <v>1390</v>
      </c>
      <c r="D510" s="7">
        <v>556083</v>
      </c>
      <c r="E510" t="s">
        <v>374</v>
      </c>
      <c r="F510" t="b">
        <f t="shared" si="39"/>
        <v>1</v>
      </c>
      <c r="G510" t="b">
        <f t="shared" si="35"/>
        <v>1</v>
      </c>
      <c r="H510" t="b">
        <f t="shared" si="36"/>
        <v>1</v>
      </c>
      <c r="I510" t="b">
        <f t="shared" si="37"/>
        <v>0</v>
      </c>
      <c r="J510" t="b">
        <f t="shared" si="38"/>
        <v>0</v>
      </c>
      <c r="K510" t="s">
        <v>372</v>
      </c>
    </row>
    <row r="511" spans="1:11">
      <c r="A511" t="s">
        <v>1391</v>
      </c>
      <c r="B511" t="s">
        <v>771</v>
      </c>
      <c r="C511" t="s">
        <v>1392</v>
      </c>
      <c r="D511" s="7">
        <v>449269</v>
      </c>
      <c r="E511" t="s">
        <v>374</v>
      </c>
      <c r="F511" t="b">
        <f t="shared" si="39"/>
        <v>1</v>
      </c>
      <c r="G511" t="b">
        <f t="shared" si="35"/>
        <v>1</v>
      </c>
      <c r="H511" t="b">
        <f t="shared" si="36"/>
        <v>1</v>
      </c>
      <c r="I511" t="b">
        <f t="shared" si="37"/>
        <v>0</v>
      </c>
      <c r="J511" t="b">
        <f t="shared" si="38"/>
        <v>0</v>
      </c>
      <c r="K511" t="s">
        <v>372</v>
      </c>
    </row>
    <row r="512" spans="1:11">
      <c r="A512" t="s">
        <v>1393</v>
      </c>
      <c r="B512" t="s">
        <v>771</v>
      </c>
      <c r="C512" t="s">
        <v>1394</v>
      </c>
      <c r="D512" s="7">
        <v>98585</v>
      </c>
      <c r="E512" t="s">
        <v>374</v>
      </c>
      <c r="F512" t="b">
        <f t="shared" si="39"/>
        <v>1</v>
      </c>
      <c r="G512" t="b">
        <f t="shared" si="35"/>
        <v>1</v>
      </c>
      <c r="H512" t="b">
        <f t="shared" si="36"/>
        <v>1</v>
      </c>
      <c r="I512" t="b">
        <f t="shared" si="37"/>
        <v>0</v>
      </c>
      <c r="J512" t="b">
        <f t="shared" si="38"/>
        <v>0</v>
      </c>
      <c r="K512" t="s">
        <v>372</v>
      </c>
    </row>
    <row r="513" spans="1:11">
      <c r="A513" t="s">
        <v>1395</v>
      </c>
      <c r="B513" t="s">
        <v>771</v>
      </c>
      <c r="C513" t="s">
        <v>1396</v>
      </c>
      <c r="D513" s="7">
        <v>569500</v>
      </c>
      <c r="E513" t="s">
        <v>374</v>
      </c>
      <c r="F513" t="b">
        <f t="shared" si="39"/>
        <v>1</v>
      </c>
      <c r="G513" t="b">
        <f t="shared" si="35"/>
        <v>1</v>
      </c>
      <c r="H513" t="b">
        <f t="shared" si="36"/>
        <v>1</v>
      </c>
      <c r="I513" t="b">
        <f t="shared" si="37"/>
        <v>0</v>
      </c>
      <c r="J513" t="b">
        <f t="shared" si="38"/>
        <v>0</v>
      </c>
      <c r="K513" t="s">
        <v>372</v>
      </c>
    </row>
    <row r="514" spans="1:11">
      <c r="A514" t="s">
        <v>1397</v>
      </c>
      <c r="B514" t="s">
        <v>771</v>
      </c>
      <c r="C514" t="s">
        <v>1398</v>
      </c>
      <c r="D514" s="7">
        <v>729577</v>
      </c>
      <c r="E514" t="s">
        <v>374</v>
      </c>
      <c r="F514" t="b">
        <f t="shared" si="39"/>
        <v>1</v>
      </c>
      <c r="G514" t="b">
        <f t="shared" si="35"/>
        <v>1</v>
      </c>
      <c r="H514" t="b">
        <f t="shared" si="36"/>
        <v>1</v>
      </c>
      <c r="I514" t="b">
        <f t="shared" si="37"/>
        <v>0</v>
      </c>
      <c r="J514" t="b">
        <f t="shared" si="38"/>
        <v>0</v>
      </c>
      <c r="K514" t="s">
        <v>372</v>
      </c>
    </row>
    <row r="515" spans="1:11">
      <c r="A515" t="s">
        <v>1399</v>
      </c>
      <c r="B515" t="s">
        <v>771</v>
      </c>
      <c r="C515" t="s">
        <v>1400</v>
      </c>
      <c r="D515" s="7">
        <v>39594</v>
      </c>
      <c r="E515" t="s">
        <v>374</v>
      </c>
      <c r="F515" t="b">
        <f t="shared" si="39"/>
        <v>1</v>
      </c>
      <c r="G515" t="b">
        <f t="shared" ref="G515:G578" si="40">ISNUMBER(FIND("Batteries",E515))</f>
        <v>1</v>
      </c>
      <c r="H515" t="b">
        <f t="shared" ref="H515:H578" si="41">ISNUMBER(FIND("Lamps",E515))</f>
        <v>1</v>
      </c>
      <c r="I515" t="b">
        <f t="shared" ref="I515:I578" si="42">ISNUMBER(FIND("All regulated consumer products",$E515))</f>
        <v>0</v>
      </c>
      <c r="J515" t="b">
        <f t="shared" ref="J515:J578" si="43">ISNUMBER(FIND("Non-regulated products only",$E515))</f>
        <v>0</v>
      </c>
      <c r="K515" t="s">
        <v>372</v>
      </c>
    </row>
    <row r="516" spans="1:11">
      <c r="A516" t="s">
        <v>1401</v>
      </c>
      <c r="B516" t="s">
        <v>771</v>
      </c>
      <c r="C516" t="s">
        <v>1402</v>
      </c>
      <c r="D516" s="7">
        <v>529536</v>
      </c>
      <c r="E516" t="s">
        <v>374</v>
      </c>
      <c r="F516" t="b">
        <f t="shared" ref="F516:F579" si="44">ISNUMBER(FIND("ICT equipment",E516))</f>
        <v>1</v>
      </c>
      <c r="G516" t="b">
        <f t="shared" si="40"/>
        <v>1</v>
      </c>
      <c r="H516" t="b">
        <f t="shared" si="41"/>
        <v>1</v>
      </c>
      <c r="I516" t="b">
        <f t="shared" si="42"/>
        <v>0</v>
      </c>
      <c r="J516" t="b">
        <f t="shared" si="43"/>
        <v>0</v>
      </c>
      <c r="K516" t="s">
        <v>372</v>
      </c>
    </row>
    <row r="517" spans="1:11">
      <c r="A517" t="s">
        <v>1403</v>
      </c>
      <c r="B517" t="s">
        <v>771</v>
      </c>
      <c r="C517" t="s">
        <v>1404</v>
      </c>
      <c r="D517" s="7">
        <v>467351</v>
      </c>
      <c r="E517" t="s">
        <v>374</v>
      </c>
      <c r="F517" t="b">
        <f t="shared" si="44"/>
        <v>1</v>
      </c>
      <c r="G517" t="b">
        <f t="shared" si="40"/>
        <v>1</v>
      </c>
      <c r="H517" t="b">
        <f t="shared" si="41"/>
        <v>1</v>
      </c>
      <c r="I517" t="b">
        <f t="shared" si="42"/>
        <v>0</v>
      </c>
      <c r="J517" t="b">
        <f t="shared" si="43"/>
        <v>0</v>
      </c>
      <c r="K517" t="s">
        <v>372</v>
      </c>
    </row>
    <row r="518" spans="1:11">
      <c r="A518" t="s">
        <v>1405</v>
      </c>
      <c r="B518" t="s">
        <v>771</v>
      </c>
      <c r="C518" t="s">
        <v>1406</v>
      </c>
      <c r="D518" s="7">
        <v>677743</v>
      </c>
      <c r="E518" t="s">
        <v>374</v>
      </c>
      <c r="F518" t="b">
        <f t="shared" si="44"/>
        <v>1</v>
      </c>
      <c r="G518" t="b">
        <f t="shared" si="40"/>
        <v>1</v>
      </c>
      <c r="H518" t="b">
        <f t="shared" si="41"/>
        <v>1</v>
      </c>
      <c r="I518" t="b">
        <f t="shared" si="42"/>
        <v>0</v>
      </c>
      <c r="J518" t="b">
        <f t="shared" si="43"/>
        <v>0</v>
      </c>
      <c r="K518" t="s">
        <v>372</v>
      </c>
    </row>
    <row r="519" spans="1:11">
      <c r="A519" t="s">
        <v>1407</v>
      </c>
      <c r="B519" t="s">
        <v>771</v>
      </c>
      <c r="C519" t="s">
        <v>1408</v>
      </c>
      <c r="D519" s="7">
        <v>569663</v>
      </c>
      <c r="E519" t="s">
        <v>374</v>
      </c>
      <c r="F519" t="b">
        <f t="shared" si="44"/>
        <v>1</v>
      </c>
      <c r="G519" t="b">
        <f t="shared" si="40"/>
        <v>1</v>
      </c>
      <c r="H519" t="b">
        <f t="shared" si="41"/>
        <v>1</v>
      </c>
      <c r="I519" t="b">
        <f t="shared" si="42"/>
        <v>0</v>
      </c>
      <c r="J519" t="b">
        <f t="shared" si="43"/>
        <v>0</v>
      </c>
      <c r="K519" t="s">
        <v>372</v>
      </c>
    </row>
    <row r="520" spans="1:11">
      <c r="A520" t="s">
        <v>1409</v>
      </c>
      <c r="B520" t="s">
        <v>771</v>
      </c>
      <c r="C520" t="s">
        <v>1410</v>
      </c>
      <c r="D520" s="7">
        <v>538766</v>
      </c>
      <c r="E520" t="s">
        <v>374</v>
      </c>
      <c r="F520" t="b">
        <f t="shared" si="44"/>
        <v>1</v>
      </c>
      <c r="G520" t="b">
        <f t="shared" si="40"/>
        <v>1</v>
      </c>
      <c r="H520" t="b">
        <f t="shared" si="41"/>
        <v>1</v>
      </c>
      <c r="I520" t="b">
        <f t="shared" si="42"/>
        <v>0</v>
      </c>
      <c r="J520" t="b">
        <f t="shared" si="43"/>
        <v>0</v>
      </c>
      <c r="K520" t="s">
        <v>372</v>
      </c>
    </row>
    <row r="521" spans="1:11">
      <c r="A521" t="s">
        <v>1411</v>
      </c>
      <c r="B521" t="s">
        <v>771</v>
      </c>
      <c r="C521" t="s">
        <v>1412</v>
      </c>
      <c r="D521" s="7">
        <v>648886</v>
      </c>
      <c r="E521" t="s">
        <v>374</v>
      </c>
      <c r="F521" t="b">
        <f t="shared" si="44"/>
        <v>1</v>
      </c>
      <c r="G521" t="b">
        <f t="shared" si="40"/>
        <v>1</v>
      </c>
      <c r="H521" t="b">
        <f t="shared" si="41"/>
        <v>1</v>
      </c>
      <c r="I521" t="b">
        <f t="shared" si="42"/>
        <v>0</v>
      </c>
      <c r="J521" t="b">
        <f t="shared" si="43"/>
        <v>0</v>
      </c>
      <c r="K521" t="s">
        <v>372</v>
      </c>
    </row>
    <row r="522" spans="1:11">
      <c r="A522" t="s">
        <v>1413</v>
      </c>
      <c r="B522" t="s">
        <v>771</v>
      </c>
      <c r="C522" t="s">
        <v>1414</v>
      </c>
      <c r="D522" s="7">
        <v>39596</v>
      </c>
      <c r="E522" t="s">
        <v>374</v>
      </c>
      <c r="F522" t="b">
        <f t="shared" si="44"/>
        <v>1</v>
      </c>
      <c r="G522" t="b">
        <f t="shared" si="40"/>
        <v>1</v>
      </c>
      <c r="H522" t="b">
        <f t="shared" si="41"/>
        <v>1</v>
      </c>
      <c r="I522" t="b">
        <f t="shared" si="42"/>
        <v>0</v>
      </c>
      <c r="J522" t="b">
        <f t="shared" si="43"/>
        <v>0</v>
      </c>
      <c r="K522" t="s">
        <v>372</v>
      </c>
    </row>
    <row r="523" spans="1:11">
      <c r="A523" t="s">
        <v>1415</v>
      </c>
      <c r="B523" t="s">
        <v>771</v>
      </c>
      <c r="C523" t="s">
        <v>1416</v>
      </c>
      <c r="D523" s="7">
        <v>769098</v>
      </c>
      <c r="E523" t="s">
        <v>374</v>
      </c>
      <c r="F523" t="b">
        <f t="shared" si="44"/>
        <v>1</v>
      </c>
      <c r="G523" t="b">
        <f t="shared" si="40"/>
        <v>1</v>
      </c>
      <c r="H523" t="b">
        <f t="shared" si="41"/>
        <v>1</v>
      </c>
      <c r="I523" t="b">
        <f t="shared" si="42"/>
        <v>0</v>
      </c>
      <c r="J523" t="b">
        <f t="shared" si="43"/>
        <v>0</v>
      </c>
      <c r="K523" t="s">
        <v>372</v>
      </c>
    </row>
    <row r="524" spans="1:11">
      <c r="A524" t="s">
        <v>1417</v>
      </c>
      <c r="B524" t="s">
        <v>771</v>
      </c>
      <c r="C524" t="s">
        <v>1418</v>
      </c>
      <c r="D524" s="7">
        <v>449269</v>
      </c>
      <c r="E524" t="s">
        <v>374</v>
      </c>
      <c r="F524" t="b">
        <f t="shared" si="44"/>
        <v>1</v>
      </c>
      <c r="G524" t="b">
        <f t="shared" si="40"/>
        <v>1</v>
      </c>
      <c r="H524" t="b">
        <f t="shared" si="41"/>
        <v>1</v>
      </c>
      <c r="I524" t="b">
        <f t="shared" si="42"/>
        <v>0</v>
      </c>
      <c r="J524" t="b">
        <f t="shared" si="43"/>
        <v>0</v>
      </c>
      <c r="K524" t="s">
        <v>372</v>
      </c>
    </row>
    <row r="525" spans="1:11">
      <c r="A525" t="s">
        <v>1419</v>
      </c>
      <c r="B525" t="s">
        <v>771</v>
      </c>
      <c r="C525" t="s">
        <v>1420</v>
      </c>
      <c r="D525" s="7">
        <v>797653</v>
      </c>
      <c r="E525" t="s">
        <v>374</v>
      </c>
      <c r="F525" t="b">
        <f t="shared" si="44"/>
        <v>1</v>
      </c>
      <c r="G525" t="b">
        <f t="shared" si="40"/>
        <v>1</v>
      </c>
      <c r="H525" t="b">
        <f t="shared" si="41"/>
        <v>1</v>
      </c>
      <c r="I525" t="b">
        <f t="shared" si="42"/>
        <v>0</v>
      </c>
      <c r="J525" t="b">
        <f t="shared" si="43"/>
        <v>0</v>
      </c>
      <c r="K525" t="s">
        <v>372</v>
      </c>
    </row>
    <row r="526" spans="1:11">
      <c r="A526" t="s">
        <v>1421</v>
      </c>
      <c r="B526" t="s">
        <v>771</v>
      </c>
      <c r="C526" t="s">
        <v>1422</v>
      </c>
      <c r="D526" s="7">
        <v>38983</v>
      </c>
      <c r="E526" t="s">
        <v>374</v>
      </c>
      <c r="F526" t="b">
        <f t="shared" si="44"/>
        <v>1</v>
      </c>
      <c r="G526" t="b">
        <f t="shared" si="40"/>
        <v>1</v>
      </c>
      <c r="H526" t="b">
        <f t="shared" si="41"/>
        <v>1</v>
      </c>
      <c r="I526" t="b">
        <f t="shared" si="42"/>
        <v>0</v>
      </c>
      <c r="J526" t="b">
        <f t="shared" si="43"/>
        <v>0</v>
      </c>
      <c r="K526" t="s">
        <v>372</v>
      </c>
    </row>
    <row r="527" spans="1:11">
      <c r="A527" t="s">
        <v>1423</v>
      </c>
      <c r="B527" t="s">
        <v>771</v>
      </c>
      <c r="C527" t="s">
        <v>1424</v>
      </c>
      <c r="D527" s="7">
        <v>238843</v>
      </c>
      <c r="E527" t="s">
        <v>374</v>
      </c>
      <c r="F527" t="b">
        <f t="shared" si="44"/>
        <v>1</v>
      </c>
      <c r="G527" t="b">
        <f t="shared" si="40"/>
        <v>1</v>
      </c>
      <c r="H527" t="b">
        <f t="shared" si="41"/>
        <v>1</v>
      </c>
      <c r="I527" t="b">
        <f t="shared" si="42"/>
        <v>0</v>
      </c>
      <c r="J527" t="b">
        <f t="shared" si="43"/>
        <v>0</v>
      </c>
      <c r="K527" t="s">
        <v>372</v>
      </c>
    </row>
    <row r="528" spans="1:11">
      <c r="A528" t="s">
        <v>1425</v>
      </c>
      <c r="B528" t="s">
        <v>771</v>
      </c>
      <c r="C528" t="s">
        <v>1426</v>
      </c>
      <c r="D528" s="7">
        <v>469002</v>
      </c>
      <c r="E528" t="s">
        <v>374</v>
      </c>
      <c r="F528" t="b">
        <f t="shared" si="44"/>
        <v>1</v>
      </c>
      <c r="G528" t="b">
        <f t="shared" si="40"/>
        <v>1</v>
      </c>
      <c r="H528" t="b">
        <f t="shared" si="41"/>
        <v>1</v>
      </c>
      <c r="I528" t="b">
        <f t="shared" si="42"/>
        <v>0</v>
      </c>
      <c r="J528" t="b">
        <f t="shared" si="43"/>
        <v>0</v>
      </c>
      <c r="K528" t="s">
        <v>372</v>
      </c>
    </row>
    <row r="529" spans="1:11">
      <c r="A529" t="s">
        <v>1427</v>
      </c>
      <c r="B529" t="s">
        <v>771</v>
      </c>
      <c r="C529" t="s">
        <v>1428</v>
      </c>
      <c r="D529" s="7">
        <v>658713</v>
      </c>
      <c r="E529" t="s">
        <v>374</v>
      </c>
      <c r="F529" t="b">
        <f t="shared" si="44"/>
        <v>1</v>
      </c>
      <c r="G529" t="b">
        <f t="shared" si="40"/>
        <v>1</v>
      </c>
      <c r="H529" t="b">
        <f t="shared" si="41"/>
        <v>1</v>
      </c>
      <c r="I529" t="b">
        <f t="shared" si="42"/>
        <v>0</v>
      </c>
      <c r="J529" t="b">
        <f t="shared" si="43"/>
        <v>0</v>
      </c>
      <c r="K529" t="s">
        <v>372</v>
      </c>
    </row>
    <row r="530" spans="1:11">
      <c r="A530" t="s">
        <v>1429</v>
      </c>
      <c r="B530" t="s">
        <v>771</v>
      </c>
      <c r="C530" t="s">
        <v>1430</v>
      </c>
      <c r="D530" s="7">
        <v>608532</v>
      </c>
      <c r="E530" t="s">
        <v>374</v>
      </c>
      <c r="F530" t="b">
        <f t="shared" si="44"/>
        <v>1</v>
      </c>
      <c r="G530" t="b">
        <f t="shared" si="40"/>
        <v>1</v>
      </c>
      <c r="H530" t="b">
        <f t="shared" si="41"/>
        <v>1</v>
      </c>
      <c r="I530" t="b">
        <f t="shared" si="42"/>
        <v>0</v>
      </c>
      <c r="J530" t="b">
        <f t="shared" si="43"/>
        <v>0</v>
      </c>
      <c r="K530" t="s">
        <v>372</v>
      </c>
    </row>
    <row r="531" spans="1:11">
      <c r="A531" t="s">
        <v>1431</v>
      </c>
      <c r="B531" t="s">
        <v>771</v>
      </c>
      <c r="C531" t="s">
        <v>1432</v>
      </c>
      <c r="D531" s="7">
        <v>179105</v>
      </c>
      <c r="E531" t="s">
        <v>374</v>
      </c>
      <c r="F531" t="b">
        <f t="shared" si="44"/>
        <v>1</v>
      </c>
      <c r="G531" t="b">
        <f t="shared" si="40"/>
        <v>1</v>
      </c>
      <c r="H531" t="b">
        <f t="shared" si="41"/>
        <v>1</v>
      </c>
      <c r="I531" t="b">
        <f t="shared" si="42"/>
        <v>0</v>
      </c>
      <c r="J531" t="b">
        <f t="shared" si="43"/>
        <v>0</v>
      </c>
      <c r="K531" t="s">
        <v>372</v>
      </c>
    </row>
    <row r="532" spans="1:11">
      <c r="A532" t="s">
        <v>1433</v>
      </c>
      <c r="B532" t="s">
        <v>771</v>
      </c>
      <c r="C532" t="s">
        <v>1434</v>
      </c>
      <c r="D532" s="7">
        <v>397693</v>
      </c>
      <c r="E532" t="s">
        <v>374</v>
      </c>
      <c r="F532" t="b">
        <f t="shared" si="44"/>
        <v>1</v>
      </c>
      <c r="G532" t="b">
        <f t="shared" si="40"/>
        <v>1</v>
      </c>
      <c r="H532" t="b">
        <f t="shared" si="41"/>
        <v>1</v>
      </c>
      <c r="I532" t="b">
        <f t="shared" si="42"/>
        <v>0</v>
      </c>
      <c r="J532" t="b">
        <f t="shared" si="43"/>
        <v>0</v>
      </c>
      <c r="K532" t="s">
        <v>372</v>
      </c>
    </row>
    <row r="533" spans="1:11">
      <c r="A533" t="s">
        <v>1435</v>
      </c>
      <c r="B533" t="s">
        <v>771</v>
      </c>
      <c r="C533" t="s">
        <v>1436</v>
      </c>
      <c r="D533" s="7">
        <v>307591</v>
      </c>
      <c r="E533" t="s">
        <v>374</v>
      </c>
      <c r="F533" t="b">
        <f t="shared" si="44"/>
        <v>1</v>
      </c>
      <c r="G533" t="b">
        <f t="shared" si="40"/>
        <v>1</v>
      </c>
      <c r="H533" t="b">
        <f t="shared" si="41"/>
        <v>1</v>
      </c>
      <c r="I533" t="b">
        <f t="shared" si="42"/>
        <v>0</v>
      </c>
      <c r="J533" t="b">
        <f t="shared" si="43"/>
        <v>0</v>
      </c>
      <c r="K533" t="s">
        <v>372</v>
      </c>
    </row>
    <row r="534" spans="1:11">
      <c r="A534" t="s">
        <v>1437</v>
      </c>
      <c r="B534" t="s">
        <v>771</v>
      </c>
      <c r="C534" t="s">
        <v>1438</v>
      </c>
      <c r="D534" s="7">
        <v>207704</v>
      </c>
      <c r="E534" t="s">
        <v>374</v>
      </c>
      <c r="F534" t="b">
        <f t="shared" si="44"/>
        <v>1</v>
      </c>
      <c r="G534" t="b">
        <f t="shared" si="40"/>
        <v>1</v>
      </c>
      <c r="H534" t="b">
        <f t="shared" si="41"/>
        <v>1</v>
      </c>
      <c r="I534" t="b">
        <f t="shared" si="42"/>
        <v>0</v>
      </c>
      <c r="J534" t="b">
        <f t="shared" si="43"/>
        <v>0</v>
      </c>
      <c r="K534" t="s">
        <v>372</v>
      </c>
    </row>
    <row r="535" spans="1:11">
      <c r="A535" t="s">
        <v>1439</v>
      </c>
      <c r="B535" t="s">
        <v>771</v>
      </c>
      <c r="C535" t="s">
        <v>1440</v>
      </c>
      <c r="D535" s="7">
        <v>180231</v>
      </c>
      <c r="E535" t="s">
        <v>374</v>
      </c>
      <c r="F535" t="b">
        <f t="shared" si="44"/>
        <v>1</v>
      </c>
      <c r="G535" t="b">
        <f t="shared" si="40"/>
        <v>1</v>
      </c>
      <c r="H535" t="b">
        <f t="shared" si="41"/>
        <v>1</v>
      </c>
      <c r="I535" t="b">
        <f t="shared" si="42"/>
        <v>0</v>
      </c>
      <c r="J535" t="b">
        <f t="shared" si="43"/>
        <v>0</v>
      </c>
      <c r="K535" t="s">
        <v>372</v>
      </c>
    </row>
    <row r="536" spans="1:11">
      <c r="A536" t="s">
        <v>1441</v>
      </c>
      <c r="B536" t="s">
        <v>771</v>
      </c>
      <c r="C536" t="s">
        <v>1442</v>
      </c>
      <c r="D536" s="7">
        <v>380118</v>
      </c>
      <c r="E536" t="s">
        <v>374</v>
      </c>
      <c r="F536" t="b">
        <f t="shared" si="44"/>
        <v>1</v>
      </c>
      <c r="G536" t="b">
        <f t="shared" si="40"/>
        <v>1</v>
      </c>
      <c r="H536" t="b">
        <f t="shared" si="41"/>
        <v>1</v>
      </c>
      <c r="I536" t="b">
        <f t="shared" si="42"/>
        <v>0</v>
      </c>
      <c r="J536" t="b">
        <f t="shared" si="43"/>
        <v>0</v>
      </c>
      <c r="K536" t="s">
        <v>372</v>
      </c>
    </row>
    <row r="537" spans="1:11">
      <c r="A537" t="s">
        <v>1443</v>
      </c>
      <c r="B537" t="s">
        <v>771</v>
      </c>
      <c r="C537" t="s">
        <v>1444</v>
      </c>
      <c r="D537" s="7">
        <v>650451</v>
      </c>
      <c r="E537" t="s">
        <v>374</v>
      </c>
      <c r="F537" t="b">
        <f t="shared" si="44"/>
        <v>1</v>
      </c>
      <c r="G537" t="b">
        <f t="shared" si="40"/>
        <v>1</v>
      </c>
      <c r="H537" t="b">
        <f t="shared" si="41"/>
        <v>1</v>
      </c>
      <c r="I537" t="b">
        <f t="shared" si="42"/>
        <v>0</v>
      </c>
      <c r="J537" t="b">
        <f t="shared" si="43"/>
        <v>0</v>
      </c>
      <c r="K537" t="s">
        <v>372</v>
      </c>
    </row>
    <row r="538" spans="1:11">
      <c r="A538" t="s">
        <v>1445</v>
      </c>
      <c r="B538" t="s">
        <v>771</v>
      </c>
      <c r="C538" t="s">
        <v>1446</v>
      </c>
      <c r="D538" s="7">
        <v>521602</v>
      </c>
      <c r="E538" t="s">
        <v>374</v>
      </c>
      <c r="F538" t="b">
        <f t="shared" si="44"/>
        <v>1</v>
      </c>
      <c r="G538" t="b">
        <f t="shared" si="40"/>
        <v>1</v>
      </c>
      <c r="H538" t="b">
        <f t="shared" si="41"/>
        <v>1</v>
      </c>
      <c r="I538" t="b">
        <f t="shared" si="42"/>
        <v>0</v>
      </c>
      <c r="J538" t="b">
        <f t="shared" si="43"/>
        <v>0</v>
      </c>
      <c r="K538" t="s">
        <v>372</v>
      </c>
    </row>
    <row r="539" spans="1:11">
      <c r="A539" t="s">
        <v>1447</v>
      </c>
      <c r="B539" t="s">
        <v>771</v>
      </c>
      <c r="C539" t="s">
        <v>1448</v>
      </c>
      <c r="D539" s="7">
        <v>120720</v>
      </c>
      <c r="E539" t="s">
        <v>374</v>
      </c>
      <c r="F539" t="b">
        <f t="shared" si="44"/>
        <v>1</v>
      </c>
      <c r="G539" t="b">
        <f t="shared" si="40"/>
        <v>1</v>
      </c>
      <c r="H539" t="b">
        <f t="shared" si="41"/>
        <v>1</v>
      </c>
      <c r="I539" t="b">
        <f t="shared" si="42"/>
        <v>0</v>
      </c>
      <c r="J539" t="b">
        <f t="shared" si="43"/>
        <v>0</v>
      </c>
      <c r="K539" t="s">
        <v>372</v>
      </c>
    </row>
    <row r="540" spans="1:11">
      <c r="A540" t="s">
        <v>1449</v>
      </c>
      <c r="B540" t="s">
        <v>771</v>
      </c>
      <c r="C540" t="s">
        <v>1450</v>
      </c>
      <c r="D540" s="7">
        <v>750105</v>
      </c>
      <c r="E540" t="s">
        <v>374</v>
      </c>
      <c r="F540" t="b">
        <f t="shared" si="44"/>
        <v>1</v>
      </c>
      <c r="G540" t="b">
        <f t="shared" si="40"/>
        <v>1</v>
      </c>
      <c r="H540" t="b">
        <f t="shared" si="41"/>
        <v>1</v>
      </c>
      <c r="I540" t="b">
        <f t="shared" si="42"/>
        <v>0</v>
      </c>
      <c r="J540" t="b">
        <f t="shared" si="43"/>
        <v>0</v>
      </c>
      <c r="K540" t="s">
        <v>372</v>
      </c>
    </row>
    <row r="541" spans="1:11">
      <c r="A541" t="s">
        <v>1451</v>
      </c>
      <c r="B541" t="s">
        <v>771</v>
      </c>
      <c r="C541" t="s">
        <v>1452</v>
      </c>
      <c r="D541" s="7">
        <v>567720</v>
      </c>
      <c r="E541" t="s">
        <v>374</v>
      </c>
      <c r="F541" t="b">
        <f t="shared" si="44"/>
        <v>1</v>
      </c>
      <c r="G541" t="b">
        <f t="shared" si="40"/>
        <v>1</v>
      </c>
      <c r="H541" t="b">
        <f t="shared" si="41"/>
        <v>1</v>
      </c>
      <c r="I541" t="b">
        <f t="shared" si="42"/>
        <v>0</v>
      </c>
      <c r="J541" t="b">
        <f t="shared" si="43"/>
        <v>0</v>
      </c>
      <c r="K541" t="s">
        <v>372</v>
      </c>
    </row>
    <row r="542" spans="1:11">
      <c r="A542" t="s">
        <v>1453</v>
      </c>
      <c r="B542" t="s">
        <v>771</v>
      </c>
      <c r="C542" t="s">
        <v>1454</v>
      </c>
      <c r="D542" s="7">
        <v>239733</v>
      </c>
      <c r="E542" t="s">
        <v>374</v>
      </c>
      <c r="F542" t="b">
        <f t="shared" si="44"/>
        <v>1</v>
      </c>
      <c r="G542" t="b">
        <f t="shared" si="40"/>
        <v>1</v>
      </c>
      <c r="H542" t="b">
        <f t="shared" si="41"/>
        <v>1</v>
      </c>
      <c r="I542" t="b">
        <f t="shared" si="42"/>
        <v>0</v>
      </c>
      <c r="J542" t="b">
        <f t="shared" si="43"/>
        <v>0</v>
      </c>
      <c r="K542" t="s">
        <v>372</v>
      </c>
    </row>
    <row r="543" spans="1:11">
      <c r="A543" t="s">
        <v>1455</v>
      </c>
      <c r="B543" t="s">
        <v>771</v>
      </c>
      <c r="C543" t="s">
        <v>1456</v>
      </c>
      <c r="D543" s="7">
        <v>238839</v>
      </c>
      <c r="E543" t="s">
        <v>374</v>
      </c>
      <c r="F543" t="b">
        <f t="shared" si="44"/>
        <v>1</v>
      </c>
      <c r="G543" t="b">
        <f t="shared" si="40"/>
        <v>1</v>
      </c>
      <c r="H543" t="b">
        <f t="shared" si="41"/>
        <v>1</v>
      </c>
      <c r="I543" t="b">
        <f t="shared" si="42"/>
        <v>0</v>
      </c>
      <c r="J543" t="b">
        <f t="shared" si="43"/>
        <v>0</v>
      </c>
      <c r="K543" t="s">
        <v>372</v>
      </c>
    </row>
    <row r="544" spans="1:11">
      <c r="A544" t="s">
        <v>1457</v>
      </c>
      <c r="B544" t="s">
        <v>771</v>
      </c>
      <c r="C544" t="s">
        <v>1458</v>
      </c>
      <c r="D544" s="7">
        <v>529510</v>
      </c>
      <c r="E544" t="s">
        <v>374</v>
      </c>
      <c r="F544" t="b">
        <f t="shared" si="44"/>
        <v>1</v>
      </c>
      <c r="G544" t="b">
        <f t="shared" si="40"/>
        <v>1</v>
      </c>
      <c r="H544" t="b">
        <f t="shared" si="41"/>
        <v>1</v>
      </c>
      <c r="I544" t="b">
        <f t="shared" si="42"/>
        <v>0</v>
      </c>
      <c r="J544" t="b">
        <f t="shared" si="43"/>
        <v>0</v>
      </c>
      <c r="K544" t="s">
        <v>372</v>
      </c>
    </row>
    <row r="545" spans="1:11">
      <c r="A545" t="s">
        <v>1459</v>
      </c>
      <c r="B545" t="s">
        <v>1460</v>
      </c>
      <c r="C545" t="s">
        <v>1461</v>
      </c>
      <c r="D545" s="7">
        <v>310181</v>
      </c>
      <c r="E545" t="s">
        <v>773</v>
      </c>
      <c r="F545" t="b">
        <f t="shared" si="44"/>
        <v>0</v>
      </c>
      <c r="G545" t="b">
        <f t="shared" si="40"/>
        <v>1</v>
      </c>
      <c r="H545" t="b">
        <f t="shared" si="41"/>
        <v>1</v>
      </c>
      <c r="I545" t="b">
        <f t="shared" si="42"/>
        <v>0</v>
      </c>
      <c r="J545" t="b">
        <f t="shared" si="43"/>
        <v>0</v>
      </c>
      <c r="K545" t="s">
        <v>372</v>
      </c>
    </row>
    <row r="546" spans="1:11">
      <c r="A546" t="s">
        <v>1462</v>
      </c>
      <c r="B546" t="s">
        <v>1460</v>
      </c>
      <c r="C546" t="s">
        <v>1463</v>
      </c>
      <c r="D546" s="7">
        <v>409051</v>
      </c>
      <c r="E546" t="s">
        <v>773</v>
      </c>
      <c r="F546" t="b">
        <f t="shared" si="44"/>
        <v>0</v>
      </c>
      <c r="G546" t="b">
        <f t="shared" si="40"/>
        <v>1</v>
      </c>
      <c r="H546" t="b">
        <f t="shared" si="41"/>
        <v>1</v>
      </c>
      <c r="I546" t="b">
        <f t="shared" si="42"/>
        <v>0</v>
      </c>
      <c r="J546" t="b">
        <f t="shared" si="43"/>
        <v>0</v>
      </c>
      <c r="K546" t="s">
        <v>372</v>
      </c>
    </row>
    <row r="547" spans="1:11">
      <c r="A547" t="s">
        <v>1464</v>
      </c>
      <c r="B547" t="s">
        <v>1460</v>
      </c>
      <c r="C547" t="s">
        <v>1465</v>
      </c>
      <c r="D547" s="7">
        <v>730768</v>
      </c>
      <c r="E547" t="s">
        <v>773</v>
      </c>
      <c r="F547" t="b">
        <f t="shared" si="44"/>
        <v>0</v>
      </c>
      <c r="G547" t="b">
        <f t="shared" si="40"/>
        <v>1</v>
      </c>
      <c r="H547" t="b">
        <f t="shared" si="41"/>
        <v>1</v>
      </c>
      <c r="I547" t="b">
        <f t="shared" si="42"/>
        <v>0</v>
      </c>
      <c r="J547" t="b">
        <f t="shared" si="43"/>
        <v>0</v>
      </c>
      <c r="K547" t="s">
        <v>372</v>
      </c>
    </row>
    <row r="548" spans="1:11">
      <c r="A548" t="s">
        <v>1466</v>
      </c>
      <c r="B548" t="s">
        <v>1460</v>
      </c>
      <c r="C548" t="s">
        <v>1467</v>
      </c>
      <c r="D548" s="7">
        <v>819666</v>
      </c>
      <c r="E548" t="s">
        <v>1468</v>
      </c>
      <c r="F548" t="b">
        <f t="shared" si="44"/>
        <v>1</v>
      </c>
      <c r="G548" t="b">
        <f t="shared" si="40"/>
        <v>1</v>
      </c>
      <c r="H548" t="b">
        <f t="shared" si="41"/>
        <v>0</v>
      </c>
      <c r="I548" t="b">
        <f t="shared" si="42"/>
        <v>0</v>
      </c>
      <c r="J548" t="b">
        <f t="shared" si="43"/>
        <v>0</v>
      </c>
      <c r="K548" t="s">
        <v>372</v>
      </c>
    </row>
    <row r="549" spans="1:11">
      <c r="A549" t="s">
        <v>1469</v>
      </c>
      <c r="B549" t="s">
        <v>1460</v>
      </c>
      <c r="C549" t="s">
        <v>1470</v>
      </c>
      <c r="D549" s="7">
        <v>18972</v>
      </c>
      <c r="E549" t="s">
        <v>1468</v>
      </c>
      <c r="F549" t="b">
        <f t="shared" si="44"/>
        <v>1</v>
      </c>
      <c r="G549" t="b">
        <f t="shared" si="40"/>
        <v>1</v>
      </c>
      <c r="H549" t="b">
        <f t="shared" si="41"/>
        <v>0</v>
      </c>
      <c r="I549" t="b">
        <f t="shared" si="42"/>
        <v>0</v>
      </c>
      <c r="J549" t="b">
        <f t="shared" si="43"/>
        <v>0</v>
      </c>
      <c r="K549" t="s">
        <v>372</v>
      </c>
    </row>
    <row r="550" spans="1:11">
      <c r="A550" t="s">
        <v>1471</v>
      </c>
      <c r="B550" t="s">
        <v>1460</v>
      </c>
      <c r="C550" t="s">
        <v>1472</v>
      </c>
      <c r="D550" s="7">
        <v>238857</v>
      </c>
      <c r="E550" t="s">
        <v>1468</v>
      </c>
      <c r="F550" t="b">
        <f t="shared" si="44"/>
        <v>1</v>
      </c>
      <c r="G550" t="b">
        <f t="shared" si="40"/>
        <v>1</v>
      </c>
      <c r="H550" t="b">
        <f t="shared" si="41"/>
        <v>0</v>
      </c>
      <c r="I550" t="b">
        <f t="shared" si="42"/>
        <v>0</v>
      </c>
      <c r="J550" t="b">
        <f t="shared" si="43"/>
        <v>0</v>
      </c>
      <c r="K550" t="s">
        <v>372</v>
      </c>
    </row>
    <row r="551" spans="1:11">
      <c r="A551" t="s">
        <v>1473</v>
      </c>
      <c r="B551" t="s">
        <v>1460</v>
      </c>
      <c r="C551" t="s">
        <v>1474</v>
      </c>
      <c r="D551" s="7">
        <v>188966</v>
      </c>
      <c r="E551" t="s">
        <v>1468</v>
      </c>
      <c r="F551" t="b">
        <f t="shared" si="44"/>
        <v>1</v>
      </c>
      <c r="G551" t="b">
        <f t="shared" si="40"/>
        <v>1</v>
      </c>
      <c r="H551" t="b">
        <f t="shared" si="41"/>
        <v>0</v>
      </c>
      <c r="I551" t="b">
        <f t="shared" si="42"/>
        <v>0</v>
      </c>
      <c r="J551" t="b">
        <f t="shared" si="43"/>
        <v>0</v>
      </c>
      <c r="K551" t="s">
        <v>372</v>
      </c>
    </row>
    <row r="552" spans="1:11">
      <c r="A552" t="s">
        <v>1475</v>
      </c>
      <c r="B552" t="s">
        <v>1460</v>
      </c>
      <c r="C552" t="s">
        <v>1476</v>
      </c>
      <c r="D552" s="7">
        <v>738099</v>
      </c>
      <c r="E552" t="s">
        <v>1468</v>
      </c>
      <c r="F552" t="b">
        <f t="shared" si="44"/>
        <v>1</v>
      </c>
      <c r="G552" t="b">
        <f t="shared" si="40"/>
        <v>1</v>
      </c>
      <c r="H552" t="b">
        <f t="shared" si="41"/>
        <v>0</v>
      </c>
      <c r="I552" t="b">
        <f t="shared" si="42"/>
        <v>0</v>
      </c>
      <c r="J552" t="b">
        <f t="shared" si="43"/>
        <v>0</v>
      </c>
      <c r="K552" t="s">
        <v>372</v>
      </c>
    </row>
    <row r="553" spans="1:11">
      <c r="A553" t="s">
        <v>1477</v>
      </c>
      <c r="B553" t="s">
        <v>1460</v>
      </c>
      <c r="C553" t="s">
        <v>1478</v>
      </c>
      <c r="D553" s="7">
        <v>609601</v>
      </c>
      <c r="E553" t="s">
        <v>1468</v>
      </c>
      <c r="F553" t="b">
        <f t="shared" si="44"/>
        <v>1</v>
      </c>
      <c r="G553" t="b">
        <f t="shared" si="40"/>
        <v>1</v>
      </c>
      <c r="H553" t="b">
        <f t="shared" si="41"/>
        <v>0</v>
      </c>
      <c r="I553" t="b">
        <f t="shared" si="42"/>
        <v>0</v>
      </c>
      <c r="J553" t="b">
        <f t="shared" si="43"/>
        <v>0</v>
      </c>
      <c r="K553" t="s">
        <v>372</v>
      </c>
    </row>
    <row r="554" spans="1:11">
      <c r="A554" t="s">
        <v>1479</v>
      </c>
      <c r="B554" t="s">
        <v>1460</v>
      </c>
      <c r="C554" t="s">
        <v>1480</v>
      </c>
      <c r="D554" s="7">
        <v>556083</v>
      </c>
      <c r="E554" t="s">
        <v>1468</v>
      </c>
      <c r="F554" t="b">
        <f t="shared" si="44"/>
        <v>1</v>
      </c>
      <c r="G554" t="b">
        <f t="shared" si="40"/>
        <v>1</v>
      </c>
      <c r="H554" t="b">
        <f t="shared" si="41"/>
        <v>0</v>
      </c>
      <c r="I554" t="b">
        <f t="shared" si="42"/>
        <v>0</v>
      </c>
      <c r="J554" t="b">
        <f t="shared" si="43"/>
        <v>0</v>
      </c>
      <c r="K554" t="s">
        <v>372</v>
      </c>
    </row>
    <row r="555" spans="1:11">
      <c r="A555" t="s">
        <v>1481</v>
      </c>
      <c r="B555" t="s">
        <v>1460</v>
      </c>
      <c r="C555" t="s">
        <v>1482</v>
      </c>
      <c r="D555" s="7">
        <v>48616</v>
      </c>
      <c r="E555" t="s">
        <v>1468</v>
      </c>
      <c r="F555" t="b">
        <f t="shared" si="44"/>
        <v>1</v>
      </c>
      <c r="G555" t="b">
        <f t="shared" si="40"/>
        <v>1</v>
      </c>
      <c r="H555" t="b">
        <f t="shared" si="41"/>
        <v>0</v>
      </c>
      <c r="I555" t="b">
        <f t="shared" si="42"/>
        <v>0</v>
      </c>
      <c r="J555" t="b">
        <f t="shared" si="43"/>
        <v>0</v>
      </c>
      <c r="K555" t="s">
        <v>372</v>
      </c>
    </row>
    <row r="556" spans="1:11">
      <c r="A556" t="s">
        <v>1483</v>
      </c>
      <c r="B556" t="s">
        <v>1460</v>
      </c>
      <c r="C556" t="s">
        <v>1484</v>
      </c>
      <c r="D556" s="7">
        <v>449269</v>
      </c>
      <c r="E556" t="s">
        <v>1468</v>
      </c>
      <c r="F556" t="b">
        <f t="shared" si="44"/>
        <v>1</v>
      </c>
      <c r="G556" t="b">
        <f t="shared" si="40"/>
        <v>1</v>
      </c>
      <c r="H556" t="b">
        <f t="shared" si="41"/>
        <v>0</v>
      </c>
      <c r="I556" t="b">
        <f t="shared" si="42"/>
        <v>0</v>
      </c>
      <c r="J556" t="b">
        <f t="shared" si="43"/>
        <v>0</v>
      </c>
      <c r="K556" t="s">
        <v>372</v>
      </c>
    </row>
    <row r="557" spans="1:11">
      <c r="A557" t="s">
        <v>1485</v>
      </c>
      <c r="B557" t="s">
        <v>1460</v>
      </c>
      <c r="C557" t="s">
        <v>1486</v>
      </c>
      <c r="D557" s="7">
        <v>238845</v>
      </c>
      <c r="E557" t="s">
        <v>1468</v>
      </c>
      <c r="F557" t="b">
        <f t="shared" si="44"/>
        <v>1</v>
      </c>
      <c r="G557" t="b">
        <f t="shared" si="40"/>
        <v>1</v>
      </c>
      <c r="H557" t="b">
        <f t="shared" si="41"/>
        <v>0</v>
      </c>
      <c r="I557" t="b">
        <f t="shared" si="42"/>
        <v>0</v>
      </c>
      <c r="J557" t="b">
        <f t="shared" si="43"/>
        <v>0</v>
      </c>
      <c r="K557" t="s">
        <v>372</v>
      </c>
    </row>
    <row r="558" spans="1:11">
      <c r="A558" t="s">
        <v>1487</v>
      </c>
      <c r="B558" t="s">
        <v>1460</v>
      </c>
      <c r="C558" t="s">
        <v>1488</v>
      </c>
      <c r="D558" s="7">
        <v>529510</v>
      </c>
      <c r="E558" t="s">
        <v>1468</v>
      </c>
      <c r="F558" t="b">
        <f t="shared" si="44"/>
        <v>1</v>
      </c>
      <c r="G558" t="b">
        <f t="shared" si="40"/>
        <v>1</v>
      </c>
      <c r="H558" t="b">
        <f t="shared" si="41"/>
        <v>0</v>
      </c>
      <c r="I558" t="b">
        <f t="shared" si="42"/>
        <v>0</v>
      </c>
      <c r="J558" t="b">
        <f t="shared" si="43"/>
        <v>0</v>
      </c>
      <c r="K558" t="s">
        <v>372</v>
      </c>
    </row>
    <row r="559" spans="1:11">
      <c r="A559" t="s">
        <v>1489</v>
      </c>
      <c r="B559" t="s">
        <v>1460</v>
      </c>
      <c r="C559" t="s">
        <v>1490</v>
      </c>
      <c r="D559" s="7">
        <v>658713</v>
      </c>
      <c r="E559" t="s">
        <v>1468</v>
      </c>
      <c r="F559" t="b">
        <f t="shared" si="44"/>
        <v>1</v>
      </c>
      <c r="G559" t="b">
        <f t="shared" si="40"/>
        <v>1</v>
      </c>
      <c r="H559" t="b">
        <f t="shared" si="41"/>
        <v>0</v>
      </c>
      <c r="I559" t="b">
        <f t="shared" si="42"/>
        <v>0</v>
      </c>
      <c r="J559" t="b">
        <f t="shared" si="43"/>
        <v>0</v>
      </c>
      <c r="K559" t="s">
        <v>372</v>
      </c>
    </row>
    <row r="560" spans="1:11">
      <c r="A560" t="s">
        <v>1491</v>
      </c>
      <c r="B560" t="s">
        <v>1460</v>
      </c>
      <c r="C560" t="s">
        <v>1492</v>
      </c>
      <c r="D560" s="7">
        <v>307591</v>
      </c>
      <c r="E560" t="s">
        <v>1468</v>
      </c>
      <c r="F560" t="b">
        <f t="shared" si="44"/>
        <v>1</v>
      </c>
      <c r="G560" t="b">
        <f t="shared" si="40"/>
        <v>1</v>
      </c>
      <c r="H560" t="b">
        <f t="shared" si="41"/>
        <v>0</v>
      </c>
      <c r="I560" t="b">
        <f t="shared" si="42"/>
        <v>0</v>
      </c>
      <c r="J560" t="b">
        <f t="shared" si="43"/>
        <v>0</v>
      </c>
      <c r="K560" t="s">
        <v>372</v>
      </c>
    </row>
    <row r="561" spans="1:11">
      <c r="A561" t="s">
        <v>1493</v>
      </c>
      <c r="B561" t="s">
        <v>1460</v>
      </c>
      <c r="C561" t="s">
        <v>1494</v>
      </c>
      <c r="D561" s="7">
        <v>467360</v>
      </c>
      <c r="E561" t="s">
        <v>1468</v>
      </c>
      <c r="F561" t="b">
        <f t="shared" si="44"/>
        <v>1</v>
      </c>
      <c r="G561" t="b">
        <f t="shared" si="40"/>
        <v>1</v>
      </c>
      <c r="H561" t="b">
        <f t="shared" si="41"/>
        <v>0</v>
      </c>
      <c r="I561" t="b">
        <f t="shared" si="42"/>
        <v>0</v>
      </c>
      <c r="J561" t="b">
        <f t="shared" si="43"/>
        <v>0</v>
      </c>
      <c r="K561" t="s">
        <v>372</v>
      </c>
    </row>
    <row r="562" spans="1:11">
      <c r="A562" t="s">
        <v>1495</v>
      </c>
      <c r="B562" t="s">
        <v>1460</v>
      </c>
      <c r="C562" t="s">
        <v>1496</v>
      </c>
      <c r="D562" s="7">
        <v>677743</v>
      </c>
      <c r="E562" t="s">
        <v>1468</v>
      </c>
      <c r="F562" t="b">
        <f t="shared" si="44"/>
        <v>1</v>
      </c>
      <c r="G562" t="b">
        <f t="shared" si="40"/>
        <v>1</v>
      </c>
      <c r="H562" t="b">
        <f t="shared" si="41"/>
        <v>0</v>
      </c>
      <c r="I562" t="b">
        <f t="shared" si="42"/>
        <v>0</v>
      </c>
      <c r="J562" t="b">
        <f t="shared" si="43"/>
        <v>0</v>
      </c>
      <c r="K562" t="s">
        <v>372</v>
      </c>
    </row>
    <row r="563" spans="1:11">
      <c r="A563" t="s">
        <v>1497</v>
      </c>
      <c r="B563" t="s">
        <v>1460</v>
      </c>
      <c r="C563" t="s">
        <v>1498</v>
      </c>
      <c r="D563" s="7">
        <v>588996</v>
      </c>
      <c r="E563" t="s">
        <v>1468</v>
      </c>
      <c r="F563" t="b">
        <f t="shared" si="44"/>
        <v>1</v>
      </c>
      <c r="G563" t="b">
        <f t="shared" si="40"/>
        <v>1</v>
      </c>
      <c r="H563" t="b">
        <f t="shared" si="41"/>
        <v>0</v>
      </c>
      <c r="I563" t="b">
        <f t="shared" si="42"/>
        <v>0</v>
      </c>
      <c r="J563" t="b">
        <f t="shared" si="43"/>
        <v>0</v>
      </c>
      <c r="K563" t="s">
        <v>372</v>
      </c>
    </row>
    <row r="564" spans="1:11">
      <c r="A564" t="s">
        <v>1499</v>
      </c>
      <c r="B564" t="s">
        <v>1460</v>
      </c>
      <c r="C564" t="s">
        <v>1500</v>
      </c>
      <c r="D564" s="7">
        <v>738099</v>
      </c>
      <c r="E564" t="s">
        <v>1468</v>
      </c>
      <c r="F564" t="b">
        <f t="shared" si="44"/>
        <v>1</v>
      </c>
      <c r="G564" t="b">
        <f t="shared" si="40"/>
        <v>1</v>
      </c>
      <c r="H564" t="b">
        <f t="shared" si="41"/>
        <v>0</v>
      </c>
      <c r="I564" t="b">
        <f t="shared" si="42"/>
        <v>0</v>
      </c>
      <c r="J564" t="b">
        <f t="shared" si="43"/>
        <v>0</v>
      </c>
      <c r="K564" t="s">
        <v>372</v>
      </c>
    </row>
    <row r="565" spans="1:11">
      <c r="A565" t="s">
        <v>1501</v>
      </c>
      <c r="B565" t="s">
        <v>1460</v>
      </c>
      <c r="C565" t="s">
        <v>1502</v>
      </c>
      <c r="D565" s="7">
        <v>129588</v>
      </c>
      <c r="E565" t="s">
        <v>1468</v>
      </c>
      <c r="F565" t="b">
        <f t="shared" si="44"/>
        <v>1</v>
      </c>
      <c r="G565" t="b">
        <f t="shared" si="40"/>
        <v>1</v>
      </c>
      <c r="H565" t="b">
        <f t="shared" si="41"/>
        <v>0</v>
      </c>
      <c r="I565" t="b">
        <f t="shared" si="42"/>
        <v>0</v>
      </c>
      <c r="J565" t="b">
        <f t="shared" si="43"/>
        <v>0</v>
      </c>
      <c r="K565" t="s">
        <v>372</v>
      </c>
    </row>
    <row r="566" spans="1:11">
      <c r="A566" t="s">
        <v>1503</v>
      </c>
      <c r="B566" t="s">
        <v>1460</v>
      </c>
      <c r="C566" t="s">
        <v>1504</v>
      </c>
      <c r="D566" s="7">
        <v>545078</v>
      </c>
      <c r="E566" t="s">
        <v>1468</v>
      </c>
      <c r="F566" t="b">
        <f t="shared" si="44"/>
        <v>1</v>
      </c>
      <c r="G566" t="b">
        <f t="shared" si="40"/>
        <v>1</v>
      </c>
      <c r="H566" t="b">
        <f t="shared" si="41"/>
        <v>0</v>
      </c>
      <c r="I566" t="b">
        <f t="shared" si="42"/>
        <v>0</v>
      </c>
      <c r="J566" t="b">
        <f t="shared" si="43"/>
        <v>0</v>
      </c>
      <c r="K566" t="s">
        <v>372</v>
      </c>
    </row>
    <row r="567" spans="1:11">
      <c r="A567" t="s">
        <v>1505</v>
      </c>
      <c r="B567" t="s">
        <v>1460</v>
      </c>
      <c r="C567" t="s">
        <v>1506</v>
      </c>
      <c r="D567" s="7">
        <v>528833</v>
      </c>
      <c r="E567" t="s">
        <v>1468</v>
      </c>
      <c r="F567" t="b">
        <f t="shared" si="44"/>
        <v>1</v>
      </c>
      <c r="G567" t="b">
        <f t="shared" si="40"/>
        <v>1</v>
      </c>
      <c r="H567" t="b">
        <f t="shared" si="41"/>
        <v>0</v>
      </c>
      <c r="I567" t="b">
        <f t="shared" si="42"/>
        <v>0</v>
      </c>
      <c r="J567" t="b">
        <f t="shared" si="43"/>
        <v>0</v>
      </c>
      <c r="K567" t="s">
        <v>372</v>
      </c>
    </row>
    <row r="568" spans="1:11">
      <c r="A568" t="s">
        <v>1507</v>
      </c>
      <c r="B568" t="s">
        <v>1460</v>
      </c>
      <c r="C568" t="s">
        <v>1508</v>
      </c>
      <c r="D568" s="7">
        <v>310530</v>
      </c>
      <c r="E568" t="s">
        <v>1468</v>
      </c>
      <c r="F568" t="b">
        <f t="shared" si="44"/>
        <v>1</v>
      </c>
      <c r="G568" t="b">
        <f t="shared" si="40"/>
        <v>1</v>
      </c>
      <c r="H568" t="b">
        <f t="shared" si="41"/>
        <v>0</v>
      </c>
      <c r="I568" t="b">
        <f t="shared" si="42"/>
        <v>0</v>
      </c>
      <c r="J568" t="b">
        <f t="shared" si="43"/>
        <v>0</v>
      </c>
      <c r="K568" t="s">
        <v>372</v>
      </c>
    </row>
    <row r="569" spans="1:11">
      <c r="A569" t="s">
        <v>1509</v>
      </c>
      <c r="B569" t="s">
        <v>1460</v>
      </c>
      <c r="C569" t="s">
        <v>1510</v>
      </c>
      <c r="D569" s="7">
        <v>530205</v>
      </c>
      <c r="E569" t="s">
        <v>1468</v>
      </c>
      <c r="F569" t="b">
        <f t="shared" si="44"/>
        <v>1</v>
      </c>
      <c r="G569" t="b">
        <f t="shared" si="40"/>
        <v>1</v>
      </c>
      <c r="H569" t="b">
        <f t="shared" si="41"/>
        <v>0</v>
      </c>
      <c r="I569" t="b">
        <f t="shared" si="42"/>
        <v>0</v>
      </c>
      <c r="J569" t="b">
        <f t="shared" si="43"/>
        <v>0</v>
      </c>
      <c r="K569" t="s">
        <v>372</v>
      </c>
    </row>
    <row r="570" spans="1:11">
      <c r="A570" t="s">
        <v>1511</v>
      </c>
      <c r="B570" t="s">
        <v>1460</v>
      </c>
      <c r="C570" t="s">
        <v>1512</v>
      </c>
      <c r="D570" s="7">
        <v>538766</v>
      </c>
      <c r="E570" t="s">
        <v>1468</v>
      </c>
      <c r="F570" t="b">
        <f t="shared" si="44"/>
        <v>1</v>
      </c>
      <c r="G570" t="b">
        <f t="shared" si="40"/>
        <v>1</v>
      </c>
      <c r="H570" t="b">
        <f t="shared" si="41"/>
        <v>0</v>
      </c>
      <c r="I570" t="b">
        <f t="shared" si="42"/>
        <v>0</v>
      </c>
      <c r="J570" t="b">
        <f t="shared" si="43"/>
        <v>0</v>
      </c>
      <c r="K570" t="s">
        <v>372</v>
      </c>
    </row>
    <row r="571" spans="1:11">
      <c r="A571" t="s">
        <v>1513</v>
      </c>
      <c r="B571" t="s">
        <v>1460</v>
      </c>
      <c r="C571" t="s">
        <v>1514</v>
      </c>
      <c r="D571" s="7">
        <v>579837</v>
      </c>
      <c r="E571" t="s">
        <v>1468</v>
      </c>
      <c r="F571" t="b">
        <f t="shared" si="44"/>
        <v>1</v>
      </c>
      <c r="G571" t="b">
        <f t="shared" si="40"/>
        <v>1</v>
      </c>
      <c r="H571" t="b">
        <f t="shared" si="41"/>
        <v>0</v>
      </c>
      <c r="I571" t="b">
        <f t="shared" si="42"/>
        <v>0</v>
      </c>
      <c r="J571" t="b">
        <f t="shared" si="43"/>
        <v>0</v>
      </c>
      <c r="K571" t="s">
        <v>372</v>
      </c>
    </row>
    <row r="572" spans="1:11">
      <c r="A572" t="s">
        <v>1515</v>
      </c>
      <c r="B572" t="s">
        <v>1460</v>
      </c>
      <c r="C572" t="s">
        <v>1516</v>
      </c>
      <c r="D572" s="7">
        <v>648886</v>
      </c>
      <c r="E572" t="s">
        <v>1468</v>
      </c>
      <c r="F572" t="b">
        <f t="shared" si="44"/>
        <v>1</v>
      </c>
      <c r="G572" t="b">
        <f t="shared" si="40"/>
        <v>1</v>
      </c>
      <c r="H572" t="b">
        <f t="shared" si="41"/>
        <v>0</v>
      </c>
      <c r="I572" t="b">
        <f t="shared" si="42"/>
        <v>0</v>
      </c>
      <c r="J572" t="b">
        <f t="shared" si="43"/>
        <v>0</v>
      </c>
      <c r="K572" t="s">
        <v>372</v>
      </c>
    </row>
    <row r="573" spans="1:11">
      <c r="A573" t="s">
        <v>1517</v>
      </c>
      <c r="B573" t="s">
        <v>1460</v>
      </c>
      <c r="C573" t="s">
        <v>1518</v>
      </c>
      <c r="D573" s="7">
        <v>689812</v>
      </c>
      <c r="E573" t="s">
        <v>1468</v>
      </c>
      <c r="F573" t="b">
        <f t="shared" si="44"/>
        <v>1</v>
      </c>
      <c r="G573" t="b">
        <f t="shared" si="40"/>
        <v>1</v>
      </c>
      <c r="H573" t="b">
        <f t="shared" si="41"/>
        <v>0</v>
      </c>
      <c r="I573" t="b">
        <f t="shared" si="42"/>
        <v>0</v>
      </c>
      <c r="J573" t="b">
        <f t="shared" si="43"/>
        <v>0</v>
      </c>
      <c r="K573" t="s">
        <v>372</v>
      </c>
    </row>
    <row r="574" spans="1:11">
      <c r="A574" t="s">
        <v>1519</v>
      </c>
      <c r="B574" t="s">
        <v>1460</v>
      </c>
      <c r="C574" t="s">
        <v>1520</v>
      </c>
      <c r="D574" s="7">
        <v>440086</v>
      </c>
      <c r="E574" t="s">
        <v>1468</v>
      </c>
      <c r="F574" t="b">
        <f t="shared" si="44"/>
        <v>1</v>
      </c>
      <c r="G574" t="b">
        <f t="shared" si="40"/>
        <v>1</v>
      </c>
      <c r="H574" t="b">
        <f t="shared" si="41"/>
        <v>0</v>
      </c>
      <c r="I574" t="b">
        <f t="shared" si="42"/>
        <v>0</v>
      </c>
      <c r="J574" t="b">
        <f t="shared" si="43"/>
        <v>0</v>
      </c>
      <c r="K574" t="s">
        <v>372</v>
      </c>
    </row>
    <row r="575" spans="1:11">
      <c r="A575" t="s">
        <v>1521</v>
      </c>
      <c r="B575" t="s">
        <v>1460</v>
      </c>
      <c r="C575" t="s">
        <v>1522</v>
      </c>
      <c r="D575" s="7">
        <v>556083</v>
      </c>
      <c r="E575" t="s">
        <v>1468</v>
      </c>
      <c r="F575" t="b">
        <f t="shared" si="44"/>
        <v>1</v>
      </c>
      <c r="G575" t="b">
        <f t="shared" si="40"/>
        <v>1</v>
      </c>
      <c r="H575" t="b">
        <f t="shared" si="41"/>
        <v>0</v>
      </c>
      <c r="I575" t="b">
        <f t="shared" si="42"/>
        <v>0</v>
      </c>
      <c r="J575" t="b">
        <f t="shared" si="43"/>
        <v>0</v>
      </c>
      <c r="K575" t="s">
        <v>372</v>
      </c>
    </row>
    <row r="576" spans="1:11">
      <c r="A576" t="s">
        <v>1523</v>
      </c>
      <c r="B576" t="s">
        <v>1460</v>
      </c>
      <c r="C576" t="s">
        <v>1524</v>
      </c>
      <c r="D576" s="7">
        <v>769098</v>
      </c>
      <c r="E576" t="s">
        <v>1468</v>
      </c>
      <c r="F576" t="b">
        <f t="shared" si="44"/>
        <v>1</v>
      </c>
      <c r="G576" t="b">
        <f t="shared" si="40"/>
        <v>1</v>
      </c>
      <c r="H576" t="b">
        <f t="shared" si="41"/>
        <v>0</v>
      </c>
      <c r="I576" t="b">
        <f t="shared" si="42"/>
        <v>0</v>
      </c>
      <c r="J576" t="b">
        <f t="shared" si="43"/>
        <v>0</v>
      </c>
      <c r="K576" t="s">
        <v>372</v>
      </c>
    </row>
    <row r="577" spans="1:11">
      <c r="A577" t="s">
        <v>1525</v>
      </c>
      <c r="B577" t="s">
        <v>1460</v>
      </c>
      <c r="C577" t="s">
        <v>1526</v>
      </c>
      <c r="D577" s="7">
        <v>820681</v>
      </c>
      <c r="E577" t="s">
        <v>1468</v>
      </c>
      <c r="F577" t="b">
        <f t="shared" si="44"/>
        <v>1</v>
      </c>
      <c r="G577" t="b">
        <f t="shared" si="40"/>
        <v>1</v>
      </c>
      <c r="H577" t="b">
        <f t="shared" si="41"/>
        <v>0</v>
      </c>
      <c r="I577" t="b">
        <f t="shared" si="42"/>
        <v>0</v>
      </c>
      <c r="J577" t="b">
        <f t="shared" si="43"/>
        <v>0</v>
      </c>
      <c r="K577" t="s">
        <v>372</v>
      </c>
    </row>
    <row r="578" spans="1:11">
      <c r="A578" t="s">
        <v>1527</v>
      </c>
      <c r="B578" t="s">
        <v>1460</v>
      </c>
      <c r="C578" t="s">
        <v>1528</v>
      </c>
      <c r="D578" s="7">
        <v>449269</v>
      </c>
      <c r="E578" t="s">
        <v>1468</v>
      </c>
      <c r="F578" t="b">
        <f t="shared" si="44"/>
        <v>1</v>
      </c>
      <c r="G578" t="b">
        <f t="shared" si="40"/>
        <v>1</v>
      </c>
      <c r="H578" t="b">
        <f t="shared" si="41"/>
        <v>0</v>
      </c>
      <c r="I578" t="b">
        <f t="shared" si="42"/>
        <v>0</v>
      </c>
      <c r="J578" t="b">
        <f t="shared" si="43"/>
        <v>0</v>
      </c>
      <c r="K578" t="s">
        <v>372</v>
      </c>
    </row>
    <row r="579" spans="1:11">
      <c r="A579" t="s">
        <v>1529</v>
      </c>
      <c r="B579" t="s">
        <v>1460</v>
      </c>
      <c r="C579" t="s">
        <v>1530</v>
      </c>
      <c r="D579" s="7">
        <v>409057</v>
      </c>
      <c r="E579" t="s">
        <v>1468</v>
      </c>
      <c r="F579" t="b">
        <f t="shared" si="44"/>
        <v>1</v>
      </c>
      <c r="G579" t="b">
        <f t="shared" ref="G579:G638" si="45">ISNUMBER(FIND("Batteries",E579))</f>
        <v>1</v>
      </c>
      <c r="H579" t="b">
        <f t="shared" ref="H579:H638" si="46">ISNUMBER(FIND("Lamps",E579))</f>
        <v>0</v>
      </c>
      <c r="I579" t="b">
        <f t="shared" ref="I579:I638" si="47">ISNUMBER(FIND("All regulated consumer products",$E579))</f>
        <v>0</v>
      </c>
      <c r="J579" t="b">
        <f t="shared" ref="J579:J638" si="48">ISNUMBER(FIND("Non-regulated products only",$E579))</f>
        <v>0</v>
      </c>
      <c r="K579" t="s">
        <v>372</v>
      </c>
    </row>
    <row r="580" spans="1:11">
      <c r="A580" t="s">
        <v>1531</v>
      </c>
      <c r="B580" t="s">
        <v>1460</v>
      </c>
      <c r="C580" t="s">
        <v>1532</v>
      </c>
      <c r="D580" s="7">
        <v>797653</v>
      </c>
      <c r="E580" t="s">
        <v>1468</v>
      </c>
      <c r="F580" t="b">
        <f t="shared" ref="F580:F638" si="49">ISNUMBER(FIND("ICT equipment",E580))</f>
        <v>1</v>
      </c>
      <c r="G580" t="b">
        <f t="shared" si="45"/>
        <v>1</v>
      </c>
      <c r="H580" t="b">
        <f t="shared" si="46"/>
        <v>0</v>
      </c>
      <c r="I580" t="b">
        <f t="shared" si="47"/>
        <v>0</v>
      </c>
      <c r="J580" t="b">
        <f t="shared" si="48"/>
        <v>0</v>
      </c>
      <c r="K580" t="s">
        <v>372</v>
      </c>
    </row>
    <row r="581" spans="1:11">
      <c r="A581" t="s">
        <v>1533</v>
      </c>
      <c r="B581" t="s">
        <v>1460</v>
      </c>
      <c r="C581" t="s">
        <v>1534</v>
      </c>
      <c r="D581" s="7">
        <v>529510</v>
      </c>
      <c r="E581" t="s">
        <v>1468</v>
      </c>
      <c r="F581" t="b">
        <f t="shared" si="49"/>
        <v>1</v>
      </c>
      <c r="G581" t="b">
        <f t="shared" si="45"/>
        <v>1</v>
      </c>
      <c r="H581" t="b">
        <f t="shared" si="46"/>
        <v>0</v>
      </c>
      <c r="I581" t="b">
        <f t="shared" si="47"/>
        <v>0</v>
      </c>
      <c r="J581" t="b">
        <f t="shared" si="48"/>
        <v>0</v>
      </c>
      <c r="K581" t="s">
        <v>372</v>
      </c>
    </row>
    <row r="582" spans="1:11">
      <c r="A582" t="s">
        <v>1535</v>
      </c>
      <c r="B582" t="s">
        <v>1460</v>
      </c>
      <c r="C582" t="s">
        <v>1536</v>
      </c>
      <c r="D582" s="7">
        <v>168732</v>
      </c>
      <c r="E582" t="s">
        <v>1468</v>
      </c>
      <c r="F582" t="b">
        <f t="shared" si="49"/>
        <v>1</v>
      </c>
      <c r="G582" t="b">
        <f t="shared" si="45"/>
        <v>1</v>
      </c>
      <c r="H582" t="b">
        <f t="shared" si="46"/>
        <v>0</v>
      </c>
      <c r="I582" t="b">
        <f t="shared" si="47"/>
        <v>0</v>
      </c>
      <c r="J582" t="b">
        <f t="shared" si="48"/>
        <v>0</v>
      </c>
      <c r="K582" t="s">
        <v>372</v>
      </c>
    </row>
    <row r="583" spans="1:11">
      <c r="A583" t="s">
        <v>1537</v>
      </c>
      <c r="B583" t="s">
        <v>1460</v>
      </c>
      <c r="C583" t="s">
        <v>1538</v>
      </c>
      <c r="D583" s="7">
        <v>307591</v>
      </c>
      <c r="E583" t="s">
        <v>1468</v>
      </c>
      <c r="F583" t="b">
        <f t="shared" si="49"/>
        <v>1</v>
      </c>
      <c r="G583" t="b">
        <f t="shared" si="45"/>
        <v>1</v>
      </c>
      <c r="H583" t="b">
        <f t="shared" si="46"/>
        <v>0</v>
      </c>
      <c r="I583" t="b">
        <f t="shared" si="47"/>
        <v>0</v>
      </c>
      <c r="J583" t="b">
        <f t="shared" si="48"/>
        <v>0</v>
      </c>
      <c r="K583" t="s">
        <v>372</v>
      </c>
    </row>
    <row r="584" spans="1:11">
      <c r="A584" t="s">
        <v>1539</v>
      </c>
      <c r="B584" t="s">
        <v>1460</v>
      </c>
      <c r="C584" t="s">
        <v>1540</v>
      </c>
      <c r="D584" s="7">
        <v>98585</v>
      </c>
      <c r="E584" t="s">
        <v>1468</v>
      </c>
      <c r="F584" t="b">
        <f t="shared" si="49"/>
        <v>1</v>
      </c>
      <c r="G584" t="b">
        <f t="shared" si="45"/>
        <v>1</v>
      </c>
      <c r="H584" t="b">
        <f t="shared" si="46"/>
        <v>0</v>
      </c>
      <c r="I584" t="b">
        <f t="shared" si="47"/>
        <v>0</v>
      </c>
      <c r="J584" t="b">
        <f t="shared" si="48"/>
        <v>0</v>
      </c>
      <c r="K584" t="s">
        <v>372</v>
      </c>
    </row>
    <row r="585" spans="1:11">
      <c r="A585" t="s">
        <v>1541</v>
      </c>
      <c r="B585" t="s">
        <v>1460</v>
      </c>
      <c r="C585" t="s">
        <v>1542</v>
      </c>
      <c r="D585" s="7">
        <v>658713</v>
      </c>
      <c r="E585" t="s">
        <v>1468</v>
      </c>
      <c r="F585" t="b">
        <f t="shared" si="49"/>
        <v>1</v>
      </c>
      <c r="G585" t="b">
        <f t="shared" si="45"/>
        <v>1</v>
      </c>
      <c r="H585" t="b">
        <f t="shared" si="46"/>
        <v>0</v>
      </c>
      <c r="I585" t="b">
        <f t="shared" si="47"/>
        <v>0</v>
      </c>
      <c r="J585" t="b">
        <f t="shared" si="48"/>
        <v>0</v>
      </c>
      <c r="K585" t="s">
        <v>372</v>
      </c>
    </row>
    <row r="586" spans="1:11">
      <c r="A586" t="s">
        <v>1543</v>
      </c>
      <c r="B586" t="s">
        <v>1460</v>
      </c>
      <c r="C586" t="s">
        <v>1544</v>
      </c>
      <c r="D586" s="7">
        <v>608532</v>
      </c>
      <c r="E586" t="s">
        <v>1468</v>
      </c>
      <c r="F586" t="b">
        <f t="shared" si="49"/>
        <v>1</v>
      </c>
      <c r="G586" t="b">
        <f t="shared" si="45"/>
        <v>1</v>
      </c>
      <c r="H586" t="b">
        <f t="shared" si="46"/>
        <v>0</v>
      </c>
      <c r="I586" t="b">
        <f t="shared" si="47"/>
        <v>0</v>
      </c>
      <c r="J586" t="b">
        <f t="shared" si="48"/>
        <v>0</v>
      </c>
      <c r="K586" t="s">
        <v>372</v>
      </c>
    </row>
    <row r="587" spans="1:11">
      <c r="A587" t="s">
        <v>1545</v>
      </c>
      <c r="B587" t="s">
        <v>1460</v>
      </c>
      <c r="C587" t="s">
        <v>1546</v>
      </c>
      <c r="D587" s="7">
        <v>518457</v>
      </c>
      <c r="E587" t="s">
        <v>1468</v>
      </c>
      <c r="F587" t="b">
        <f t="shared" si="49"/>
        <v>1</v>
      </c>
      <c r="G587" t="b">
        <f t="shared" si="45"/>
        <v>1</v>
      </c>
      <c r="H587" t="b">
        <f t="shared" si="46"/>
        <v>0</v>
      </c>
      <c r="I587" t="b">
        <f t="shared" si="47"/>
        <v>0</v>
      </c>
      <c r="J587" t="b">
        <f t="shared" si="48"/>
        <v>0</v>
      </c>
      <c r="K587" t="s">
        <v>372</v>
      </c>
    </row>
    <row r="588" spans="1:11">
      <c r="A588" t="s">
        <v>1547</v>
      </c>
      <c r="B588" t="s">
        <v>1460</v>
      </c>
      <c r="C588" t="s">
        <v>1548</v>
      </c>
      <c r="D588" s="7">
        <v>238895</v>
      </c>
      <c r="E588" t="s">
        <v>1468</v>
      </c>
      <c r="F588" t="b">
        <f t="shared" si="49"/>
        <v>1</v>
      </c>
      <c r="G588" t="b">
        <f t="shared" si="45"/>
        <v>1</v>
      </c>
      <c r="H588" t="b">
        <f t="shared" si="46"/>
        <v>0</v>
      </c>
      <c r="I588" t="b">
        <f t="shared" si="47"/>
        <v>0</v>
      </c>
      <c r="J588" t="b">
        <f t="shared" si="48"/>
        <v>0</v>
      </c>
      <c r="K588" t="s">
        <v>372</v>
      </c>
    </row>
    <row r="589" spans="1:11">
      <c r="A589" t="s">
        <v>1549</v>
      </c>
      <c r="B589" t="s">
        <v>1460</v>
      </c>
      <c r="C589" t="s">
        <v>1550</v>
      </c>
      <c r="D589" s="7">
        <v>556083</v>
      </c>
      <c r="E589" t="s">
        <v>1468</v>
      </c>
      <c r="F589" t="b">
        <f t="shared" si="49"/>
        <v>1</v>
      </c>
      <c r="G589" t="b">
        <f t="shared" si="45"/>
        <v>1</v>
      </c>
      <c r="H589" t="b">
        <f t="shared" si="46"/>
        <v>0</v>
      </c>
      <c r="I589" t="b">
        <f t="shared" si="47"/>
        <v>0</v>
      </c>
      <c r="J589" t="b">
        <f t="shared" si="48"/>
        <v>0</v>
      </c>
      <c r="K589" t="s">
        <v>372</v>
      </c>
    </row>
    <row r="590" spans="1:11">
      <c r="A590" t="s">
        <v>1551</v>
      </c>
      <c r="B590" t="s">
        <v>1460</v>
      </c>
      <c r="C590" t="s">
        <v>1552</v>
      </c>
      <c r="D590" s="7">
        <v>238877</v>
      </c>
      <c r="E590" t="s">
        <v>1468</v>
      </c>
      <c r="F590" t="b">
        <f t="shared" si="49"/>
        <v>1</v>
      </c>
      <c r="G590" t="b">
        <f t="shared" si="45"/>
        <v>1</v>
      </c>
      <c r="H590" t="b">
        <f t="shared" si="46"/>
        <v>0</v>
      </c>
      <c r="I590" t="b">
        <f t="shared" si="47"/>
        <v>0</v>
      </c>
      <c r="J590" t="b">
        <f t="shared" si="48"/>
        <v>0</v>
      </c>
      <c r="K590" t="s">
        <v>372</v>
      </c>
    </row>
    <row r="591" spans="1:11">
      <c r="A591" t="s">
        <v>1455</v>
      </c>
      <c r="B591" t="s">
        <v>1460</v>
      </c>
      <c r="C591" t="s">
        <v>1553</v>
      </c>
      <c r="D591" s="7">
        <v>238839</v>
      </c>
      <c r="E591" t="s">
        <v>1468</v>
      </c>
      <c r="F591" t="b">
        <f t="shared" si="49"/>
        <v>1</v>
      </c>
      <c r="G591" t="b">
        <f t="shared" si="45"/>
        <v>1</v>
      </c>
      <c r="H591" t="b">
        <f t="shared" si="46"/>
        <v>0</v>
      </c>
      <c r="I591" t="b">
        <f t="shared" si="47"/>
        <v>0</v>
      </c>
      <c r="J591" t="b">
        <f t="shared" si="48"/>
        <v>0</v>
      </c>
      <c r="K591" t="s">
        <v>372</v>
      </c>
    </row>
    <row r="592" spans="1:11">
      <c r="A592" t="s">
        <v>1457</v>
      </c>
      <c r="B592" t="s">
        <v>1460</v>
      </c>
      <c r="C592" t="s">
        <v>1554</v>
      </c>
      <c r="D592" s="7">
        <v>529510</v>
      </c>
      <c r="E592" t="s">
        <v>1468</v>
      </c>
      <c r="F592" t="b">
        <f t="shared" si="49"/>
        <v>1</v>
      </c>
      <c r="G592" t="b">
        <f t="shared" si="45"/>
        <v>1</v>
      </c>
      <c r="H592" t="b">
        <f t="shared" si="46"/>
        <v>0</v>
      </c>
      <c r="I592" t="b">
        <f t="shared" si="47"/>
        <v>0</v>
      </c>
      <c r="J592" t="b">
        <f t="shared" si="48"/>
        <v>0</v>
      </c>
      <c r="K592" t="s">
        <v>372</v>
      </c>
    </row>
    <row r="593" spans="1:11">
      <c r="A593" t="s">
        <v>1555</v>
      </c>
      <c r="B593" t="s">
        <v>1460</v>
      </c>
      <c r="C593" t="s">
        <v>1556</v>
      </c>
      <c r="D593" s="7">
        <v>179105</v>
      </c>
      <c r="E593" t="s">
        <v>374</v>
      </c>
      <c r="F593" t="b">
        <f t="shared" si="49"/>
        <v>1</v>
      </c>
      <c r="G593" t="b">
        <f t="shared" si="45"/>
        <v>1</v>
      </c>
      <c r="H593" t="b">
        <f t="shared" si="46"/>
        <v>1</v>
      </c>
      <c r="I593" t="b">
        <f t="shared" si="47"/>
        <v>0</v>
      </c>
      <c r="J593" t="b">
        <f t="shared" si="48"/>
        <v>0</v>
      </c>
      <c r="K593" t="s">
        <v>372</v>
      </c>
    </row>
    <row r="594" spans="1:11">
      <c r="A594" t="s">
        <v>1557</v>
      </c>
      <c r="B594" t="s">
        <v>1460</v>
      </c>
      <c r="C594" t="s">
        <v>1558</v>
      </c>
      <c r="D594" s="7">
        <v>689812</v>
      </c>
      <c r="E594" t="s">
        <v>374</v>
      </c>
      <c r="F594" t="b">
        <f t="shared" si="49"/>
        <v>1</v>
      </c>
      <c r="G594" t="b">
        <f t="shared" si="45"/>
        <v>1</v>
      </c>
      <c r="H594" t="b">
        <f t="shared" si="46"/>
        <v>1</v>
      </c>
      <c r="I594" t="b">
        <f t="shared" si="47"/>
        <v>0</v>
      </c>
      <c r="J594" t="b">
        <f t="shared" si="48"/>
        <v>0</v>
      </c>
      <c r="K594" t="s">
        <v>372</v>
      </c>
    </row>
    <row r="595" spans="1:11">
      <c r="A595" t="s">
        <v>1559</v>
      </c>
      <c r="B595" t="s">
        <v>1460</v>
      </c>
      <c r="C595" t="s">
        <v>1560</v>
      </c>
      <c r="D595" s="7">
        <v>588181</v>
      </c>
      <c r="E595" t="s">
        <v>374</v>
      </c>
      <c r="F595" t="b">
        <f t="shared" si="49"/>
        <v>1</v>
      </c>
      <c r="G595" t="b">
        <f t="shared" si="45"/>
        <v>1</v>
      </c>
      <c r="H595" t="b">
        <f t="shared" si="46"/>
        <v>1</v>
      </c>
      <c r="I595" t="b">
        <f t="shared" si="47"/>
        <v>0</v>
      </c>
      <c r="J595" t="b">
        <f t="shared" si="48"/>
        <v>0</v>
      </c>
      <c r="K595" t="s">
        <v>372</v>
      </c>
    </row>
    <row r="596" spans="1:11">
      <c r="A596" t="s">
        <v>1561</v>
      </c>
      <c r="B596" t="s">
        <v>1460</v>
      </c>
      <c r="C596" t="s">
        <v>1562</v>
      </c>
      <c r="D596" s="7">
        <v>529510</v>
      </c>
      <c r="E596" t="s">
        <v>374</v>
      </c>
      <c r="F596" t="b">
        <f t="shared" si="49"/>
        <v>1</v>
      </c>
      <c r="G596" t="b">
        <f t="shared" si="45"/>
        <v>1</v>
      </c>
      <c r="H596" t="b">
        <f t="shared" si="46"/>
        <v>1</v>
      </c>
      <c r="I596" t="b">
        <f t="shared" si="47"/>
        <v>0</v>
      </c>
      <c r="J596" t="b">
        <f t="shared" si="48"/>
        <v>0</v>
      </c>
      <c r="K596" t="s">
        <v>372</v>
      </c>
    </row>
    <row r="597" spans="1:11">
      <c r="A597" t="s">
        <v>1563</v>
      </c>
      <c r="B597" t="s">
        <v>1564</v>
      </c>
      <c r="C597" t="s">
        <v>1565</v>
      </c>
      <c r="D597" s="7">
        <v>159950</v>
      </c>
      <c r="E597" t="s">
        <v>1566</v>
      </c>
      <c r="F597" t="b">
        <f t="shared" si="49"/>
        <v>0</v>
      </c>
      <c r="G597" t="b">
        <f t="shared" si="45"/>
        <v>0</v>
      </c>
      <c r="H597" t="b">
        <f t="shared" si="46"/>
        <v>0</v>
      </c>
      <c r="I597" t="b">
        <f t="shared" si="47"/>
        <v>0</v>
      </c>
      <c r="J597" t="b">
        <f t="shared" si="48"/>
        <v>1</v>
      </c>
      <c r="K597" t="s">
        <v>1567</v>
      </c>
    </row>
    <row r="598" spans="1:11">
      <c r="A598" t="s">
        <v>1568</v>
      </c>
      <c r="B598" t="s">
        <v>1564</v>
      </c>
      <c r="C598" t="s">
        <v>1569</v>
      </c>
      <c r="D598" s="7">
        <v>569839</v>
      </c>
      <c r="E598" t="s">
        <v>1570</v>
      </c>
      <c r="F598" t="b">
        <f t="shared" si="49"/>
        <v>0</v>
      </c>
      <c r="G598" t="b">
        <f t="shared" si="45"/>
        <v>0</v>
      </c>
      <c r="H598" t="b">
        <f t="shared" si="46"/>
        <v>0</v>
      </c>
      <c r="I598" t="b">
        <f t="shared" si="47"/>
        <v>0</v>
      </c>
      <c r="J598" t="b">
        <f t="shared" si="48"/>
        <v>1</v>
      </c>
      <c r="K598" t="s">
        <v>1567</v>
      </c>
    </row>
    <row r="599" spans="1:11">
      <c r="A599" t="s">
        <v>1571</v>
      </c>
      <c r="B599" t="s">
        <v>1564</v>
      </c>
      <c r="C599" t="s">
        <v>1572</v>
      </c>
      <c r="D599" s="7">
        <v>649960</v>
      </c>
      <c r="E599" t="s">
        <v>1570</v>
      </c>
      <c r="F599" t="b">
        <f t="shared" si="49"/>
        <v>0</v>
      </c>
      <c r="G599" t="b">
        <f t="shared" si="45"/>
        <v>0</v>
      </c>
      <c r="H599" t="b">
        <f t="shared" si="46"/>
        <v>0</v>
      </c>
      <c r="I599" t="b">
        <f t="shared" si="47"/>
        <v>0</v>
      </c>
      <c r="J599" t="b">
        <f t="shared" si="48"/>
        <v>1</v>
      </c>
      <c r="K599" t="s">
        <v>1567</v>
      </c>
    </row>
    <row r="600" spans="1:11">
      <c r="A600" t="s">
        <v>1573</v>
      </c>
      <c r="B600" t="s">
        <v>1564</v>
      </c>
      <c r="C600" t="s">
        <v>1574</v>
      </c>
      <c r="D600" s="7">
        <v>359914</v>
      </c>
      <c r="E600" t="s">
        <v>1570</v>
      </c>
      <c r="F600" t="b">
        <f t="shared" si="49"/>
        <v>0</v>
      </c>
      <c r="G600" t="b">
        <f t="shared" si="45"/>
        <v>0</v>
      </c>
      <c r="H600" t="b">
        <f t="shared" si="46"/>
        <v>0</v>
      </c>
      <c r="I600" t="b">
        <f t="shared" si="47"/>
        <v>0</v>
      </c>
      <c r="J600" t="b">
        <f t="shared" si="48"/>
        <v>1</v>
      </c>
      <c r="K600" t="s">
        <v>1567</v>
      </c>
    </row>
    <row r="601" spans="1:11">
      <c r="A601" t="s">
        <v>1575</v>
      </c>
      <c r="B601" t="s">
        <v>1564</v>
      </c>
      <c r="C601" t="s">
        <v>1576</v>
      </c>
      <c r="D601" s="7">
        <v>659166</v>
      </c>
      <c r="E601" t="s">
        <v>1570</v>
      </c>
      <c r="F601" t="b">
        <f t="shared" si="49"/>
        <v>0</v>
      </c>
      <c r="G601" t="b">
        <f t="shared" si="45"/>
        <v>0</v>
      </c>
      <c r="H601" t="b">
        <f t="shared" si="46"/>
        <v>0</v>
      </c>
      <c r="I601" t="b">
        <f t="shared" si="47"/>
        <v>0</v>
      </c>
      <c r="J601" t="b">
        <f t="shared" si="48"/>
        <v>1</v>
      </c>
      <c r="K601" t="s">
        <v>1567</v>
      </c>
    </row>
    <row r="602" spans="1:11">
      <c r="A602" t="s">
        <v>1577</v>
      </c>
      <c r="B602" t="s">
        <v>1564</v>
      </c>
      <c r="C602" t="s">
        <v>1578</v>
      </c>
      <c r="D602" s="7">
        <v>659760</v>
      </c>
      <c r="E602" t="s">
        <v>1570</v>
      </c>
      <c r="F602" t="b">
        <f t="shared" si="49"/>
        <v>0</v>
      </c>
      <c r="G602" t="b">
        <f t="shared" si="45"/>
        <v>0</v>
      </c>
      <c r="H602" t="b">
        <f t="shared" si="46"/>
        <v>0</v>
      </c>
      <c r="I602" t="b">
        <f t="shared" si="47"/>
        <v>0</v>
      </c>
      <c r="J602" t="b">
        <f t="shared" si="48"/>
        <v>1</v>
      </c>
      <c r="K602" t="s">
        <v>1567</v>
      </c>
    </row>
    <row r="603" spans="1:11">
      <c r="A603" t="s">
        <v>1579</v>
      </c>
      <c r="B603" t="s">
        <v>1564</v>
      </c>
      <c r="C603" t="s">
        <v>1580</v>
      </c>
      <c r="D603" s="7">
        <v>689717</v>
      </c>
      <c r="E603" t="s">
        <v>1566</v>
      </c>
      <c r="F603" t="b">
        <f t="shared" si="49"/>
        <v>0</v>
      </c>
      <c r="G603" t="b">
        <f t="shared" si="45"/>
        <v>0</v>
      </c>
      <c r="H603" t="b">
        <f t="shared" si="46"/>
        <v>0</v>
      </c>
      <c r="I603" t="b">
        <f t="shared" si="47"/>
        <v>0</v>
      </c>
      <c r="J603" t="b">
        <f t="shared" si="48"/>
        <v>1</v>
      </c>
      <c r="K603" t="s">
        <v>1567</v>
      </c>
    </row>
    <row r="604" spans="1:11">
      <c r="A604" t="s">
        <v>1581</v>
      </c>
      <c r="B604" t="s">
        <v>1564</v>
      </c>
      <c r="C604" t="s">
        <v>1582</v>
      </c>
      <c r="D604" s="7">
        <v>428961</v>
      </c>
      <c r="E604" t="s">
        <v>1566</v>
      </c>
      <c r="F604" t="b">
        <f t="shared" si="49"/>
        <v>0</v>
      </c>
      <c r="G604" t="b">
        <f t="shared" si="45"/>
        <v>0</v>
      </c>
      <c r="H604" t="b">
        <f t="shared" si="46"/>
        <v>0</v>
      </c>
      <c r="I604" t="b">
        <f t="shared" si="47"/>
        <v>0</v>
      </c>
      <c r="J604" t="b">
        <f t="shared" si="48"/>
        <v>1</v>
      </c>
      <c r="K604" t="s">
        <v>1567</v>
      </c>
    </row>
    <row r="605" spans="1:11">
      <c r="A605" t="s">
        <v>1583</v>
      </c>
      <c r="B605" t="s">
        <v>1564</v>
      </c>
      <c r="C605" t="s">
        <v>1584</v>
      </c>
      <c r="D605" s="7">
        <v>169637</v>
      </c>
      <c r="E605" t="s">
        <v>1566</v>
      </c>
      <c r="F605" t="b">
        <f t="shared" si="49"/>
        <v>0</v>
      </c>
      <c r="G605" t="b">
        <f t="shared" si="45"/>
        <v>0</v>
      </c>
      <c r="H605" t="b">
        <f t="shared" si="46"/>
        <v>0</v>
      </c>
      <c r="I605" t="b">
        <f t="shared" si="47"/>
        <v>0</v>
      </c>
      <c r="J605" t="b">
        <f t="shared" si="48"/>
        <v>1</v>
      </c>
      <c r="K605" t="s">
        <v>1567</v>
      </c>
    </row>
    <row r="606" spans="1:11">
      <c r="A606" t="s">
        <v>1585</v>
      </c>
      <c r="B606" t="s">
        <v>1564</v>
      </c>
      <c r="C606" t="s">
        <v>1586</v>
      </c>
      <c r="D606" s="7">
        <v>649481</v>
      </c>
      <c r="E606" t="s">
        <v>1566</v>
      </c>
      <c r="F606" t="b">
        <f t="shared" si="49"/>
        <v>0</v>
      </c>
      <c r="G606" t="b">
        <f t="shared" si="45"/>
        <v>0</v>
      </c>
      <c r="H606" t="b">
        <f t="shared" si="46"/>
        <v>0</v>
      </c>
      <c r="I606" t="b">
        <f t="shared" si="47"/>
        <v>0</v>
      </c>
      <c r="J606" t="b">
        <f t="shared" si="48"/>
        <v>1</v>
      </c>
      <c r="K606" t="s">
        <v>1567</v>
      </c>
    </row>
    <row r="607" spans="1:11">
      <c r="A607" t="s">
        <v>1587</v>
      </c>
      <c r="B607" t="s">
        <v>1564</v>
      </c>
      <c r="C607" t="s">
        <v>1588</v>
      </c>
      <c r="D607" s="7">
        <v>739109</v>
      </c>
      <c r="E607" t="s">
        <v>1566</v>
      </c>
      <c r="F607" t="b">
        <f t="shared" si="49"/>
        <v>0</v>
      </c>
      <c r="G607" t="b">
        <f t="shared" si="45"/>
        <v>0</v>
      </c>
      <c r="H607" t="b">
        <f t="shared" si="46"/>
        <v>0</v>
      </c>
      <c r="I607" t="b">
        <f t="shared" si="47"/>
        <v>0</v>
      </c>
      <c r="J607" t="b">
        <f t="shared" si="48"/>
        <v>1</v>
      </c>
      <c r="K607" t="s">
        <v>1567</v>
      </c>
    </row>
    <row r="608" spans="1:11">
      <c r="A608" t="s">
        <v>1589</v>
      </c>
      <c r="B608" t="s">
        <v>1564</v>
      </c>
      <c r="C608" t="s">
        <v>1590</v>
      </c>
      <c r="D608" s="7">
        <v>229846</v>
      </c>
      <c r="E608" t="s">
        <v>1566</v>
      </c>
      <c r="F608" t="b">
        <f t="shared" si="49"/>
        <v>0</v>
      </c>
      <c r="G608" t="b">
        <f t="shared" si="45"/>
        <v>0</v>
      </c>
      <c r="H608" t="b">
        <f t="shared" si="46"/>
        <v>0</v>
      </c>
      <c r="I608" t="b">
        <f t="shared" si="47"/>
        <v>0</v>
      </c>
      <c r="J608" t="b">
        <f t="shared" si="48"/>
        <v>1</v>
      </c>
      <c r="K608" t="s">
        <v>1567</v>
      </c>
    </row>
    <row r="609" spans="1:11">
      <c r="A609" t="s">
        <v>1591</v>
      </c>
      <c r="B609" t="s">
        <v>1564</v>
      </c>
      <c r="C609" t="s">
        <v>1592</v>
      </c>
      <c r="D609" s="7">
        <v>506931</v>
      </c>
      <c r="E609" t="s">
        <v>1566</v>
      </c>
      <c r="F609" t="b">
        <f t="shared" si="49"/>
        <v>0</v>
      </c>
      <c r="G609" t="b">
        <f t="shared" si="45"/>
        <v>0</v>
      </c>
      <c r="H609" t="b">
        <f t="shared" si="46"/>
        <v>0</v>
      </c>
      <c r="I609" t="b">
        <f t="shared" si="47"/>
        <v>0</v>
      </c>
      <c r="J609" t="b">
        <f t="shared" si="48"/>
        <v>1</v>
      </c>
      <c r="K609" t="s">
        <v>1567</v>
      </c>
    </row>
    <row r="610" spans="1:11">
      <c r="A610" t="s">
        <v>1593</v>
      </c>
      <c r="B610" t="s">
        <v>1564</v>
      </c>
      <c r="C610" t="s">
        <v>1594</v>
      </c>
      <c r="D610" s="7">
        <v>409008</v>
      </c>
      <c r="E610" t="s">
        <v>1570</v>
      </c>
      <c r="F610" t="b">
        <f t="shared" si="49"/>
        <v>0</v>
      </c>
      <c r="G610" t="b">
        <f t="shared" si="45"/>
        <v>0</v>
      </c>
      <c r="H610" t="b">
        <f t="shared" si="46"/>
        <v>0</v>
      </c>
      <c r="I610" t="b">
        <f t="shared" si="47"/>
        <v>0</v>
      </c>
      <c r="J610" t="b">
        <f t="shared" si="48"/>
        <v>1</v>
      </c>
      <c r="K610" t="s">
        <v>1567</v>
      </c>
    </row>
    <row r="611" spans="1:11">
      <c r="A611" t="s">
        <v>1595</v>
      </c>
      <c r="B611" t="s">
        <v>1564</v>
      </c>
      <c r="C611" t="s">
        <v>1596</v>
      </c>
      <c r="D611" s="7">
        <v>409037</v>
      </c>
      <c r="E611" t="s">
        <v>1570</v>
      </c>
      <c r="F611" t="b">
        <f t="shared" si="49"/>
        <v>0</v>
      </c>
      <c r="G611" t="b">
        <f t="shared" si="45"/>
        <v>0</v>
      </c>
      <c r="H611" t="b">
        <f t="shared" si="46"/>
        <v>0</v>
      </c>
      <c r="I611" t="b">
        <f t="shared" si="47"/>
        <v>0</v>
      </c>
      <c r="J611" t="b">
        <f t="shared" si="48"/>
        <v>1</v>
      </c>
      <c r="K611" t="s">
        <v>1567</v>
      </c>
    </row>
    <row r="612" spans="1:11">
      <c r="A612" t="s">
        <v>1597</v>
      </c>
      <c r="B612" t="s">
        <v>1564</v>
      </c>
      <c r="C612" t="s">
        <v>1598</v>
      </c>
      <c r="D612" s="7">
        <v>555944</v>
      </c>
      <c r="E612" t="s">
        <v>1570</v>
      </c>
      <c r="F612" t="b">
        <f t="shared" si="49"/>
        <v>0</v>
      </c>
      <c r="G612" t="b">
        <f t="shared" si="45"/>
        <v>0</v>
      </c>
      <c r="H612" t="b">
        <f t="shared" si="46"/>
        <v>0</v>
      </c>
      <c r="I612" t="b">
        <f t="shared" si="47"/>
        <v>0</v>
      </c>
      <c r="J612" t="b">
        <f t="shared" si="48"/>
        <v>1</v>
      </c>
      <c r="K612" t="s">
        <v>1567</v>
      </c>
    </row>
    <row r="613" spans="1:11">
      <c r="A613" t="s">
        <v>1599</v>
      </c>
      <c r="B613" t="s">
        <v>1564</v>
      </c>
      <c r="C613" t="s">
        <v>1600</v>
      </c>
      <c r="D613" s="7">
        <v>455212</v>
      </c>
      <c r="E613" t="s">
        <v>1570</v>
      </c>
      <c r="F613" t="b">
        <f t="shared" si="49"/>
        <v>0</v>
      </c>
      <c r="G613" t="b">
        <f t="shared" si="45"/>
        <v>0</v>
      </c>
      <c r="H613" t="b">
        <f t="shared" si="46"/>
        <v>0</v>
      </c>
      <c r="I613" t="b">
        <f t="shared" si="47"/>
        <v>0</v>
      </c>
      <c r="J613" t="b">
        <f t="shared" si="48"/>
        <v>1</v>
      </c>
      <c r="K613" t="s">
        <v>1567</v>
      </c>
    </row>
    <row r="614" spans="1:11">
      <c r="A614" t="s">
        <v>1601</v>
      </c>
      <c r="B614" t="s">
        <v>1564</v>
      </c>
      <c r="C614" t="s">
        <v>1602</v>
      </c>
      <c r="D614" s="7">
        <v>469504</v>
      </c>
      <c r="E614" t="s">
        <v>1570</v>
      </c>
      <c r="F614" t="b">
        <f t="shared" si="49"/>
        <v>0</v>
      </c>
      <c r="G614" t="b">
        <f t="shared" si="45"/>
        <v>0</v>
      </c>
      <c r="H614" t="b">
        <f t="shared" si="46"/>
        <v>0</v>
      </c>
      <c r="I614" t="b">
        <f t="shared" si="47"/>
        <v>0</v>
      </c>
      <c r="J614" t="b">
        <f t="shared" si="48"/>
        <v>1</v>
      </c>
      <c r="K614" t="s">
        <v>1567</v>
      </c>
    </row>
    <row r="615" spans="1:11">
      <c r="A615" t="s">
        <v>1603</v>
      </c>
      <c r="B615" t="s">
        <v>1564</v>
      </c>
      <c r="C615" t="s">
        <v>1604</v>
      </c>
      <c r="D615" s="7">
        <v>529731</v>
      </c>
      <c r="E615" t="s">
        <v>1570</v>
      </c>
      <c r="F615" t="b">
        <f t="shared" si="49"/>
        <v>0</v>
      </c>
      <c r="G615" t="b">
        <f t="shared" si="45"/>
        <v>0</v>
      </c>
      <c r="H615" t="b">
        <f t="shared" si="46"/>
        <v>0</v>
      </c>
      <c r="I615" t="b">
        <f t="shared" si="47"/>
        <v>0</v>
      </c>
      <c r="J615" t="b">
        <f t="shared" si="48"/>
        <v>1</v>
      </c>
      <c r="K615" t="s">
        <v>1567</v>
      </c>
    </row>
    <row r="616" spans="1:11">
      <c r="A616" t="s">
        <v>1605</v>
      </c>
      <c r="B616" t="s">
        <v>1564</v>
      </c>
      <c r="C616" t="s">
        <v>1606</v>
      </c>
      <c r="D616" s="7">
        <v>307672</v>
      </c>
      <c r="E616" t="s">
        <v>1566</v>
      </c>
      <c r="F616" t="b">
        <f t="shared" si="49"/>
        <v>0</v>
      </c>
      <c r="G616" t="b">
        <f t="shared" si="45"/>
        <v>0</v>
      </c>
      <c r="H616" t="b">
        <f t="shared" si="46"/>
        <v>0</v>
      </c>
      <c r="I616" t="b">
        <f t="shared" si="47"/>
        <v>0</v>
      </c>
      <c r="J616" t="b">
        <f t="shared" si="48"/>
        <v>1</v>
      </c>
      <c r="K616" t="s">
        <v>1567</v>
      </c>
    </row>
    <row r="617" spans="1:11">
      <c r="A617" t="s">
        <v>1607</v>
      </c>
      <c r="B617" t="s">
        <v>1564</v>
      </c>
      <c r="C617" t="s">
        <v>1608</v>
      </c>
      <c r="D617" s="7">
        <v>158788</v>
      </c>
      <c r="E617" t="s">
        <v>1566</v>
      </c>
      <c r="F617" t="b">
        <f t="shared" si="49"/>
        <v>0</v>
      </c>
      <c r="G617" t="b">
        <f t="shared" si="45"/>
        <v>0</v>
      </c>
      <c r="H617" t="b">
        <f t="shared" si="46"/>
        <v>0</v>
      </c>
      <c r="I617" t="b">
        <f t="shared" si="47"/>
        <v>0</v>
      </c>
      <c r="J617" t="b">
        <f t="shared" si="48"/>
        <v>1</v>
      </c>
      <c r="K617" t="s">
        <v>1567</v>
      </c>
    </row>
    <row r="618" spans="1:11">
      <c r="A618" t="s">
        <v>1609</v>
      </c>
      <c r="B618" t="s">
        <v>1564</v>
      </c>
      <c r="C618" t="s">
        <v>1610</v>
      </c>
      <c r="D618" s="7">
        <v>319755</v>
      </c>
      <c r="E618" t="s">
        <v>1566</v>
      </c>
      <c r="F618" t="b">
        <f t="shared" si="49"/>
        <v>0</v>
      </c>
      <c r="G618" t="b">
        <f t="shared" si="45"/>
        <v>0</v>
      </c>
      <c r="H618" t="b">
        <f t="shared" si="46"/>
        <v>0</v>
      </c>
      <c r="I618" t="b">
        <f t="shared" si="47"/>
        <v>0</v>
      </c>
      <c r="J618" t="b">
        <f t="shared" si="48"/>
        <v>1</v>
      </c>
      <c r="K618" t="s">
        <v>1567</v>
      </c>
    </row>
    <row r="619" spans="1:11">
      <c r="A619" t="s">
        <v>1611</v>
      </c>
      <c r="B619" t="s">
        <v>1564</v>
      </c>
      <c r="C619" t="s">
        <v>1612</v>
      </c>
      <c r="D619" s="7">
        <v>738954</v>
      </c>
      <c r="E619" t="s">
        <v>1566</v>
      </c>
      <c r="F619" t="b">
        <f t="shared" si="49"/>
        <v>0</v>
      </c>
      <c r="G619" t="b">
        <f t="shared" si="45"/>
        <v>0</v>
      </c>
      <c r="H619" t="b">
        <f t="shared" si="46"/>
        <v>0</v>
      </c>
      <c r="I619" t="b">
        <f t="shared" si="47"/>
        <v>0</v>
      </c>
      <c r="J619" t="b">
        <f t="shared" si="48"/>
        <v>1</v>
      </c>
      <c r="K619" t="s">
        <v>1567</v>
      </c>
    </row>
    <row r="620" spans="1:11">
      <c r="A620" t="s">
        <v>1613</v>
      </c>
      <c r="B620" t="s">
        <v>1564</v>
      </c>
      <c r="C620" t="s">
        <v>1614</v>
      </c>
      <c r="D620" s="7">
        <v>768642</v>
      </c>
      <c r="E620" t="s">
        <v>1566</v>
      </c>
      <c r="F620" t="b">
        <f t="shared" si="49"/>
        <v>0</v>
      </c>
      <c r="G620" t="b">
        <f t="shared" si="45"/>
        <v>0</v>
      </c>
      <c r="H620" t="b">
        <f t="shared" si="46"/>
        <v>0</v>
      </c>
      <c r="I620" t="b">
        <f t="shared" si="47"/>
        <v>0</v>
      </c>
      <c r="J620" t="b">
        <f t="shared" si="48"/>
        <v>1</v>
      </c>
      <c r="K620" t="s">
        <v>1567</v>
      </c>
    </row>
    <row r="621" spans="1:11">
      <c r="A621" t="s">
        <v>1615</v>
      </c>
      <c r="B621" t="s">
        <v>1564</v>
      </c>
      <c r="C621" t="s">
        <v>1616</v>
      </c>
      <c r="D621" s="7">
        <v>569933</v>
      </c>
      <c r="E621" t="s">
        <v>1566</v>
      </c>
      <c r="F621" t="b">
        <f t="shared" si="49"/>
        <v>0</v>
      </c>
      <c r="G621" t="b">
        <f t="shared" si="45"/>
        <v>0</v>
      </c>
      <c r="H621" t="b">
        <f t="shared" si="46"/>
        <v>0</v>
      </c>
      <c r="I621" t="b">
        <f t="shared" si="47"/>
        <v>0</v>
      </c>
      <c r="J621" t="b">
        <f t="shared" si="48"/>
        <v>1</v>
      </c>
      <c r="K621" t="s">
        <v>1617</v>
      </c>
    </row>
    <row r="622" spans="1:11">
      <c r="A622" t="s">
        <v>1618</v>
      </c>
      <c r="B622" t="s">
        <v>1564</v>
      </c>
      <c r="C622" t="s">
        <v>1619</v>
      </c>
      <c r="D622" s="7">
        <v>18989</v>
      </c>
      <c r="E622" t="s">
        <v>1566</v>
      </c>
      <c r="F622" t="b">
        <f t="shared" si="49"/>
        <v>0</v>
      </c>
      <c r="G622" t="b">
        <f t="shared" si="45"/>
        <v>0</v>
      </c>
      <c r="H622" t="b">
        <f t="shared" si="46"/>
        <v>0</v>
      </c>
      <c r="I622" t="b">
        <f t="shared" si="47"/>
        <v>0</v>
      </c>
      <c r="J622" t="b">
        <f t="shared" si="48"/>
        <v>1</v>
      </c>
      <c r="K622" t="s">
        <v>1617</v>
      </c>
    </row>
    <row r="623" spans="1:11">
      <c r="A623" t="s">
        <v>1620</v>
      </c>
      <c r="B623" t="s">
        <v>1564</v>
      </c>
      <c r="C623" t="s">
        <v>1621</v>
      </c>
      <c r="D623" s="7">
        <v>648886</v>
      </c>
      <c r="E623" t="s">
        <v>1570</v>
      </c>
      <c r="F623" t="b">
        <f t="shared" si="49"/>
        <v>0</v>
      </c>
      <c r="G623" t="b">
        <f t="shared" si="45"/>
        <v>0</v>
      </c>
      <c r="H623" t="b">
        <f t="shared" si="46"/>
        <v>0</v>
      </c>
      <c r="I623" t="b">
        <f t="shared" si="47"/>
        <v>0</v>
      </c>
      <c r="J623" t="b">
        <f t="shared" si="48"/>
        <v>1</v>
      </c>
      <c r="K623" t="s">
        <v>1617</v>
      </c>
    </row>
    <row r="624" spans="1:11">
      <c r="A624" t="s">
        <v>1622</v>
      </c>
      <c r="B624" t="s">
        <v>1564</v>
      </c>
      <c r="C624" t="s">
        <v>1623</v>
      </c>
      <c r="D624" s="7">
        <v>238877</v>
      </c>
      <c r="E624" t="s">
        <v>1570</v>
      </c>
      <c r="F624" t="b">
        <f t="shared" si="49"/>
        <v>0</v>
      </c>
      <c r="G624" t="b">
        <f t="shared" si="45"/>
        <v>0</v>
      </c>
      <c r="H624" t="b">
        <f t="shared" si="46"/>
        <v>0</v>
      </c>
      <c r="I624" t="b">
        <f t="shared" si="47"/>
        <v>0</v>
      </c>
      <c r="J624" t="b">
        <f t="shared" si="48"/>
        <v>1</v>
      </c>
      <c r="K624" t="s">
        <v>1617</v>
      </c>
    </row>
    <row r="625" spans="1:11">
      <c r="A625" t="s">
        <v>1624</v>
      </c>
      <c r="B625" t="s">
        <v>1564</v>
      </c>
      <c r="C625" t="s">
        <v>1625</v>
      </c>
      <c r="D625" s="7">
        <v>544886</v>
      </c>
      <c r="E625" t="s">
        <v>1570</v>
      </c>
      <c r="F625" t="b">
        <f t="shared" si="49"/>
        <v>0</v>
      </c>
      <c r="G625" t="b">
        <f t="shared" si="45"/>
        <v>0</v>
      </c>
      <c r="H625" t="b">
        <f t="shared" si="46"/>
        <v>0</v>
      </c>
      <c r="I625" t="b">
        <f t="shared" si="47"/>
        <v>0</v>
      </c>
      <c r="J625" t="b">
        <f t="shared" si="48"/>
        <v>1</v>
      </c>
      <c r="K625" t="s">
        <v>1617</v>
      </c>
    </row>
    <row r="626" spans="1:11">
      <c r="A626" t="s">
        <v>435</v>
      </c>
      <c r="B626" t="s">
        <v>1564</v>
      </c>
      <c r="C626" t="s">
        <v>1626</v>
      </c>
      <c r="D626" s="7">
        <v>529889</v>
      </c>
      <c r="E626" t="s">
        <v>1570</v>
      </c>
      <c r="F626" t="b">
        <f t="shared" si="49"/>
        <v>0</v>
      </c>
      <c r="G626" t="b">
        <f t="shared" si="45"/>
        <v>0</v>
      </c>
      <c r="H626" t="b">
        <f t="shared" si="46"/>
        <v>0</v>
      </c>
      <c r="I626" t="b">
        <f t="shared" si="47"/>
        <v>0</v>
      </c>
      <c r="J626" t="b">
        <f t="shared" si="48"/>
        <v>1</v>
      </c>
      <c r="K626" t="s">
        <v>1617</v>
      </c>
    </row>
    <row r="627" spans="1:11">
      <c r="A627" t="s">
        <v>1627</v>
      </c>
      <c r="B627" t="s">
        <v>1564</v>
      </c>
      <c r="C627" t="s">
        <v>1628</v>
      </c>
      <c r="D627" s="7">
        <v>486018</v>
      </c>
      <c r="E627" t="s">
        <v>1570</v>
      </c>
      <c r="F627" t="b">
        <f t="shared" si="49"/>
        <v>0</v>
      </c>
      <c r="G627" t="b">
        <f t="shared" si="45"/>
        <v>0</v>
      </c>
      <c r="H627" t="b">
        <f t="shared" si="46"/>
        <v>0</v>
      </c>
      <c r="I627" t="b">
        <f t="shared" si="47"/>
        <v>0</v>
      </c>
      <c r="J627" t="b">
        <f t="shared" si="48"/>
        <v>1</v>
      </c>
      <c r="K627" t="s">
        <v>1617</v>
      </c>
    </row>
    <row r="628" spans="1:11">
      <c r="A628" t="s">
        <v>1629</v>
      </c>
      <c r="B628" t="s">
        <v>1564</v>
      </c>
      <c r="C628" t="s">
        <v>1630</v>
      </c>
      <c r="D628" s="7">
        <v>758459</v>
      </c>
      <c r="E628" t="s">
        <v>1570</v>
      </c>
      <c r="F628" t="b">
        <f t="shared" si="49"/>
        <v>0</v>
      </c>
      <c r="G628" t="b">
        <f t="shared" si="45"/>
        <v>0</v>
      </c>
      <c r="H628" t="b">
        <f t="shared" si="46"/>
        <v>0</v>
      </c>
      <c r="I628" t="b">
        <f t="shared" si="47"/>
        <v>0</v>
      </c>
      <c r="J628" t="b">
        <f t="shared" si="48"/>
        <v>1</v>
      </c>
      <c r="K628" t="s">
        <v>1617</v>
      </c>
    </row>
    <row r="629" spans="1:11">
      <c r="A629" t="s">
        <v>1631</v>
      </c>
      <c r="B629" t="s">
        <v>1564</v>
      </c>
      <c r="C629" t="s">
        <v>1631</v>
      </c>
      <c r="D629" s="7">
        <v>271023</v>
      </c>
      <c r="E629" t="s">
        <v>1566</v>
      </c>
      <c r="F629" t="b">
        <f t="shared" si="49"/>
        <v>0</v>
      </c>
      <c r="G629" t="b">
        <f t="shared" si="45"/>
        <v>0</v>
      </c>
      <c r="H629" t="b">
        <f t="shared" si="46"/>
        <v>0</v>
      </c>
      <c r="I629" t="b">
        <f t="shared" si="47"/>
        <v>0</v>
      </c>
      <c r="J629" t="b">
        <f t="shared" si="48"/>
        <v>1</v>
      </c>
      <c r="K629" t="s">
        <v>1617</v>
      </c>
    </row>
    <row r="630" spans="1:11">
      <c r="A630" t="s">
        <v>1632</v>
      </c>
      <c r="B630" t="s">
        <v>1564</v>
      </c>
      <c r="C630" t="s">
        <v>1633</v>
      </c>
      <c r="D630" s="7">
        <v>408600</v>
      </c>
      <c r="E630" t="s">
        <v>1566</v>
      </c>
      <c r="F630" t="b">
        <f t="shared" si="49"/>
        <v>0</v>
      </c>
      <c r="G630" t="b">
        <f t="shared" si="45"/>
        <v>0</v>
      </c>
      <c r="H630" t="b">
        <f t="shared" si="46"/>
        <v>0</v>
      </c>
      <c r="I630" t="b">
        <f t="shared" si="47"/>
        <v>0</v>
      </c>
      <c r="J630" t="b">
        <f t="shared" si="48"/>
        <v>1</v>
      </c>
      <c r="K630" t="s">
        <v>1617</v>
      </c>
    </row>
    <row r="631" spans="1:11">
      <c r="A631" t="s">
        <v>1634</v>
      </c>
      <c r="B631" t="s">
        <v>1564</v>
      </c>
      <c r="C631" t="s">
        <v>1635</v>
      </c>
      <c r="D631" s="7">
        <v>169856</v>
      </c>
      <c r="E631" t="s">
        <v>1566</v>
      </c>
      <c r="F631" t="b">
        <f t="shared" si="49"/>
        <v>0</v>
      </c>
      <c r="G631" t="b">
        <f t="shared" si="45"/>
        <v>0</v>
      </c>
      <c r="H631" t="b">
        <f t="shared" si="46"/>
        <v>0</v>
      </c>
      <c r="I631" t="b">
        <f t="shared" si="47"/>
        <v>0</v>
      </c>
      <c r="J631" t="b">
        <f t="shared" si="48"/>
        <v>1</v>
      </c>
      <c r="K631" t="s">
        <v>1617</v>
      </c>
    </row>
    <row r="632" spans="1:11">
      <c r="A632" t="s">
        <v>1636</v>
      </c>
      <c r="B632" t="s">
        <v>1564</v>
      </c>
      <c r="C632" t="s">
        <v>1637</v>
      </c>
      <c r="D632" s="7">
        <v>189768</v>
      </c>
      <c r="E632" t="s">
        <v>1566</v>
      </c>
      <c r="F632" t="b">
        <f t="shared" si="49"/>
        <v>0</v>
      </c>
      <c r="G632" t="b">
        <f t="shared" si="45"/>
        <v>0</v>
      </c>
      <c r="H632" t="b">
        <f t="shared" si="46"/>
        <v>0</v>
      </c>
      <c r="I632" t="b">
        <f t="shared" si="47"/>
        <v>0</v>
      </c>
      <c r="J632" t="b">
        <f t="shared" si="48"/>
        <v>1</v>
      </c>
      <c r="K632" t="s">
        <v>1617</v>
      </c>
    </row>
    <row r="633" spans="1:11">
      <c r="A633" t="s">
        <v>1638</v>
      </c>
      <c r="B633" t="s">
        <v>1564</v>
      </c>
      <c r="C633" t="s">
        <v>1639</v>
      </c>
      <c r="D633" s="7">
        <v>768796</v>
      </c>
      <c r="E633" t="s">
        <v>1566</v>
      </c>
      <c r="F633" t="b">
        <f t="shared" si="49"/>
        <v>0</v>
      </c>
      <c r="G633" t="b">
        <f t="shared" si="45"/>
        <v>0</v>
      </c>
      <c r="H633" t="b">
        <f t="shared" si="46"/>
        <v>0</v>
      </c>
      <c r="I633" t="b">
        <f t="shared" si="47"/>
        <v>0</v>
      </c>
      <c r="J633" t="b">
        <f t="shared" si="48"/>
        <v>1</v>
      </c>
      <c r="K633" t="s">
        <v>1617</v>
      </c>
    </row>
    <row r="634" spans="1:11">
      <c r="A634" t="s">
        <v>1640</v>
      </c>
      <c r="B634" t="s">
        <v>1564</v>
      </c>
      <c r="C634" t="s">
        <v>1641</v>
      </c>
      <c r="D634" s="7">
        <v>18935</v>
      </c>
      <c r="E634" t="s">
        <v>1566</v>
      </c>
      <c r="F634" t="b">
        <f t="shared" si="49"/>
        <v>0</v>
      </c>
      <c r="G634" t="b">
        <f t="shared" si="45"/>
        <v>0</v>
      </c>
      <c r="H634" t="b">
        <f t="shared" si="46"/>
        <v>0</v>
      </c>
      <c r="I634" t="b">
        <f t="shared" si="47"/>
        <v>0</v>
      </c>
      <c r="J634" t="b">
        <f t="shared" si="48"/>
        <v>1</v>
      </c>
      <c r="K634" t="s">
        <v>1617</v>
      </c>
    </row>
    <row r="635" spans="1:11">
      <c r="A635" t="s">
        <v>1642</v>
      </c>
      <c r="B635" t="s">
        <v>1564</v>
      </c>
      <c r="C635" t="s">
        <v>1643</v>
      </c>
      <c r="D635" s="7">
        <v>751336</v>
      </c>
      <c r="E635" t="s">
        <v>1566</v>
      </c>
      <c r="F635" t="b">
        <f t="shared" si="49"/>
        <v>0</v>
      </c>
      <c r="G635" t="b">
        <f t="shared" si="45"/>
        <v>0</v>
      </c>
      <c r="H635" t="b">
        <f t="shared" si="46"/>
        <v>0</v>
      </c>
      <c r="I635" t="b">
        <f t="shared" si="47"/>
        <v>0</v>
      </c>
      <c r="J635" t="b">
        <f t="shared" si="48"/>
        <v>1</v>
      </c>
      <c r="K635" t="s">
        <v>1617</v>
      </c>
    </row>
    <row r="636" spans="1:11">
      <c r="A636" t="s">
        <v>1644</v>
      </c>
      <c r="B636" t="s">
        <v>1564</v>
      </c>
      <c r="C636" t="s">
        <v>1645</v>
      </c>
      <c r="D636" s="7">
        <v>751406</v>
      </c>
      <c r="E636" t="s">
        <v>1570</v>
      </c>
      <c r="F636" t="b">
        <f t="shared" si="49"/>
        <v>0</v>
      </c>
      <c r="G636" t="b">
        <f t="shared" si="45"/>
        <v>0</v>
      </c>
      <c r="H636" t="b">
        <f t="shared" si="46"/>
        <v>0</v>
      </c>
      <c r="I636" t="b">
        <f t="shared" si="47"/>
        <v>0</v>
      </c>
      <c r="J636" t="b">
        <f t="shared" si="48"/>
        <v>1</v>
      </c>
      <c r="K636" t="s">
        <v>1617</v>
      </c>
    </row>
    <row r="637" spans="1:11">
      <c r="A637" t="s">
        <v>1646</v>
      </c>
      <c r="B637" t="s">
        <v>1564</v>
      </c>
      <c r="C637" t="s">
        <v>1647</v>
      </c>
      <c r="D637" s="7">
        <v>769098</v>
      </c>
      <c r="E637" t="s">
        <v>1566</v>
      </c>
      <c r="F637" t="b">
        <f t="shared" si="49"/>
        <v>0</v>
      </c>
      <c r="G637" t="b">
        <f t="shared" si="45"/>
        <v>0</v>
      </c>
      <c r="H637" t="b">
        <f t="shared" si="46"/>
        <v>0</v>
      </c>
      <c r="I637" t="b">
        <f t="shared" si="47"/>
        <v>0</v>
      </c>
      <c r="J637" t="b">
        <f t="shared" si="48"/>
        <v>1</v>
      </c>
      <c r="K637" t="s">
        <v>1617</v>
      </c>
    </row>
    <row r="638" spans="1:11">
      <c r="A638" t="s">
        <v>1648</v>
      </c>
      <c r="B638" t="s">
        <v>1564</v>
      </c>
      <c r="C638" t="s">
        <v>1649</v>
      </c>
      <c r="D638" s="7">
        <v>569205</v>
      </c>
      <c r="E638" t="s">
        <v>1570</v>
      </c>
      <c r="F638" t="b">
        <f t="shared" si="49"/>
        <v>0</v>
      </c>
      <c r="G638" t="b">
        <f t="shared" si="45"/>
        <v>0</v>
      </c>
      <c r="H638" t="b">
        <f t="shared" si="46"/>
        <v>0</v>
      </c>
      <c r="I638" t="b">
        <f t="shared" si="47"/>
        <v>0</v>
      </c>
      <c r="J638" t="b">
        <f t="shared" si="48"/>
        <v>1</v>
      </c>
      <c r="K638" t="s">
        <v>1617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05EE-D5C3-43EC-81EE-D8F77F3D6A4F}">
  <sheetPr filterMode="1"/>
  <dimension ref="A1:D93"/>
  <sheetViews>
    <sheetView workbookViewId="0">
      <selection activeCell="A94" sqref="A94"/>
    </sheetView>
  </sheetViews>
  <sheetFormatPr defaultRowHeight="14.45"/>
  <cols>
    <col min="1" max="2" width="56.7109375" customWidth="1"/>
    <col min="3" max="3" width="109.140625" customWidth="1"/>
    <col min="4" max="4" width="34.7109375" bestFit="1" customWidth="1"/>
  </cols>
  <sheetData>
    <row r="1" spans="1:4" ht="15" thickBot="1">
      <c r="A1" s="6" t="s">
        <v>0</v>
      </c>
      <c r="B1" s="6" t="s">
        <v>1</v>
      </c>
      <c r="C1" s="6" t="s">
        <v>1650</v>
      </c>
      <c r="D1" s="6" t="s">
        <v>1651</v>
      </c>
    </row>
    <row r="2" spans="1:4" ht="15" thickBot="1">
      <c r="A2" s="1" t="s">
        <v>1652</v>
      </c>
      <c r="B2" s="1" t="str">
        <f>A3</f>
        <v> Blk 526 Hougang Avenue 6</v>
      </c>
      <c r="C2" s="3" t="s">
        <v>1653</v>
      </c>
      <c r="D2" t="str">
        <f>C3</f>
        <v> 8am to 1pm </v>
      </c>
    </row>
    <row r="3" spans="1:4" ht="15" hidden="1" thickBot="1">
      <c r="A3" s="2" t="s">
        <v>1654</v>
      </c>
      <c r="B3" s="1" t="str">
        <f t="shared" ref="B3:B66" si="0">A4</f>
        <v> Bukit Purmei Zone A RC  [ACTIVE]</v>
      </c>
      <c r="C3" s="2" t="s">
        <v>1655</v>
      </c>
      <c r="D3" t="str">
        <f t="shared" ref="D3:D66" si="1">C4</f>
        <v> Last Sunday of the month</v>
      </c>
    </row>
    <row r="4" spans="1:4" ht="15" thickBot="1">
      <c r="A4" s="1" t="s">
        <v>1656</v>
      </c>
      <c r="B4" s="1" t="str">
        <f t="shared" si="0"/>
        <v> Blk 108 Bukit Purmei</v>
      </c>
      <c r="C4" s="3" t="s">
        <v>1657</v>
      </c>
      <c r="D4" t="str">
        <f t="shared" si="1"/>
        <v> 9am to 12pm (No CFT on 22 May 2022)</v>
      </c>
    </row>
    <row r="5" spans="1:4" ht="15" hidden="1" thickBot="1">
      <c r="A5" s="2" t="s">
        <v>1658</v>
      </c>
      <c r="B5" s="1" t="str">
        <f t="shared" si="0"/>
        <v> Bukit Purmei Zone B RC [ACTIVE]</v>
      </c>
      <c r="C5" s="2" t="s">
        <v>1659</v>
      </c>
      <c r="D5" t="str">
        <f t="shared" si="1"/>
        <v> 1st and 3rd Sunday of the month</v>
      </c>
    </row>
    <row r="6" spans="1:4" ht="15" thickBot="1">
      <c r="A6" s="3" t="s">
        <v>1660</v>
      </c>
      <c r="B6" s="1" t="str">
        <f t="shared" si="0"/>
        <v> Blk 114 Bukit Purmei @ Void Deck </v>
      </c>
      <c r="C6" s="3" t="s">
        <v>1661</v>
      </c>
      <c r="D6" t="str">
        <f t="shared" si="1"/>
        <v> 8am to 1pm </v>
      </c>
    </row>
    <row r="7" spans="1:4" ht="15" hidden="1" thickBot="1">
      <c r="A7" s="2" t="s">
        <v>1662</v>
      </c>
      <c r="B7" s="1" t="str">
        <f t="shared" si="0"/>
        <v> Buona Vista Zone B RC [ACTIVE]</v>
      </c>
      <c r="C7" s="2" t="s">
        <v>1655</v>
      </c>
      <c r="D7" t="str">
        <f t="shared" si="1"/>
        <v> 2nd Saturday of the month </v>
      </c>
    </row>
    <row r="8" spans="1:4" ht="15" thickBot="1">
      <c r="A8" s="1" t="s">
        <v>1663</v>
      </c>
      <c r="B8" s="1" t="str">
        <f t="shared" si="0"/>
        <v> Blk 30 Holland Close, S270030 @ Void Deck </v>
      </c>
      <c r="C8" s="3" t="s">
        <v>1664</v>
      </c>
      <c r="D8" t="str">
        <f t="shared" si="1"/>
        <v> 9am to 12pm</v>
      </c>
    </row>
    <row r="9" spans="1:4" ht="15" hidden="1" thickBot="1">
      <c r="A9" s="2" t="s">
        <v>1665</v>
      </c>
      <c r="B9" s="1" t="str">
        <f t="shared" si="0"/>
        <v> Buona Vista Zone C RC [ACTIVE]</v>
      </c>
      <c r="C9" s="2" t="s">
        <v>1666</v>
      </c>
      <c r="D9" t="str">
        <f t="shared" si="1"/>
        <v> 2nd Sunday of the month </v>
      </c>
    </row>
    <row r="10" spans="1:4" ht="15" thickBot="1">
      <c r="A10" s="3" t="s">
        <v>1667</v>
      </c>
      <c r="B10" s="1" t="str">
        <f t="shared" si="0"/>
        <v> Blk 7A Commonwealth Avenue, S141007 @ Void Deck</v>
      </c>
      <c r="C10" s="3" t="s">
        <v>1668</v>
      </c>
      <c r="D10" t="str">
        <f t="shared" si="1"/>
        <v> 9am to 12pm</v>
      </c>
    </row>
    <row r="11" spans="1:4" ht="15" hidden="1" thickBot="1">
      <c r="A11" s="2" t="s">
        <v>1669</v>
      </c>
      <c r="B11" s="1" t="str">
        <f t="shared" si="0"/>
        <v> Buona Vista Zone E RC [ACTIVE]</v>
      </c>
      <c r="C11" s="2" t="s">
        <v>1666</v>
      </c>
      <c r="D11" t="str">
        <f t="shared" si="1"/>
        <v> 2nd Saturday of Jun, Sep, Dec</v>
      </c>
    </row>
    <row r="12" spans="1:4" ht="15" thickBot="1">
      <c r="A12" s="3" t="s">
        <v>1670</v>
      </c>
      <c r="B12" s="1" t="str">
        <f t="shared" si="0"/>
        <v> Blk 19 Holland Drive @ Multi-Purpose Hall</v>
      </c>
      <c r="C12" s="3" t="s">
        <v>1671</v>
      </c>
      <c r="D12" t="str">
        <f t="shared" si="1"/>
        <v> 10am to 12pm</v>
      </c>
    </row>
    <row r="13" spans="1:4" ht="15" hidden="1" thickBot="1">
      <c r="A13" s="2" t="s">
        <v>1672</v>
      </c>
      <c r="B13" s="1" t="str">
        <f t="shared" si="0"/>
        <v> Cresails RN [ACTIVE]</v>
      </c>
      <c r="C13" s="2" t="s">
        <v>1673</v>
      </c>
      <c r="D13" t="str">
        <f t="shared" si="1"/>
        <v> 24 Sept 2022</v>
      </c>
    </row>
    <row r="14" spans="1:4" ht="15" thickBot="1">
      <c r="A14" s="3" t="s">
        <v>1674</v>
      </c>
      <c r="B14" s="1" t="str">
        <f t="shared" si="0"/>
        <v> 209B Punggol Place, S822209</v>
      </c>
      <c r="C14" s="3" t="s">
        <v>1675</v>
      </c>
      <c r="D14" t="str">
        <f t="shared" si="1"/>
        <v> 10:30am to 1:30pm</v>
      </c>
    </row>
    <row r="15" spans="1:4" ht="15" hidden="1" thickBot="1">
      <c r="A15" s="2" t="s">
        <v>1676</v>
      </c>
      <c r="B15" s="1" t="str">
        <f t="shared" si="0"/>
        <v> Casa Clementi RC [ACTIVE]</v>
      </c>
      <c r="C15" s="2" t="s">
        <v>1677</v>
      </c>
      <c r="D15" t="str">
        <f t="shared" si="1"/>
        <v> Last Sunday of the month </v>
      </c>
    </row>
    <row r="16" spans="1:4" ht="15" thickBot="1">
      <c r="A16" s="1" t="s">
        <v>1678</v>
      </c>
      <c r="B16" s="1" t="str">
        <f t="shared" si="0"/>
        <v> Blk 420A Clementi Avenue 1, S121420 @ Communal Hall</v>
      </c>
      <c r="C16" s="3" t="s">
        <v>1679</v>
      </c>
      <c r="D16" t="str">
        <f t="shared" si="1"/>
        <v> 9am to 12pm</v>
      </c>
    </row>
    <row r="17" spans="1:4" ht="15" hidden="1" thickBot="1">
      <c r="A17" s="2" t="s">
        <v>1680</v>
      </c>
      <c r="B17" s="1" t="str">
        <f t="shared" si="0"/>
        <v> Clementi Heights RC [ACTIVE]</v>
      </c>
      <c r="C17" s="2" t="s">
        <v>1666</v>
      </c>
      <c r="D17" t="str">
        <f t="shared" si="1"/>
        <v> 3rd Saturday of May, Jul, Sep, Nov</v>
      </c>
    </row>
    <row r="18" spans="1:4" ht="15" thickBot="1">
      <c r="A18" s="1" t="s">
        <v>1681</v>
      </c>
      <c r="B18" s="1" t="str">
        <f t="shared" si="0"/>
        <v> Blk 445 Clementi Avenue 3 @ MSCP Void Deck</v>
      </c>
      <c r="C18" s="3" t="s">
        <v>1682</v>
      </c>
      <c r="D18" t="str">
        <f t="shared" si="1"/>
        <v> 10am to 1pm</v>
      </c>
    </row>
    <row r="19" spans="1:4" ht="15" hidden="1" thickBot="1">
      <c r="A19" s="2" t="s">
        <v>1683</v>
      </c>
      <c r="B19" s="1" t="str">
        <f t="shared" si="0"/>
        <v> Clementi Heights RC [ACTIVE]</v>
      </c>
      <c r="C19" s="2" t="s">
        <v>1684</v>
      </c>
      <c r="D19" t="str">
        <f t="shared" si="1"/>
        <v> 3rd Saturday of Jun, Aug, Oct, Dec</v>
      </c>
    </row>
    <row r="20" spans="1:4" ht="15" thickBot="1">
      <c r="A20" s="1" t="s">
        <v>1681</v>
      </c>
      <c r="B20" s="1" t="str">
        <f t="shared" si="0"/>
        <v> Blk 462 Clementi Avenue 2 @ Void Deck</v>
      </c>
      <c r="C20" s="3" t="s">
        <v>1685</v>
      </c>
      <c r="D20" t="str">
        <f t="shared" si="1"/>
        <v> 10am to 1pm</v>
      </c>
    </row>
    <row r="21" spans="1:4" ht="15" hidden="1" thickBot="1">
      <c r="A21" s="2" t="s">
        <v>1686</v>
      </c>
      <c r="B21" s="1" t="str">
        <f t="shared" si="0"/>
        <v> Clementi Zone 3 RC [ACTIVE]</v>
      </c>
      <c r="C21" s="2" t="s">
        <v>1684</v>
      </c>
      <c r="D21" t="str">
        <f t="shared" si="1"/>
        <v> 3rd Sunday of the month</v>
      </c>
    </row>
    <row r="22" spans="1:4" ht="15" thickBot="1">
      <c r="A22" s="1" t="s">
        <v>1687</v>
      </c>
      <c r="B22" s="1" t="str">
        <f t="shared" si="0"/>
        <v> Blk 331 Clementi Avenue 2 @ Void Deck</v>
      </c>
      <c r="C22" s="3" t="s">
        <v>1688</v>
      </c>
      <c r="D22" t="str">
        <f t="shared" si="1"/>
        <v> 9am to 12pm</v>
      </c>
    </row>
    <row r="23" spans="1:4" ht="15" hidden="1" thickBot="1">
      <c r="A23" s="2" t="s">
        <v>1689</v>
      </c>
      <c r="B23" s="1" t="str">
        <f t="shared" si="0"/>
        <v> Cascadia RN [ACTIVE]</v>
      </c>
      <c r="C23" s="2" t="s">
        <v>1666</v>
      </c>
      <c r="D23" t="str">
        <f t="shared" si="1"/>
        <v> 21 May 2022</v>
      </c>
    </row>
    <row r="24" spans="1:4" ht="15" thickBot="1">
      <c r="A24" s="1" t="s">
        <v>1690</v>
      </c>
      <c r="B24" s="1" t="str">
        <f t="shared" si="0"/>
        <v> 316A Punggol Walk S821316</v>
      </c>
      <c r="C24" s="3" t="s">
        <v>1691</v>
      </c>
      <c r="D24" t="str">
        <f t="shared" si="1"/>
        <v> 10:30am to 1:30pm</v>
      </c>
    </row>
    <row r="25" spans="1:4" ht="15" hidden="1" thickBot="1">
      <c r="A25" s="2" t="s">
        <v>1692</v>
      </c>
      <c r="B25" s="1" t="str">
        <f t="shared" si="0"/>
        <v> Dakota RC [ACTIVE]</v>
      </c>
      <c r="C25" s="2" t="s">
        <v>1677</v>
      </c>
      <c r="D25" t="str">
        <f t="shared" si="1"/>
        <v> 25 Jun, 24 Sep, 17 Dec 2022</v>
      </c>
    </row>
    <row r="26" spans="1:4" ht="15" thickBot="1">
      <c r="A26" s="1" t="s">
        <v>1693</v>
      </c>
      <c r="B26" s="1" t="str">
        <f t="shared" si="0"/>
        <v> Blk 60 Dakota Crescent #01-245, S390060</v>
      </c>
      <c r="C26" s="3" t="s">
        <v>1694</v>
      </c>
      <c r="D26" t="str">
        <f t="shared" si="1"/>
        <v> 9:30am to 1:30pm</v>
      </c>
    </row>
    <row r="27" spans="1:4" ht="15" hidden="1" thickBot="1">
      <c r="A27" s="2" t="s">
        <v>1695</v>
      </c>
      <c r="B27" s="1" t="str">
        <f t="shared" si="0"/>
        <v> Dakota RC [ACTIVE]</v>
      </c>
      <c r="C27" s="2" t="s">
        <v>1696</v>
      </c>
      <c r="D27" t="str">
        <f t="shared" si="1"/>
        <v> 25 Jun, 24 Sep, 17 Dec 2022</v>
      </c>
    </row>
    <row r="28" spans="1:4" ht="15" thickBot="1">
      <c r="A28" s="3" t="s">
        <v>1697</v>
      </c>
      <c r="B28" s="1" t="str">
        <f t="shared" si="0"/>
        <v> Blk 95A Old Airport Road, S391095</v>
      </c>
      <c r="C28" s="3" t="s">
        <v>1694</v>
      </c>
      <c r="D28" t="str">
        <f t="shared" si="1"/>
        <v> 9:30am to 1:30pm</v>
      </c>
    </row>
    <row r="29" spans="1:4" ht="15" hidden="1" thickBot="1">
      <c r="A29" s="2" t="s">
        <v>1698</v>
      </c>
      <c r="B29" s="1" t="str">
        <f t="shared" si="0"/>
        <v> Delta RC [ACTIVE]</v>
      </c>
      <c r="C29" s="2" t="s">
        <v>1696</v>
      </c>
      <c r="D29" t="str">
        <f t="shared" si="1"/>
        <v> 2nd Sunday of Feb, Apr, Jun</v>
      </c>
    </row>
    <row r="30" spans="1:4" ht="15" thickBot="1">
      <c r="A30" s="3" t="s">
        <v>1699</v>
      </c>
      <c r="B30" s="1" t="str">
        <f t="shared" si="0"/>
        <v> Blk 133 Clarence Lane, S140133</v>
      </c>
      <c r="C30" s="3" t="s">
        <v>1700</v>
      </c>
      <c r="D30" t="str">
        <f t="shared" si="1"/>
        <v> 9am to 12pm</v>
      </c>
    </row>
    <row r="31" spans="1:4" ht="15" hidden="1" thickBot="1">
      <c r="A31" s="2" t="s">
        <v>1701</v>
      </c>
      <c r="B31" s="1" t="str">
        <f t="shared" si="0"/>
        <v> Delta RC [ACTIVE]</v>
      </c>
      <c r="C31" s="2" t="s">
        <v>1666</v>
      </c>
      <c r="D31" t="str">
        <f t="shared" si="1"/>
        <v> 2nd Sunday of Jan, Mar, May</v>
      </c>
    </row>
    <row r="32" spans="1:4" ht="15" thickBot="1">
      <c r="A32" s="3" t="s">
        <v>1699</v>
      </c>
      <c r="B32" s="1" t="str">
        <f t="shared" si="0"/>
        <v> Blk 61 Strathmore Avenue, S141061 (Beside Delta RC Center)</v>
      </c>
      <c r="C32" s="3" t="s">
        <v>1702</v>
      </c>
      <c r="D32" t="str">
        <f t="shared" si="1"/>
        <v> 9am to 12pm</v>
      </c>
    </row>
    <row r="33" spans="1:4" ht="15" hidden="1" thickBot="1">
      <c r="A33" s="2" t="s">
        <v>1703</v>
      </c>
      <c r="B33" s="1" t="str">
        <f t="shared" si="0"/>
        <v> Fernvale Link [ACTIVE]</v>
      </c>
      <c r="C33" s="2" t="s">
        <v>1666</v>
      </c>
      <c r="D33" t="str">
        <f t="shared" si="1"/>
        <v> 3rd Saturday of the month</v>
      </c>
    </row>
    <row r="34" spans="1:4" ht="15" thickBot="1">
      <c r="A34" s="3" t="s">
        <v>1704</v>
      </c>
      <c r="B34" s="1" t="str">
        <f t="shared" si="0"/>
        <v> Blk 412, Fernvale Link, S790412</v>
      </c>
      <c r="C34" s="3" t="s">
        <v>1705</v>
      </c>
      <c r="D34" t="str">
        <f t="shared" si="1"/>
        <v> 10am to 1pm </v>
      </c>
    </row>
    <row r="35" spans="1:4" ht="15" hidden="1" thickBot="1">
      <c r="A35" s="2" t="s">
        <v>1706</v>
      </c>
      <c r="B35" s="1" t="str">
        <f t="shared" si="0"/>
        <v> Henderson City Vue RC  [ACTIVE] </v>
      </c>
      <c r="C35" s="2" t="s">
        <v>1707</v>
      </c>
      <c r="D35" t="str">
        <f t="shared" si="1"/>
        <v> 1st Sunday of the month</v>
      </c>
    </row>
    <row r="36" spans="1:4" ht="15" thickBot="1">
      <c r="A36" s="3" t="s">
        <v>1708</v>
      </c>
      <c r="B36" s="1" t="str">
        <f t="shared" si="0"/>
        <v> Blk 95A Henderson Road, S151095</v>
      </c>
      <c r="C36" s="3" t="s">
        <v>1709</v>
      </c>
      <c r="D36" t="str">
        <f t="shared" si="1"/>
        <v> 9am to 12pm </v>
      </c>
    </row>
    <row r="37" spans="1:4" ht="15" hidden="1" thickBot="1">
      <c r="A37" s="2" t="s">
        <v>1710</v>
      </c>
      <c r="B37" s="1" t="str">
        <f t="shared" si="0"/>
        <v> Hong Lim RC  [ACTIVE]</v>
      </c>
      <c r="C37" s="2" t="s">
        <v>1711</v>
      </c>
      <c r="D37" t="str">
        <f t="shared" si="1"/>
        <v> 3rd Sunday of the month </v>
      </c>
    </row>
    <row r="38" spans="1:4" ht="15" thickBot="1">
      <c r="A38" s="3" t="s">
        <v>1712</v>
      </c>
      <c r="B38" s="1" t="str">
        <f t="shared" si="0"/>
        <v> Blk 535 Upper Cross Street, in front of Fook Hai Building</v>
      </c>
      <c r="C38" s="3" t="s">
        <v>1713</v>
      </c>
      <c r="D38" t="str">
        <f t="shared" si="1"/>
        <v> 9am to 12pm</v>
      </c>
    </row>
    <row r="39" spans="1:4" ht="15" hidden="1" thickBot="1">
      <c r="A39" s="2" t="s">
        <v>1714</v>
      </c>
      <c r="B39" s="1" t="str">
        <f t="shared" si="0"/>
        <v> Jalan Besar Bendemeer RC [ACTIVE]</v>
      </c>
      <c r="C39" s="2" t="s">
        <v>1666</v>
      </c>
      <c r="D39" t="str">
        <f t="shared" si="1"/>
        <v> 3rd Saturday of the month</v>
      </c>
    </row>
    <row r="40" spans="1:4" ht="15" thickBot="1">
      <c r="A40" s="4" t="s">
        <v>1715</v>
      </c>
      <c r="B40" s="1" t="str">
        <f t="shared" si="0"/>
        <v> Blk 22 Boon Keng Road #01-11, S330022</v>
      </c>
      <c r="C40" s="3" t="s">
        <v>1705</v>
      </c>
      <c r="D40" t="str">
        <f t="shared" si="1"/>
        <v> 9am to 1pm </v>
      </c>
    </row>
    <row r="41" spans="1:4" ht="15" hidden="1" thickBot="1">
      <c r="A41" s="2" t="s">
        <v>1716</v>
      </c>
      <c r="B41" s="1" t="str">
        <f t="shared" si="0"/>
        <v> Jalan Besar Boon Keng RC [ACTIVE]</v>
      </c>
      <c r="C41" s="2" t="s">
        <v>1717</v>
      </c>
      <c r="D41" t="str">
        <f t="shared" si="1"/>
        <v> 2nd Sunday of the month </v>
      </c>
    </row>
    <row r="42" spans="1:4" ht="15" thickBot="1">
      <c r="A42" s="3" t="s">
        <v>1718</v>
      </c>
      <c r="B42" s="1" t="str">
        <f t="shared" si="0"/>
        <v> Blk 6 Boon Keng Road, S330006 @ Void Deck</v>
      </c>
      <c r="C42" s="3" t="s">
        <v>1719</v>
      </c>
      <c r="D42" t="str">
        <f t="shared" si="1"/>
        <v> 10am to 12pm </v>
      </c>
    </row>
    <row r="43" spans="1:4" ht="15" hidden="1" thickBot="1">
      <c r="A43" s="2" t="s">
        <v>1720</v>
      </c>
      <c r="B43" s="1" t="str">
        <f t="shared" si="0"/>
        <v> Jewel RN [ACTIVE]</v>
      </c>
      <c r="C43" s="2" t="s">
        <v>1721</v>
      </c>
      <c r="D43" t="str">
        <f t="shared" si="1"/>
        <v> 29 Oct 2022 </v>
      </c>
    </row>
    <row r="44" spans="1:4" ht="15" thickBot="1">
      <c r="A44" s="3" t="s">
        <v>1722</v>
      </c>
      <c r="B44" s="1" t="str">
        <f t="shared" si="0"/>
        <v>260A Punggol Way, S821260</v>
      </c>
      <c r="C44" s="3" t="s">
        <v>1723</v>
      </c>
      <c r="D44" t="str">
        <f t="shared" si="1"/>
        <v> 10:30am to 1:30pm</v>
      </c>
    </row>
    <row r="45" spans="1:4" ht="15" hidden="1" thickBot="1">
      <c r="A45" s="2" t="s">
        <v>1724</v>
      </c>
      <c r="B45" s="1" t="str">
        <f t="shared" si="0"/>
        <v> Joo Seng RC [ACTIVE]</v>
      </c>
      <c r="C45" s="2" t="s">
        <v>1677</v>
      </c>
      <c r="D45" t="str">
        <f t="shared" si="1"/>
        <v> Last Sunday of the month </v>
      </c>
    </row>
    <row r="46" spans="1:4" ht="15" thickBot="1">
      <c r="A46" s="3" t="s">
        <v>1725</v>
      </c>
      <c r="B46" s="1" t="str">
        <f t="shared" si="0"/>
        <v> Blk 15 Joo Seng Road #01-71, S360015</v>
      </c>
      <c r="C46" s="3" t="s">
        <v>1726</v>
      </c>
      <c r="D46" t="str">
        <f t="shared" si="1"/>
        <v> 11am to 1pm </v>
      </c>
    </row>
    <row r="47" spans="1:4" ht="15" hidden="1" thickBot="1">
      <c r="A47" s="2" t="s">
        <v>1727</v>
      </c>
      <c r="B47" s="1" t="str">
        <f t="shared" si="0"/>
        <v> Kolam Ayer St. George's East RC [ACTIVE]</v>
      </c>
      <c r="C47" s="2" t="s">
        <v>1728</v>
      </c>
      <c r="D47" t="str">
        <f t="shared" si="1"/>
        <v> 2nd Sun of Jan, Apr, Jul, Oct 2022</v>
      </c>
    </row>
    <row r="48" spans="1:4" ht="15" thickBot="1">
      <c r="A48" s="1" t="s">
        <v>1729</v>
      </c>
      <c r="B48" s="1" t="str">
        <f t="shared" si="0"/>
        <v> 9 St George's Road, S320009</v>
      </c>
      <c r="C48" s="3" t="s">
        <v>1730</v>
      </c>
      <c r="D48" t="str">
        <f t="shared" si="1"/>
        <v> 9:30am to 11:30am </v>
      </c>
    </row>
    <row r="49" spans="1:4" ht="15" hidden="1" thickBot="1">
      <c r="A49" s="2" t="s">
        <v>1731</v>
      </c>
      <c r="B49" s="1" t="str">
        <f t="shared" si="0"/>
        <v> Kolam Ayer St. George's West RC [ACTIVE]</v>
      </c>
      <c r="C49" s="2" t="s">
        <v>1732</v>
      </c>
      <c r="D49" t="str">
        <f t="shared" si="1"/>
        <v> 3rd Sun of Jan, Apr, Jul, Oct 2022</v>
      </c>
    </row>
    <row r="50" spans="1:4" ht="15" thickBot="1">
      <c r="A50" s="3" t="s">
        <v>1733</v>
      </c>
      <c r="B50" s="1" t="str">
        <f t="shared" si="0"/>
        <v> 4C St George's Lane, S320004, Link Building @ Multi-Purpose Hall</v>
      </c>
      <c r="C50" s="3" t="s">
        <v>1734</v>
      </c>
      <c r="D50" t="str">
        <f t="shared" si="1"/>
        <v> 10:30am to 11:30am</v>
      </c>
    </row>
    <row r="51" spans="1:4" ht="15" hidden="1" thickBot="1">
      <c r="A51" s="2" t="s">
        <v>1735</v>
      </c>
      <c r="B51" s="1" t="str">
        <f t="shared" si="0"/>
        <v> Matilda RN [ACTIVE]</v>
      </c>
      <c r="C51" s="2" t="s">
        <v>1736</v>
      </c>
      <c r="D51" t="str">
        <f t="shared" si="1"/>
        <v> 26 Oct 2022 </v>
      </c>
    </row>
    <row r="52" spans="1:4" ht="15" thickBot="1">
      <c r="A52" s="1" t="s">
        <v>1737</v>
      </c>
      <c r="B52" s="1" t="str">
        <f t="shared" si="0"/>
        <v> 220A Sumang Lane S821220</v>
      </c>
      <c r="C52" s="3" t="s">
        <v>1738</v>
      </c>
      <c r="D52" t="str">
        <f t="shared" si="1"/>
        <v> 10:30am to 1:30pm</v>
      </c>
    </row>
    <row r="53" spans="1:4" ht="15" hidden="1" thickBot="1">
      <c r="A53" s="5" t="s">
        <v>1739</v>
      </c>
      <c r="B53" s="1" t="str">
        <f t="shared" si="0"/>
        <v> Macpherson Seasons RN [ACTIVE]</v>
      </c>
      <c r="C53" s="2" t="s">
        <v>1677</v>
      </c>
      <c r="D53" t="str">
        <f t="shared" si="1"/>
        <v> 4th Saturday of the month</v>
      </c>
    </row>
    <row r="54" spans="1:4" ht="15" thickBot="1">
      <c r="A54" s="1" t="s">
        <v>1740</v>
      </c>
      <c r="B54" s="1" t="str">
        <f t="shared" si="0"/>
        <v> Blk 82B Circuit Road, #01-26, S372082</v>
      </c>
      <c r="C54" s="3" t="s">
        <v>1741</v>
      </c>
      <c r="D54" t="str">
        <f t="shared" si="1"/>
        <v> 9am to 12pm </v>
      </c>
    </row>
    <row r="55" spans="1:4" ht="15" hidden="1" thickBot="1">
      <c r="A55" s="2" t="s">
        <v>1742</v>
      </c>
      <c r="B55" s="1" t="str">
        <f t="shared" si="0"/>
        <v> Moulmein Farrer Park RC [ACTIVE]</v>
      </c>
      <c r="C55" s="2" t="s">
        <v>1711</v>
      </c>
      <c r="D55" t="str">
        <f t="shared" si="1"/>
        <v> Last Saturday of the month</v>
      </c>
    </row>
    <row r="56" spans="1:4" ht="15" thickBot="1">
      <c r="A56" s="3" t="s">
        <v>1743</v>
      </c>
      <c r="B56" s="1" t="str">
        <f t="shared" si="0"/>
        <v> Blk 14 Farrer Park Road #01-26</v>
      </c>
      <c r="C56" s="3" t="s">
        <v>1744</v>
      </c>
      <c r="D56" t="str">
        <f t="shared" si="1"/>
        <v> 10am to 12pm </v>
      </c>
    </row>
    <row r="57" spans="1:4" ht="15" hidden="1" thickBot="1">
      <c r="A57" s="2" t="s">
        <v>1745</v>
      </c>
      <c r="B57" s="1" t="str">
        <f t="shared" si="0"/>
        <v> Old Airport RC [ACTIVE]</v>
      </c>
      <c r="C57" s="2" t="s">
        <v>1721</v>
      </c>
      <c r="D57" t="str">
        <f t="shared" si="1"/>
        <v> Every Saturday</v>
      </c>
    </row>
    <row r="58" spans="1:4" ht="15" thickBot="1">
      <c r="A58" s="1" t="s">
        <v>1746</v>
      </c>
      <c r="B58" s="1" t="str">
        <f t="shared" si="0"/>
        <v> Blk 43A Jalan Tiga, S391043</v>
      </c>
      <c r="C58" s="3" t="s">
        <v>1747</v>
      </c>
      <c r="D58" t="str">
        <f t="shared" si="1"/>
        <v> 8am to 1pm</v>
      </c>
    </row>
    <row r="59" spans="1:4" ht="15" hidden="1" thickBot="1">
      <c r="A59" s="2" t="s">
        <v>1748</v>
      </c>
      <c r="B59" s="1" t="str">
        <f t="shared" si="0"/>
        <v> Paya Lebar Zone 2 RC [ACTIVE]</v>
      </c>
      <c r="C59" s="2" t="s">
        <v>1749</v>
      </c>
      <c r="D59" t="str">
        <f t="shared" si="1"/>
        <v> Every Sunday</v>
      </c>
    </row>
    <row r="60" spans="1:4" ht="15" thickBot="1">
      <c r="A60" s="1" t="s">
        <v>1750</v>
      </c>
      <c r="B60" s="1" t="str">
        <f t="shared" si="0"/>
        <v> Blk 101 Hougang Avenue 1, S530101</v>
      </c>
      <c r="C60" s="3" t="s">
        <v>1653</v>
      </c>
      <c r="D60" t="str">
        <f t="shared" si="1"/>
        <v> 8am to 1pm</v>
      </c>
    </row>
    <row r="61" spans="1:4" ht="15" hidden="1" thickBot="1">
      <c r="A61" s="2" t="s">
        <v>1751</v>
      </c>
      <c r="B61" s="1" t="str">
        <f t="shared" si="0"/>
        <v> Pine Close RC  [ACTIVE]</v>
      </c>
      <c r="C61" s="2" t="s">
        <v>1749</v>
      </c>
      <c r="D61" t="str">
        <f t="shared" si="1"/>
        <v> 1st Monday of the month</v>
      </c>
    </row>
    <row r="62" spans="1:4" ht="15" thickBot="1">
      <c r="A62" s="1" t="s">
        <v>1752</v>
      </c>
      <c r="B62" s="1" t="str">
        <f t="shared" si="0"/>
        <v> Blk 5 Pine Close, S391005</v>
      </c>
      <c r="C62" s="3" t="s">
        <v>1753</v>
      </c>
      <c r="D62" t="str">
        <f t="shared" si="1"/>
        <v> 9am to 1pm </v>
      </c>
    </row>
    <row r="63" spans="1:4" ht="15" hidden="1" thickBot="1">
      <c r="A63" s="2" t="s">
        <v>1754</v>
      </c>
      <c r="B63" s="1" t="str">
        <f t="shared" si="0"/>
        <v> Redhill Gardens RC [ACTIVE]</v>
      </c>
      <c r="C63" s="2" t="s">
        <v>1717</v>
      </c>
      <c r="D63" t="str">
        <f t="shared" si="1"/>
        <v> Last Sunday of the month</v>
      </c>
    </row>
    <row r="64" spans="1:4" ht="15" thickBot="1">
      <c r="A64" s="4" t="s">
        <v>1755</v>
      </c>
      <c r="B64" s="1" t="str">
        <f t="shared" si="0"/>
        <v> Blk 84A Redhill Lane, S150084 @ Multi-Purpose Hall</v>
      </c>
      <c r="C64" s="3" t="s">
        <v>1657</v>
      </c>
      <c r="D64" t="str">
        <f t="shared" si="1"/>
        <v> 9am to 12pm </v>
      </c>
    </row>
    <row r="65" spans="1:4" ht="15" hidden="1" thickBot="1">
      <c r="A65" s="2" t="s">
        <v>1756</v>
      </c>
      <c r="B65" s="1" t="str">
        <f t="shared" si="0"/>
        <v> Sapphirald RN [ACTIVE]</v>
      </c>
      <c r="C65" s="2" t="s">
        <v>1711</v>
      </c>
      <c r="D65" t="str">
        <f t="shared" si="1"/>
        <v> 30 July 2022</v>
      </c>
    </row>
    <row r="66" spans="1:4" ht="15" thickBot="1">
      <c r="A66" s="3" t="s">
        <v>1757</v>
      </c>
      <c r="B66" s="1" t="str">
        <f t="shared" si="0"/>
        <v> 268D Punggol Field S824268</v>
      </c>
      <c r="C66" s="3" t="s">
        <v>1758</v>
      </c>
      <c r="D66" t="str">
        <f t="shared" si="1"/>
        <v> 10:30am to 1:30pm </v>
      </c>
    </row>
    <row r="67" spans="1:4" ht="15" hidden="1" thickBot="1">
      <c r="A67" s="2" t="s">
        <v>1759</v>
      </c>
      <c r="B67" s="1" t="str">
        <f t="shared" ref="B67:B93" si="2">A68</f>
        <v> Seng Kang Zone C [ACTIVE]</v>
      </c>
      <c r="C67" s="2" t="s">
        <v>1760</v>
      </c>
      <c r="D67" t="str">
        <f t="shared" ref="D67:D93" si="3">C68</f>
        <v> 3rd Saturday of the month</v>
      </c>
    </row>
    <row r="68" spans="1:4" ht="15" thickBot="1">
      <c r="A68" s="3" t="s">
        <v>1761</v>
      </c>
      <c r="B68" s="1" t="str">
        <f t="shared" si="2"/>
        <v> Blk 318C Anchorvale Link, S543318</v>
      </c>
      <c r="C68" s="3" t="s">
        <v>1762</v>
      </c>
      <c r="D68" t="str">
        <f t="shared" si="3"/>
        <v> 10am to 1pm</v>
      </c>
    </row>
    <row r="69" spans="1:4" ht="15" hidden="1" thickBot="1">
      <c r="A69" s="2" t="s">
        <v>1763</v>
      </c>
      <c r="B69" s="1" t="str">
        <f t="shared" si="2"/>
        <v> Seng Kang Zone D [ACTIVE]</v>
      </c>
      <c r="C69" s="2" t="s">
        <v>1684</v>
      </c>
      <c r="D69" t="str">
        <f t="shared" si="3"/>
        <v> 2nd Sunday of the month</v>
      </c>
    </row>
    <row r="70" spans="1:4" ht="15" thickBot="1">
      <c r="A70" s="1" t="s">
        <v>1764</v>
      </c>
      <c r="B70" s="1" t="str">
        <f t="shared" si="2"/>
        <v> Blk 307D Anchorvale Road</v>
      </c>
      <c r="C70" s="3" t="s">
        <v>1765</v>
      </c>
      <c r="D70" t="str">
        <f t="shared" si="3"/>
        <v> 8am to 1pm</v>
      </c>
    </row>
    <row r="71" spans="1:4" ht="15" hidden="1" thickBot="1">
      <c r="A71" s="2" t="s">
        <v>1766</v>
      </c>
      <c r="B71" s="1" t="str">
        <f t="shared" si="2"/>
        <v> Seng Kang Zone E [ACTIVE]</v>
      </c>
      <c r="C71" s="2" t="s">
        <v>1749</v>
      </c>
      <c r="D71" t="str">
        <f t="shared" si="3"/>
        <v> 4th Sunday of the month</v>
      </c>
    </row>
    <row r="72" spans="1:4" ht="15" thickBot="1">
      <c r="A72" s="3" t="s">
        <v>1767</v>
      </c>
      <c r="B72" s="1" t="str">
        <f t="shared" si="2"/>
        <v> Blk 351 Anchorvale Road</v>
      </c>
      <c r="C72" s="3" t="s">
        <v>1768</v>
      </c>
      <c r="D72" t="str">
        <f t="shared" si="3"/>
        <v> 8am to 1pm</v>
      </c>
    </row>
    <row r="73" spans="1:4" ht="15" hidden="1" thickBot="1">
      <c r="A73" s="2" t="s">
        <v>1769</v>
      </c>
      <c r="B73" s="1" t="str">
        <f t="shared" si="2"/>
        <v> Seng Kang Zone K [ACTIVE]</v>
      </c>
      <c r="C73" s="2" t="s">
        <v>1749</v>
      </c>
      <c r="D73" t="str">
        <f t="shared" si="3"/>
        <v> 2nd Saturday of the month</v>
      </c>
    </row>
    <row r="74" spans="1:4" ht="15" thickBot="1">
      <c r="A74" s="3" t="s">
        <v>1770</v>
      </c>
      <c r="B74" s="1" t="str">
        <f t="shared" si="2"/>
        <v> Blk 326C Anchorvale Road #01-280, S543326</v>
      </c>
      <c r="C74" s="3" t="s">
        <v>1771</v>
      </c>
      <c r="D74" t="str">
        <f t="shared" si="3"/>
        <v> 10am to 1pm</v>
      </c>
    </row>
    <row r="75" spans="1:4" ht="15" hidden="1" thickBot="1">
      <c r="A75" s="2" t="s">
        <v>1772</v>
      </c>
      <c r="B75" s="1" t="str">
        <f t="shared" si="2"/>
        <v> Seng Kang West Zone B [ACTIVE]</v>
      </c>
      <c r="C75" s="2" t="s">
        <v>1684</v>
      </c>
      <c r="D75" t="str">
        <f t="shared" si="3"/>
        <v> 1st Sunday of the month</v>
      </c>
    </row>
    <row r="76" spans="1:4" ht="15" thickBot="1">
      <c r="A76" s="1" t="s">
        <v>1773</v>
      </c>
      <c r="B76" s="1" t="str">
        <f t="shared" si="2"/>
        <v> Blk 325C Sengkang E Way #01-627, S543326</v>
      </c>
      <c r="C76" s="3" t="s">
        <v>1774</v>
      </c>
      <c r="D76" t="str">
        <f t="shared" si="3"/>
        <v> 10am to 1pm</v>
      </c>
    </row>
    <row r="77" spans="1:4" ht="15" hidden="1" thickBot="1">
      <c r="A77" s="2" t="s">
        <v>1775</v>
      </c>
      <c r="B77" s="1" t="str">
        <f t="shared" si="2"/>
        <v> Seas RN</v>
      </c>
      <c r="C77" s="2" t="s">
        <v>1684</v>
      </c>
      <c r="D77" t="str">
        <f t="shared" si="3"/>
        <v> 27 August 2022</v>
      </c>
    </row>
    <row r="78" spans="1:4" ht="15" thickBot="1">
      <c r="A78" s="3" t="s">
        <v>1776</v>
      </c>
      <c r="B78" s="1" t="str">
        <f t="shared" si="2"/>
        <v> 211C Punggol Walk S823211</v>
      </c>
      <c r="C78" s="3" t="s">
        <v>1777</v>
      </c>
      <c r="D78" t="str">
        <f t="shared" si="3"/>
        <v> 10:30am to 1:30pm </v>
      </c>
    </row>
    <row r="79" spans="1:4" ht="15" hidden="1" thickBot="1">
      <c r="A79" s="2" t="s">
        <v>1778</v>
      </c>
      <c r="B79" s="1" t="str">
        <f t="shared" si="2"/>
        <v> Spottiswoode Park RC [ACTIVE]</v>
      </c>
      <c r="C79" s="2" t="s">
        <v>1760</v>
      </c>
      <c r="D79" t="str">
        <f t="shared" si="3"/>
        <v> 2nd Sunday of the month</v>
      </c>
    </row>
    <row r="80" spans="1:4" ht="15" thickBot="1">
      <c r="A80" s="1" t="s">
        <v>1779</v>
      </c>
      <c r="B80" s="1" t="str">
        <f t="shared" si="2"/>
        <v> Blk 104 Spottiswoode Park Road, Void Deck</v>
      </c>
      <c r="C80" s="3" t="s">
        <v>1780</v>
      </c>
      <c r="D80" t="str">
        <f t="shared" si="3"/>
        <v> 10am to 12:30pm</v>
      </c>
    </row>
    <row r="81" spans="1:4" ht="15" hidden="1" thickBot="1">
      <c r="A81" s="2" t="s">
        <v>1781</v>
      </c>
      <c r="B81" s="1" t="str">
        <f t="shared" si="2"/>
        <v> Tanjong Pagar Everton Park RC [ACTIVE]</v>
      </c>
      <c r="C81" s="2" t="s">
        <v>1782</v>
      </c>
      <c r="D81" t="str">
        <f t="shared" si="3"/>
        <v> 1st Sunday of the month</v>
      </c>
    </row>
    <row r="82" spans="1:4" ht="15" thickBot="1">
      <c r="A82" s="1" t="s">
        <v>1783</v>
      </c>
      <c r="B82" s="1" t="str">
        <f t="shared" si="2"/>
        <v> Blk 6 Everton Park #01-04, S080006</v>
      </c>
      <c r="C82" s="3" t="s">
        <v>1709</v>
      </c>
      <c r="D82" t="str">
        <f t="shared" si="3"/>
        <v> 9am to 12pm</v>
      </c>
    </row>
    <row r="83" spans="1:4" ht="15" hidden="1" thickBot="1">
      <c r="A83" s="2" t="s">
        <v>1784</v>
      </c>
      <c r="B83" s="1" t="str">
        <f t="shared" si="2"/>
        <v> Ulu Pandan CC [ACTIVE]</v>
      </c>
      <c r="C83" s="2" t="s">
        <v>1666</v>
      </c>
      <c r="D83" t="str">
        <f t="shared" si="3"/>
        <v> 1st Saturday of the month</v>
      </c>
    </row>
    <row r="84" spans="1:4" ht="15" thickBot="1">
      <c r="A84" s="1" t="s">
        <v>1785</v>
      </c>
      <c r="B84" s="1" t="str">
        <f t="shared" si="2"/>
        <v> Blk 17 Ghim Moh Road, S270017</v>
      </c>
      <c r="C84" s="3" t="s">
        <v>1786</v>
      </c>
      <c r="D84" t="str">
        <f t="shared" si="3"/>
        <v> 10am to 1pm</v>
      </c>
    </row>
    <row r="85" spans="1:4" ht="15" hidden="1" thickBot="1">
      <c r="A85" s="2" t="s">
        <v>1787</v>
      </c>
      <c r="B85" s="1" t="str">
        <f t="shared" si="2"/>
        <v> West Coast Height RN [ACTIVE]</v>
      </c>
      <c r="C85" s="2" t="s">
        <v>1684</v>
      </c>
      <c r="D85" t="str">
        <f t="shared" si="3"/>
        <v> 1st Saturday of the month</v>
      </c>
    </row>
    <row r="86" spans="1:4" ht="15" thickBot="1">
      <c r="A86" s="3" t="s">
        <v>1788</v>
      </c>
      <c r="B86" s="1" t="str">
        <f t="shared" si="2"/>
        <v> Blk 511, West Coast Height, West Coast Drive, S120511</v>
      </c>
      <c r="C86" s="3" t="s">
        <v>1786</v>
      </c>
      <c r="D86" t="str">
        <f t="shared" si="3"/>
        <v> 10am to 12pm</v>
      </c>
    </row>
    <row r="87" spans="1:4" ht="15" hidden="1" thickBot="1">
      <c r="A87" s="2" t="s">
        <v>1789</v>
      </c>
      <c r="B87" s="1" t="str">
        <f t="shared" si="2"/>
        <v> Waterway RN [ACTIVE]</v>
      </c>
      <c r="C87" s="2" t="s">
        <v>1673</v>
      </c>
      <c r="D87" t="str">
        <f t="shared" si="3"/>
        <v> 1st Saturday of the month</v>
      </c>
    </row>
    <row r="88" spans="1:4" ht="15" thickBot="1">
      <c r="A88" s="1" t="s">
        <v>1790</v>
      </c>
      <c r="B88" s="1" t="str">
        <f t="shared" si="2"/>
        <v> 308A Punggol Walk, 821308</v>
      </c>
      <c r="C88" s="3" t="s">
        <v>1786</v>
      </c>
      <c r="D88" t="str">
        <f t="shared" si="3"/>
        <v> 10:30am to 1:30pm</v>
      </c>
    </row>
    <row r="89" spans="1:4" ht="15" hidden="1" thickBot="1">
      <c r="A89" s="5" t="s">
        <v>1791</v>
      </c>
      <c r="B89" s="1" t="str">
        <f t="shared" si="2"/>
        <v> Whampoa Gardens RC [ACTIVE]</v>
      </c>
      <c r="C89" s="2" t="s">
        <v>1677</v>
      </c>
      <c r="D89" t="str">
        <f t="shared" si="3"/>
        <v> Last Saturday of the month</v>
      </c>
    </row>
    <row r="90" spans="1:4" ht="15" thickBot="1">
      <c r="A90" s="3" t="s">
        <v>1792</v>
      </c>
      <c r="B90" s="1" t="str">
        <f t="shared" si="2"/>
        <v> Blk 115 Whampoa Road #01-115, S320115</v>
      </c>
      <c r="C90" s="3" t="s">
        <v>1744</v>
      </c>
      <c r="D90" t="str">
        <f t="shared" si="3"/>
        <v> 1:30pm to 4:30pm</v>
      </c>
    </row>
    <row r="91" spans="1:4" ht="15" hidden="1" thickBot="1">
      <c r="A91" s="2" t="s">
        <v>1793</v>
      </c>
      <c r="B91" s="1" t="str">
        <f t="shared" si="2"/>
        <v> Whampoa Rajah Court RC [ACTIVE]</v>
      </c>
      <c r="C91" s="2" t="s">
        <v>1794</v>
      </c>
      <c r="D91" t="str">
        <f t="shared" si="3"/>
        <v> Last Saturday of the month</v>
      </c>
    </row>
    <row r="92" spans="1:4">
      <c r="A92" s="1" t="s">
        <v>1795</v>
      </c>
      <c r="B92" s="1" t="str">
        <f t="shared" si="2"/>
        <v> Blk 105 Jalan Rajah RC Centre, S320105</v>
      </c>
      <c r="C92" s="3" t="s">
        <v>1796</v>
      </c>
      <c r="D92" t="str">
        <f t="shared" si="3"/>
        <v> 2pm to 4pm </v>
      </c>
    </row>
    <row r="93" spans="1:4" ht="15" hidden="1" thickBot="1">
      <c r="A93" s="2" t="s">
        <v>1797</v>
      </c>
      <c r="B93" s="1">
        <f t="shared" si="2"/>
        <v>0</v>
      </c>
      <c r="C93" s="2" t="s">
        <v>1798</v>
      </c>
      <c r="D93">
        <f t="shared" si="3"/>
        <v>0</v>
      </c>
    </row>
  </sheetData>
  <autoFilter ref="A1:D93" xr:uid="{A18505EE-D5C3-43EC-81EE-D8F77F3D6A4F}">
    <filterColumn colId="0">
      <colorFilter dxfId="0" cellColor="0"/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2022-07-09T10:46:46Z</dcterms:created>
  <dcterms:modified xsi:type="dcterms:W3CDTF">2022-07-09T14:04:34Z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46cee2aa-0ca1-42af-a635-b61635a4b48c</vt:lpwstr>
  </property>
</Properties>
</file>