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5200" yWindow="5420" windowWidth="33600" windowHeight="1938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" i="2" l="1"/>
  <c r="U3" i="2"/>
  <c r="V3" i="2"/>
  <c r="T4" i="2"/>
  <c r="U4" i="2"/>
  <c r="V4" i="2"/>
  <c r="T5" i="2"/>
  <c r="U5" i="2"/>
  <c r="V5" i="2"/>
  <c r="T6" i="2"/>
  <c r="U6" i="2"/>
  <c r="V6" i="2"/>
  <c r="T7" i="2"/>
  <c r="U7" i="2"/>
  <c r="V7" i="2"/>
  <c r="T8" i="2"/>
  <c r="U8" i="2"/>
  <c r="V8" i="2"/>
  <c r="T9" i="2"/>
  <c r="U9" i="2"/>
  <c r="V9" i="2"/>
  <c r="T10" i="2"/>
  <c r="U10" i="2"/>
  <c r="V10" i="2"/>
  <c r="U2" i="2"/>
  <c r="V2" i="2"/>
  <c r="T2" i="2"/>
</calcChain>
</file>

<file path=xl/sharedStrings.xml><?xml version="1.0" encoding="utf-8"?>
<sst xmlns="http://schemas.openxmlformats.org/spreadsheetml/2006/main" count="127" uniqueCount="78">
  <si>
    <t>Measures</t>
  </si>
  <si>
    <t>1. Rate of loss</t>
  </si>
  <si>
    <t>2. Prob of profit</t>
  </si>
  <si>
    <t>count(distinct BET_ID) group by ACCOUNT_ID, PROFIT_LOSS (-)</t>
  </si>
  <si>
    <t>count(distinct BET_ID) group by ACCOUNT_ID, PROFIT_LOSS (+)</t>
  </si>
  <si>
    <t>3. Net profit</t>
  </si>
  <si>
    <t>sum(PROFIT_LOSS) group by ACCOUNT_ID</t>
  </si>
  <si>
    <t>4. Recency</t>
  </si>
  <si>
    <t>lastest TRANSACTION_DATE - LAST_DATE</t>
  </si>
  <si>
    <t>5. Frequency</t>
  </si>
  <si>
    <t>7. Bet Prices</t>
  </si>
  <si>
    <t>8. Buy inverval</t>
  </si>
  <si>
    <t>Dims</t>
  </si>
  <si>
    <t>1. Location</t>
  </si>
  <si>
    <t>2. Event</t>
  </si>
  <si>
    <t>3. Status -&gt; cancel -&gt; reason of cancel (too large bet_size, cstr segments)</t>
  </si>
  <si>
    <t>4. Inplay</t>
  </si>
  <si>
    <t>5. Hour, Month, Weekdays</t>
  </si>
  <si>
    <t>count(distinct TRANSACTION_ID) group by ACCOUNT_ID</t>
  </si>
  <si>
    <t>6. Monetary</t>
  </si>
  <si>
    <t>average(BET_SIZE * PRICE_TAKEN/BET_PRICE) group by ACCOUNT_ID</t>
  </si>
  <si>
    <t>BET_PRICE / PRICE_TAKEN</t>
  </si>
  <si>
    <t>TAKEN_DATE - PLACED_DATE</t>
  </si>
  <si>
    <t>Segments</t>
  </si>
  <si>
    <t>1. RFM</t>
  </si>
  <si>
    <t>2. Clustering</t>
  </si>
  <si>
    <t>3. PCA/2-dim scatter plot</t>
  </si>
  <si>
    <t>Plots:</t>
  </si>
  <si>
    <t>Freq Band</t>
  </si>
  <si>
    <t>Average Spend Bands</t>
  </si>
  <si>
    <t>High Value</t>
  </si>
  <si>
    <t>Mid Value</t>
  </si>
  <si>
    <t>Low Value</t>
  </si>
  <si>
    <t>&lt;=2 bets</t>
  </si>
  <si>
    <t>From strategic perspective</t>
  </si>
  <si>
    <t>1. Business would like to push customers from segment 6 and 7 to 4 and 5 then 1,2 and 3</t>
  </si>
  <si>
    <t>2. Motion chart can track the transition of customers between different segments across time</t>
  </si>
  <si>
    <t>3. We can see the variance of customers in terms of their segments during pre-event, during-event and post-event period</t>
  </si>
  <si>
    <t>4. Then we are capable to develop trigger based promotion to transit lower valued customers to higher values segments</t>
  </si>
  <si>
    <t>&gt;$1000</t>
  </si>
  <si>
    <t>&lt;=$20</t>
  </si>
  <si>
    <t>$21 to $45</t>
  </si>
  <si>
    <t>$46 to $100</t>
  </si>
  <si>
    <t>$101 to $290</t>
  </si>
  <si>
    <t>$291 to $1000</t>
  </si>
  <si>
    <t>3~9 bets</t>
  </si>
  <si>
    <t>10~50 bets</t>
  </si>
  <si>
    <t>51~100 bets</t>
  </si>
  <si>
    <t>101 to 500 bets</t>
  </si>
  <si>
    <t>&gt; 500 bets</t>
  </si>
  <si>
    <t>1. Large gambling group / business</t>
  </si>
  <si>
    <t>2. Small casual groups</t>
  </si>
  <si>
    <t>Key Account</t>
  </si>
  <si>
    <t>3. Professional gambler</t>
  </si>
  <si>
    <t>4. Strategy driven gambler</t>
  </si>
  <si>
    <t>5. Opportunism</t>
  </si>
  <si>
    <t>6. Frequent gambler</t>
  </si>
  <si>
    <t>7. Casual entertainer</t>
  </si>
  <si>
    <t>8. Event focused player</t>
  </si>
  <si>
    <t>9. Try person</t>
  </si>
  <si>
    <t>1. Large Gambling Group or Business</t>
  </si>
  <si>
    <t>2. Small Casual Group</t>
  </si>
  <si>
    <t>4. Strategy Driven Gambler</t>
  </si>
  <si>
    <t>6. Frequent Gambler</t>
  </si>
  <si>
    <t>7. Casual Entertainer</t>
  </si>
  <si>
    <t>8. Event Focused Player</t>
  </si>
  <si>
    <t>9. Try Person</t>
  </si>
  <si>
    <t>PP</t>
  </si>
  <si>
    <t>Transactions</t>
  </si>
  <si>
    <t>Amounts</t>
  </si>
  <si>
    <t>RFM Segments</t>
  </si>
  <si>
    <t># Account</t>
  </si>
  <si>
    <t>Transaction amounts</t>
  </si>
  <si>
    <t>51 to 100 bets</t>
  </si>
  <si>
    <t>10 to 50 bets</t>
  </si>
  <si>
    <t>3 to 9 bets</t>
  </si>
  <si>
    <t>&lt;= 2 bets</t>
  </si>
  <si>
    <t>Desired Campaign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</si>
</sst>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16" fontId="0" fillId="0" borderId="2" xfId="0" applyNumberFormat="1" applyBorder="1"/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1" fontId="0" fillId="0" borderId="0" xfId="0" applyNumberFormat="1"/>
    <xf numFmtId="9" fontId="0" fillId="0" borderId="0" xfId="37" applyFont="1"/>
    <xf numFmtId="0" fontId="0" fillId="0" borderId="1" xfId="0" applyBorder="1"/>
    <xf numFmtId="9" fontId="0" fillId="0" borderId="1" xfId="0" applyNumberFormat="1" applyBorder="1"/>
    <xf numFmtId="0" fontId="0" fillId="0" borderId="0" xfId="0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16" fontId="0" fillId="7" borderId="2" xfId="0" applyNumberFormat="1" applyFill="1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  <cellStyle name="Percent" xfId="3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Sheet2!$Q$14</c:f>
              <c:strCache>
                <c:ptCount val="1"/>
                <c:pt idx="0">
                  <c:v># Account</c:v>
                </c:pt>
              </c:strCache>
            </c:strRef>
          </c:tx>
          <c:invertIfNegative val="0"/>
          <c:cat>
            <c:strRef>
              <c:f>Sheet2!$P$15:$P$23</c:f>
              <c:strCache>
                <c:ptCount val="9"/>
                <c:pt idx="0">
                  <c:v>1. Large Gambling Group or Business</c:v>
                </c:pt>
                <c:pt idx="1">
                  <c:v>2. Small Casual Group</c:v>
                </c:pt>
                <c:pt idx="2">
                  <c:v>3. Professional gambler</c:v>
                </c:pt>
                <c:pt idx="3">
                  <c:v>4. Strategy Driven Gambler</c:v>
                </c:pt>
                <c:pt idx="4">
                  <c:v>5. Opportunism</c:v>
                </c:pt>
                <c:pt idx="5">
                  <c:v>6. Frequent Gambler</c:v>
                </c:pt>
                <c:pt idx="6">
                  <c:v>7. Casual Entertainer</c:v>
                </c:pt>
                <c:pt idx="7">
                  <c:v>8. Event Focused Player</c:v>
                </c:pt>
                <c:pt idx="8">
                  <c:v>9. Try Person</c:v>
                </c:pt>
              </c:strCache>
            </c:strRef>
          </c:cat>
          <c:val>
            <c:numRef>
              <c:f>Sheet2!$Q$15:$Q$23</c:f>
              <c:numCache>
                <c:formatCode>0%</c:formatCode>
                <c:ptCount val="9"/>
                <c:pt idx="0">
                  <c:v>0.0240774291980547</c:v>
                </c:pt>
                <c:pt idx="1">
                  <c:v>0.00934490321350243</c:v>
                </c:pt>
                <c:pt idx="2">
                  <c:v>0.136311623915324</c:v>
                </c:pt>
                <c:pt idx="3">
                  <c:v>0.0790025746161915</c:v>
                </c:pt>
                <c:pt idx="4">
                  <c:v>0.04252884523696</c:v>
                </c:pt>
                <c:pt idx="5">
                  <c:v>0.157909793077143</c:v>
                </c:pt>
                <c:pt idx="6">
                  <c:v>0.283493849527987</c:v>
                </c:pt>
                <c:pt idx="7">
                  <c:v>0.0618861447506436</c:v>
                </c:pt>
                <c:pt idx="8">
                  <c:v>0.205444836464194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999960"/>
        <c:axId val="2126974648"/>
      </c:barChart>
      <c:lineChart>
        <c:grouping val="standard"/>
        <c:varyColors val="0"/>
        <c:ser>
          <c:idx val="1"/>
          <c:order val="1"/>
          <c:tx>
            <c:strRef>
              <c:f>Sheet2!$R$14</c:f>
              <c:strCache>
                <c:ptCount val="1"/>
                <c:pt idx="0">
                  <c:v>Transactions</c:v>
                </c:pt>
              </c:strCache>
            </c:strRef>
          </c:tx>
          <c:marker>
            <c:symbol val="none"/>
          </c:marker>
          <c:cat>
            <c:strRef>
              <c:f>Sheet2!$P$15:$P$23</c:f>
              <c:strCache>
                <c:ptCount val="9"/>
                <c:pt idx="0">
                  <c:v>1. Large Gambling Group or Business</c:v>
                </c:pt>
                <c:pt idx="1">
                  <c:v>2. Small Casual Group</c:v>
                </c:pt>
                <c:pt idx="2">
                  <c:v>3. Professional gambler</c:v>
                </c:pt>
                <c:pt idx="3">
                  <c:v>4. Strategy Driven Gambler</c:v>
                </c:pt>
                <c:pt idx="4">
                  <c:v>5. Opportunism</c:v>
                </c:pt>
                <c:pt idx="5">
                  <c:v>6. Frequent Gambler</c:v>
                </c:pt>
                <c:pt idx="6">
                  <c:v>7. Casual Entertainer</c:v>
                </c:pt>
                <c:pt idx="7">
                  <c:v>8. Event Focused Player</c:v>
                </c:pt>
                <c:pt idx="8">
                  <c:v>9. Try Person</c:v>
                </c:pt>
              </c:strCache>
            </c:strRef>
          </c:cat>
          <c:val>
            <c:numRef>
              <c:f>Sheet2!$R$15:$R$23</c:f>
              <c:numCache>
                <c:formatCode>0%</c:formatCode>
                <c:ptCount val="9"/>
                <c:pt idx="0">
                  <c:v>0.513562368559985</c:v>
                </c:pt>
                <c:pt idx="1">
                  <c:v>0.0770354175725223</c:v>
                </c:pt>
                <c:pt idx="2">
                  <c:v>0.227605357193789</c:v>
                </c:pt>
                <c:pt idx="3">
                  <c:v>0.0920424985258927</c:v>
                </c:pt>
                <c:pt idx="4">
                  <c:v>0.0421498624263601</c:v>
                </c:pt>
                <c:pt idx="5">
                  <c:v>0.0205778383912819</c:v>
                </c:pt>
                <c:pt idx="6">
                  <c:v>0.0243683166772313</c:v>
                </c:pt>
                <c:pt idx="7">
                  <c:v>0.000845756288311508</c:v>
                </c:pt>
                <c:pt idx="8">
                  <c:v>0.00181258436462632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Sheet2!$S$14</c:f>
              <c:strCache>
                <c:ptCount val="1"/>
                <c:pt idx="0">
                  <c:v>Transaction amounts</c:v>
                </c:pt>
              </c:strCache>
            </c:strRef>
          </c:tx>
          <c:marker>
            <c:symbol val="none"/>
          </c:marker>
          <c:cat>
            <c:strRef>
              <c:f>Sheet2!$P$15:$P$23</c:f>
              <c:strCache>
                <c:ptCount val="9"/>
                <c:pt idx="0">
                  <c:v>1. Large Gambling Group or Business</c:v>
                </c:pt>
                <c:pt idx="1">
                  <c:v>2. Small Casual Group</c:v>
                </c:pt>
                <c:pt idx="2">
                  <c:v>3. Professional gambler</c:v>
                </c:pt>
                <c:pt idx="3">
                  <c:v>4. Strategy Driven Gambler</c:v>
                </c:pt>
                <c:pt idx="4">
                  <c:v>5. Opportunism</c:v>
                </c:pt>
                <c:pt idx="5">
                  <c:v>6. Frequent Gambler</c:v>
                </c:pt>
                <c:pt idx="6">
                  <c:v>7. Casual Entertainer</c:v>
                </c:pt>
                <c:pt idx="7">
                  <c:v>8. Event Focused Player</c:v>
                </c:pt>
                <c:pt idx="8">
                  <c:v>9. Try Person</c:v>
                </c:pt>
              </c:strCache>
            </c:strRef>
          </c:cat>
          <c:val>
            <c:numRef>
              <c:f>Sheet2!$S$15:$S$23</c:f>
              <c:numCache>
                <c:formatCode>0%</c:formatCode>
                <c:ptCount val="9"/>
                <c:pt idx="0">
                  <c:v>0.954067732811621</c:v>
                </c:pt>
                <c:pt idx="1">
                  <c:v>0.000993976896900801</c:v>
                </c:pt>
                <c:pt idx="2">
                  <c:v>0.0413083258250457</c:v>
                </c:pt>
                <c:pt idx="3">
                  <c:v>0.00209948249786384</c:v>
                </c:pt>
                <c:pt idx="4">
                  <c:v>0.000250013012194118</c:v>
                </c:pt>
                <c:pt idx="5">
                  <c:v>0.000972134582420621</c:v>
                </c:pt>
                <c:pt idx="6">
                  <c:v>0.000220988712438251</c:v>
                </c:pt>
                <c:pt idx="7">
                  <c:v>6.7881530985778E-5</c:v>
                </c:pt>
                <c:pt idx="8">
                  <c:v>1.94641305301388E-5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688056"/>
        <c:axId val="2127449096"/>
      </c:lineChart>
      <c:catAx>
        <c:axId val="2126999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974648"/>
        <c:crosses val="autoZero"/>
        <c:auto val="1"/>
        <c:lblAlgn val="ctr"/>
        <c:lblOffset val="100"/>
        <c:noMultiLvlLbl val="0"/>
      </c:catAx>
      <c:valAx>
        <c:axId val="21269746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6999960"/>
        <c:crosses val="autoZero"/>
        <c:crossBetween val="between"/>
      </c:valAx>
      <c:valAx>
        <c:axId val="212744909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2128688056"/>
        <c:crosses val="max"/>
        <c:crossBetween val="between"/>
      </c:valAx>
      <c:catAx>
        <c:axId val="2128688056"/>
        <c:scaling>
          <c:orientation val="minMax"/>
        </c:scaling>
        <c:delete val="1"/>
        <c:axPos val="b"/>
        <c:majorTickMark val="out"/>
        <c:minorTickMark val="none"/>
        <c:tickLblPos val="nextTo"/>
        <c:crossAx val="2127449096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21</xdr:row>
      <xdr:rowOff>38100</xdr:rowOff>
    </xdr:from>
    <xdr:to>
      <xdr:col>12</xdr:col>
      <xdr:colOff>228600</xdr:colOff>
      <xdr:row>43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GridLines="0" workbookViewId="0">
      <selection activeCell="A11" sqref="A11"/>
    </sheetView>
  </sheetViews>
  <sheetFormatPr baseColWidth="10" defaultRowHeight="15" x14ac:dyDescent="0"/>
  <cols>
    <col min="1" max="1" width="60" bestFit="1" customWidth="1"/>
    <col min="2" max="2" width="57.83203125" bestFit="1" customWidth="1"/>
  </cols>
  <sheetData>
    <row r="1" spans="1:2">
      <c r="A1" s="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10</v>
      </c>
      <c r="B8" t="s">
        <v>21</v>
      </c>
    </row>
    <row r="9" spans="1:2">
      <c r="A9" t="s">
        <v>11</v>
      </c>
      <c r="B9" t="s">
        <v>22</v>
      </c>
    </row>
    <row r="11" spans="1:2">
      <c r="A11" s="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8" spans="1:1">
      <c r="A18" s="1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3" spans="1:1">
      <c r="A23" s="1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showGridLines="0" tabSelected="1" workbookViewId="0">
      <selection activeCell="E14" sqref="E14"/>
    </sheetView>
  </sheetViews>
  <sheetFormatPr baseColWidth="10" defaultRowHeight="15" x14ac:dyDescent="0"/>
  <cols>
    <col min="1" max="1" width="5.1640625" bestFit="1" customWidth="1"/>
    <col min="2" max="2" width="16" customWidth="1"/>
    <col min="3" max="3" width="6.1640625" bestFit="1" customWidth="1"/>
    <col min="4" max="4" width="10" customWidth="1"/>
    <col min="5" max="5" width="11" bestFit="1" customWidth="1"/>
    <col min="6" max="6" width="12" bestFit="1" customWidth="1"/>
    <col min="7" max="7" width="13" bestFit="1" customWidth="1"/>
    <col min="8" max="8" width="7.33203125" bestFit="1" customWidth="1"/>
    <col min="16" max="16" width="31.1640625" bestFit="1" customWidth="1"/>
    <col min="17" max="17" width="23.1640625" bestFit="1" customWidth="1"/>
    <col min="18" max="18" width="11.5" bestFit="1" customWidth="1"/>
    <col min="19" max="19" width="12.33203125" bestFit="1" customWidth="1"/>
  </cols>
  <sheetData>
    <row r="1" spans="1:22" ht="16" thickBot="1">
      <c r="C1">
        <v>5568</v>
      </c>
      <c r="D1">
        <v>2996</v>
      </c>
      <c r="E1">
        <v>3386</v>
      </c>
      <c r="F1">
        <v>3781</v>
      </c>
      <c r="G1">
        <v>2990</v>
      </c>
      <c r="H1">
        <v>2253</v>
      </c>
      <c r="P1" t="s">
        <v>70</v>
      </c>
      <c r="Q1" t="s">
        <v>67</v>
      </c>
      <c r="R1" t="s">
        <v>68</v>
      </c>
      <c r="S1" t="s">
        <v>69</v>
      </c>
      <c r="T1" t="s">
        <v>67</v>
      </c>
      <c r="U1" t="s">
        <v>68</v>
      </c>
      <c r="V1" t="s">
        <v>69</v>
      </c>
    </row>
    <row r="2" spans="1:22">
      <c r="C2" s="37" t="s">
        <v>29</v>
      </c>
      <c r="D2" s="37"/>
      <c r="E2" s="37"/>
      <c r="F2" s="37"/>
      <c r="G2" s="37"/>
      <c r="H2" s="37"/>
      <c r="J2" s="32" t="s">
        <v>52</v>
      </c>
      <c r="K2" s="33"/>
      <c r="M2" s="9" t="s">
        <v>31</v>
      </c>
      <c r="N2" s="10"/>
      <c r="P2" t="s">
        <v>60</v>
      </c>
      <c r="Q2">
        <v>505</v>
      </c>
      <c r="R2">
        <v>1764589</v>
      </c>
      <c r="S2" s="38">
        <v>47581270000</v>
      </c>
      <c r="T2" s="39">
        <f>Q2/SUM(Q$2:Q$10)</f>
        <v>2.4077429198054733E-2</v>
      </c>
      <c r="U2" s="39">
        <f t="shared" ref="U2:V2" si="0">R2/SUM(R$2:R$10)</f>
        <v>0.51356236855998494</v>
      </c>
      <c r="V2" s="39">
        <f t="shared" si="0"/>
        <v>0.95406773281162083</v>
      </c>
    </row>
    <row r="3" spans="1:22" ht="16" thickBot="1">
      <c r="B3" s="36" t="s">
        <v>28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39</v>
      </c>
      <c r="J3" s="34"/>
      <c r="K3" s="35"/>
      <c r="M3" s="11"/>
      <c r="N3" s="12"/>
      <c r="P3" t="s">
        <v>61</v>
      </c>
      <c r="Q3">
        <v>196</v>
      </c>
      <c r="R3">
        <v>264692</v>
      </c>
      <c r="S3" s="38">
        <v>49571620</v>
      </c>
      <c r="T3" s="39">
        <f t="shared" ref="T3:T10" si="1">Q3/SUM(Q$2:Q$10)</f>
        <v>9.3449032135024309E-3</v>
      </c>
      <c r="U3" s="39">
        <f t="shared" ref="U3:U10" si="2">R3/SUM(R$2:R$10)</f>
        <v>7.7035417572522288E-2</v>
      </c>
      <c r="V3" s="39">
        <f t="shared" ref="V3:V10" si="3">S3/SUM(S$2:S$10)</f>
        <v>9.9397689690080139E-4</v>
      </c>
    </row>
    <row r="4" spans="1:22" ht="16" thickBot="1">
      <c r="A4">
        <v>5607</v>
      </c>
      <c r="B4" s="2" t="s">
        <v>33</v>
      </c>
      <c r="C4" s="22" t="s">
        <v>59</v>
      </c>
      <c r="D4" s="23"/>
      <c r="E4" s="24"/>
      <c r="F4" s="19" t="s">
        <v>58</v>
      </c>
      <c r="G4" s="20"/>
      <c r="H4" s="21"/>
      <c r="P4" t="s">
        <v>53</v>
      </c>
      <c r="Q4">
        <v>2859</v>
      </c>
      <c r="R4">
        <v>782047</v>
      </c>
      <c r="S4" s="38">
        <v>2060129000</v>
      </c>
      <c r="T4" s="39">
        <f t="shared" si="1"/>
        <v>0.13631162391532373</v>
      </c>
      <c r="U4" s="39">
        <f t="shared" si="2"/>
        <v>0.22760535719378877</v>
      </c>
      <c r="V4" s="39">
        <f t="shared" si="3"/>
        <v>4.1308325825045684E-2</v>
      </c>
    </row>
    <row r="5" spans="1:22">
      <c r="A5">
        <v>4928</v>
      </c>
      <c r="B5" s="4" t="s">
        <v>45</v>
      </c>
      <c r="C5" s="9" t="s">
        <v>57</v>
      </c>
      <c r="D5" s="17"/>
      <c r="E5" s="10"/>
      <c r="F5" s="9" t="s">
        <v>56</v>
      </c>
      <c r="G5" s="10"/>
      <c r="H5" s="27"/>
      <c r="J5" s="5" t="s">
        <v>30</v>
      </c>
      <c r="K5" s="6"/>
      <c r="M5" s="13" t="s">
        <v>32</v>
      </c>
      <c r="N5" s="14"/>
      <c r="P5" t="s">
        <v>62</v>
      </c>
      <c r="Q5">
        <v>1657</v>
      </c>
      <c r="R5">
        <v>316256</v>
      </c>
      <c r="S5" s="38">
        <v>104705400</v>
      </c>
      <c r="T5" s="39">
        <f t="shared" si="1"/>
        <v>7.9002574616191479E-2</v>
      </c>
      <c r="U5" s="39">
        <f t="shared" si="2"/>
        <v>9.2042498525892774E-2</v>
      </c>
      <c r="V5" s="39">
        <f t="shared" si="3"/>
        <v>2.0994824978638419E-3</v>
      </c>
    </row>
    <row r="6" spans="1:22" ht="16" thickBot="1">
      <c r="A6">
        <v>5242</v>
      </c>
      <c r="B6" s="2" t="s">
        <v>46</v>
      </c>
      <c r="C6" s="11"/>
      <c r="D6" s="18"/>
      <c r="E6" s="12"/>
      <c r="F6" s="11"/>
      <c r="G6" s="12"/>
      <c r="H6" s="28"/>
      <c r="J6" s="7"/>
      <c r="K6" s="8"/>
      <c r="M6" s="15"/>
      <c r="N6" s="16"/>
      <c r="P6" t="s">
        <v>55</v>
      </c>
      <c r="Q6">
        <v>892</v>
      </c>
      <c r="R6">
        <v>144826</v>
      </c>
      <c r="S6" s="38">
        <v>12468650</v>
      </c>
      <c r="T6" s="39">
        <f t="shared" si="1"/>
        <v>4.2528845236960044E-2</v>
      </c>
      <c r="U6" s="39">
        <f t="shared" si="2"/>
        <v>4.2149862426360124E-2</v>
      </c>
      <c r="V6" s="39">
        <f t="shared" si="3"/>
        <v>2.5001301219411789E-4</v>
      </c>
    </row>
    <row r="7" spans="1:22">
      <c r="A7">
        <v>1664</v>
      </c>
      <c r="B7" s="2" t="s">
        <v>47</v>
      </c>
      <c r="C7" s="5" t="s">
        <v>55</v>
      </c>
      <c r="D7" s="6"/>
      <c r="E7" s="5" t="s">
        <v>54</v>
      </c>
      <c r="F7" s="6"/>
      <c r="G7" s="25" t="s">
        <v>53</v>
      </c>
      <c r="H7" s="26"/>
      <c r="P7" t="s">
        <v>63</v>
      </c>
      <c r="Q7">
        <v>3312</v>
      </c>
      <c r="R7">
        <v>70705</v>
      </c>
      <c r="S7" s="38">
        <v>48482300</v>
      </c>
      <c r="T7" s="39">
        <f t="shared" si="1"/>
        <v>0.15790979307714312</v>
      </c>
      <c r="U7" s="39">
        <f t="shared" si="2"/>
        <v>2.05778383912819E-2</v>
      </c>
      <c r="V7" s="39">
        <f t="shared" si="3"/>
        <v>9.7213458242062143E-4</v>
      </c>
    </row>
    <row r="8" spans="1:22" ht="16" thickBot="1">
      <c r="A8">
        <v>2832</v>
      </c>
      <c r="B8" s="2" t="s">
        <v>48</v>
      </c>
      <c r="C8" s="7"/>
      <c r="D8" s="8"/>
      <c r="E8" s="7"/>
      <c r="F8" s="8"/>
      <c r="G8" s="7"/>
      <c r="H8" s="8"/>
      <c r="P8" t="s">
        <v>64</v>
      </c>
      <c r="Q8">
        <v>5946</v>
      </c>
      <c r="R8">
        <v>83729</v>
      </c>
      <c r="S8" s="38">
        <v>11021150</v>
      </c>
      <c r="T8" s="39">
        <f t="shared" si="1"/>
        <v>0.28349384952798701</v>
      </c>
      <c r="U8" s="39">
        <f t="shared" si="2"/>
        <v>2.4368316677231345E-2</v>
      </c>
      <c r="V8" s="39">
        <f t="shared" si="3"/>
        <v>2.2098871243825133E-4</v>
      </c>
    </row>
    <row r="9" spans="1:22" ht="16" thickBot="1">
      <c r="A9">
        <v>701</v>
      </c>
      <c r="B9" s="2" t="s">
        <v>49</v>
      </c>
      <c r="C9" s="29" t="s">
        <v>51</v>
      </c>
      <c r="D9" s="30"/>
      <c r="E9" s="30"/>
      <c r="F9" s="29" t="s">
        <v>50</v>
      </c>
      <c r="G9" s="30"/>
      <c r="H9" s="31"/>
      <c r="P9" t="s">
        <v>65</v>
      </c>
      <c r="Q9">
        <v>1298</v>
      </c>
      <c r="R9">
        <v>2906</v>
      </c>
      <c r="S9" s="38">
        <v>3385388</v>
      </c>
      <c r="T9" s="39">
        <f t="shared" si="1"/>
        <v>6.1886144750643655E-2</v>
      </c>
      <c r="U9" s="39">
        <f t="shared" si="2"/>
        <v>8.4575628831150837E-4</v>
      </c>
      <c r="V9" s="39">
        <f t="shared" si="3"/>
        <v>6.7881530985777966E-5</v>
      </c>
    </row>
    <row r="10" spans="1:22">
      <c r="P10" t="s">
        <v>66</v>
      </c>
      <c r="Q10">
        <v>4309</v>
      </c>
      <c r="R10">
        <v>6228</v>
      </c>
      <c r="S10" s="38">
        <v>970715.2</v>
      </c>
      <c r="T10" s="39">
        <f t="shared" si="1"/>
        <v>0.20544483646419376</v>
      </c>
      <c r="U10" s="39">
        <f t="shared" si="2"/>
        <v>1.812584364626316E-3</v>
      </c>
      <c r="V10" s="39">
        <f t="shared" si="3"/>
        <v>1.9464130530138834E-5</v>
      </c>
    </row>
    <row r="11" spans="1:22">
      <c r="B11" t="s">
        <v>34</v>
      </c>
    </row>
    <row r="12" spans="1:22">
      <c r="B12" t="s">
        <v>35</v>
      </c>
    </row>
    <row r="13" spans="1:22">
      <c r="B13" t="s">
        <v>36</v>
      </c>
    </row>
    <row r="14" spans="1:22">
      <c r="B14" t="s">
        <v>37</v>
      </c>
      <c r="P14" s="40" t="s">
        <v>70</v>
      </c>
      <c r="Q14" s="40" t="s">
        <v>71</v>
      </c>
      <c r="R14" s="40" t="s">
        <v>68</v>
      </c>
      <c r="S14" s="40" t="s">
        <v>72</v>
      </c>
    </row>
    <row r="15" spans="1:22">
      <c r="B15" t="s">
        <v>38</v>
      </c>
      <c r="P15" s="40" t="s">
        <v>60</v>
      </c>
      <c r="Q15" s="41">
        <v>2.4077429198054733E-2</v>
      </c>
      <c r="R15" s="41">
        <v>0.51356236855998494</v>
      </c>
      <c r="S15" s="41">
        <v>0.95406773281162105</v>
      </c>
    </row>
    <row r="16" spans="1:22">
      <c r="P16" s="40" t="s">
        <v>61</v>
      </c>
      <c r="Q16" s="41">
        <v>9.3449032135024309E-3</v>
      </c>
      <c r="R16" s="41">
        <v>7.7035417572522288E-2</v>
      </c>
      <c r="S16" s="41">
        <v>9.9397689690080139E-4</v>
      </c>
    </row>
    <row r="17" spans="16:19">
      <c r="P17" s="40" t="s">
        <v>53</v>
      </c>
      <c r="Q17" s="41">
        <v>0.13631162391532373</v>
      </c>
      <c r="R17" s="41">
        <v>0.22760535719378877</v>
      </c>
      <c r="S17" s="41">
        <v>4.1308325825045684E-2</v>
      </c>
    </row>
    <row r="18" spans="16:19">
      <c r="P18" s="40" t="s">
        <v>62</v>
      </c>
      <c r="Q18" s="41">
        <v>7.9002574616191479E-2</v>
      </c>
      <c r="R18" s="41">
        <v>9.2042498525892774E-2</v>
      </c>
      <c r="S18" s="41">
        <v>2.0994824978638419E-3</v>
      </c>
    </row>
    <row r="19" spans="16:19">
      <c r="P19" s="40" t="s">
        <v>55</v>
      </c>
      <c r="Q19" s="41">
        <v>4.2528845236960044E-2</v>
      </c>
      <c r="R19" s="41">
        <v>4.2149862426360124E-2</v>
      </c>
      <c r="S19" s="41">
        <v>2.5001301219411789E-4</v>
      </c>
    </row>
    <row r="20" spans="16:19">
      <c r="P20" s="40" t="s">
        <v>63</v>
      </c>
      <c r="Q20" s="41">
        <v>0.15790979307714312</v>
      </c>
      <c r="R20" s="41">
        <v>2.05778383912819E-2</v>
      </c>
      <c r="S20" s="41">
        <v>9.7213458242062143E-4</v>
      </c>
    </row>
    <row r="21" spans="16:19">
      <c r="P21" s="40" t="s">
        <v>64</v>
      </c>
      <c r="Q21" s="41">
        <v>0.28349384952798701</v>
      </c>
      <c r="R21" s="41">
        <v>2.4368316677231345E-2</v>
      </c>
      <c r="S21" s="41">
        <v>2.2098871243825133E-4</v>
      </c>
    </row>
    <row r="22" spans="16:19">
      <c r="P22" s="40" t="s">
        <v>65</v>
      </c>
      <c r="Q22" s="41">
        <v>6.1886144750643655E-2</v>
      </c>
      <c r="R22" s="41">
        <v>8.4575628831150837E-4</v>
      </c>
      <c r="S22" s="41">
        <v>6.7881530985777966E-5</v>
      </c>
    </row>
    <row r="23" spans="16:19">
      <c r="P23" s="40" t="s">
        <v>66</v>
      </c>
      <c r="Q23" s="41">
        <v>0.20544483646419376</v>
      </c>
      <c r="R23" s="41">
        <v>1.812584364626316E-3</v>
      </c>
      <c r="S23" s="41">
        <v>1.9464130530138834E-5</v>
      </c>
    </row>
    <row r="27" spans="16:19">
      <c r="P27" s="40" t="s">
        <v>70</v>
      </c>
      <c r="Q27" t="s">
        <v>77</v>
      </c>
    </row>
    <row r="28" spans="16:19">
      <c r="P28" s="40" t="s">
        <v>60</v>
      </c>
    </row>
    <row r="29" spans="16:19">
      <c r="P29" s="40" t="s">
        <v>61</v>
      </c>
    </row>
    <row r="30" spans="16:19">
      <c r="P30" s="40" t="s">
        <v>53</v>
      </c>
    </row>
    <row r="31" spans="16:19">
      <c r="P31" s="40" t="s">
        <v>62</v>
      </c>
    </row>
    <row r="32" spans="16:19">
      <c r="P32" s="40" t="s">
        <v>55</v>
      </c>
    </row>
    <row r="33" spans="16:16">
      <c r="P33" s="40" t="s">
        <v>63</v>
      </c>
    </row>
    <row r="34" spans="16:16">
      <c r="P34" s="40" t="s">
        <v>64</v>
      </c>
    </row>
    <row r="35" spans="16:16">
      <c r="P35" s="40" t="s">
        <v>65</v>
      </c>
    </row>
    <row r="36" spans="16:16">
      <c r="P36" s="40" t="s">
        <v>66</v>
      </c>
    </row>
  </sheetData>
  <mergeCells count="15">
    <mergeCell ref="M2:N3"/>
    <mergeCell ref="M5:N6"/>
    <mergeCell ref="J2:K3"/>
    <mergeCell ref="J5:K6"/>
    <mergeCell ref="C2:H2"/>
    <mergeCell ref="C5:E6"/>
    <mergeCell ref="F5:G6"/>
    <mergeCell ref="F4:H4"/>
    <mergeCell ref="C7:D8"/>
    <mergeCell ref="E7:F8"/>
    <mergeCell ref="C4:E4"/>
    <mergeCell ref="G7:H8"/>
    <mergeCell ref="H5:H6"/>
    <mergeCell ref="F9:H9"/>
    <mergeCell ref="C9:E9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6"/>
  <sheetViews>
    <sheetView showGridLines="0" topLeftCell="C1" workbookViewId="0">
      <selection activeCell="K21" sqref="K21"/>
    </sheetView>
  </sheetViews>
  <sheetFormatPr baseColWidth="10" defaultColWidth="14.1640625" defaultRowHeight="23" customHeight="1" x14ac:dyDescent="0"/>
  <cols>
    <col min="1" max="9" width="14.1640625" style="42"/>
    <col min="10" max="11" width="9.5" style="42" customWidth="1"/>
    <col min="12" max="12" width="4.83203125" style="42" customWidth="1"/>
    <col min="13" max="14" width="9.5" style="42" customWidth="1"/>
    <col min="15" max="15" width="4.33203125" style="42" customWidth="1"/>
    <col min="16" max="17" width="9.5" style="42" customWidth="1"/>
    <col min="18" max="18" width="4.33203125" style="42" customWidth="1"/>
    <col min="19" max="20" width="9.5" style="42" customWidth="1"/>
    <col min="21" max="16384" width="14.1640625" style="42"/>
  </cols>
  <sheetData>
    <row r="2" spans="2:20" ht="23" customHeight="1">
      <c r="C2" s="43" t="s">
        <v>29</v>
      </c>
      <c r="D2" s="43"/>
      <c r="E2" s="43"/>
      <c r="F2" s="43"/>
      <c r="G2" s="43"/>
      <c r="H2" s="43"/>
    </row>
    <row r="3" spans="2:20" ht="23" customHeight="1" thickBot="1">
      <c r="B3" s="44" t="s">
        <v>28</v>
      </c>
      <c r="C3" s="45" t="s">
        <v>40</v>
      </c>
      <c r="D3" s="45" t="s">
        <v>41</v>
      </c>
      <c r="E3" s="45" t="s">
        <v>42</v>
      </c>
      <c r="F3" s="45" t="s">
        <v>43</v>
      </c>
      <c r="G3" s="45" t="s">
        <v>44</v>
      </c>
      <c r="H3" s="45" t="s">
        <v>39</v>
      </c>
    </row>
    <row r="4" spans="2:20" ht="23" customHeight="1" thickBot="1">
      <c r="B4" s="46" t="s">
        <v>76</v>
      </c>
      <c r="C4" s="22" t="s">
        <v>59</v>
      </c>
      <c r="D4" s="23"/>
      <c r="E4" s="24"/>
      <c r="F4" s="19" t="s">
        <v>58</v>
      </c>
      <c r="G4" s="20"/>
      <c r="H4" s="21"/>
    </row>
    <row r="5" spans="2:20" ht="23" customHeight="1">
      <c r="B5" s="47" t="s">
        <v>75</v>
      </c>
      <c r="C5" s="9" t="s">
        <v>57</v>
      </c>
      <c r="D5" s="17"/>
      <c r="E5" s="10"/>
      <c r="F5" s="9" t="s">
        <v>56</v>
      </c>
      <c r="G5" s="10"/>
      <c r="H5" s="27"/>
    </row>
    <row r="6" spans="2:20" ht="23" customHeight="1" thickBot="1">
      <c r="B6" s="46" t="s">
        <v>74</v>
      </c>
      <c r="C6" s="11"/>
      <c r="D6" s="18"/>
      <c r="E6" s="12"/>
      <c r="F6" s="11"/>
      <c r="G6" s="12"/>
      <c r="H6" s="28"/>
    </row>
    <row r="7" spans="2:20" ht="23" customHeight="1">
      <c r="B7" s="46" t="s">
        <v>73</v>
      </c>
      <c r="C7" s="5" t="s">
        <v>55</v>
      </c>
      <c r="D7" s="6"/>
      <c r="E7" s="5" t="s">
        <v>54</v>
      </c>
      <c r="F7" s="6"/>
      <c r="G7" s="25" t="s">
        <v>53</v>
      </c>
      <c r="H7" s="26"/>
    </row>
    <row r="8" spans="2:20" ht="23" customHeight="1" thickBot="1">
      <c r="B8" s="46" t="s">
        <v>48</v>
      </c>
      <c r="C8" s="7"/>
      <c r="D8" s="8"/>
      <c r="E8" s="7"/>
      <c r="F8" s="8"/>
      <c r="G8" s="7"/>
      <c r="H8" s="8"/>
    </row>
    <row r="9" spans="2:20" ht="23" customHeight="1" thickBot="1">
      <c r="B9" s="46" t="s">
        <v>49</v>
      </c>
      <c r="C9" s="48" t="s">
        <v>51</v>
      </c>
      <c r="D9" s="49"/>
      <c r="E9" s="49"/>
      <c r="F9" s="48" t="s">
        <v>50</v>
      </c>
      <c r="G9" s="49"/>
      <c r="H9" s="50"/>
    </row>
    <row r="13" spans="2:20" ht="23" customHeight="1" thickBot="1"/>
    <row r="14" spans="2:20" ht="15">
      <c r="J14" s="32" t="s">
        <v>52</v>
      </c>
      <c r="K14" s="33"/>
      <c r="L14"/>
      <c r="M14" s="5" t="s">
        <v>30</v>
      </c>
      <c r="N14" s="6"/>
      <c r="P14" s="9" t="s">
        <v>31</v>
      </c>
      <c r="Q14" s="10"/>
      <c r="R14"/>
      <c r="S14" s="13" t="s">
        <v>32</v>
      </c>
      <c r="T14" s="14"/>
    </row>
    <row r="15" spans="2:20" ht="16" thickBot="1">
      <c r="J15" s="34"/>
      <c r="K15" s="35"/>
      <c r="L15"/>
      <c r="M15" s="7"/>
      <c r="N15" s="8"/>
      <c r="P15" s="11"/>
      <c r="Q15" s="12"/>
      <c r="R15"/>
      <c r="S15" s="15"/>
      <c r="T15" s="16"/>
    </row>
    <row r="16" spans="2:20" ht="23" customHeight="1">
      <c r="B16"/>
      <c r="C16"/>
      <c r="D16"/>
      <c r="E16"/>
      <c r="F16"/>
    </row>
  </sheetData>
  <mergeCells count="15">
    <mergeCell ref="M14:N15"/>
    <mergeCell ref="S14:T15"/>
    <mergeCell ref="C7:D8"/>
    <mergeCell ref="E7:F8"/>
    <mergeCell ref="G7:H8"/>
    <mergeCell ref="C9:E9"/>
    <mergeCell ref="F9:H9"/>
    <mergeCell ref="J14:K15"/>
    <mergeCell ref="P14:Q15"/>
    <mergeCell ref="C2:H2"/>
    <mergeCell ref="C4:E4"/>
    <mergeCell ref="F4:H4"/>
    <mergeCell ref="C5:E6"/>
    <mergeCell ref="F5:G6"/>
    <mergeCell ref="H5:H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2015-10-18T05:27:31Z</dcterms:created>
  <dcterms:modified xsi:type="dcterms:W3CDTF">2015-10-21T04:30:57Z</dcterms:modified>
</cp:coreProperties>
</file>