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20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5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7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8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7580" yWindow="12920" windowWidth="30720" windowHeight="14140" tabRatio="831" firstSheet="1" activeTab="1"/>
  </bookViews>
  <sheets>
    <sheet name="Sheet1" sheetId="1" state="hidden" r:id="rId1"/>
    <sheet name="FM command" sheetId="32" r:id="rId2"/>
    <sheet name="Plan" sheetId="2" r:id="rId3"/>
    <sheet name="cv_bmk" sheetId="3" r:id="rId4"/>
    <sheet name="cv_2" sheetId="4" r:id="rId5"/>
    <sheet name="cv_3" sheetId="5" r:id="rId6"/>
    <sheet name="cv_4" sheetId="6" r:id="rId7"/>
    <sheet name="cv_bmk_mc" sheetId="7" r:id="rId8"/>
    <sheet name="cv_2_mc" sheetId="8" r:id="rId9"/>
    <sheet name="cv_3_mc" sheetId="9" r:id="rId10"/>
    <sheet name="cv_4_mc" sheetId="10" r:id="rId11"/>
    <sheet name="cv_5_mc" sheetId="11" r:id="rId12"/>
    <sheet name="cv_6_mc" sheetId="12" r:id="rId13"/>
    <sheet name="optimal_cutoff" sheetId="13" r:id="rId14"/>
    <sheet name="cv_n_1" sheetId="14" r:id="rId15"/>
    <sheet name="cv_n_2" sheetId="15" r:id="rId16"/>
    <sheet name="cv_n_3" sheetId="16" r:id="rId17"/>
    <sheet name="cv_n_4" sheetId="17" r:id="rId18"/>
    <sheet name="cv_n_5" sheetId="18" r:id="rId19"/>
    <sheet name="cv_lf_1" sheetId="19" r:id="rId20"/>
    <sheet name="cv_meta_1" sheetId="20" r:id="rId21"/>
    <sheet name="cv_meta_2" sheetId="22" r:id="rId22"/>
    <sheet name="cv_meta_3" sheetId="24" r:id="rId23"/>
    <sheet name="cv_dist_1" sheetId="21" r:id="rId24"/>
    <sheet name="cv_dist_2" sheetId="23" r:id="rId25"/>
    <sheet name="cv_leaf_1" sheetId="25" r:id="rId26"/>
    <sheet name="cv_leaf_2" sheetId="26" r:id="rId27"/>
    <sheet name="cv_n_6" sheetId="27" r:id="rId28"/>
    <sheet name="cv_leaf_3" sheetId="28" r:id="rId29"/>
    <sheet name="cv_meta" sheetId="29" r:id="rId30"/>
    <sheet name="cv_h2o_glm" sheetId="30" r:id="rId31"/>
    <sheet name="cv_h2o_dl" sheetId="31" r:id="rId3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31" l="1"/>
  <c r="C27" i="31"/>
  <c r="B27" i="31"/>
  <c r="K26" i="31"/>
  <c r="J26" i="31"/>
  <c r="I26" i="31"/>
  <c r="H26" i="31"/>
  <c r="G26" i="31"/>
  <c r="F26" i="31"/>
  <c r="E26" i="31"/>
  <c r="D26" i="31"/>
  <c r="C26" i="31"/>
  <c r="B26" i="31"/>
  <c r="L25" i="31"/>
  <c r="L24" i="31"/>
  <c r="L23" i="31"/>
  <c r="L22" i="31"/>
  <c r="L21" i="31"/>
  <c r="L20" i="31"/>
  <c r="L19" i="31"/>
  <c r="L18" i="31"/>
  <c r="L17" i="31"/>
  <c r="L16" i="31"/>
  <c r="D27" i="30"/>
  <c r="C27" i="30"/>
  <c r="B27" i="30"/>
  <c r="K26" i="30"/>
  <c r="J26" i="30"/>
  <c r="I26" i="30"/>
  <c r="H26" i="30"/>
  <c r="G26" i="30"/>
  <c r="F26" i="30"/>
  <c r="E26" i="30"/>
  <c r="D26" i="30"/>
  <c r="C26" i="30"/>
  <c r="B26" i="30"/>
  <c r="L25" i="30"/>
  <c r="L24" i="30"/>
  <c r="L23" i="30"/>
  <c r="L22" i="30"/>
  <c r="L21" i="30"/>
  <c r="L20" i="30"/>
  <c r="L19" i="30"/>
  <c r="L18" i="30"/>
  <c r="L17" i="30"/>
  <c r="L16" i="30"/>
  <c r="L16" i="29"/>
  <c r="L17" i="29"/>
  <c r="L18" i="29"/>
  <c r="L19" i="29"/>
  <c r="L20" i="29"/>
  <c r="L21" i="29"/>
  <c r="L22" i="29"/>
  <c r="L23" i="29"/>
  <c r="L24" i="29"/>
  <c r="L25" i="29"/>
  <c r="D27" i="29"/>
  <c r="C27" i="29"/>
  <c r="B27" i="29"/>
  <c r="K26" i="29"/>
  <c r="J26" i="29"/>
  <c r="I26" i="29"/>
  <c r="H26" i="29"/>
  <c r="G26" i="29"/>
  <c r="F26" i="29"/>
  <c r="E26" i="29"/>
  <c r="D26" i="29"/>
  <c r="C26" i="29"/>
  <c r="B26" i="29"/>
  <c r="D19" i="13"/>
  <c r="E19" i="13"/>
  <c r="F19" i="13"/>
  <c r="G19" i="13"/>
  <c r="H19" i="13"/>
  <c r="I19" i="13"/>
  <c r="C19" i="13"/>
  <c r="D27" i="28"/>
  <c r="C27" i="28"/>
  <c r="B27" i="28"/>
  <c r="K26" i="28"/>
  <c r="J26" i="28"/>
  <c r="I26" i="28"/>
  <c r="H26" i="28"/>
  <c r="G26" i="28"/>
  <c r="F26" i="28"/>
  <c r="E26" i="28"/>
  <c r="D26" i="28"/>
  <c r="C26" i="28"/>
  <c r="B26" i="28"/>
  <c r="L25" i="28"/>
  <c r="L24" i="28"/>
  <c r="L23" i="28"/>
  <c r="L22" i="28"/>
  <c r="L21" i="28"/>
  <c r="L20" i="28"/>
  <c r="L19" i="28"/>
  <c r="L18" i="28"/>
  <c r="L17" i="28"/>
  <c r="L16" i="28"/>
  <c r="D26" i="27"/>
  <c r="C26" i="27"/>
  <c r="B26" i="27"/>
  <c r="K25" i="27"/>
  <c r="J25" i="27"/>
  <c r="I25" i="27"/>
  <c r="H25" i="27"/>
  <c r="G25" i="27"/>
  <c r="F25" i="27"/>
  <c r="E25" i="27"/>
  <c r="D25" i="27"/>
  <c r="C25" i="27"/>
  <c r="B25" i="27"/>
  <c r="L24" i="27"/>
  <c r="L23" i="27"/>
  <c r="L22" i="27"/>
  <c r="L21" i="27"/>
  <c r="L20" i="27"/>
  <c r="L19" i="27"/>
  <c r="L18" i="27"/>
  <c r="L17" i="27"/>
  <c r="L16" i="27"/>
  <c r="L15" i="27"/>
  <c r="D27" i="26"/>
  <c r="C27" i="26"/>
  <c r="B27" i="26"/>
  <c r="K26" i="26"/>
  <c r="J26" i="26"/>
  <c r="I26" i="26"/>
  <c r="H26" i="26"/>
  <c r="G26" i="26"/>
  <c r="F26" i="26"/>
  <c r="E26" i="26"/>
  <c r="D26" i="26"/>
  <c r="C26" i="26"/>
  <c r="B26" i="26"/>
  <c r="L25" i="26"/>
  <c r="L24" i="26"/>
  <c r="L23" i="26"/>
  <c r="L22" i="26"/>
  <c r="L21" i="26"/>
  <c r="L20" i="26"/>
  <c r="L19" i="26"/>
  <c r="L18" i="26"/>
  <c r="L17" i="26"/>
  <c r="L16" i="26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L25" i="25"/>
  <c r="L24" i="25"/>
  <c r="L23" i="25"/>
  <c r="L22" i="25"/>
  <c r="L21" i="25"/>
  <c r="L20" i="25"/>
  <c r="L19" i="25"/>
  <c r="L18" i="25"/>
  <c r="L17" i="25"/>
  <c r="L16" i="25"/>
  <c r="Q27" i="22"/>
  <c r="P27" i="22"/>
  <c r="O27" i="22"/>
  <c r="D27" i="22"/>
  <c r="C27" i="22"/>
  <c r="B27" i="22"/>
  <c r="D27" i="24"/>
  <c r="C27" i="24"/>
  <c r="B27" i="24"/>
  <c r="K26" i="24"/>
  <c r="J26" i="24"/>
  <c r="I26" i="24"/>
  <c r="H26" i="24"/>
  <c r="G26" i="24"/>
  <c r="F26" i="24"/>
  <c r="E26" i="24"/>
  <c r="D26" i="24"/>
  <c r="C26" i="24"/>
  <c r="B26" i="24"/>
  <c r="L25" i="24"/>
  <c r="L24" i="24"/>
  <c r="L23" i="24"/>
  <c r="L22" i="24"/>
  <c r="L21" i="24"/>
  <c r="L20" i="24"/>
  <c r="L19" i="24"/>
  <c r="L18" i="24"/>
  <c r="L17" i="24"/>
  <c r="L16" i="24"/>
  <c r="X26" i="22"/>
  <c r="W26" i="22"/>
  <c r="V26" i="22"/>
  <c r="U26" i="22"/>
  <c r="T26" i="22"/>
  <c r="S26" i="22"/>
  <c r="R26" i="22"/>
  <c r="Q26" i="22"/>
  <c r="P26" i="22"/>
  <c r="O26" i="22"/>
  <c r="Y25" i="22"/>
  <c r="Y24" i="22"/>
  <c r="Y23" i="22"/>
  <c r="Y22" i="22"/>
  <c r="Y21" i="22"/>
  <c r="Y20" i="22"/>
  <c r="Y19" i="22"/>
  <c r="Y18" i="22"/>
  <c r="Y17" i="22"/>
  <c r="Y16" i="22"/>
  <c r="C21" i="3"/>
  <c r="B21" i="3"/>
  <c r="C21" i="4"/>
  <c r="B21" i="4"/>
  <c r="C21" i="5"/>
  <c r="B21" i="5"/>
  <c r="C21" i="6"/>
  <c r="B21" i="6"/>
  <c r="C21" i="7"/>
  <c r="B21" i="7"/>
  <c r="C21" i="8"/>
  <c r="B21" i="8"/>
  <c r="C21" i="9"/>
  <c r="B21" i="9"/>
  <c r="C21" i="10"/>
  <c r="B21" i="10"/>
  <c r="C21" i="11"/>
  <c r="B21" i="11"/>
  <c r="C22" i="12"/>
  <c r="B22" i="12"/>
  <c r="D27" i="14"/>
  <c r="C27" i="14"/>
  <c r="B27" i="14"/>
  <c r="D27" i="15"/>
  <c r="C27" i="15"/>
  <c r="B27" i="15"/>
  <c r="D26" i="16"/>
  <c r="C26" i="16"/>
  <c r="B26" i="16"/>
  <c r="D26" i="17"/>
  <c r="C26" i="17"/>
  <c r="B26" i="17"/>
  <c r="D26" i="18"/>
  <c r="C26" i="18"/>
  <c r="B26" i="18"/>
  <c r="D27" i="19"/>
  <c r="C27" i="19"/>
  <c r="B27" i="19"/>
  <c r="D27" i="20"/>
  <c r="C27" i="20"/>
  <c r="B27" i="20"/>
  <c r="D26" i="21"/>
  <c r="C26" i="21"/>
  <c r="B26" i="21"/>
  <c r="D26" i="23"/>
  <c r="C26" i="23"/>
  <c r="B26" i="23"/>
  <c r="K25" i="23"/>
  <c r="J25" i="23"/>
  <c r="I25" i="23"/>
  <c r="H25" i="23"/>
  <c r="G25" i="23"/>
  <c r="F25" i="23"/>
  <c r="E25" i="23"/>
  <c r="D25" i="23"/>
  <c r="C25" i="23"/>
  <c r="B25" i="23"/>
  <c r="L24" i="23"/>
  <c r="L23" i="23"/>
  <c r="L22" i="23"/>
  <c r="L21" i="23"/>
  <c r="L20" i="23"/>
  <c r="L19" i="23"/>
  <c r="L18" i="23"/>
  <c r="L17" i="23"/>
  <c r="L16" i="23"/>
  <c r="L15" i="23"/>
  <c r="K26" i="22"/>
  <c r="J26" i="22"/>
  <c r="I26" i="22"/>
  <c r="H26" i="22"/>
  <c r="G26" i="22"/>
  <c r="F26" i="22"/>
  <c r="E26" i="22"/>
  <c r="D26" i="22"/>
  <c r="C26" i="22"/>
  <c r="B26" i="22"/>
  <c r="L25" i="22"/>
  <c r="L24" i="22"/>
  <c r="L23" i="22"/>
  <c r="L22" i="22"/>
  <c r="L21" i="22"/>
  <c r="L20" i="22"/>
  <c r="L19" i="22"/>
  <c r="L18" i="22"/>
  <c r="L17" i="22"/>
  <c r="L16" i="22"/>
  <c r="K25" i="21"/>
  <c r="J25" i="21"/>
  <c r="I25" i="21"/>
  <c r="H25" i="21"/>
  <c r="G25" i="21"/>
  <c r="F25" i="21"/>
  <c r="E25" i="21"/>
  <c r="D25" i="21"/>
  <c r="C25" i="21"/>
  <c r="B25" i="21"/>
  <c r="L24" i="21"/>
  <c r="L23" i="21"/>
  <c r="L22" i="21"/>
  <c r="L21" i="21"/>
  <c r="L20" i="21"/>
  <c r="L19" i="21"/>
  <c r="L18" i="21"/>
  <c r="L17" i="21"/>
  <c r="L16" i="21"/>
  <c r="L15" i="21"/>
  <c r="K26" i="20"/>
  <c r="J26" i="20"/>
  <c r="I26" i="20"/>
  <c r="H26" i="20"/>
  <c r="G26" i="20"/>
  <c r="F26" i="20"/>
  <c r="E26" i="20"/>
  <c r="D26" i="20"/>
  <c r="C26" i="20"/>
  <c r="B26" i="20"/>
  <c r="L25" i="20"/>
  <c r="L24" i="20"/>
  <c r="L23" i="20"/>
  <c r="L22" i="20"/>
  <c r="L21" i="20"/>
  <c r="L20" i="20"/>
  <c r="L19" i="20"/>
  <c r="L18" i="20"/>
  <c r="L17" i="20"/>
  <c r="L16" i="20"/>
  <c r="L24" i="19"/>
  <c r="K26" i="19"/>
  <c r="J26" i="19"/>
  <c r="I26" i="19"/>
  <c r="H26" i="19"/>
  <c r="G26" i="19"/>
  <c r="F26" i="19"/>
  <c r="E26" i="19"/>
  <c r="D26" i="19"/>
  <c r="C26" i="19"/>
  <c r="B26" i="19"/>
  <c r="L25" i="19"/>
  <c r="L23" i="19"/>
  <c r="L22" i="19"/>
  <c r="L21" i="19"/>
  <c r="L20" i="19"/>
  <c r="L19" i="19"/>
  <c r="L18" i="19"/>
  <c r="L17" i="19"/>
  <c r="L16" i="19"/>
  <c r="K25" i="18"/>
  <c r="J25" i="18"/>
  <c r="I25" i="18"/>
  <c r="H25" i="18"/>
  <c r="G25" i="18"/>
  <c r="F25" i="18"/>
  <c r="E25" i="18"/>
  <c r="D25" i="18"/>
  <c r="C25" i="18"/>
  <c r="B25" i="18"/>
  <c r="L24" i="18"/>
  <c r="L23" i="18"/>
  <c r="L22" i="18"/>
  <c r="L21" i="18"/>
  <c r="L20" i="18"/>
  <c r="L19" i="18"/>
  <c r="L18" i="18"/>
  <c r="L17" i="18"/>
  <c r="L16" i="18"/>
  <c r="L15" i="18"/>
  <c r="K25" i="17"/>
  <c r="J25" i="17"/>
  <c r="I25" i="17"/>
  <c r="H25" i="17"/>
  <c r="G25" i="17"/>
  <c r="F25" i="17"/>
  <c r="E25" i="17"/>
  <c r="D25" i="17"/>
  <c r="C25" i="17"/>
  <c r="B25" i="17"/>
  <c r="L24" i="17"/>
  <c r="L23" i="17"/>
  <c r="L22" i="17"/>
  <c r="L21" i="17"/>
  <c r="L20" i="17"/>
  <c r="L19" i="17"/>
  <c r="L18" i="17"/>
  <c r="L17" i="17"/>
  <c r="L16" i="17"/>
  <c r="L15" i="17"/>
  <c r="B26" i="14"/>
  <c r="L25" i="14"/>
  <c r="L24" i="14"/>
  <c r="L23" i="14"/>
  <c r="L22" i="14"/>
  <c r="L21" i="14"/>
  <c r="L20" i="14"/>
  <c r="L19" i="14"/>
  <c r="L18" i="14"/>
  <c r="L17" i="14"/>
  <c r="L16" i="14"/>
  <c r="L24" i="16"/>
  <c r="L23" i="16"/>
  <c r="L22" i="16"/>
  <c r="L21" i="16"/>
  <c r="L20" i="16"/>
  <c r="L19" i="16"/>
  <c r="L18" i="16"/>
  <c r="L17" i="16"/>
  <c r="L16" i="16"/>
  <c r="L15" i="16"/>
  <c r="K25" i="16"/>
  <c r="J25" i="16"/>
  <c r="I25" i="16"/>
  <c r="H25" i="16"/>
  <c r="G25" i="16"/>
  <c r="F25" i="16"/>
  <c r="E25" i="16"/>
  <c r="D25" i="16"/>
  <c r="C25" i="16"/>
  <c r="B25" i="16"/>
  <c r="L17" i="15"/>
  <c r="L18" i="15"/>
  <c r="L19" i="15"/>
  <c r="L20" i="15"/>
  <c r="L21" i="15"/>
  <c r="L22" i="15"/>
  <c r="L23" i="15"/>
  <c r="L24" i="15"/>
  <c r="L25" i="15"/>
  <c r="L16" i="15"/>
  <c r="K26" i="15"/>
  <c r="J26" i="15"/>
  <c r="I26" i="15"/>
  <c r="H26" i="15"/>
  <c r="G26" i="15"/>
  <c r="F26" i="15"/>
  <c r="E26" i="15"/>
  <c r="D26" i="15"/>
  <c r="C26" i="15"/>
  <c r="B26" i="15"/>
  <c r="C26" i="14"/>
  <c r="D26" i="14"/>
  <c r="E26" i="14"/>
  <c r="F26" i="14"/>
  <c r="G26" i="14"/>
  <c r="H26" i="14"/>
  <c r="I26" i="14"/>
  <c r="J26" i="14"/>
  <c r="K26" i="14"/>
  <c r="D17" i="13"/>
  <c r="E17" i="13"/>
  <c r="F17" i="13"/>
  <c r="G17" i="13"/>
  <c r="H17" i="13"/>
  <c r="I17" i="13"/>
  <c r="C17" i="13"/>
  <c r="J21" i="12"/>
  <c r="I21" i="12"/>
  <c r="H21" i="12"/>
  <c r="G21" i="12"/>
  <c r="F21" i="12"/>
  <c r="E21" i="12"/>
  <c r="D21" i="12"/>
  <c r="C21" i="12"/>
  <c r="B21" i="12"/>
  <c r="J20" i="11"/>
  <c r="I20" i="11"/>
  <c r="H20" i="11"/>
  <c r="G20" i="11"/>
  <c r="F20" i="11"/>
  <c r="E20" i="11"/>
  <c r="D20" i="11"/>
  <c r="C20" i="11"/>
  <c r="B20" i="11"/>
  <c r="J20" i="10"/>
  <c r="I20" i="10"/>
  <c r="H20" i="10"/>
  <c r="G20" i="10"/>
  <c r="F20" i="10"/>
  <c r="E20" i="10"/>
  <c r="D20" i="10"/>
  <c r="C20" i="10"/>
  <c r="B20" i="10"/>
  <c r="J20" i="9"/>
  <c r="I20" i="9"/>
  <c r="H20" i="9"/>
  <c r="G20" i="9"/>
  <c r="F20" i="9"/>
  <c r="E20" i="9"/>
  <c r="D20" i="9"/>
  <c r="C20" i="9"/>
  <c r="B20" i="9"/>
  <c r="J20" i="8"/>
  <c r="I20" i="8"/>
  <c r="H20" i="8"/>
  <c r="G20" i="8"/>
  <c r="F20" i="8"/>
  <c r="E20" i="8"/>
  <c r="D20" i="8"/>
  <c r="C20" i="8"/>
  <c r="B20" i="8"/>
  <c r="J20" i="7"/>
  <c r="I20" i="7"/>
  <c r="H20" i="7"/>
  <c r="G20" i="7"/>
  <c r="F20" i="7"/>
  <c r="E20" i="7"/>
  <c r="D20" i="7"/>
  <c r="C20" i="7"/>
  <c r="B20" i="7"/>
  <c r="J20" i="6"/>
  <c r="I20" i="6"/>
  <c r="H20" i="6"/>
  <c r="G20" i="6"/>
  <c r="F20" i="6"/>
  <c r="E20" i="6"/>
  <c r="D20" i="6"/>
  <c r="C20" i="6"/>
  <c r="B20" i="6"/>
  <c r="J20" i="5"/>
  <c r="I20" i="5"/>
  <c r="H20" i="5"/>
  <c r="G20" i="5"/>
  <c r="F20" i="5"/>
  <c r="E20" i="5"/>
  <c r="D20" i="5"/>
  <c r="C20" i="5"/>
  <c r="B20" i="5"/>
  <c r="J20" i="4"/>
  <c r="I20" i="4"/>
  <c r="H20" i="4"/>
  <c r="G20" i="4"/>
  <c r="F20" i="4"/>
  <c r="E20" i="4"/>
  <c r="D20" i="4"/>
  <c r="C20" i="4"/>
  <c r="B20" i="4"/>
  <c r="J20" i="3"/>
  <c r="I20" i="3"/>
  <c r="H20" i="3"/>
  <c r="G20" i="3"/>
  <c r="F20" i="3"/>
  <c r="E20" i="3"/>
  <c r="D20" i="3"/>
  <c r="C20" i="3"/>
  <c r="B20" i="3"/>
</calcChain>
</file>

<file path=xl/sharedStrings.xml><?xml version="1.0" encoding="utf-8"?>
<sst xmlns="http://schemas.openxmlformats.org/spreadsheetml/2006/main" count="1497" uniqueCount="179">
  <si>
    <t>rsme+kappa</t>
  </si>
  <si>
    <t>stack</t>
  </si>
  <si>
    <t>raw kappa with tsne kmeans</t>
  </si>
  <si>
    <t>rsme with tsne kmeans</t>
  </si>
  <si>
    <t>stack + rmse&amp;kappa</t>
  </si>
  <si>
    <t>stack + rmse&amp;kappa + nn&amp;gbm&amp;rf</t>
  </si>
  <si>
    <t>stack + rmse&amp;kappa + nn&amp;gbm&amp;rf + correlation&amp;weighing</t>
  </si>
  <si>
    <t>No</t>
  </si>
  <si>
    <t>Description</t>
  </si>
  <si>
    <t>Raw score</t>
  </si>
  <si>
    <t>Optimal score</t>
  </si>
  <si>
    <t>xgboost</t>
  </si>
  <si>
    <t>h2o gbm</t>
  </si>
  <si>
    <t>h2o glm</t>
  </si>
  <si>
    <t>h2o rf</t>
  </si>
  <si>
    <t>h2o dl</t>
  </si>
  <si>
    <t>12 Days to go</t>
  </si>
  <si>
    <t>Details</t>
  </si>
  <si>
    <t>Other</t>
  </si>
  <si>
    <t>Day 1 Meta Features</t>
  </si>
  <si>
    <t>NB</t>
  </si>
  <si>
    <t>Medical</t>
  </si>
  <si>
    <t>Employ</t>
  </si>
  <si>
    <t>Personal</t>
  </si>
  <si>
    <t>XGB tree booster (multi:softprob)</t>
  </si>
  <si>
    <t>XGB linear booster (reg:linear)</t>
  </si>
  <si>
    <t>correlation distance</t>
  </si>
  <si>
    <t>tsne</t>
  </si>
  <si>
    <t>kmeans</t>
  </si>
  <si>
    <t>Missing value: NaN/Median</t>
  </si>
  <si>
    <t>Day 2 Tune &amp; Feat Selection</t>
  </si>
  <si>
    <t>Day 3 Nerual Networks</t>
  </si>
  <si>
    <t>Day 4 Logistics Regression</t>
  </si>
  <si>
    <t>Main Stack Strategy</t>
  </si>
  <si>
    <t>meta feature + multi objectives + multi models + optimal cutoff points</t>
  </si>
  <si>
    <t>rmse</t>
  </si>
  <si>
    <t>kappa</t>
  </si>
  <si>
    <t>train a + train b to avoid overfit and baised results</t>
  </si>
  <si>
    <t>gbm</t>
  </si>
  <si>
    <t>glm</t>
  </si>
  <si>
    <t>nnets</t>
  </si>
  <si>
    <t>Features</t>
  </si>
  <si>
    <t>nrounds</t>
  </si>
  <si>
    <t>feval</t>
  </si>
  <si>
    <t>evalerror</t>
  </si>
  <si>
    <t>objective</t>
  </si>
  <si>
    <t>reg:linear</t>
  </si>
  <si>
    <t>booster</t>
  </si>
  <si>
    <t>gbtree</t>
  </si>
  <si>
    <t>eta</t>
  </si>
  <si>
    <t>max_depth</t>
  </si>
  <si>
    <t>min_child_weight</t>
  </si>
  <si>
    <t>subsample</t>
  </si>
  <si>
    <t>colsample</t>
  </si>
  <si>
    <t>Parameters</t>
  </si>
  <si>
    <t xml:space="preserve">Cnt_NA_row </t>
  </si>
  <si>
    <t xml:space="preserve">Cnt_Medi_Key_Word </t>
  </si>
  <si>
    <t xml:space="preserve">BMI_InsAge </t>
  </si>
  <si>
    <t xml:space="preserve">Product_Info_2_cate </t>
  </si>
  <si>
    <t xml:space="preserve">Product_Info_2_num </t>
  </si>
  <si>
    <t xml:space="preserve">Gender_Speci_feat </t>
  </si>
  <si>
    <t xml:space="preserve">tsne_all </t>
  </si>
  <si>
    <t>distances_all</t>
  </si>
  <si>
    <t>Raw features</t>
  </si>
  <si>
    <t>Model Results</t>
  </si>
  <si>
    <t>cv_num</t>
  </si>
  <si>
    <t>optim_kappa</t>
  </si>
  <si>
    <t>1st_cut</t>
  </si>
  <si>
    <t>2nd_cut</t>
  </si>
  <si>
    <t>3rd_cut</t>
  </si>
  <si>
    <t>4th_cut</t>
  </si>
  <si>
    <t>5th_cut</t>
  </si>
  <si>
    <t>6th_cut</t>
  </si>
  <si>
    <t>7th_cut</t>
  </si>
  <si>
    <t>CV_1</t>
  </si>
  <si>
    <t>CV_2</t>
  </si>
  <si>
    <t>CV_3</t>
  </si>
  <si>
    <t>CV_4</t>
  </si>
  <si>
    <t>CV_5</t>
  </si>
  <si>
    <t>Correlation between kappa and optim_kappa</t>
  </si>
  <si>
    <t>kmeans_all</t>
  </si>
  <si>
    <t>Tech</t>
  </si>
  <si>
    <t>centre</t>
  </si>
  <si>
    <t>scale</t>
  </si>
  <si>
    <t>Medical_History_10</t>
  </si>
  <si>
    <t>Medical_History_24</t>
  </si>
  <si>
    <t>custom_var_1-13</t>
  </si>
  <si>
    <t>Cutoff Optimising</t>
  </si>
  <si>
    <t>fixed_kappa</t>
  </si>
  <si>
    <t>CV_6</t>
  </si>
  <si>
    <t>CV_7</t>
  </si>
  <si>
    <t>CV_8</t>
  </si>
  <si>
    <t>CV_9</t>
  </si>
  <si>
    <t>CV_10</t>
  </si>
  <si>
    <t>1. One hot for Product_Info_2</t>
  </si>
  <si>
    <t>2. Caret: Linear Regression + SVM + NB</t>
  </si>
  <si>
    <t>3. H2O: Deep Learning</t>
  </si>
  <si>
    <t>5. Caret, H2O meta data</t>
  </si>
  <si>
    <t>4. XGB Leaf meta data</t>
  </si>
  <si>
    <t>dummy (prod 2)</t>
  </si>
  <si>
    <t>Done</t>
  </si>
  <si>
    <t>xgb leaf 1-16</t>
  </si>
  <si>
    <t>xgb meta prob 1-8</t>
  </si>
  <si>
    <t>distances_all (new)</t>
  </si>
  <si>
    <t>Model Results New</t>
  </si>
  <si>
    <t>leafs (16 * 6 xgb)</t>
  </si>
  <si>
    <t>200-350</t>
  </si>
  <si>
    <t>New Seed : 1989</t>
  </si>
  <si>
    <t>155-433</t>
  </si>
  <si>
    <t>fit &lt;-</t>
  </si>
  <si>
    <t xml:space="preserve">            h2o.deeplearning(</t>
  </si>
  <si>
    <t xml:space="preserve">                y = dependent, x = independent, training_frame = train_df, overwrite_with_best_model = T, #autoencoder</t>
  </si>
  <si>
    <t xml:space="preserve">                use_all_factor_levels = T, activation = "RectifierWithDropout",#TanhWithDropout "RectifierWithDropout"</t>
  </si>
  <si>
    <t xml:space="preserve">                hidden = c(256,128), epochs = 9, train_samples_per_iteration = -2, adaptive_rate = T, rho = 0.99,  #c(300,150,75)</t>
  </si>
  <si>
    <t xml:space="preserve">                epsilon = 1e-6, rate = 0.01, rate_decay = 0.9, momentum_start = 0.9, momentum_stable = 0.99,</t>
  </si>
  <si>
    <t xml:space="preserve">                nesterov_accelerated_gradient = T, input_dropout_ratio = 0.5, hidden_dropout_ratios = c(0.5,0.5), </t>
  </si>
  <si>
    <t xml:space="preserve">                l1 = 1e-5, l2 = 3e-5, loss = 'MeanSquare', classification_stop = 0.01,</t>
  </si>
  <si>
    <t xml:space="preserve">                diagnostics = T, variable_importances = F, fast_mode = F, ignore_const_cols = T,</t>
  </si>
  <si>
    <t xml:space="preserve">                force_load_balance = F, replicate_training_data = T, shuffle_training_data = T</t>
  </si>
  <si>
    <t xml:space="preserve">            )</t>
  </si>
  <si>
    <t xml:space="preserve"> fit &lt;-</t>
  </si>
  <si>
    <t xml:space="preserve">                epsilon = 1e-6, rate = 0.035, rate_decay = 0.9, momentum_start = 0.9, momentum_stable = 0.99,</t>
  </si>
  <si>
    <t>./svm-train -s 0 -c 10 -t 2 -g 0.5 -e 0.001 -m 12000 -b 1 -h 0 train.scale</t>
  </si>
  <si>
    <t>nu = 0.58</t>
  </si>
  <si>
    <t>./ffm-train -p valid_ffm.txt -l 0.00002 -k 4 -r 0.015 -t 50 -s 4 --auto-stop train_ffm.txt</t>
  </si>
  <si>
    <t>./svm-train -s 0 -c 1 -t 2 -e 0.0001 -m 8000 -b 1 -h 0 total.scale</t>
  </si>
  <si>
    <t>nu = 0.679</t>
  </si>
  <si>
    <t>./ffm-predict valid_ffm.txt train_ffm.txt.model output_file.csv</t>
  </si>
  <si>
    <t>./svm-train -s 0 -c 100 -t 2 -e 0.0001 -m 8000 -b 1 -h 0 total.scale</t>
  </si>
  <si>
    <t>./ffm-train -p valid_ffm.txt -l 0.00002 -k 16 -r 0.1 -t 50 -s 1 train_ffm.txt</t>
  </si>
  <si>
    <t>./svm-train -s 0 -c 1 -t 0 -e 0.0001 -m 8000 -b 1 -h 0 total.scale</t>
  </si>
  <si>
    <t>./svm-train -s 0 -c 10 -t 0 -e 0.0001 -m 8000 -b 1 -h 1 total.scale</t>
  </si>
  <si>
    <t>./svm-train -s 0 -c 10 -t 2 -e 0.0001 -m 8000 -b 1 -h 0 total.scale</t>
  </si>
  <si>
    <t>./ffm-train -p valid_ffm.txt -l 0.0000002 -k 2 -r 0.15 -t 46 total_ffm.txt</t>
  </si>
  <si>
    <t>./svm-train -s 1 -c 100 -t 0 -e 0.0001 -m 8000 -b 1 -h 0 total.scale</t>
  </si>
  <si>
    <t>./ffm-train -p valid_ffm.txt -l 0.000002 -k 12 -r 0.5 -t 16 -s 12 train_ffm.txt</t>
  </si>
  <si>
    <t>./ffm-predict test_ffm.txt total_ffm.txt.model libffm_predict.csv</t>
  </si>
  <si>
    <t>./svm-train -s 1 -c 100 -t 1 -e 0.0001 -m 8000 -b 1 -h 0 total.scale</t>
  </si>
  <si>
    <t>./ffm-predict total_ffm.txt total_ffm.txt.model ffm_meta_feature.csv</t>
  </si>
  <si>
    <t>./svm-train -s 0 -c 100 -t 2 -e 0.0001 -m 8000 -b 1 -h 0 total_n.scale</t>
  </si>
  <si>
    <t>./svm-scale -l -1 -u 1 -s range total_n_svm.txt &gt; total_n.scale</t>
  </si>
  <si>
    <t>./svm-scale -r range test_n_svm.txt &gt; test_n.scale</t>
  </si>
  <si>
    <t>./svm-scale -l -1 -u 1 -s range total_svm.txt &gt; total.scale</t>
  </si>
  <si>
    <t>./svm-scale -r range train_svm.txt &gt; train.scale</t>
  </si>
  <si>
    <t>./svm-scale -r range test_svm.txt &gt; test.scale</t>
  </si>
  <si>
    <t>./svm-scale -r range valid_svm.txt &gt; valid.scale</t>
  </si>
  <si>
    <r>
      <t xml:space="preserve">./svm-train </t>
    </r>
    <r>
      <rPr>
        <sz val="11"/>
        <color rgb="FFFF0000"/>
        <rFont val="Calibri"/>
        <family val="2"/>
        <scheme val="minor"/>
      </rPr>
      <t>-s 0</t>
    </r>
    <r>
      <rPr>
        <sz val="11"/>
        <color rgb="FF333333"/>
        <rFont val="Calibri"/>
        <scheme val="minor"/>
      </rPr>
      <t xml:space="preserve"> -c 100 </t>
    </r>
    <r>
      <rPr>
        <sz val="11"/>
        <color rgb="FFFF0000"/>
        <rFont val="Calibri"/>
        <family val="2"/>
        <scheme val="minor"/>
      </rPr>
      <t>-t 2</t>
    </r>
    <r>
      <rPr>
        <sz val="11"/>
        <color rgb="FF333333"/>
        <rFont val="Calibri"/>
        <scheme val="minor"/>
      </rPr>
      <t xml:space="preserve"> -e 0.01 -m 12288 -b 1 -h 0 total.scale</t>
    </r>
  </si>
  <si>
    <t>./svm-predict -b 1 test.scale total.scale.model output_file.csv</t>
  </si>
  <si>
    <t>./svm-predict -b 1 test.scale total.scale.model submission_20151130_libsvm_0_2_c100.csv</t>
  </si>
  <si>
    <t>œ</t>
  </si>
  <si>
    <t>-s svm_type : set type of SVM (default 0)</t>
  </si>
  <si>
    <t xml:space="preserve">        0 -- C-SVC              (multi-class classification)</t>
  </si>
  <si>
    <t xml:space="preserve">        1 -- nu-SVC             (multi-class classification)</t>
  </si>
  <si>
    <t xml:space="preserve">        2 -- one-class SVM      </t>
  </si>
  <si>
    <t xml:space="preserve">        3 -- epsilon-SVR        (regression)</t>
  </si>
  <si>
    <t xml:space="preserve">        4 -- nu-SVR             (regression)</t>
  </si>
  <si>
    <t>-t kernel_type : set type of kernel function (default 2)</t>
  </si>
  <si>
    <t xml:space="preserve">        0 -- linear: u'*v</t>
  </si>
  <si>
    <t xml:space="preserve">        1 -- polynomial: (gamma*u'*v + coef0)^degree</t>
  </si>
  <si>
    <t xml:space="preserve">        2 -- radial basis function: exp(-gamma*|u-v|^2)</t>
  </si>
  <si>
    <t xml:space="preserve">        3 -- sigmoid: tanh(gamma*u'*v + coef0)</t>
  </si>
  <si>
    <t xml:space="preserve">        4 -- precomputed kernel (kernel values in training_set_file)</t>
  </si>
  <si>
    <t>-d degree : set degree in kernel function (default 3)</t>
  </si>
  <si>
    <t>-g gamma : set gamma in kernel function (default 1/num_features)</t>
  </si>
  <si>
    <t>-r coef0 : set coef0 in kernel function (default 0)</t>
  </si>
  <si>
    <t>-c cost : set the parameter C of C-SVC, epsilon-SVR, and nu-SVR (default 1)</t>
  </si>
  <si>
    <t>-n nu : set the parameter nu of nu-SVC, one-class SVM, and nu-SVR (default 0.5)</t>
  </si>
  <si>
    <t>-p epsilon : set the epsilon in loss function of epsilon-SVR (default 0.1)</t>
  </si>
  <si>
    <t>-m cachesize : set cache memory size in MB (default 100)</t>
  </si>
  <si>
    <t>-e epsilon : set tolerance of termination criterion (default 0.001)</t>
  </si>
  <si>
    <t>-h shrinking : whether to use the shrinking heuristics, 0 or 1 (default 1)</t>
  </si>
  <si>
    <t>-b probability_estimates : whether to train a SVC or SVR model for probability estimates, 0 or 1 (default 0)</t>
  </si>
  <si>
    <t>-wi weight : set the parameter C of class i to weight*C, for C-SVC (default 1)</t>
  </si>
  <si>
    <t>-v n: n-fold cross validation mode</t>
  </si>
  <si>
    <t>-q : quiet mode (no outputs)</t>
  </si>
  <si>
    <t>./ffm-train -p test_ffm.txt -l 0.00002 -k 4 -r 0.015 -t 50 -s 4 --auto-stop train_ffm.txt</t>
  </si>
  <si>
    <t>./svm-scale -l -1 -u 1 -s range total_svm.txt &gt; train.scale</t>
  </si>
  <si>
    <r>
      <t xml:space="preserve">./svm-train </t>
    </r>
    <r>
      <rPr>
        <sz val="11"/>
        <color rgb="FFFF0000"/>
        <rFont val="Calibri"/>
        <family val="2"/>
        <scheme val="minor"/>
      </rPr>
      <t>-s 3</t>
    </r>
    <r>
      <rPr>
        <sz val="11"/>
        <color rgb="FF333333"/>
        <rFont val="Calibri"/>
        <scheme val="minor"/>
      </rPr>
      <t xml:space="preserve"> </t>
    </r>
    <r>
      <rPr>
        <sz val="11"/>
        <color rgb="FFFF0000"/>
        <rFont val="Calibri"/>
        <family val="2"/>
        <scheme val="minor"/>
      </rPr>
      <t>-t 0</t>
    </r>
    <r>
      <rPr>
        <sz val="11"/>
        <color rgb="FF333333"/>
        <rFont val="Calibri"/>
        <scheme val="minor"/>
      </rPr>
      <t xml:space="preserve"> -e 0.001 -m 12288 -h 1 train.scale</t>
    </r>
  </si>
  <si>
    <t>./svm-predict -b 0 test.scale total.scale.model submission_20160215_libsvm_epsilon.csv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</si>
</sst>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A7D00"/>
      <name val="Arial"/>
      <family val="2"/>
    </font>
    <font>
      <b/>
      <sz val="8"/>
      <color rgb="FF555555"/>
      <name val="Lucida Sans"/>
      <family val="2"/>
    </font>
    <font>
      <sz val="8"/>
      <color theme="1"/>
      <name val="Lucida Sans"/>
      <family val="2"/>
    </font>
    <font>
      <b/>
      <sz val="9"/>
      <color rgb="FFFA7D00"/>
      <name val="Lucida Sans"/>
      <family val="2"/>
    </font>
    <font>
      <sz val="9"/>
      <color theme="1"/>
      <name val="Lucida Sans"/>
      <family val="2"/>
    </font>
    <font>
      <sz val="8"/>
      <color rgb="FF000000"/>
      <name val="Lucida Sans"/>
      <family val="2"/>
    </font>
    <font>
      <b/>
      <u/>
      <sz val="8"/>
      <color rgb="FF555555"/>
      <name val="Lucida Sans"/>
      <family val="2"/>
    </font>
    <font>
      <b/>
      <sz val="8"/>
      <color rgb="FFFFFFFF"/>
      <name val="Lucida Sans"/>
      <family val="2"/>
    </font>
    <font>
      <b/>
      <sz val="8"/>
      <color rgb="FF000000"/>
      <name val="Lucida Sans"/>
      <family val="2"/>
    </font>
    <font>
      <b/>
      <sz val="8"/>
      <color theme="1"/>
      <name val="Lucida Sans"/>
      <family val="2"/>
    </font>
    <font>
      <b/>
      <sz val="8"/>
      <color rgb="FFFA7D00"/>
      <name val="Lucida Sans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DFDFD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2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5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5" fillId="0" borderId="16" xfId="0" applyFont="1" applyBorder="1" applyAlignment="1">
      <alignment horizontal="left" vertical="center" wrapText="1"/>
    </xf>
    <xf numFmtId="0" fontId="6" fillId="4" borderId="16" xfId="0" applyFont="1" applyFill="1" applyBorder="1" applyAlignment="1">
      <alignment vertical="center"/>
    </xf>
    <xf numFmtId="0" fontId="6" fillId="5" borderId="16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6" fillId="4" borderId="0" xfId="0" applyFont="1" applyFill="1" applyBorder="1" applyAlignment="1">
      <alignment horizontal="right" vertical="center"/>
    </xf>
    <xf numFmtId="0" fontId="6" fillId="0" borderId="0" xfId="0" applyFont="1"/>
    <xf numFmtId="0" fontId="7" fillId="0" borderId="15" xfId="21" applyFont="1"/>
    <xf numFmtId="0" fontId="8" fillId="0" borderId="0" xfId="0" applyFont="1"/>
    <xf numFmtId="164" fontId="6" fillId="4" borderId="16" xfId="0" applyNumberFormat="1" applyFont="1" applyFill="1" applyBorder="1" applyAlignment="1">
      <alignment vertical="center"/>
    </xf>
    <xf numFmtId="164" fontId="6" fillId="5" borderId="16" xfId="0" applyNumberFormat="1" applyFont="1" applyFill="1" applyBorder="1" applyAlignment="1">
      <alignment vertical="center"/>
    </xf>
    <xf numFmtId="164" fontId="10" fillId="0" borderId="0" xfId="0" applyNumberFormat="1" applyFont="1" applyBorder="1" applyAlignment="1">
      <alignment horizontal="right" vertical="center" wrapText="1"/>
    </xf>
    <xf numFmtId="164" fontId="6" fillId="0" borderId="0" xfId="0" applyNumberFormat="1" applyFont="1"/>
    <xf numFmtId="0" fontId="6" fillId="6" borderId="0" xfId="0" applyFont="1" applyFill="1" applyBorder="1" applyAlignment="1">
      <alignment horizontal="right" vertical="center"/>
    </xf>
    <xf numFmtId="0" fontId="11" fillId="2" borderId="2" xfId="0" applyFont="1" applyFill="1" applyBorder="1"/>
    <xf numFmtId="0" fontId="11" fillId="2" borderId="3" xfId="0" applyFont="1" applyFill="1" applyBorder="1"/>
    <xf numFmtId="0" fontId="9" fillId="0" borderId="1" xfId="0" applyFont="1" applyBorder="1"/>
    <xf numFmtId="0" fontId="9" fillId="0" borderId="5" xfId="0" applyFont="1" applyBorder="1"/>
    <xf numFmtId="0" fontId="12" fillId="0" borderId="4" xfId="0" applyFont="1" applyBorder="1"/>
    <xf numFmtId="0" fontId="9" fillId="3" borderId="1" xfId="0" applyFont="1" applyFill="1" applyBorder="1"/>
    <xf numFmtId="0" fontId="9" fillId="3" borderId="5" xfId="0" applyFont="1" applyFill="1" applyBorder="1"/>
    <xf numFmtId="0" fontId="9" fillId="3" borderId="6" xfId="0" applyFont="1" applyFill="1" applyBorder="1"/>
    <xf numFmtId="0" fontId="9" fillId="3" borderId="7" xfId="0" applyFont="1" applyFill="1" applyBorder="1"/>
    <xf numFmtId="0" fontId="13" fillId="0" borderId="0" xfId="0" applyFont="1"/>
    <xf numFmtId="0" fontId="5" fillId="6" borderId="0" xfId="0" applyFont="1" applyFill="1" applyBorder="1" applyAlignment="1">
      <alignment horizontal="left" vertical="center" wrapText="1"/>
    </xf>
    <xf numFmtId="0" fontId="14" fillId="0" borderId="15" xfId="21" applyFont="1"/>
    <xf numFmtId="164" fontId="13" fillId="0" borderId="0" xfId="0" applyNumberFormat="1" applyFont="1"/>
    <xf numFmtId="0" fontId="6" fillId="0" borderId="0" xfId="0" applyFont="1" applyAlignment="1">
      <alignment horizontal="right"/>
    </xf>
    <xf numFmtId="0" fontId="5" fillId="6" borderId="0" xfId="0" applyFont="1" applyFill="1" applyBorder="1" applyAlignment="1">
      <alignment horizontal="left" vertical="center"/>
    </xf>
    <xf numFmtId="165" fontId="6" fillId="0" borderId="0" xfId="90" applyNumberFormat="1" applyFont="1"/>
    <xf numFmtId="0" fontId="6" fillId="0" borderId="0" xfId="0" applyFont="1" applyAlignment="1">
      <alignment horizontal="left"/>
    </xf>
    <xf numFmtId="0" fontId="6" fillId="6" borderId="0" xfId="0" applyFont="1" applyFill="1" applyAlignment="1">
      <alignment horizontal="left"/>
    </xf>
    <xf numFmtId="164" fontId="9" fillId="7" borderId="16" xfId="0" applyNumberFormat="1" applyFont="1" applyFill="1" applyBorder="1" applyAlignment="1">
      <alignment vertical="center"/>
    </xf>
    <xf numFmtId="164" fontId="9" fillId="8" borderId="16" xfId="0" applyNumberFormat="1" applyFont="1" applyFill="1" applyBorder="1" applyAlignment="1">
      <alignment vertical="center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0" borderId="11" xfId="0" applyFont="1" applyBorder="1" applyAlignment="1">
      <alignment horizontal="left" vertical="top"/>
    </xf>
    <xf numFmtId="0" fontId="12" fillId="0" borderId="12" xfId="0" applyFont="1" applyBorder="1" applyAlignment="1">
      <alignment horizontal="left" vertical="top"/>
    </xf>
    <xf numFmtId="0" fontId="12" fillId="0" borderId="13" xfId="0" applyFont="1" applyBorder="1" applyAlignment="1">
      <alignment horizontal="left" vertical="top"/>
    </xf>
    <xf numFmtId="0" fontId="12" fillId="3" borderId="11" xfId="0" applyFont="1" applyFill="1" applyBorder="1" applyAlignment="1">
      <alignment horizontal="left" vertical="top"/>
    </xf>
    <xf numFmtId="0" fontId="12" fillId="3" borderId="14" xfId="0" applyFont="1" applyFill="1" applyBorder="1" applyAlignment="1">
      <alignment horizontal="left" vertical="top"/>
    </xf>
    <xf numFmtId="0" fontId="15" fillId="0" borderId="0" xfId="0" applyFont="1"/>
    <xf numFmtId="0" fontId="15" fillId="0" borderId="1" xfId="0" applyFont="1" applyBorder="1"/>
    <xf numFmtId="0" fontId="16" fillId="0" borderId="0" xfId="0" applyFont="1"/>
    <xf numFmtId="0" fontId="17" fillId="0" borderId="0" xfId="0" applyFont="1"/>
  </cellXfs>
  <cellStyles count="2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Linked Cell" xfId="21" builtinId="24"/>
    <cellStyle name="Normal" xfId="0" builtinId="0"/>
    <cellStyle name="Percent" xfId="9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cv_bmk!$B$15:$B$19</c:f>
              <c:numCache>
                <c:formatCode>0.0000</c:formatCode>
                <c:ptCount val="5"/>
                <c:pt idx="0">
                  <c:v>0.61901751459276</c:v>
                </c:pt>
                <c:pt idx="1">
                  <c:v>0.619315064640399</c:v>
                </c:pt>
                <c:pt idx="2">
                  <c:v>0.618065115489004</c:v>
                </c:pt>
                <c:pt idx="3">
                  <c:v>0.619454668539677</c:v>
                </c:pt>
                <c:pt idx="4">
                  <c:v>0.611744783947527</c:v>
                </c:pt>
              </c:numCache>
            </c:numRef>
          </c:xVal>
          <c:yVal>
            <c:numRef>
              <c:f>cv_bmk!$C$15:$C$19</c:f>
              <c:numCache>
                <c:formatCode>0.0000</c:formatCode>
                <c:ptCount val="5"/>
                <c:pt idx="0">
                  <c:v>0.663622086680284</c:v>
                </c:pt>
                <c:pt idx="1">
                  <c:v>0.667240408199104</c:v>
                </c:pt>
                <c:pt idx="2">
                  <c:v>0.656581220352716</c:v>
                </c:pt>
                <c:pt idx="3">
                  <c:v>0.663633764594105</c:v>
                </c:pt>
                <c:pt idx="4">
                  <c:v>0.654309449809112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40920"/>
        <c:axId val="2065143848"/>
      </c:scatterChart>
      <c:valAx>
        <c:axId val="20651409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65143848"/>
        <c:crosses val="autoZero"/>
        <c:crossBetween val="midCat"/>
      </c:valAx>
      <c:valAx>
        <c:axId val="20651438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651409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cv_6_mc!$C$15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cv_6_mc!$B$16:$B$20</c:f>
              <c:numCache>
                <c:formatCode>0.0000</c:formatCode>
                <c:ptCount val="5"/>
                <c:pt idx="0">
                  <c:v>0.609596408355674</c:v>
                </c:pt>
                <c:pt idx="1">
                  <c:v>0.618172307974431</c:v>
                </c:pt>
                <c:pt idx="2">
                  <c:v>0.618812845968319</c:v>
                </c:pt>
                <c:pt idx="3">
                  <c:v>0.621657656862442</c:v>
                </c:pt>
                <c:pt idx="4">
                  <c:v>0.620247264795767</c:v>
                </c:pt>
              </c:numCache>
            </c:numRef>
          </c:xVal>
          <c:yVal>
            <c:numRef>
              <c:f>cv_6_mc!$C$16:$C$20</c:f>
              <c:numCache>
                <c:formatCode>0.0000</c:formatCode>
                <c:ptCount val="5"/>
                <c:pt idx="0">
                  <c:v>0.648510322513667</c:v>
                </c:pt>
                <c:pt idx="1">
                  <c:v>0.658645797741114</c:v>
                </c:pt>
                <c:pt idx="2">
                  <c:v>0.661980544538332</c:v>
                </c:pt>
                <c:pt idx="3">
                  <c:v>0.66555328303503</c:v>
                </c:pt>
                <c:pt idx="4">
                  <c:v>0.662364482878694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29656"/>
        <c:axId val="-2127477816"/>
      </c:scatterChart>
      <c:valAx>
        <c:axId val="-21265296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7477816"/>
        <c:crosses val="autoZero"/>
        <c:crossBetween val="midCat"/>
      </c:valAx>
      <c:valAx>
        <c:axId val="-21274778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5296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</c:v>
                </c:pt>
                <c:pt idx="1">
                  <c:v>0.628755728701026</c:v>
                </c:pt>
                <c:pt idx="2">
                  <c:v>0.632826075281011</c:v>
                </c:pt>
                <c:pt idx="3">
                  <c:v>0.615428979125733</c:v>
                </c:pt>
                <c:pt idx="4">
                  <c:v>0.61245747410757</c:v>
                </c:pt>
                <c:pt idx="5">
                  <c:v>0.625919474660619</c:v>
                </c:pt>
                <c:pt idx="6">
                  <c:v>0.608017489141415</c:v>
                </c:pt>
                <c:pt idx="7">
                  <c:v>0.594139189685141</c:v>
                </c:pt>
                <c:pt idx="8">
                  <c:v>0.61386609536388</c:v>
                </c:pt>
                <c:pt idx="9">
                  <c:v>0.6299931583337</c:v>
                </c:pt>
              </c:numCache>
            </c:numRef>
          </c:xVal>
          <c:yVal>
            <c:numRef>
              <c:f>cv_n_1!$C$16:$C$25</c:f>
              <c:numCache>
                <c:formatCode>0.0000</c:formatCode>
                <c:ptCount val="10"/>
                <c:pt idx="0">
                  <c:v>0.658637125744585</c:v>
                </c:pt>
                <c:pt idx="1">
                  <c:v>0.668344607936144</c:v>
                </c:pt>
                <c:pt idx="2">
                  <c:v>0.679154945091667</c:v>
                </c:pt>
                <c:pt idx="3">
                  <c:v>0.663861880909065</c:v>
                </c:pt>
                <c:pt idx="4">
                  <c:v>0.652435858535692</c:v>
                </c:pt>
                <c:pt idx="5">
                  <c:v>0.669281713131603</c:v>
                </c:pt>
                <c:pt idx="6">
                  <c:v>0.646774522618325</c:v>
                </c:pt>
                <c:pt idx="7">
                  <c:v>0.645045760285343</c:v>
                </c:pt>
                <c:pt idx="8">
                  <c:v>0.66000740001078</c:v>
                </c:pt>
                <c:pt idx="9">
                  <c:v>0.676869841404612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19016"/>
        <c:axId val="-2127521880"/>
      </c:scatterChart>
      <c:valAx>
        <c:axId val="-212751901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7521880"/>
        <c:crosses val="autoZero"/>
        <c:crossBetween val="midCat"/>
      </c:valAx>
      <c:valAx>
        <c:axId val="-21275218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75190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</c:v>
                </c:pt>
                <c:pt idx="1">
                  <c:v>0.628755728701026</c:v>
                </c:pt>
                <c:pt idx="2">
                  <c:v>0.632826075281011</c:v>
                </c:pt>
                <c:pt idx="3">
                  <c:v>0.615428979125733</c:v>
                </c:pt>
                <c:pt idx="4">
                  <c:v>0.61245747410757</c:v>
                </c:pt>
                <c:pt idx="5">
                  <c:v>0.625919474660619</c:v>
                </c:pt>
                <c:pt idx="6">
                  <c:v>0.608017489141415</c:v>
                </c:pt>
                <c:pt idx="7">
                  <c:v>0.594139189685141</c:v>
                </c:pt>
                <c:pt idx="8">
                  <c:v>0.61386609536388</c:v>
                </c:pt>
                <c:pt idx="9">
                  <c:v>0.6299931583337</c:v>
                </c:pt>
              </c:numCache>
            </c:numRef>
          </c:xVal>
          <c:yVal>
            <c:numRef>
              <c:f>cv_n_1!$D$16:$D$25</c:f>
              <c:numCache>
                <c:formatCode>0.0000</c:formatCode>
                <c:ptCount val="10"/>
                <c:pt idx="0">
                  <c:v>0.65756876714182</c:v>
                </c:pt>
                <c:pt idx="1">
                  <c:v>0.670415712735331</c:v>
                </c:pt>
                <c:pt idx="2">
                  <c:v>0.67690409037432</c:v>
                </c:pt>
                <c:pt idx="3">
                  <c:v>0.659165937847722</c:v>
                </c:pt>
                <c:pt idx="4">
                  <c:v>0.655597865275971</c:v>
                </c:pt>
                <c:pt idx="5">
                  <c:v>0.66861571810995</c:v>
                </c:pt>
                <c:pt idx="6">
                  <c:v>0.65051948081722</c:v>
                </c:pt>
                <c:pt idx="7">
                  <c:v>0.640271697582701</c:v>
                </c:pt>
                <c:pt idx="8">
                  <c:v>0.658960235767625</c:v>
                </c:pt>
                <c:pt idx="9">
                  <c:v>0.676008965923936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49784"/>
        <c:axId val="-2127552648"/>
      </c:scatterChart>
      <c:valAx>
        <c:axId val="-21275497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7552648"/>
        <c:crosses val="autoZero"/>
        <c:crossBetween val="midCat"/>
      </c:valAx>
      <c:valAx>
        <c:axId val="-21275526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75497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</c:v>
                </c:pt>
                <c:pt idx="1">
                  <c:v>0.628080868255673</c:v>
                </c:pt>
                <c:pt idx="2">
                  <c:v>0.633386106161185</c:v>
                </c:pt>
                <c:pt idx="3">
                  <c:v>0.61378443719159</c:v>
                </c:pt>
                <c:pt idx="4">
                  <c:v>0.612204353767719</c:v>
                </c:pt>
                <c:pt idx="5">
                  <c:v>0.626386561467633</c:v>
                </c:pt>
                <c:pt idx="6">
                  <c:v>0.608015577952543</c:v>
                </c:pt>
                <c:pt idx="7">
                  <c:v>0.590585343596772</c:v>
                </c:pt>
                <c:pt idx="8">
                  <c:v>0.617055672912031</c:v>
                </c:pt>
                <c:pt idx="9">
                  <c:v>0.632984464315417</c:v>
                </c:pt>
              </c:numCache>
            </c:numRef>
          </c:xVal>
          <c:yVal>
            <c:numRef>
              <c:f>cv_n_2!$C$16:$C$25</c:f>
              <c:numCache>
                <c:formatCode>0.0000</c:formatCode>
                <c:ptCount val="10"/>
                <c:pt idx="0">
                  <c:v>0.658113552856174</c:v>
                </c:pt>
                <c:pt idx="1">
                  <c:v>0.672939529731282</c:v>
                </c:pt>
                <c:pt idx="2">
                  <c:v>0.674282839245751</c:v>
                </c:pt>
                <c:pt idx="3">
                  <c:v>0.668242184864303</c:v>
                </c:pt>
                <c:pt idx="4">
                  <c:v>0.654418111205102</c:v>
                </c:pt>
                <c:pt idx="5">
                  <c:v>0.66764352534701</c:v>
                </c:pt>
                <c:pt idx="6">
                  <c:v>0.651977574343252</c:v>
                </c:pt>
                <c:pt idx="7">
                  <c:v>0.638451680168776</c:v>
                </c:pt>
                <c:pt idx="8">
                  <c:v>0.661085739346769</c:v>
                </c:pt>
                <c:pt idx="9">
                  <c:v>0.682282065436478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120312"/>
        <c:axId val="-2126117432"/>
      </c:scatterChart>
      <c:valAx>
        <c:axId val="-212612031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6117432"/>
        <c:crosses val="autoZero"/>
        <c:crossBetween val="midCat"/>
      </c:valAx>
      <c:valAx>
        <c:axId val="-21261174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1203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</c:v>
                </c:pt>
                <c:pt idx="1">
                  <c:v>0.628080868255673</c:v>
                </c:pt>
                <c:pt idx="2">
                  <c:v>0.633386106161185</c:v>
                </c:pt>
                <c:pt idx="3">
                  <c:v>0.61378443719159</c:v>
                </c:pt>
                <c:pt idx="4">
                  <c:v>0.612204353767719</c:v>
                </c:pt>
                <c:pt idx="5">
                  <c:v>0.626386561467633</c:v>
                </c:pt>
                <c:pt idx="6">
                  <c:v>0.608015577952543</c:v>
                </c:pt>
                <c:pt idx="7">
                  <c:v>0.590585343596772</c:v>
                </c:pt>
                <c:pt idx="8">
                  <c:v>0.617055672912031</c:v>
                </c:pt>
                <c:pt idx="9">
                  <c:v>0.632984464315417</c:v>
                </c:pt>
              </c:numCache>
            </c:numRef>
          </c:xVal>
          <c:yVal>
            <c:numRef>
              <c:f>cv_n_2!$D$16:$D$25</c:f>
              <c:numCache>
                <c:formatCode>0.0000</c:formatCode>
                <c:ptCount val="10"/>
                <c:pt idx="0">
                  <c:v>0.655912248719888</c:v>
                </c:pt>
                <c:pt idx="1">
                  <c:v>0.669764880656621</c:v>
                </c:pt>
                <c:pt idx="2">
                  <c:v>0.678128198555185</c:v>
                </c:pt>
                <c:pt idx="3">
                  <c:v>0.664777186064212</c:v>
                </c:pt>
                <c:pt idx="4">
                  <c:v>0.652745751672157</c:v>
                </c:pt>
                <c:pt idx="5">
                  <c:v>0.667210962761943</c:v>
                </c:pt>
                <c:pt idx="6">
                  <c:v>0.648953123728038</c:v>
                </c:pt>
                <c:pt idx="7">
                  <c:v>0.641400169581876</c:v>
                </c:pt>
                <c:pt idx="8">
                  <c:v>0.659157148307749</c:v>
                </c:pt>
                <c:pt idx="9">
                  <c:v>0.676398700767077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312072"/>
        <c:axId val="-2125309192"/>
      </c:scatterChart>
      <c:valAx>
        <c:axId val="-212531207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309192"/>
        <c:crosses val="autoZero"/>
        <c:crossBetween val="midCat"/>
      </c:valAx>
      <c:valAx>
        <c:axId val="-212530919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3120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</c:v>
                </c:pt>
                <c:pt idx="1">
                  <c:v>0.619178433605306</c:v>
                </c:pt>
                <c:pt idx="2">
                  <c:v>0.614189657863524</c:v>
                </c:pt>
                <c:pt idx="3">
                  <c:v>0.61000131356917</c:v>
                </c:pt>
                <c:pt idx="4">
                  <c:v>0.615000714882203</c:v>
                </c:pt>
                <c:pt idx="5">
                  <c:v>0.613081862735695</c:v>
                </c:pt>
                <c:pt idx="6">
                  <c:v>0.626740391697383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0.621752716849483</c:v>
                </c:pt>
              </c:numCache>
            </c:numRef>
          </c:xVal>
          <c:yVal>
            <c:numRef>
              <c:f>cv_n_3!$C$15:$C$24</c:f>
              <c:numCache>
                <c:formatCode>0.0000</c:formatCode>
                <c:ptCount val="10"/>
                <c:pt idx="0">
                  <c:v>0.670793746755984</c:v>
                </c:pt>
                <c:pt idx="1">
                  <c:v>0.663538025119481</c:v>
                </c:pt>
                <c:pt idx="2">
                  <c:v>0.659394561379198</c:v>
                </c:pt>
                <c:pt idx="3">
                  <c:v>0.654776071489057</c:v>
                </c:pt>
                <c:pt idx="4">
                  <c:v>0.660356544135446</c:v>
                </c:pt>
                <c:pt idx="5">
                  <c:v>0.653735864041262</c:v>
                </c:pt>
                <c:pt idx="6">
                  <c:v>0.671792080167321</c:v>
                </c:pt>
                <c:pt idx="7">
                  <c:v>0.664872501477167</c:v>
                </c:pt>
                <c:pt idx="8">
                  <c:v>0.666602110773752</c:v>
                </c:pt>
                <c:pt idx="9">
                  <c:v>0.661559851758584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255720"/>
        <c:axId val="-2125252840"/>
      </c:scatterChart>
      <c:valAx>
        <c:axId val="-21252557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252840"/>
        <c:crosses val="autoZero"/>
        <c:crossBetween val="midCat"/>
      </c:valAx>
      <c:valAx>
        <c:axId val="-212525284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2557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</c:v>
                </c:pt>
                <c:pt idx="1">
                  <c:v>0.619178433605306</c:v>
                </c:pt>
                <c:pt idx="2">
                  <c:v>0.614189657863524</c:v>
                </c:pt>
                <c:pt idx="3">
                  <c:v>0.61000131356917</c:v>
                </c:pt>
                <c:pt idx="4">
                  <c:v>0.615000714882203</c:v>
                </c:pt>
                <c:pt idx="5">
                  <c:v>0.613081862735695</c:v>
                </c:pt>
                <c:pt idx="6">
                  <c:v>0.626740391697383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0.621752716849483</c:v>
                </c:pt>
              </c:numCache>
            </c:numRef>
          </c:xVal>
          <c:yVal>
            <c:numRef>
              <c:f>cv_n_3!$D$15:$D$24</c:f>
              <c:numCache>
                <c:formatCode>0.0000</c:formatCode>
                <c:ptCount val="10"/>
                <c:pt idx="0">
                  <c:v>0.673775972356653</c:v>
                </c:pt>
                <c:pt idx="1">
                  <c:v>0.661581447237683</c:v>
                </c:pt>
                <c:pt idx="2">
                  <c:v>0.658777683401775</c:v>
                </c:pt>
                <c:pt idx="3">
                  <c:v>0.656195934067336</c:v>
                </c:pt>
                <c:pt idx="4">
                  <c:v>0.655619446927356</c:v>
                </c:pt>
                <c:pt idx="5">
                  <c:v>0.655971986332618</c:v>
                </c:pt>
                <c:pt idx="6">
                  <c:v>0.66935274382073</c:v>
                </c:pt>
                <c:pt idx="7">
                  <c:v>0.661279389861593</c:v>
                </c:pt>
                <c:pt idx="8">
                  <c:v>0.664511013739741</c:v>
                </c:pt>
                <c:pt idx="9">
                  <c:v>0.661703422228067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224856"/>
        <c:axId val="-2125221976"/>
      </c:scatterChart>
      <c:valAx>
        <c:axId val="-21252248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221976"/>
        <c:crosses val="autoZero"/>
        <c:crossBetween val="midCat"/>
      </c:valAx>
      <c:valAx>
        <c:axId val="-21252219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2248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</c:v>
                </c:pt>
                <c:pt idx="1">
                  <c:v>0.622133411694072</c:v>
                </c:pt>
                <c:pt idx="2">
                  <c:v>0.61644208318482</c:v>
                </c:pt>
                <c:pt idx="3">
                  <c:v>0.611807645067581</c:v>
                </c:pt>
                <c:pt idx="4">
                  <c:v>0.618240416329825</c:v>
                </c:pt>
                <c:pt idx="5">
                  <c:v>0.611853237375238</c:v>
                </c:pt>
                <c:pt idx="6">
                  <c:v>0.626903729988502</c:v>
                </c:pt>
                <c:pt idx="7">
                  <c:v>0.623014478148655</c:v>
                </c:pt>
                <c:pt idx="8">
                  <c:v>0.621557409959201</c:v>
                </c:pt>
                <c:pt idx="9">
                  <c:v>0.616052466049991</c:v>
                </c:pt>
              </c:numCache>
            </c:numRef>
          </c:xVal>
          <c:yVal>
            <c:numRef>
              <c:f>cv_n_4!$C$15:$C$24</c:f>
              <c:numCache>
                <c:formatCode>0.0000</c:formatCode>
                <c:ptCount val="10"/>
                <c:pt idx="0">
                  <c:v>0.669841740725668</c:v>
                </c:pt>
                <c:pt idx="1">
                  <c:v>0.663540898285428</c:v>
                </c:pt>
                <c:pt idx="2">
                  <c:v>0.65957340697609</c:v>
                </c:pt>
                <c:pt idx="3">
                  <c:v>0.652035318413743</c:v>
                </c:pt>
                <c:pt idx="4">
                  <c:v>0.655374355653055</c:v>
                </c:pt>
                <c:pt idx="5">
                  <c:v>0.661346520224066</c:v>
                </c:pt>
                <c:pt idx="6">
                  <c:v>0.670913737631428</c:v>
                </c:pt>
                <c:pt idx="7">
                  <c:v>0.665248841650949</c:v>
                </c:pt>
                <c:pt idx="8">
                  <c:v>0.669064220485021</c:v>
                </c:pt>
                <c:pt idx="9">
                  <c:v>0.661326251055452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710856"/>
        <c:axId val="-2127707976"/>
      </c:scatterChart>
      <c:valAx>
        <c:axId val="-21277108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7707976"/>
        <c:crosses val="autoZero"/>
        <c:crossBetween val="midCat"/>
      </c:valAx>
      <c:valAx>
        <c:axId val="-21277079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77108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</c:v>
                </c:pt>
                <c:pt idx="1">
                  <c:v>0.622133411694072</c:v>
                </c:pt>
                <c:pt idx="2">
                  <c:v>0.61644208318482</c:v>
                </c:pt>
                <c:pt idx="3">
                  <c:v>0.611807645067581</c:v>
                </c:pt>
                <c:pt idx="4">
                  <c:v>0.618240416329825</c:v>
                </c:pt>
                <c:pt idx="5">
                  <c:v>0.611853237375238</c:v>
                </c:pt>
                <c:pt idx="6">
                  <c:v>0.626903729988502</c:v>
                </c:pt>
                <c:pt idx="7">
                  <c:v>0.623014478148655</c:v>
                </c:pt>
                <c:pt idx="8">
                  <c:v>0.621557409959201</c:v>
                </c:pt>
                <c:pt idx="9">
                  <c:v>0.616052466049991</c:v>
                </c:pt>
              </c:numCache>
            </c:numRef>
          </c:xVal>
          <c:yVal>
            <c:numRef>
              <c:f>cv_n_4!$D$15:$D$24</c:f>
              <c:numCache>
                <c:formatCode>0.0000</c:formatCode>
                <c:ptCount val="10"/>
                <c:pt idx="0">
                  <c:v>0.668656110364576</c:v>
                </c:pt>
                <c:pt idx="1">
                  <c:v>0.662367046997907</c:v>
                </c:pt>
                <c:pt idx="2">
                  <c:v>0.658610662187143</c:v>
                </c:pt>
                <c:pt idx="3">
                  <c:v>0.65128653601737</c:v>
                </c:pt>
                <c:pt idx="4">
                  <c:v>0.659470471273714</c:v>
                </c:pt>
                <c:pt idx="5">
                  <c:v>0.655141027579665</c:v>
                </c:pt>
                <c:pt idx="6">
                  <c:v>0.668351718488771</c:v>
                </c:pt>
                <c:pt idx="7">
                  <c:v>0.659048983487434</c:v>
                </c:pt>
                <c:pt idx="8">
                  <c:v>0.665178655486485</c:v>
                </c:pt>
                <c:pt idx="9">
                  <c:v>0.656615857474124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80984"/>
        <c:axId val="-2127678104"/>
      </c:scatterChart>
      <c:valAx>
        <c:axId val="-21276809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7678104"/>
        <c:crosses val="autoZero"/>
        <c:crossBetween val="midCat"/>
      </c:valAx>
      <c:valAx>
        <c:axId val="-21276781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76809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</c:v>
                </c:pt>
                <c:pt idx="1">
                  <c:v>0.61931844095661</c:v>
                </c:pt>
                <c:pt idx="2">
                  <c:v>0.619237267286149</c:v>
                </c:pt>
                <c:pt idx="3">
                  <c:v>0.610834944194718</c:v>
                </c:pt>
                <c:pt idx="4">
                  <c:v>0.615425103974074</c:v>
                </c:pt>
                <c:pt idx="5">
                  <c:v>0.612773378786936</c:v>
                </c:pt>
                <c:pt idx="6">
                  <c:v>0.62615679639221</c:v>
                </c:pt>
                <c:pt idx="7">
                  <c:v>0.621793847029869</c:v>
                </c:pt>
                <c:pt idx="8">
                  <c:v>0.62345659771582</c:v>
                </c:pt>
                <c:pt idx="9">
                  <c:v>0.620157278384815</c:v>
                </c:pt>
              </c:numCache>
            </c:numRef>
          </c:xVal>
          <c:yVal>
            <c:numRef>
              <c:f>cv_n_5!$C$15:$C$24</c:f>
              <c:numCache>
                <c:formatCode>0.0000</c:formatCode>
                <c:ptCount val="10"/>
                <c:pt idx="0">
                  <c:v>0.674184213835809</c:v>
                </c:pt>
                <c:pt idx="1">
                  <c:v>0.662173452859378</c:v>
                </c:pt>
                <c:pt idx="2">
                  <c:v>0.659809203264613</c:v>
                </c:pt>
                <c:pt idx="3">
                  <c:v>0.654403059283922</c:v>
                </c:pt>
                <c:pt idx="4">
                  <c:v>0.66073095587405</c:v>
                </c:pt>
                <c:pt idx="5">
                  <c:v>0.652121266256583</c:v>
                </c:pt>
                <c:pt idx="6">
                  <c:v>0.665888769938713</c:v>
                </c:pt>
                <c:pt idx="7">
                  <c:v>0.659973643224725</c:v>
                </c:pt>
                <c:pt idx="8">
                  <c:v>0.668981607693861</c:v>
                </c:pt>
                <c:pt idx="9">
                  <c:v>0.666867221434991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145432"/>
        <c:axId val="-2126134840"/>
      </c:scatterChart>
      <c:valAx>
        <c:axId val="-21261454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6134840"/>
        <c:crosses val="autoZero"/>
        <c:crossBetween val="midCat"/>
      </c:valAx>
      <c:valAx>
        <c:axId val="-212613484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1454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cv_2!$B$15:$B$19</c:f>
              <c:numCache>
                <c:formatCode>0.0000</c:formatCode>
                <c:ptCount val="5"/>
                <c:pt idx="0">
                  <c:v>0.620752530937537</c:v>
                </c:pt>
                <c:pt idx="1">
                  <c:v>0.618018064645076</c:v>
                </c:pt>
                <c:pt idx="2">
                  <c:v>0.618236704504967</c:v>
                </c:pt>
                <c:pt idx="3">
                  <c:v>0.617954150451537</c:v>
                </c:pt>
                <c:pt idx="4">
                  <c:v>0.611765722969716</c:v>
                </c:pt>
              </c:numCache>
            </c:numRef>
          </c:xVal>
          <c:yVal>
            <c:numRef>
              <c:f>cv_2!$C$15:$C$19</c:f>
              <c:numCache>
                <c:formatCode>0.0000</c:formatCode>
                <c:ptCount val="5"/>
                <c:pt idx="0">
                  <c:v>0.662867098115166</c:v>
                </c:pt>
                <c:pt idx="1">
                  <c:v>0.662677997326777</c:v>
                </c:pt>
                <c:pt idx="2">
                  <c:v>0.657632173733112</c:v>
                </c:pt>
                <c:pt idx="3">
                  <c:v>0.656250618100335</c:v>
                </c:pt>
                <c:pt idx="4">
                  <c:v>0.655429121049401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710776"/>
        <c:axId val="-2126707896"/>
      </c:scatterChart>
      <c:valAx>
        <c:axId val="-212671077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6707896"/>
        <c:crosses val="autoZero"/>
        <c:crossBetween val="midCat"/>
      </c:valAx>
      <c:valAx>
        <c:axId val="-212670789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7107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</c:v>
                </c:pt>
                <c:pt idx="1">
                  <c:v>0.61931844095661</c:v>
                </c:pt>
                <c:pt idx="2">
                  <c:v>0.619237267286149</c:v>
                </c:pt>
                <c:pt idx="3">
                  <c:v>0.610834944194718</c:v>
                </c:pt>
                <c:pt idx="4">
                  <c:v>0.615425103974074</c:v>
                </c:pt>
                <c:pt idx="5">
                  <c:v>0.612773378786936</c:v>
                </c:pt>
                <c:pt idx="6">
                  <c:v>0.62615679639221</c:v>
                </c:pt>
                <c:pt idx="7">
                  <c:v>0.621793847029869</c:v>
                </c:pt>
                <c:pt idx="8">
                  <c:v>0.62345659771582</c:v>
                </c:pt>
                <c:pt idx="9">
                  <c:v>0.620157278384815</c:v>
                </c:pt>
              </c:numCache>
            </c:numRef>
          </c:xVal>
          <c:yVal>
            <c:numRef>
              <c:f>cv_n_5!$D$15:$D$24</c:f>
              <c:numCache>
                <c:formatCode>0.0000</c:formatCode>
                <c:ptCount val="10"/>
                <c:pt idx="0">
                  <c:v>0.672718282962768</c:v>
                </c:pt>
                <c:pt idx="1">
                  <c:v>0.661367202941238</c:v>
                </c:pt>
                <c:pt idx="2">
                  <c:v>0.659513137037624</c:v>
                </c:pt>
                <c:pt idx="3">
                  <c:v>0.652822300573997</c:v>
                </c:pt>
                <c:pt idx="4">
                  <c:v>0.653529256114525</c:v>
                </c:pt>
                <c:pt idx="5">
                  <c:v>0.656078072211935</c:v>
                </c:pt>
                <c:pt idx="6">
                  <c:v>0.667262340198807</c:v>
                </c:pt>
                <c:pt idx="7">
                  <c:v>0.66160849523605</c:v>
                </c:pt>
                <c:pt idx="8">
                  <c:v>0.662009405472596</c:v>
                </c:pt>
                <c:pt idx="9">
                  <c:v>0.660098469244728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079256"/>
        <c:axId val="-2126076376"/>
      </c:scatterChart>
      <c:valAx>
        <c:axId val="-21260792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6076376"/>
        <c:crosses val="autoZero"/>
        <c:crossBetween val="midCat"/>
      </c:valAx>
      <c:valAx>
        <c:axId val="-21260763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0792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0.612405981161028</c:v>
                </c:pt>
                <c:pt idx="1">
                  <c:v>0.609272073470128</c:v>
                </c:pt>
                <c:pt idx="2">
                  <c:v>0.632508843905252</c:v>
                </c:pt>
                <c:pt idx="3">
                  <c:v>0.616371178879282</c:v>
                </c:pt>
                <c:pt idx="4">
                  <c:v>0.609826456362606</c:v>
                </c:pt>
                <c:pt idx="5">
                  <c:v>0.608857168524081</c:v>
                </c:pt>
                <c:pt idx="6">
                  <c:v>0.60716881191304</c:v>
                </c:pt>
                <c:pt idx="7">
                  <c:v>0.619442945205426</c:v>
                </c:pt>
                <c:pt idx="8">
                  <c:v>0.619819155647849</c:v>
                </c:pt>
                <c:pt idx="9">
                  <c:v>0.626631986375449</c:v>
                </c:pt>
              </c:numCache>
            </c:numRef>
          </c:xVal>
          <c:yVal>
            <c:numRef>
              <c:f>cv_lf_1!$C$16:$C$25</c:f>
              <c:numCache>
                <c:formatCode>0.0000</c:formatCode>
                <c:ptCount val="10"/>
                <c:pt idx="0">
                  <c:v>0.658898981035561</c:v>
                </c:pt>
                <c:pt idx="1">
                  <c:v>0.658260811472965</c:v>
                </c:pt>
                <c:pt idx="2">
                  <c:v>0.671902722578076</c:v>
                </c:pt>
                <c:pt idx="3">
                  <c:v>0.659969400773212</c:v>
                </c:pt>
                <c:pt idx="4">
                  <c:v>0.657354501598905</c:v>
                </c:pt>
                <c:pt idx="5">
                  <c:v>0.654208421777541</c:v>
                </c:pt>
                <c:pt idx="6">
                  <c:v>0.647431520096931</c:v>
                </c:pt>
                <c:pt idx="7">
                  <c:v>0.667594900190793</c:v>
                </c:pt>
                <c:pt idx="8">
                  <c:v>0.668245216192341</c:v>
                </c:pt>
                <c:pt idx="9">
                  <c:v>0.676182650887332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282408"/>
        <c:axId val="-2124279528"/>
      </c:scatterChart>
      <c:valAx>
        <c:axId val="-212428240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4279528"/>
        <c:crosses val="autoZero"/>
        <c:crossBetween val="midCat"/>
      </c:valAx>
      <c:valAx>
        <c:axId val="-212427952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42824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0.612405981161028</c:v>
                </c:pt>
                <c:pt idx="1">
                  <c:v>0.609272073470128</c:v>
                </c:pt>
                <c:pt idx="2">
                  <c:v>0.632508843905252</c:v>
                </c:pt>
                <c:pt idx="3">
                  <c:v>0.616371178879282</c:v>
                </c:pt>
                <c:pt idx="4">
                  <c:v>0.609826456362606</c:v>
                </c:pt>
                <c:pt idx="5">
                  <c:v>0.608857168524081</c:v>
                </c:pt>
                <c:pt idx="6">
                  <c:v>0.60716881191304</c:v>
                </c:pt>
                <c:pt idx="7">
                  <c:v>0.619442945205426</c:v>
                </c:pt>
                <c:pt idx="8">
                  <c:v>0.619819155647849</c:v>
                </c:pt>
                <c:pt idx="9">
                  <c:v>0.626631986375449</c:v>
                </c:pt>
              </c:numCache>
            </c:numRef>
          </c:xVal>
          <c:yVal>
            <c:numRef>
              <c:f>cv_lf_1!$D$16:$D$25</c:f>
              <c:numCache>
                <c:formatCode>0.0000</c:formatCode>
                <c:ptCount val="10"/>
                <c:pt idx="0">
                  <c:v>0.652295665153909</c:v>
                </c:pt>
                <c:pt idx="1">
                  <c:v>0.654185559557926</c:v>
                </c:pt>
                <c:pt idx="2">
                  <c:v>0.674624972268521</c:v>
                </c:pt>
                <c:pt idx="3">
                  <c:v>0.654524012812254</c:v>
                </c:pt>
                <c:pt idx="4">
                  <c:v>0.650274033373206</c:v>
                </c:pt>
                <c:pt idx="5">
                  <c:v>0.649395023089913</c:v>
                </c:pt>
                <c:pt idx="6">
                  <c:v>0.64342434099542</c:v>
                </c:pt>
                <c:pt idx="7">
                  <c:v>0.662210781245874</c:v>
                </c:pt>
                <c:pt idx="8">
                  <c:v>0.663783696405876</c:v>
                </c:pt>
                <c:pt idx="9">
                  <c:v>0.669187992554125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251608"/>
        <c:axId val="-2124248728"/>
      </c:scatterChart>
      <c:valAx>
        <c:axId val="-212425160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4248728"/>
        <c:crosses val="autoZero"/>
        <c:crossBetween val="midCat"/>
      </c:valAx>
      <c:valAx>
        <c:axId val="-212424872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42516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cv_meta_1!$B$16:$B$25</c:f>
              <c:numCache>
                <c:formatCode>0.0000</c:formatCode>
                <c:ptCount val="10"/>
                <c:pt idx="0">
                  <c:v>0.625566041095389</c:v>
                </c:pt>
                <c:pt idx="1">
                  <c:v>0.609874793275194</c:v>
                </c:pt>
                <c:pt idx="2">
                  <c:v>0.603343112691232</c:v>
                </c:pt>
                <c:pt idx="3">
                  <c:v>0.626280230197233</c:v>
                </c:pt>
                <c:pt idx="4">
                  <c:v>0.626979024891832</c:v>
                </c:pt>
                <c:pt idx="5">
                  <c:v>0.615331782250028</c:v>
                </c:pt>
                <c:pt idx="6">
                  <c:v>0.614431589263545</c:v>
                </c:pt>
                <c:pt idx="7">
                  <c:v>0.619107507233428</c:v>
                </c:pt>
                <c:pt idx="8">
                  <c:v>0.617601061011934</c:v>
                </c:pt>
                <c:pt idx="9">
                  <c:v>0.62508346694658</c:v>
                </c:pt>
              </c:numCache>
            </c:numRef>
          </c:xVal>
          <c:yVal>
            <c:numRef>
              <c:f>cv_meta_1!$C$16:$C$25</c:f>
              <c:numCache>
                <c:formatCode>0.0000</c:formatCode>
                <c:ptCount val="10"/>
                <c:pt idx="0">
                  <c:v>0.662547575456329</c:v>
                </c:pt>
                <c:pt idx="1">
                  <c:v>0.657084472303752</c:v>
                </c:pt>
                <c:pt idx="2">
                  <c:v>0.640178169388773</c:v>
                </c:pt>
                <c:pt idx="3">
                  <c:v>0.664623360955651</c:v>
                </c:pt>
                <c:pt idx="4">
                  <c:v>0.667942124876857</c:v>
                </c:pt>
                <c:pt idx="5">
                  <c:v>0.657449482838887</c:v>
                </c:pt>
                <c:pt idx="6">
                  <c:v>0.660974127184907</c:v>
                </c:pt>
                <c:pt idx="7">
                  <c:v>0.659320479299783</c:v>
                </c:pt>
                <c:pt idx="8">
                  <c:v>0.660384849433453</c:v>
                </c:pt>
                <c:pt idx="9">
                  <c:v>0.671254356803904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038024"/>
        <c:axId val="-2126035144"/>
      </c:scatterChart>
      <c:valAx>
        <c:axId val="-212603802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6035144"/>
        <c:crosses val="autoZero"/>
        <c:crossBetween val="midCat"/>
      </c:valAx>
      <c:valAx>
        <c:axId val="-212603514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0380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cv_meta_1!$B$16:$B$25</c:f>
              <c:numCache>
                <c:formatCode>0.0000</c:formatCode>
                <c:ptCount val="10"/>
                <c:pt idx="0">
                  <c:v>0.625566041095389</c:v>
                </c:pt>
                <c:pt idx="1">
                  <c:v>0.609874793275194</c:v>
                </c:pt>
                <c:pt idx="2">
                  <c:v>0.603343112691232</c:v>
                </c:pt>
                <c:pt idx="3">
                  <c:v>0.626280230197233</c:v>
                </c:pt>
                <c:pt idx="4">
                  <c:v>0.626979024891832</c:v>
                </c:pt>
                <c:pt idx="5">
                  <c:v>0.615331782250028</c:v>
                </c:pt>
                <c:pt idx="6">
                  <c:v>0.614431589263545</c:v>
                </c:pt>
                <c:pt idx="7">
                  <c:v>0.619107507233428</c:v>
                </c:pt>
                <c:pt idx="8">
                  <c:v>0.617601061011934</c:v>
                </c:pt>
                <c:pt idx="9">
                  <c:v>0.62508346694658</c:v>
                </c:pt>
              </c:numCache>
            </c:numRef>
          </c:xVal>
          <c:yVal>
            <c:numRef>
              <c:f>cv_meta_1!$D$16:$D$25</c:f>
              <c:numCache>
                <c:formatCode>0.0000</c:formatCode>
                <c:ptCount val="10"/>
                <c:pt idx="0">
                  <c:v>0.666628705394823</c:v>
                </c:pt>
                <c:pt idx="1">
                  <c:v>0.652349040999112</c:v>
                </c:pt>
                <c:pt idx="2">
                  <c:v>0.636466233935645</c:v>
                </c:pt>
                <c:pt idx="3">
                  <c:v>0.662208476670528</c:v>
                </c:pt>
                <c:pt idx="4">
                  <c:v>0.665096782889284</c:v>
                </c:pt>
                <c:pt idx="5">
                  <c:v>0.653554594320627</c:v>
                </c:pt>
                <c:pt idx="6">
                  <c:v>0.656756844859144</c:v>
                </c:pt>
                <c:pt idx="7">
                  <c:v>0.658277627818604</c:v>
                </c:pt>
                <c:pt idx="8">
                  <c:v>0.659949586998682</c:v>
                </c:pt>
                <c:pt idx="9">
                  <c:v>0.667010189401014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004648"/>
        <c:axId val="2065156392"/>
      </c:scatterChart>
      <c:valAx>
        <c:axId val="-21260046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65156392"/>
        <c:crosses val="autoZero"/>
        <c:crossBetween val="midCat"/>
      </c:valAx>
      <c:valAx>
        <c:axId val="206515639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0046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cv_meta_2!$B$16:$B$25</c:f>
              <c:numCache>
                <c:formatCode>0.0000</c:formatCode>
                <c:ptCount val="10"/>
                <c:pt idx="0">
                  <c:v>0.625788968328405</c:v>
                </c:pt>
                <c:pt idx="1">
                  <c:v>0.626833445517755</c:v>
                </c:pt>
                <c:pt idx="2">
                  <c:v>0.61483149828502</c:v>
                </c:pt>
                <c:pt idx="3">
                  <c:v>0.607313573649161</c:v>
                </c:pt>
                <c:pt idx="4">
                  <c:v>0.613620490434222</c:v>
                </c:pt>
                <c:pt idx="5">
                  <c:v>0.613478200145353</c:v>
                </c:pt>
                <c:pt idx="6">
                  <c:v>0.626289216987871</c:v>
                </c:pt>
                <c:pt idx="7">
                  <c:v>0.620937957701918</c:v>
                </c:pt>
                <c:pt idx="8">
                  <c:v>0.62900505395315</c:v>
                </c:pt>
                <c:pt idx="9">
                  <c:v>0.62492733741313</c:v>
                </c:pt>
              </c:numCache>
            </c:numRef>
          </c:xVal>
          <c:yVal>
            <c:numRef>
              <c:f>cv_meta_2!$C$16:$C$25</c:f>
              <c:numCache>
                <c:formatCode>0.0000</c:formatCode>
                <c:ptCount val="10"/>
                <c:pt idx="0">
                  <c:v>0.666080688241636</c:v>
                </c:pt>
                <c:pt idx="1">
                  <c:v>0.667758735728763</c:v>
                </c:pt>
                <c:pt idx="2">
                  <c:v>0.658706365268038</c:v>
                </c:pt>
                <c:pt idx="3">
                  <c:v>0.653311457912944</c:v>
                </c:pt>
                <c:pt idx="4">
                  <c:v>0.652625962758121</c:v>
                </c:pt>
                <c:pt idx="5">
                  <c:v>0.655905042688475</c:v>
                </c:pt>
                <c:pt idx="6">
                  <c:v>0.663681620329253</c:v>
                </c:pt>
                <c:pt idx="7">
                  <c:v>0.660739338816034</c:v>
                </c:pt>
                <c:pt idx="8">
                  <c:v>0.674688394463621</c:v>
                </c:pt>
                <c:pt idx="9">
                  <c:v>0.669208309661328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82488"/>
        <c:axId val="2065185368"/>
      </c:scatterChart>
      <c:valAx>
        <c:axId val="206518248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65185368"/>
        <c:crosses val="autoZero"/>
        <c:crossBetween val="midCat"/>
      </c:valAx>
      <c:valAx>
        <c:axId val="206518536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651824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cv_meta_2!$B$16:$B$25</c:f>
              <c:numCache>
                <c:formatCode>0.0000</c:formatCode>
                <c:ptCount val="10"/>
                <c:pt idx="0">
                  <c:v>0.625788968328405</c:v>
                </c:pt>
                <c:pt idx="1">
                  <c:v>0.626833445517755</c:v>
                </c:pt>
                <c:pt idx="2">
                  <c:v>0.61483149828502</c:v>
                </c:pt>
                <c:pt idx="3">
                  <c:v>0.607313573649161</c:v>
                </c:pt>
                <c:pt idx="4">
                  <c:v>0.613620490434222</c:v>
                </c:pt>
                <c:pt idx="5">
                  <c:v>0.613478200145353</c:v>
                </c:pt>
                <c:pt idx="6">
                  <c:v>0.626289216987871</c:v>
                </c:pt>
                <c:pt idx="7">
                  <c:v>0.620937957701918</c:v>
                </c:pt>
                <c:pt idx="8">
                  <c:v>0.62900505395315</c:v>
                </c:pt>
                <c:pt idx="9">
                  <c:v>0.62492733741313</c:v>
                </c:pt>
              </c:numCache>
            </c:numRef>
          </c:xVal>
          <c:yVal>
            <c:numRef>
              <c:f>cv_meta_2!$D$16:$D$25</c:f>
              <c:numCache>
                <c:formatCode>0.0000</c:formatCode>
                <c:ptCount val="10"/>
                <c:pt idx="0">
                  <c:v>0.660731368330515</c:v>
                </c:pt>
                <c:pt idx="1">
                  <c:v>0.664727740319632</c:v>
                </c:pt>
                <c:pt idx="2">
                  <c:v>0.654556065067165</c:v>
                </c:pt>
                <c:pt idx="3">
                  <c:v>0.647174044818267</c:v>
                </c:pt>
                <c:pt idx="4">
                  <c:v>0.646520959015341</c:v>
                </c:pt>
                <c:pt idx="5">
                  <c:v>0.650869055809448</c:v>
                </c:pt>
                <c:pt idx="6">
                  <c:v>0.664909110503977</c:v>
                </c:pt>
                <c:pt idx="7">
                  <c:v>0.659740746713323</c:v>
                </c:pt>
                <c:pt idx="8">
                  <c:v>0.669817488597349</c:v>
                </c:pt>
                <c:pt idx="9">
                  <c:v>0.662274132365871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64280"/>
        <c:axId val="-2127661400"/>
      </c:scatterChart>
      <c:valAx>
        <c:axId val="-212766428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7661400"/>
        <c:crosses val="autoZero"/>
        <c:crossBetween val="midCat"/>
      </c:valAx>
      <c:valAx>
        <c:axId val="-212766140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76642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cv_meta_3!$C$15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cv_meta_3!$B$16:$B$25</c:f>
              <c:numCache>
                <c:formatCode>0.0000</c:formatCode>
                <c:ptCount val="10"/>
                <c:pt idx="0">
                  <c:v>0.625531069959547</c:v>
                </c:pt>
                <c:pt idx="1">
                  <c:v>0.624026052327602</c:v>
                </c:pt>
                <c:pt idx="2">
                  <c:v>0.615098445516504</c:v>
                </c:pt>
                <c:pt idx="3">
                  <c:v>0.604789376755411</c:v>
                </c:pt>
                <c:pt idx="4">
                  <c:v>0.614670190383376</c:v>
                </c:pt>
                <c:pt idx="5">
                  <c:v>0.612483974810003</c:v>
                </c:pt>
                <c:pt idx="6">
                  <c:v>0.628306704283503</c:v>
                </c:pt>
                <c:pt idx="7">
                  <c:v>0.623806745007097</c:v>
                </c:pt>
                <c:pt idx="8">
                  <c:v>0.630890250651952</c:v>
                </c:pt>
                <c:pt idx="9">
                  <c:v>0.628526366429241</c:v>
                </c:pt>
              </c:numCache>
            </c:numRef>
          </c:xVal>
          <c:yVal>
            <c:numRef>
              <c:f>cv_meta_3!$C$16:$C$25</c:f>
              <c:numCache>
                <c:formatCode>0.0000</c:formatCode>
                <c:ptCount val="10"/>
                <c:pt idx="0">
                  <c:v>0.664327599996354</c:v>
                </c:pt>
                <c:pt idx="1">
                  <c:v>0.67194935703807</c:v>
                </c:pt>
                <c:pt idx="2">
                  <c:v>0.654730720414513</c:v>
                </c:pt>
                <c:pt idx="3">
                  <c:v>0.651998587076128</c:v>
                </c:pt>
                <c:pt idx="4">
                  <c:v>0.65532791313348</c:v>
                </c:pt>
                <c:pt idx="5">
                  <c:v>0.654163301649506</c:v>
                </c:pt>
                <c:pt idx="6">
                  <c:v>0.666690335135915</c:v>
                </c:pt>
                <c:pt idx="7">
                  <c:v>0.666194773416871</c:v>
                </c:pt>
                <c:pt idx="8">
                  <c:v>0.675281457990668</c:v>
                </c:pt>
                <c:pt idx="9">
                  <c:v>0.667823542080701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157352"/>
        <c:axId val="-2125154472"/>
      </c:scatterChart>
      <c:valAx>
        <c:axId val="-21251573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154472"/>
        <c:crosses val="autoZero"/>
        <c:crossBetween val="midCat"/>
      </c:valAx>
      <c:valAx>
        <c:axId val="-21251544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1573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cv_meta_3!$D$15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cv_meta_3!$B$16:$B$25</c:f>
              <c:numCache>
                <c:formatCode>0.0000</c:formatCode>
                <c:ptCount val="10"/>
                <c:pt idx="0">
                  <c:v>0.625531069959547</c:v>
                </c:pt>
                <c:pt idx="1">
                  <c:v>0.624026052327602</c:v>
                </c:pt>
                <c:pt idx="2">
                  <c:v>0.615098445516504</c:v>
                </c:pt>
                <c:pt idx="3">
                  <c:v>0.604789376755411</c:v>
                </c:pt>
                <c:pt idx="4">
                  <c:v>0.614670190383376</c:v>
                </c:pt>
                <c:pt idx="5">
                  <c:v>0.612483974810003</c:v>
                </c:pt>
                <c:pt idx="6">
                  <c:v>0.628306704283503</c:v>
                </c:pt>
                <c:pt idx="7">
                  <c:v>0.623806745007097</c:v>
                </c:pt>
                <c:pt idx="8">
                  <c:v>0.630890250651952</c:v>
                </c:pt>
                <c:pt idx="9">
                  <c:v>0.628526366429241</c:v>
                </c:pt>
              </c:numCache>
            </c:numRef>
          </c:xVal>
          <c:yVal>
            <c:numRef>
              <c:f>cv_meta_3!$D$16:$D$25</c:f>
              <c:numCache>
                <c:formatCode>0.0000</c:formatCode>
                <c:ptCount val="10"/>
                <c:pt idx="0">
                  <c:v>0.661065827056312</c:v>
                </c:pt>
                <c:pt idx="1">
                  <c:v>0.669144867609595</c:v>
                </c:pt>
                <c:pt idx="2">
                  <c:v>0.655118694323962</c:v>
                </c:pt>
                <c:pt idx="3">
                  <c:v>0.651184629836991</c:v>
                </c:pt>
                <c:pt idx="4">
                  <c:v>0.649553891981715</c:v>
                </c:pt>
                <c:pt idx="5">
                  <c:v>0.653721507590846</c:v>
                </c:pt>
                <c:pt idx="6">
                  <c:v>0.668841157529837</c:v>
                </c:pt>
                <c:pt idx="7">
                  <c:v>0.661306102969993</c:v>
                </c:pt>
                <c:pt idx="8">
                  <c:v>0.669310250784593</c:v>
                </c:pt>
                <c:pt idx="9">
                  <c:v>0.662981068591145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992632"/>
        <c:axId val="-2125989752"/>
      </c:scatterChart>
      <c:valAx>
        <c:axId val="-21259926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989752"/>
        <c:crosses val="autoZero"/>
        <c:crossBetween val="midCat"/>
      </c:valAx>
      <c:valAx>
        <c:axId val="-212598975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9926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cv_dist_1!$C$14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cv_dist_1!$B$15:$B$24</c:f>
              <c:numCache>
                <c:formatCode>0.0000</c:formatCode>
                <c:ptCount val="10"/>
                <c:pt idx="0">
                  <c:v>0.622776841313688</c:v>
                </c:pt>
                <c:pt idx="1">
                  <c:v>0.621140034044154</c:v>
                </c:pt>
                <c:pt idx="2">
                  <c:v>0.615166869453804</c:v>
                </c:pt>
                <c:pt idx="3">
                  <c:v>0.618275917648365</c:v>
                </c:pt>
                <c:pt idx="4">
                  <c:v>0.609692388182853</c:v>
                </c:pt>
                <c:pt idx="5">
                  <c:v>0.620145789269944</c:v>
                </c:pt>
                <c:pt idx="6">
                  <c:v>0.635024533329228</c:v>
                </c:pt>
                <c:pt idx="7">
                  <c:v>0.613742276017378</c:v>
                </c:pt>
                <c:pt idx="8">
                  <c:v>0.605230638655015</c:v>
                </c:pt>
                <c:pt idx="9">
                  <c:v>0.619104507638175</c:v>
                </c:pt>
              </c:numCache>
            </c:numRef>
          </c:xVal>
          <c:yVal>
            <c:numRef>
              <c:f>cv_dist_1!$C$15:$C$24</c:f>
              <c:numCache>
                <c:formatCode>0.0000</c:formatCode>
                <c:ptCount val="10"/>
                <c:pt idx="0">
                  <c:v>0.669069859414627</c:v>
                </c:pt>
                <c:pt idx="1">
                  <c:v>0.664209612594612</c:v>
                </c:pt>
                <c:pt idx="2">
                  <c:v>0.65846078959614</c:v>
                </c:pt>
                <c:pt idx="3">
                  <c:v>0.662963858302355</c:v>
                </c:pt>
                <c:pt idx="4">
                  <c:v>0.658753540970763</c:v>
                </c:pt>
                <c:pt idx="5">
                  <c:v>0.662328351473852</c:v>
                </c:pt>
                <c:pt idx="6">
                  <c:v>0.675064068531393</c:v>
                </c:pt>
                <c:pt idx="7">
                  <c:v>0.652095758228847</c:v>
                </c:pt>
                <c:pt idx="8">
                  <c:v>0.65329469709756</c:v>
                </c:pt>
                <c:pt idx="9">
                  <c:v>0.662104630344012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930312"/>
        <c:axId val="-2125927432"/>
      </c:scatterChart>
      <c:valAx>
        <c:axId val="-212593031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927432"/>
        <c:crosses val="autoZero"/>
        <c:crossBetween val="midCat"/>
      </c:valAx>
      <c:valAx>
        <c:axId val="-21259274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9303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cv_3!$B$15:$B$19</c:f>
              <c:numCache>
                <c:formatCode>0.0000</c:formatCode>
                <c:ptCount val="5"/>
                <c:pt idx="0">
                  <c:v>0.614832787219347</c:v>
                </c:pt>
                <c:pt idx="1">
                  <c:v>0.615076082735593</c:v>
                </c:pt>
                <c:pt idx="2">
                  <c:v>0.611655399130879</c:v>
                </c:pt>
                <c:pt idx="3">
                  <c:v>0.61193721721301</c:v>
                </c:pt>
                <c:pt idx="4">
                  <c:v>0.607184705139699</c:v>
                </c:pt>
              </c:numCache>
            </c:numRef>
          </c:xVal>
          <c:yVal>
            <c:numRef>
              <c:f>cv_3!$C$15:$C$19</c:f>
              <c:numCache>
                <c:formatCode>0.0000</c:formatCode>
                <c:ptCount val="5"/>
                <c:pt idx="0">
                  <c:v>0.655543591888154</c:v>
                </c:pt>
                <c:pt idx="1">
                  <c:v>0.664879224523189</c:v>
                </c:pt>
                <c:pt idx="2">
                  <c:v>0.654141500916853</c:v>
                </c:pt>
                <c:pt idx="3">
                  <c:v>0.654370343965085</c:v>
                </c:pt>
                <c:pt idx="4">
                  <c:v>0.65509666409852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296424"/>
        <c:axId val="2068299304"/>
      </c:scatterChart>
      <c:valAx>
        <c:axId val="206829642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68299304"/>
        <c:crosses val="autoZero"/>
        <c:crossBetween val="midCat"/>
      </c:valAx>
      <c:valAx>
        <c:axId val="20682993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682964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cv_dist_1!$D$14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cv_dist_1!$B$15:$B$24</c:f>
              <c:numCache>
                <c:formatCode>0.0000</c:formatCode>
                <c:ptCount val="10"/>
                <c:pt idx="0">
                  <c:v>0.622776841313688</c:v>
                </c:pt>
                <c:pt idx="1">
                  <c:v>0.621140034044154</c:v>
                </c:pt>
                <c:pt idx="2">
                  <c:v>0.615166869453804</c:v>
                </c:pt>
                <c:pt idx="3">
                  <c:v>0.618275917648365</c:v>
                </c:pt>
                <c:pt idx="4">
                  <c:v>0.609692388182853</c:v>
                </c:pt>
                <c:pt idx="5">
                  <c:v>0.620145789269944</c:v>
                </c:pt>
                <c:pt idx="6">
                  <c:v>0.635024533329228</c:v>
                </c:pt>
                <c:pt idx="7">
                  <c:v>0.613742276017378</c:v>
                </c:pt>
                <c:pt idx="8">
                  <c:v>0.605230638655015</c:v>
                </c:pt>
                <c:pt idx="9">
                  <c:v>0.619104507638175</c:v>
                </c:pt>
              </c:numCache>
            </c:numRef>
          </c:xVal>
          <c:yVal>
            <c:numRef>
              <c:f>cv_dist_1!$D$15:$D$24</c:f>
              <c:numCache>
                <c:formatCode>0.0000</c:formatCode>
                <c:ptCount val="10"/>
                <c:pt idx="0">
                  <c:v>0.662725002019233</c:v>
                </c:pt>
                <c:pt idx="1">
                  <c:v>0.663107735483128</c:v>
                </c:pt>
                <c:pt idx="2">
                  <c:v>0.657375021803449</c:v>
                </c:pt>
                <c:pt idx="3">
                  <c:v>0.659854524685565</c:v>
                </c:pt>
                <c:pt idx="4">
                  <c:v>0.654231962637479</c:v>
                </c:pt>
                <c:pt idx="5">
                  <c:v>0.661589878958661</c:v>
                </c:pt>
                <c:pt idx="6">
                  <c:v>0.672405526282461</c:v>
                </c:pt>
                <c:pt idx="7">
                  <c:v>0.653647772762925</c:v>
                </c:pt>
                <c:pt idx="8">
                  <c:v>0.650839695899886</c:v>
                </c:pt>
                <c:pt idx="9">
                  <c:v>0.660474128323225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898952"/>
        <c:axId val="-2125896072"/>
      </c:scatterChart>
      <c:valAx>
        <c:axId val="-21258989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896072"/>
        <c:crosses val="autoZero"/>
        <c:crossBetween val="midCat"/>
      </c:valAx>
      <c:valAx>
        <c:axId val="-21258960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8989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cv_dist_2!$B$15:$B$24</c:f>
              <c:numCache>
                <c:formatCode>0.0000</c:formatCode>
                <c:ptCount val="10"/>
                <c:pt idx="0">
                  <c:v>0.622609374686751</c:v>
                </c:pt>
                <c:pt idx="1">
                  <c:v>0.620795663385732</c:v>
                </c:pt>
                <c:pt idx="2">
                  <c:v>0.614416844185988</c:v>
                </c:pt>
                <c:pt idx="3">
                  <c:v>0.621483898830217</c:v>
                </c:pt>
                <c:pt idx="4">
                  <c:v>0.613478992788724</c:v>
                </c:pt>
                <c:pt idx="5">
                  <c:v>0.620833590623342</c:v>
                </c:pt>
                <c:pt idx="6">
                  <c:v>0.633594088187796</c:v>
                </c:pt>
                <c:pt idx="7">
                  <c:v>0.612376729180957</c:v>
                </c:pt>
                <c:pt idx="8">
                  <c:v>0.607393218310633</c:v>
                </c:pt>
                <c:pt idx="9">
                  <c:v>0.620685339313513</c:v>
                </c:pt>
              </c:numCache>
            </c:numRef>
          </c:xVal>
          <c:yVal>
            <c:numRef>
              <c:f>cv_dist_2!$C$15:$C$24</c:f>
              <c:numCache>
                <c:formatCode>0.0000</c:formatCode>
                <c:ptCount val="10"/>
                <c:pt idx="0">
                  <c:v>0.666936845985969</c:v>
                </c:pt>
                <c:pt idx="1">
                  <c:v>0.662561208746833</c:v>
                </c:pt>
                <c:pt idx="2">
                  <c:v>0.660209242247184</c:v>
                </c:pt>
                <c:pt idx="3">
                  <c:v>0.659865723826941</c:v>
                </c:pt>
                <c:pt idx="4">
                  <c:v>0.655172541764888</c:v>
                </c:pt>
                <c:pt idx="5">
                  <c:v>0.663452159222594</c:v>
                </c:pt>
                <c:pt idx="6">
                  <c:v>0.674946138820249</c:v>
                </c:pt>
                <c:pt idx="7">
                  <c:v>0.653972226906806</c:v>
                </c:pt>
                <c:pt idx="8">
                  <c:v>0.649335017821716</c:v>
                </c:pt>
                <c:pt idx="9">
                  <c:v>0.669358749659679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96536"/>
        <c:axId val="2065199416"/>
      </c:scatterChart>
      <c:valAx>
        <c:axId val="206519653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65199416"/>
        <c:crosses val="autoZero"/>
        <c:crossBetween val="midCat"/>
      </c:valAx>
      <c:valAx>
        <c:axId val="20651994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651965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cv_dist_2!$D$14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cv_dist_2!$B$15:$B$24</c:f>
              <c:numCache>
                <c:formatCode>0.0000</c:formatCode>
                <c:ptCount val="10"/>
                <c:pt idx="0">
                  <c:v>0.622609374686751</c:v>
                </c:pt>
                <c:pt idx="1">
                  <c:v>0.620795663385732</c:v>
                </c:pt>
                <c:pt idx="2">
                  <c:v>0.614416844185988</c:v>
                </c:pt>
                <c:pt idx="3">
                  <c:v>0.621483898830217</c:v>
                </c:pt>
                <c:pt idx="4">
                  <c:v>0.613478992788724</c:v>
                </c:pt>
                <c:pt idx="5">
                  <c:v>0.620833590623342</c:v>
                </c:pt>
                <c:pt idx="6">
                  <c:v>0.633594088187796</c:v>
                </c:pt>
                <c:pt idx="7">
                  <c:v>0.612376729180957</c:v>
                </c:pt>
                <c:pt idx="8">
                  <c:v>0.607393218310633</c:v>
                </c:pt>
                <c:pt idx="9">
                  <c:v>0.620685339313513</c:v>
                </c:pt>
              </c:numCache>
            </c:numRef>
          </c:xVal>
          <c:yVal>
            <c:numRef>
              <c:f>cv_dist_2!$D$15:$D$24</c:f>
              <c:numCache>
                <c:formatCode>0.0000</c:formatCode>
                <c:ptCount val="10"/>
                <c:pt idx="0">
                  <c:v>0.662907681753602</c:v>
                </c:pt>
                <c:pt idx="1">
                  <c:v>0.662967992786646</c:v>
                </c:pt>
                <c:pt idx="2">
                  <c:v>0.654811587349253</c:v>
                </c:pt>
                <c:pt idx="3">
                  <c:v>0.659740883049023</c:v>
                </c:pt>
                <c:pt idx="4">
                  <c:v>0.656426961098791</c:v>
                </c:pt>
                <c:pt idx="5">
                  <c:v>0.661404510171671</c:v>
                </c:pt>
                <c:pt idx="6">
                  <c:v>0.676822259087227</c:v>
                </c:pt>
                <c:pt idx="7">
                  <c:v>0.655918409713472</c:v>
                </c:pt>
                <c:pt idx="8">
                  <c:v>0.64767170471344</c:v>
                </c:pt>
                <c:pt idx="9">
                  <c:v>0.660499589149291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24312"/>
        <c:axId val="-2127621432"/>
      </c:scatterChart>
      <c:valAx>
        <c:axId val="-212762431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7621432"/>
        <c:crosses val="autoZero"/>
        <c:crossBetween val="midCat"/>
      </c:valAx>
      <c:valAx>
        <c:axId val="-21276214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76243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cv_leaf_1!$B$16:$B$25</c:f>
              <c:numCache>
                <c:formatCode>0.0000</c:formatCode>
                <c:ptCount val="10"/>
                <c:pt idx="0">
                  <c:v>0.618269715152576</c:v>
                </c:pt>
                <c:pt idx="1">
                  <c:v>0.624289283141312</c:v>
                </c:pt>
                <c:pt idx="2">
                  <c:v>0.623638548818371</c:v>
                </c:pt>
                <c:pt idx="3">
                  <c:v>0.636069427595375</c:v>
                </c:pt>
                <c:pt idx="4">
                  <c:v>0.609415371541404</c:v>
                </c:pt>
                <c:pt idx="5">
                  <c:v>0.6201387903056</c:v>
                </c:pt>
                <c:pt idx="6">
                  <c:v>0.624486684645911</c:v>
                </c:pt>
                <c:pt idx="7">
                  <c:v>0.615293807519774</c:v>
                </c:pt>
                <c:pt idx="8">
                  <c:v>0.606131262749176</c:v>
                </c:pt>
                <c:pt idx="9">
                  <c:v>0.624977390049589</c:v>
                </c:pt>
              </c:numCache>
            </c:numRef>
          </c:xVal>
          <c:yVal>
            <c:numRef>
              <c:f>cv_leaf_1!$C$16:$C$25</c:f>
              <c:numCache>
                <c:formatCode>0.0000</c:formatCode>
                <c:ptCount val="10"/>
                <c:pt idx="0">
                  <c:v>0.658967293836486</c:v>
                </c:pt>
                <c:pt idx="1">
                  <c:v>0.67165569350772</c:v>
                </c:pt>
                <c:pt idx="2">
                  <c:v>0.667611031030641</c:v>
                </c:pt>
                <c:pt idx="3">
                  <c:v>0.677650053624043</c:v>
                </c:pt>
                <c:pt idx="4">
                  <c:v>0.649988536799711</c:v>
                </c:pt>
                <c:pt idx="5">
                  <c:v>0.664785743859484</c:v>
                </c:pt>
                <c:pt idx="6">
                  <c:v>0.667129739711993</c:v>
                </c:pt>
                <c:pt idx="7">
                  <c:v>0.661024323936047</c:v>
                </c:pt>
                <c:pt idx="8">
                  <c:v>0.648192482433905</c:v>
                </c:pt>
                <c:pt idx="9">
                  <c:v>0.66472458754265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112184"/>
        <c:axId val="-2125109304"/>
      </c:scatterChart>
      <c:valAx>
        <c:axId val="-21251121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109304"/>
        <c:crosses val="autoZero"/>
        <c:crossBetween val="midCat"/>
      </c:valAx>
      <c:valAx>
        <c:axId val="-21251093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1121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cv_leaf_1!$B$16:$B$25</c:f>
              <c:numCache>
                <c:formatCode>0.0000</c:formatCode>
                <c:ptCount val="10"/>
                <c:pt idx="0">
                  <c:v>0.618269715152576</c:v>
                </c:pt>
                <c:pt idx="1">
                  <c:v>0.624289283141312</c:v>
                </c:pt>
                <c:pt idx="2">
                  <c:v>0.623638548818371</c:v>
                </c:pt>
                <c:pt idx="3">
                  <c:v>0.636069427595375</c:v>
                </c:pt>
                <c:pt idx="4">
                  <c:v>0.609415371541404</c:v>
                </c:pt>
                <c:pt idx="5">
                  <c:v>0.6201387903056</c:v>
                </c:pt>
                <c:pt idx="6">
                  <c:v>0.624486684645911</c:v>
                </c:pt>
                <c:pt idx="7">
                  <c:v>0.615293807519774</c:v>
                </c:pt>
                <c:pt idx="8">
                  <c:v>0.606131262749176</c:v>
                </c:pt>
                <c:pt idx="9">
                  <c:v>0.624977390049589</c:v>
                </c:pt>
              </c:numCache>
            </c:numRef>
          </c:xVal>
          <c:yVal>
            <c:numRef>
              <c:f>cv_leaf_1!$D$16:$D$25</c:f>
              <c:numCache>
                <c:formatCode>0.0000</c:formatCode>
                <c:ptCount val="10"/>
                <c:pt idx="0">
                  <c:v>0.655868090726824</c:v>
                </c:pt>
                <c:pt idx="1">
                  <c:v>0.667809316155527</c:v>
                </c:pt>
                <c:pt idx="2">
                  <c:v>0.664031150265699</c:v>
                </c:pt>
                <c:pt idx="3">
                  <c:v>0.672649434895122</c:v>
                </c:pt>
                <c:pt idx="4">
                  <c:v>0.650488329702268</c:v>
                </c:pt>
                <c:pt idx="5">
                  <c:v>0.662731011211762</c:v>
                </c:pt>
                <c:pt idx="6">
                  <c:v>0.658581519476275</c:v>
                </c:pt>
                <c:pt idx="7">
                  <c:v>0.652867978210499</c:v>
                </c:pt>
                <c:pt idx="8">
                  <c:v>0.645316145564746</c:v>
                </c:pt>
                <c:pt idx="9">
                  <c:v>0.663456007603674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080792"/>
        <c:axId val="-2125077912"/>
      </c:scatterChart>
      <c:valAx>
        <c:axId val="-21250807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077912"/>
        <c:crosses val="autoZero"/>
        <c:crossBetween val="midCat"/>
      </c:valAx>
      <c:valAx>
        <c:axId val="-21250779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0807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cv_leaf_2!$B$16:$B$25</c:f>
              <c:numCache>
                <c:formatCode>0.0000</c:formatCode>
                <c:ptCount val="10"/>
                <c:pt idx="0">
                  <c:v>0.619029546178577</c:v>
                </c:pt>
                <c:pt idx="1">
                  <c:v>0.624597062138906</c:v>
                </c:pt>
                <c:pt idx="2">
                  <c:v>0.624991725509072</c:v>
                </c:pt>
                <c:pt idx="3">
                  <c:v>0.632913654252401</c:v>
                </c:pt>
                <c:pt idx="4">
                  <c:v>0.608263750275094</c:v>
                </c:pt>
                <c:pt idx="5">
                  <c:v>0.616984513267004</c:v>
                </c:pt>
                <c:pt idx="6">
                  <c:v>0.623971855570436</c:v>
                </c:pt>
                <c:pt idx="7">
                  <c:v>0.618067990802512</c:v>
                </c:pt>
                <c:pt idx="8">
                  <c:v>0.608068981781546</c:v>
                </c:pt>
                <c:pt idx="9">
                  <c:v>0.623906646278318</c:v>
                </c:pt>
              </c:numCache>
            </c:numRef>
          </c:xVal>
          <c:yVal>
            <c:numRef>
              <c:f>cv_leaf_2!$C$16:$C$25</c:f>
              <c:numCache>
                <c:formatCode>0.0000</c:formatCode>
                <c:ptCount val="10"/>
                <c:pt idx="0">
                  <c:v>0.659559811675249</c:v>
                </c:pt>
                <c:pt idx="1">
                  <c:v>0.672742648561793</c:v>
                </c:pt>
                <c:pt idx="2">
                  <c:v>0.662089873617615</c:v>
                </c:pt>
                <c:pt idx="3">
                  <c:v>0.681142086362324</c:v>
                </c:pt>
                <c:pt idx="4">
                  <c:v>0.653991249561108</c:v>
                </c:pt>
                <c:pt idx="5">
                  <c:v>0.66432969485515</c:v>
                </c:pt>
                <c:pt idx="6">
                  <c:v>0.666696658544452</c:v>
                </c:pt>
                <c:pt idx="7">
                  <c:v>0.658417844779667</c:v>
                </c:pt>
                <c:pt idx="8">
                  <c:v>0.644596836122269</c:v>
                </c:pt>
                <c:pt idx="9">
                  <c:v>0.665861420639367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528648"/>
        <c:axId val="-2128531512"/>
      </c:scatterChart>
      <c:valAx>
        <c:axId val="-21285286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8531512"/>
        <c:crosses val="autoZero"/>
        <c:crossBetween val="midCat"/>
      </c:valAx>
      <c:valAx>
        <c:axId val="-21285315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85286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cv_leaf_2!$B$16:$B$25</c:f>
              <c:numCache>
                <c:formatCode>0.0000</c:formatCode>
                <c:ptCount val="10"/>
                <c:pt idx="0">
                  <c:v>0.619029546178577</c:v>
                </c:pt>
                <c:pt idx="1">
                  <c:v>0.624597062138906</c:v>
                </c:pt>
                <c:pt idx="2">
                  <c:v>0.624991725509072</c:v>
                </c:pt>
                <c:pt idx="3">
                  <c:v>0.632913654252401</c:v>
                </c:pt>
                <c:pt idx="4">
                  <c:v>0.608263750275094</c:v>
                </c:pt>
                <c:pt idx="5">
                  <c:v>0.616984513267004</c:v>
                </c:pt>
                <c:pt idx="6">
                  <c:v>0.623971855570436</c:v>
                </c:pt>
                <c:pt idx="7">
                  <c:v>0.618067990802512</c:v>
                </c:pt>
                <c:pt idx="8">
                  <c:v>0.608068981781546</c:v>
                </c:pt>
                <c:pt idx="9">
                  <c:v>0.623906646278318</c:v>
                </c:pt>
              </c:numCache>
            </c:numRef>
          </c:xVal>
          <c:yVal>
            <c:numRef>
              <c:f>cv_leaf_2!$D$16:$D$25</c:f>
              <c:numCache>
                <c:formatCode>0.0000</c:formatCode>
                <c:ptCount val="10"/>
                <c:pt idx="0">
                  <c:v>0.65514141118606</c:v>
                </c:pt>
                <c:pt idx="1">
                  <c:v>0.669813306135937</c:v>
                </c:pt>
                <c:pt idx="2">
                  <c:v>0.662553722550361</c:v>
                </c:pt>
                <c:pt idx="3">
                  <c:v>0.67349774312457</c:v>
                </c:pt>
                <c:pt idx="4">
                  <c:v>0.654079709545091</c:v>
                </c:pt>
                <c:pt idx="5">
                  <c:v>0.663466687873398</c:v>
                </c:pt>
                <c:pt idx="6">
                  <c:v>0.658075302632841</c:v>
                </c:pt>
                <c:pt idx="7">
                  <c:v>0.654208148305736</c:v>
                </c:pt>
                <c:pt idx="8">
                  <c:v>0.646241802927721</c:v>
                </c:pt>
                <c:pt idx="9">
                  <c:v>0.664619518889491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559448"/>
        <c:axId val="-2128562312"/>
      </c:scatterChart>
      <c:valAx>
        <c:axId val="-21285594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8562312"/>
        <c:crosses val="autoZero"/>
        <c:crossBetween val="midCat"/>
      </c:valAx>
      <c:valAx>
        <c:axId val="-21285623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85594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cv_n_6!$C$14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cv_n_6!$B$15:$B$24</c:f>
              <c:numCache>
                <c:formatCode>0.0000</c:formatCode>
                <c:ptCount val="10"/>
                <c:pt idx="0">
                  <c:v>0.608063379631147</c:v>
                </c:pt>
                <c:pt idx="1">
                  <c:v>0.616639718602397</c:v>
                </c:pt>
                <c:pt idx="2">
                  <c:v>0.620883038439521</c:v>
                </c:pt>
                <c:pt idx="3">
                  <c:v>0.606624884643734</c:v>
                </c:pt>
                <c:pt idx="4">
                  <c:v>0.620414388119528</c:v>
                </c:pt>
                <c:pt idx="5">
                  <c:v>0.613814293950696</c:v>
                </c:pt>
                <c:pt idx="6">
                  <c:v>0.619158005510766</c:v>
                </c:pt>
                <c:pt idx="7">
                  <c:v>0.607257814862939</c:v>
                </c:pt>
                <c:pt idx="8">
                  <c:v>0.603951853132794</c:v>
                </c:pt>
                <c:pt idx="9">
                  <c:v>0.621372097893472</c:v>
                </c:pt>
              </c:numCache>
            </c:numRef>
          </c:xVal>
          <c:yVal>
            <c:numRef>
              <c:f>cv_n_6!$C$15:$C$24</c:f>
              <c:numCache>
                <c:formatCode>0.0000</c:formatCode>
                <c:ptCount val="10"/>
                <c:pt idx="0">
                  <c:v>0.654507759762595</c:v>
                </c:pt>
                <c:pt idx="1">
                  <c:v>0.659215501871594</c:v>
                </c:pt>
                <c:pt idx="2">
                  <c:v>0.669211882214907</c:v>
                </c:pt>
                <c:pt idx="3">
                  <c:v>0.645647726959646</c:v>
                </c:pt>
                <c:pt idx="4">
                  <c:v>0.668393935923084</c:v>
                </c:pt>
                <c:pt idx="5">
                  <c:v>0.659251648488965</c:v>
                </c:pt>
                <c:pt idx="6">
                  <c:v>0.667441600279612</c:v>
                </c:pt>
                <c:pt idx="7">
                  <c:v>0.656193758400095</c:v>
                </c:pt>
                <c:pt idx="8">
                  <c:v>0.652011387158895</c:v>
                </c:pt>
                <c:pt idx="9">
                  <c:v>0.673247332627846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839240"/>
        <c:axId val="-2125836360"/>
      </c:scatterChart>
      <c:valAx>
        <c:axId val="-21258392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836360"/>
        <c:crosses val="autoZero"/>
        <c:crossBetween val="midCat"/>
      </c:valAx>
      <c:valAx>
        <c:axId val="-212583636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8392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cv_n_6!$D$14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cv_n_6!$B$15:$B$24</c:f>
              <c:numCache>
                <c:formatCode>0.0000</c:formatCode>
                <c:ptCount val="10"/>
                <c:pt idx="0">
                  <c:v>0.608063379631147</c:v>
                </c:pt>
                <c:pt idx="1">
                  <c:v>0.616639718602397</c:v>
                </c:pt>
                <c:pt idx="2">
                  <c:v>0.620883038439521</c:v>
                </c:pt>
                <c:pt idx="3">
                  <c:v>0.606624884643734</c:v>
                </c:pt>
                <c:pt idx="4">
                  <c:v>0.620414388119528</c:v>
                </c:pt>
                <c:pt idx="5">
                  <c:v>0.613814293950696</c:v>
                </c:pt>
                <c:pt idx="6">
                  <c:v>0.619158005510766</c:v>
                </c:pt>
                <c:pt idx="7">
                  <c:v>0.607257814862939</c:v>
                </c:pt>
                <c:pt idx="8">
                  <c:v>0.603951853132794</c:v>
                </c:pt>
                <c:pt idx="9">
                  <c:v>0.621372097893472</c:v>
                </c:pt>
              </c:numCache>
            </c:numRef>
          </c:xVal>
          <c:yVal>
            <c:numRef>
              <c:f>cv_n_6!$D$15:$D$24</c:f>
              <c:numCache>
                <c:formatCode>0.0000</c:formatCode>
                <c:ptCount val="10"/>
                <c:pt idx="0">
                  <c:v>0.654616218937262</c:v>
                </c:pt>
                <c:pt idx="1">
                  <c:v>0.662369141692166</c:v>
                </c:pt>
                <c:pt idx="2">
                  <c:v>0.663560963556884</c:v>
                </c:pt>
                <c:pt idx="3">
                  <c:v>0.647690435585725</c:v>
                </c:pt>
                <c:pt idx="4">
                  <c:v>0.662966824344746</c:v>
                </c:pt>
                <c:pt idx="5">
                  <c:v>0.656108535646329</c:v>
                </c:pt>
                <c:pt idx="6">
                  <c:v>0.664784242229509</c:v>
                </c:pt>
                <c:pt idx="7">
                  <c:v>0.654622752029455</c:v>
                </c:pt>
                <c:pt idx="8">
                  <c:v>0.648206134147299</c:v>
                </c:pt>
                <c:pt idx="9">
                  <c:v>0.666138813327656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568280"/>
        <c:axId val="-2128550168"/>
      </c:scatterChart>
      <c:valAx>
        <c:axId val="-212856828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8550168"/>
        <c:crosses val="autoZero"/>
        <c:crossBetween val="midCat"/>
      </c:valAx>
      <c:valAx>
        <c:axId val="-212855016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85682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cv_leaf_3!$C$15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cv_leaf_3!$B$16:$B$25</c:f>
              <c:numCache>
                <c:formatCode>0.0000</c:formatCode>
                <c:ptCount val="10"/>
                <c:pt idx="0">
                  <c:v>0.609545490702403</c:v>
                </c:pt>
                <c:pt idx="1">
                  <c:v>0.611486534143618</c:v>
                </c:pt>
                <c:pt idx="2">
                  <c:v>0.620289879628778</c:v>
                </c:pt>
                <c:pt idx="3">
                  <c:v>0.625772835299594</c:v>
                </c:pt>
                <c:pt idx="4">
                  <c:v>0.624432393837589</c:v>
                </c:pt>
                <c:pt idx="5">
                  <c:v>0.636914200109734</c:v>
                </c:pt>
                <c:pt idx="6">
                  <c:v>0.638180069835594</c:v>
                </c:pt>
                <c:pt idx="7">
                  <c:v>0.602766990651834</c:v>
                </c:pt>
                <c:pt idx="8">
                  <c:v>0.618081221789586</c:v>
                </c:pt>
                <c:pt idx="9">
                  <c:v>0.619153171097068</c:v>
                </c:pt>
              </c:numCache>
            </c:numRef>
          </c:xVal>
          <c:yVal>
            <c:numRef>
              <c:f>cv_leaf_3!$C$16:$C$25</c:f>
              <c:numCache>
                <c:formatCode>0.0000</c:formatCode>
                <c:ptCount val="10"/>
                <c:pt idx="0">
                  <c:v>0.652562764748986</c:v>
                </c:pt>
                <c:pt idx="1">
                  <c:v>0.655794247820818</c:v>
                </c:pt>
                <c:pt idx="2">
                  <c:v>0.667146133806674</c:v>
                </c:pt>
                <c:pt idx="3">
                  <c:v>0.664496020139821</c:v>
                </c:pt>
                <c:pt idx="4">
                  <c:v>0.66380546707272</c:v>
                </c:pt>
                <c:pt idx="5">
                  <c:v>0.682686806230646</c:v>
                </c:pt>
                <c:pt idx="6">
                  <c:v>0.685024028370024</c:v>
                </c:pt>
                <c:pt idx="7">
                  <c:v>0.643564887740421</c:v>
                </c:pt>
                <c:pt idx="8">
                  <c:v>0.662105639330886</c:v>
                </c:pt>
                <c:pt idx="9">
                  <c:v>0.661402094600788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88920"/>
        <c:axId val="-2124186040"/>
      </c:scatterChart>
      <c:valAx>
        <c:axId val="-21241889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4186040"/>
        <c:crosses val="autoZero"/>
        <c:crossBetween val="midCat"/>
      </c:valAx>
      <c:valAx>
        <c:axId val="-212418604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41889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cv_4!$B$15:$B$19</c:f>
              <c:numCache>
                <c:formatCode>0.0000</c:formatCode>
                <c:ptCount val="5"/>
                <c:pt idx="0">
                  <c:v>0.621576202231193</c:v>
                </c:pt>
                <c:pt idx="1">
                  <c:v>0.619984812758906</c:v>
                </c:pt>
                <c:pt idx="2">
                  <c:v>0.618889935139512</c:v>
                </c:pt>
                <c:pt idx="3">
                  <c:v>0.616719043336226</c:v>
                </c:pt>
                <c:pt idx="4">
                  <c:v>0.614435362309513</c:v>
                </c:pt>
              </c:numCache>
            </c:numRef>
          </c:xVal>
          <c:yVal>
            <c:numRef>
              <c:f>cv_4!$C$15:$C$19</c:f>
              <c:numCache>
                <c:formatCode>0.0000</c:formatCode>
                <c:ptCount val="5"/>
                <c:pt idx="0">
                  <c:v>0.664142035071663</c:v>
                </c:pt>
                <c:pt idx="1">
                  <c:v>0.667677539280151</c:v>
                </c:pt>
                <c:pt idx="2">
                  <c:v>0.657764070928964</c:v>
                </c:pt>
                <c:pt idx="3">
                  <c:v>0.660149479554492</c:v>
                </c:pt>
                <c:pt idx="4">
                  <c:v>0.660041277486718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688184"/>
        <c:axId val="-2126685304"/>
      </c:scatterChart>
      <c:valAx>
        <c:axId val="-21266881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6685304"/>
        <c:crosses val="autoZero"/>
        <c:crossBetween val="midCat"/>
      </c:valAx>
      <c:valAx>
        <c:axId val="-21266853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6881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cv_leaf_3!$D$15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cv_leaf_3!$B$16:$B$25</c:f>
              <c:numCache>
                <c:formatCode>0.0000</c:formatCode>
                <c:ptCount val="10"/>
                <c:pt idx="0">
                  <c:v>0.609545490702403</c:v>
                </c:pt>
                <c:pt idx="1">
                  <c:v>0.611486534143618</c:v>
                </c:pt>
                <c:pt idx="2">
                  <c:v>0.620289879628778</c:v>
                </c:pt>
                <c:pt idx="3">
                  <c:v>0.625772835299594</c:v>
                </c:pt>
                <c:pt idx="4">
                  <c:v>0.624432393837589</c:v>
                </c:pt>
                <c:pt idx="5">
                  <c:v>0.636914200109734</c:v>
                </c:pt>
                <c:pt idx="6">
                  <c:v>0.638180069835594</c:v>
                </c:pt>
                <c:pt idx="7">
                  <c:v>0.602766990651834</c:v>
                </c:pt>
                <c:pt idx="8">
                  <c:v>0.618081221789586</c:v>
                </c:pt>
                <c:pt idx="9">
                  <c:v>0.619153171097068</c:v>
                </c:pt>
              </c:numCache>
            </c:numRef>
          </c:xVal>
          <c:yVal>
            <c:numRef>
              <c:f>cv_leaf_3!$D$16:$D$25</c:f>
              <c:numCache>
                <c:formatCode>0.0000</c:formatCode>
                <c:ptCount val="10"/>
                <c:pt idx="0">
                  <c:v>0.64829893713983</c:v>
                </c:pt>
                <c:pt idx="1">
                  <c:v>0.651550820872423</c:v>
                </c:pt>
                <c:pt idx="2">
                  <c:v>0.662885821104551</c:v>
                </c:pt>
                <c:pt idx="3">
                  <c:v>0.667138328977898</c:v>
                </c:pt>
                <c:pt idx="4">
                  <c:v>0.661046074254026</c:v>
                </c:pt>
                <c:pt idx="5">
                  <c:v>0.679974706826071</c:v>
                </c:pt>
                <c:pt idx="6">
                  <c:v>0.681638707047013</c:v>
                </c:pt>
                <c:pt idx="7">
                  <c:v>0.645797217978512</c:v>
                </c:pt>
                <c:pt idx="8">
                  <c:v>0.659113013114161</c:v>
                </c:pt>
                <c:pt idx="9">
                  <c:v>0.656471824914953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57512"/>
        <c:axId val="-2124154632"/>
      </c:scatterChart>
      <c:valAx>
        <c:axId val="-212415751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4154632"/>
        <c:crosses val="autoZero"/>
        <c:crossBetween val="midCat"/>
      </c:valAx>
      <c:valAx>
        <c:axId val="-21241546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41575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cv_meta!$B$16:$B$25</c:f>
              <c:numCache>
                <c:formatCode>0.0000</c:formatCode>
                <c:ptCount val="10"/>
                <c:pt idx="0">
                  <c:v>0.635002661123789</c:v>
                </c:pt>
                <c:pt idx="1">
                  <c:v>0.622036960555239</c:v>
                </c:pt>
                <c:pt idx="2">
                  <c:v>0.620213087976653</c:v>
                </c:pt>
                <c:pt idx="3">
                  <c:v>0.604511799498081</c:v>
                </c:pt>
                <c:pt idx="4">
                  <c:v>0.624070506802649</c:v>
                </c:pt>
                <c:pt idx="5">
                  <c:v>0.631173128207339</c:v>
                </c:pt>
                <c:pt idx="6">
                  <c:v>0.608241750377045</c:v>
                </c:pt>
                <c:pt idx="7">
                  <c:v>0.626962541189369</c:v>
                </c:pt>
                <c:pt idx="8">
                  <c:v>0.626031838596045</c:v>
                </c:pt>
                <c:pt idx="9">
                  <c:v>0.625093026544989</c:v>
                </c:pt>
              </c:numCache>
            </c:numRef>
          </c:xVal>
          <c:yVal>
            <c:numRef>
              <c:f>cv_meta!$C$16:$C$25</c:f>
              <c:numCache>
                <c:formatCode>0.0000</c:formatCode>
                <c:ptCount val="10"/>
                <c:pt idx="0">
                  <c:v>0.684127414777021</c:v>
                </c:pt>
                <c:pt idx="1">
                  <c:v>0.667121552029176</c:v>
                </c:pt>
                <c:pt idx="2">
                  <c:v>0.662855618994768</c:v>
                </c:pt>
                <c:pt idx="3">
                  <c:v>0.652358686019956</c:v>
                </c:pt>
                <c:pt idx="4">
                  <c:v>0.659486145726021</c:v>
                </c:pt>
                <c:pt idx="5">
                  <c:v>0.671741447552719</c:v>
                </c:pt>
                <c:pt idx="6">
                  <c:v>0.651654383429209</c:v>
                </c:pt>
                <c:pt idx="7">
                  <c:v>0.668963912688506</c:v>
                </c:pt>
                <c:pt idx="8">
                  <c:v>0.667914940812177</c:v>
                </c:pt>
                <c:pt idx="9">
                  <c:v>0.671127712399643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036472"/>
        <c:axId val="-2125033592"/>
      </c:scatterChart>
      <c:valAx>
        <c:axId val="-212503647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033592"/>
        <c:crosses val="autoZero"/>
        <c:crossBetween val="midCat"/>
      </c:valAx>
      <c:valAx>
        <c:axId val="-212503359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0364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cv_meta!$B$16:$B$25</c:f>
              <c:numCache>
                <c:formatCode>0.0000</c:formatCode>
                <c:ptCount val="10"/>
                <c:pt idx="0">
                  <c:v>0.635002661123789</c:v>
                </c:pt>
                <c:pt idx="1">
                  <c:v>0.622036960555239</c:v>
                </c:pt>
                <c:pt idx="2">
                  <c:v>0.620213087976653</c:v>
                </c:pt>
                <c:pt idx="3">
                  <c:v>0.604511799498081</c:v>
                </c:pt>
                <c:pt idx="4">
                  <c:v>0.624070506802649</c:v>
                </c:pt>
                <c:pt idx="5">
                  <c:v>0.631173128207339</c:v>
                </c:pt>
                <c:pt idx="6">
                  <c:v>0.608241750377045</c:v>
                </c:pt>
                <c:pt idx="7">
                  <c:v>0.626962541189369</c:v>
                </c:pt>
                <c:pt idx="8">
                  <c:v>0.626031838596045</c:v>
                </c:pt>
                <c:pt idx="9">
                  <c:v>0.625093026544989</c:v>
                </c:pt>
              </c:numCache>
            </c:numRef>
          </c:xVal>
          <c:yVal>
            <c:numRef>
              <c:f>cv_meta!$D$16:$D$25</c:f>
              <c:numCache>
                <c:formatCode>0.0000</c:formatCode>
                <c:ptCount val="10"/>
                <c:pt idx="0">
                  <c:v>0.679261220843016</c:v>
                </c:pt>
                <c:pt idx="1">
                  <c:v>0.661480294810942</c:v>
                </c:pt>
                <c:pt idx="2">
                  <c:v>0.659339521561088</c:v>
                </c:pt>
                <c:pt idx="3">
                  <c:v>0.643794077151279</c:v>
                </c:pt>
                <c:pt idx="4">
                  <c:v>0.663022640235353</c:v>
                </c:pt>
                <c:pt idx="5">
                  <c:v>0.667772637332161</c:v>
                </c:pt>
                <c:pt idx="6">
                  <c:v>0.65195848227219</c:v>
                </c:pt>
                <c:pt idx="7">
                  <c:v>0.665131209830472</c:v>
                </c:pt>
                <c:pt idx="8">
                  <c:v>0.665755318947317</c:v>
                </c:pt>
                <c:pt idx="9">
                  <c:v>0.663580352241834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006680"/>
        <c:axId val="-2125003800"/>
      </c:scatterChart>
      <c:valAx>
        <c:axId val="-212500668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003800"/>
        <c:crosses val="autoZero"/>
        <c:crossBetween val="midCat"/>
      </c:valAx>
      <c:valAx>
        <c:axId val="-212500380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0066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cv_h2o_glm!$C$15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cv_h2o_glm!$B$16:$B$25</c:f>
              <c:numCache>
                <c:formatCode>0.0000</c:formatCode>
                <c:ptCount val="10"/>
                <c:pt idx="0">
                  <c:v>0.633583784927689</c:v>
                </c:pt>
                <c:pt idx="1">
                  <c:v>0.623884418325379</c:v>
                </c:pt>
                <c:pt idx="2">
                  <c:v>0.618686602150298</c:v>
                </c:pt>
                <c:pt idx="3">
                  <c:v>0.625607971784159</c:v>
                </c:pt>
                <c:pt idx="4">
                  <c:v>0.616255844220249</c:v>
                </c:pt>
                <c:pt idx="5">
                  <c:v>0.609803799103802</c:v>
                </c:pt>
                <c:pt idx="6">
                  <c:v>0.601629791471475</c:v>
                </c:pt>
                <c:pt idx="7">
                  <c:v>0.614582324509757</c:v>
                </c:pt>
                <c:pt idx="8">
                  <c:v>0.591842955867094</c:v>
                </c:pt>
                <c:pt idx="9">
                  <c:v>0.605301291524931</c:v>
                </c:pt>
              </c:numCache>
            </c:numRef>
          </c:xVal>
          <c:yVal>
            <c:numRef>
              <c:f>cv_h2o_glm!$C$16:$C$25</c:f>
              <c:numCache>
                <c:formatCode>0.0000</c:formatCode>
                <c:ptCount val="10"/>
                <c:pt idx="0">
                  <c:v>0.681174738863999</c:v>
                </c:pt>
                <c:pt idx="1">
                  <c:v>0.67106434032721</c:v>
                </c:pt>
                <c:pt idx="2">
                  <c:v>0.662750618168135</c:v>
                </c:pt>
                <c:pt idx="3">
                  <c:v>0.668398507951764</c:v>
                </c:pt>
                <c:pt idx="4">
                  <c:v>0.661319781803853</c:v>
                </c:pt>
                <c:pt idx="5">
                  <c:v>0.656145357270006</c:v>
                </c:pt>
                <c:pt idx="6">
                  <c:v>0.643533674205361</c:v>
                </c:pt>
                <c:pt idx="7">
                  <c:v>0.654893408628989</c:v>
                </c:pt>
                <c:pt idx="8">
                  <c:v>0.646033753711721</c:v>
                </c:pt>
                <c:pt idx="9">
                  <c:v>0.657457932184642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45416"/>
        <c:axId val="-2124142536"/>
      </c:scatterChart>
      <c:valAx>
        <c:axId val="-212414541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4142536"/>
        <c:crosses val="autoZero"/>
        <c:crossBetween val="midCat"/>
      </c:valAx>
      <c:valAx>
        <c:axId val="-212414253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41454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cv_h2o_glm!$D$15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cv_h2o_glm!$B$16:$B$25</c:f>
              <c:numCache>
                <c:formatCode>0.0000</c:formatCode>
                <c:ptCount val="10"/>
                <c:pt idx="0">
                  <c:v>0.633583784927689</c:v>
                </c:pt>
                <c:pt idx="1">
                  <c:v>0.623884418325379</c:v>
                </c:pt>
                <c:pt idx="2">
                  <c:v>0.618686602150298</c:v>
                </c:pt>
                <c:pt idx="3">
                  <c:v>0.625607971784159</c:v>
                </c:pt>
                <c:pt idx="4">
                  <c:v>0.616255844220249</c:v>
                </c:pt>
                <c:pt idx="5">
                  <c:v>0.609803799103802</c:v>
                </c:pt>
                <c:pt idx="6">
                  <c:v>0.601629791471475</c:v>
                </c:pt>
                <c:pt idx="7">
                  <c:v>0.614582324509757</c:v>
                </c:pt>
                <c:pt idx="8">
                  <c:v>0.591842955867094</c:v>
                </c:pt>
                <c:pt idx="9">
                  <c:v>0.605301291524931</c:v>
                </c:pt>
              </c:numCache>
            </c:numRef>
          </c:xVal>
          <c:yVal>
            <c:numRef>
              <c:f>cv_h2o_glm!$D$16:$D$25</c:f>
              <c:numCache>
                <c:formatCode>0.0000</c:formatCode>
                <c:ptCount val="10"/>
                <c:pt idx="0">
                  <c:v>0.67403158410614</c:v>
                </c:pt>
                <c:pt idx="1">
                  <c:v>0.666672484312782</c:v>
                </c:pt>
                <c:pt idx="2">
                  <c:v>0.659349539852048</c:v>
                </c:pt>
                <c:pt idx="3">
                  <c:v>0.671272489685421</c:v>
                </c:pt>
                <c:pt idx="4">
                  <c:v>0.656652836047931</c:v>
                </c:pt>
                <c:pt idx="5">
                  <c:v>0.653665017226379</c:v>
                </c:pt>
                <c:pt idx="6">
                  <c:v>0.643137881518884</c:v>
                </c:pt>
                <c:pt idx="7">
                  <c:v>0.656798048952223</c:v>
                </c:pt>
                <c:pt idx="8">
                  <c:v>0.650972256169465</c:v>
                </c:pt>
                <c:pt idx="9">
                  <c:v>0.656332033518333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07592"/>
        <c:axId val="-2124104712"/>
      </c:scatterChart>
      <c:valAx>
        <c:axId val="-21241075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4104712"/>
        <c:crosses val="autoZero"/>
        <c:crossBetween val="midCat"/>
      </c:valAx>
      <c:valAx>
        <c:axId val="-21241047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41075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cv_h2o_dl!$C$15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cv_h2o_dl!$B$16:$B$25</c:f>
              <c:numCache>
                <c:formatCode>0.0000</c:formatCode>
                <c:ptCount val="10"/>
                <c:pt idx="0">
                  <c:v>0.622374639112563</c:v>
                </c:pt>
                <c:pt idx="2">
                  <c:v>0.63200462991904</c:v>
                </c:pt>
                <c:pt idx="3">
                  <c:v>0.623438255225325</c:v>
                </c:pt>
              </c:numCache>
            </c:numRef>
          </c:xVal>
          <c:yVal>
            <c:numRef>
              <c:f>cv_h2o_dl!$C$16:$C$25</c:f>
              <c:numCache>
                <c:formatCode>0.0000</c:formatCode>
                <c:ptCount val="10"/>
                <c:pt idx="0">
                  <c:v>0.654355605803868</c:v>
                </c:pt>
                <c:pt idx="2">
                  <c:v>0.651236525248361</c:v>
                </c:pt>
                <c:pt idx="3">
                  <c:v>0.648594706131896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992280"/>
        <c:axId val="-2124989400"/>
      </c:scatterChart>
      <c:valAx>
        <c:axId val="-212499228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4989400"/>
        <c:crosses val="autoZero"/>
        <c:crossBetween val="midCat"/>
      </c:valAx>
      <c:valAx>
        <c:axId val="-212498940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49922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cv_h2o_dl!$D$15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cv_h2o_dl!$B$16:$B$25</c:f>
              <c:numCache>
                <c:formatCode>0.0000</c:formatCode>
                <c:ptCount val="10"/>
                <c:pt idx="0">
                  <c:v>0.622374639112563</c:v>
                </c:pt>
                <c:pt idx="2">
                  <c:v>0.63200462991904</c:v>
                </c:pt>
                <c:pt idx="3">
                  <c:v>0.623438255225325</c:v>
                </c:pt>
              </c:numCache>
            </c:numRef>
          </c:xVal>
          <c:yVal>
            <c:numRef>
              <c:f>cv_h2o_dl!$D$16:$D$25</c:f>
              <c:numCache>
                <c:formatCode>0.0000</c:formatCode>
                <c:ptCount val="10"/>
                <c:pt idx="0">
                  <c:v>0.651619813780787</c:v>
                </c:pt>
                <c:pt idx="2">
                  <c:v>0.648157686834272</c:v>
                </c:pt>
                <c:pt idx="3">
                  <c:v>0.646663420387858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957288"/>
        <c:axId val="-2124954408"/>
      </c:scatterChart>
      <c:valAx>
        <c:axId val="-212495728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4954408"/>
        <c:crosses val="autoZero"/>
        <c:crossBetween val="midCat"/>
      </c:valAx>
      <c:valAx>
        <c:axId val="-212495440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49572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cv_bmk_mc!$B$15:$B$19</c:f>
              <c:numCache>
                <c:formatCode>0.0000</c:formatCode>
                <c:ptCount val="5"/>
                <c:pt idx="0">
                  <c:v>0.619497793066761</c:v>
                </c:pt>
                <c:pt idx="1">
                  <c:v>0.617125591171767</c:v>
                </c:pt>
                <c:pt idx="2">
                  <c:v>0.616478893769003</c:v>
                </c:pt>
                <c:pt idx="3">
                  <c:v>0.617633915060381</c:v>
                </c:pt>
                <c:pt idx="4">
                  <c:v>0.616522926233642</c:v>
                </c:pt>
              </c:numCache>
            </c:numRef>
          </c:xVal>
          <c:yVal>
            <c:numRef>
              <c:f>cv_bmk_mc!$C$15:$C$19</c:f>
              <c:numCache>
                <c:formatCode>0.0000</c:formatCode>
                <c:ptCount val="5"/>
                <c:pt idx="0">
                  <c:v>0.665445992805064</c:v>
                </c:pt>
                <c:pt idx="1">
                  <c:v>0.660192307362387</c:v>
                </c:pt>
                <c:pt idx="2">
                  <c:v>0.654676660637627</c:v>
                </c:pt>
                <c:pt idx="3">
                  <c:v>0.661549880270294</c:v>
                </c:pt>
                <c:pt idx="4">
                  <c:v>0.65565618720965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339528"/>
        <c:axId val="-2125336648"/>
      </c:scatterChart>
      <c:valAx>
        <c:axId val="-212533952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336648"/>
        <c:crosses val="autoZero"/>
        <c:crossBetween val="midCat"/>
      </c:valAx>
      <c:valAx>
        <c:axId val="-21253366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3395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cv_2_mc!$B$15:$B$19</c:f>
              <c:numCache>
                <c:formatCode>0.0000</c:formatCode>
                <c:ptCount val="5"/>
                <c:pt idx="0">
                  <c:v>0.620023615153295</c:v>
                </c:pt>
                <c:pt idx="1">
                  <c:v>0.621556182012849</c:v>
                </c:pt>
                <c:pt idx="2">
                  <c:v>0.621092137120481</c:v>
                </c:pt>
                <c:pt idx="3">
                  <c:v>0.619443085363445</c:v>
                </c:pt>
                <c:pt idx="4">
                  <c:v>0.613651298931431</c:v>
                </c:pt>
              </c:numCache>
            </c:numRef>
          </c:xVal>
          <c:yVal>
            <c:numRef>
              <c:f>cv_2_mc!$C$15:$C$19</c:f>
              <c:numCache>
                <c:formatCode>0.0000</c:formatCode>
                <c:ptCount val="5"/>
                <c:pt idx="0">
                  <c:v>0.662289396600237</c:v>
                </c:pt>
                <c:pt idx="1">
                  <c:v>0.659132957128332</c:v>
                </c:pt>
                <c:pt idx="2">
                  <c:v>0.659646163781672</c:v>
                </c:pt>
                <c:pt idx="3">
                  <c:v>0.660689520102852</c:v>
                </c:pt>
                <c:pt idx="4">
                  <c:v>0.659696222209477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638968"/>
        <c:axId val="-2126636088"/>
      </c:scatterChart>
      <c:valAx>
        <c:axId val="-212663896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6636088"/>
        <c:crosses val="autoZero"/>
        <c:crossBetween val="midCat"/>
      </c:valAx>
      <c:valAx>
        <c:axId val="-212663608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6389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cv_3_mc!$B$15:$B$19</c:f>
              <c:numCache>
                <c:formatCode>0.0000</c:formatCode>
                <c:ptCount val="5"/>
                <c:pt idx="0">
                  <c:v>0.619596235064861</c:v>
                </c:pt>
                <c:pt idx="1">
                  <c:v>0.618958813907223</c:v>
                </c:pt>
                <c:pt idx="2">
                  <c:v>0.617351337040671</c:v>
                </c:pt>
                <c:pt idx="3">
                  <c:v>0.618776869566883</c:v>
                </c:pt>
                <c:pt idx="4">
                  <c:v>0.614876460048935</c:v>
                </c:pt>
              </c:numCache>
            </c:numRef>
          </c:xVal>
          <c:yVal>
            <c:numRef>
              <c:f>cv_3_mc!$C$15:$C$19</c:f>
              <c:numCache>
                <c:formatCode>0.0000</c:formatCode>
                <c:ptCount val="5"/>
                <c:pt idx="0">
                  <c:v>0.664050618637206</c:v>
                </c:pt>
                <c:pt idx="1">
                  <c:v>0.66686417826212</c:v>
                </c:pt>
                <c:pt idx="2">
                  <c:v>0.658091588576777</c:v>
                </c:pt>
                <c:pt idx="3">
                  <c:v>0.660742939090695</c:v>
                </c:pt>
                <c:pt idx="4">
                  <c:v>0.661168495966936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766040"/>
        <c:axId val="-2127763160"/>
      </c:scatterChart>
      <c:valAx>
        <c:axId val="-21277660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7763160"/>
        <c:crosses val="autoZero"/>
        <c:crossBetween val="midCat"/>
      </c:valAx>
      <c:valAx>
        <c:axId val="-212776316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77660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cv_4_mc!$B$15:$B$19</c:f>
              <c:numCache>
                <c:formatCode>0.0000</c:formatCode>
                <c:ptCount val="5"/>
                <c:pt idx="0">
                  <c:v>0.620117930998286</c:v>
                </c:pt>
                <c:pt idx="1">
                  <c:v>0.619604185740892</c:v>
                </c:pt>
                <c:pt idx="2">
                  <c:v>0.617935785619816</c:v>
                </c:pt>
                <c:pt idx="3">
                  <c:v>0.619400953149216</c:v>
                </c:pt>
                <c:pt idx="4">
                  <c:v>0.614433473520158</c:v>
                </c:pt>
              </c:numCache>
            </c:numRef>
          </c:xVal>
          <c:yVal>
            <c:numRef>
              <c:f>cv_4_mc!$C$15:$C$19</c:f>
              <c:numCache>
                <c:formatCode>0.0000</c:formatCode>
                <c:ptCount val="5"/>
                <c:pt idx="0">
                  <c:v>0.663527277050926</c:v>
                </c:pt>
                <c:pt idx="1">
                  <c:v>0.666945753638363</c:v>
                </c:pt>
                <c:pt idx="2">
                  <c:v>0.662285451070646</c:v>
                </c:pt>
                <c:pt idx="3">
                  <c:v>0.65740938992508</c:v>
                </c:pt>
                <c:pt idx="4">
                  <c:v>0.653988943859353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95800"/>
        <c:axId val="-2126592920"/>
      </c:scatterChart>
      <c:valAx>
        <c:axId val="-212659580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6592920"/>
        <c:crosses val="autoZero"/>
        <c:crossBetween val="midCat"/>
      </c:valAx>
      <c:valAx>
        <c:axId val="-21265929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5958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cv_5_mc!$C$14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cv_5_mc!$B$15:$B$19</c:f>
              <c:numCache>
                <c:formatCode>0.0000</c:formatCode>
                <c:ptCount val="5"/>
                <c:pt idx="0">
                  <c:v>0.620016417052494</c:v>
                </c:pt>
                <c:pt idx="1">
                  <c:v>0.61823316463121</c:v>
                </c:pt>
                <c:pt idx="2">
                  <c:v>0.617908835085944</c:v>
                </c:pt>
                <c:pt idx="3">
                  <c:v>0.618765122940905</c:v>
                </c:pt>
                <c:pt idx="4">
                  <c:v>0.613936560978388</c:v>
                </c:pt>
              </c:numCache>
            </c:numRef>
          </c:xVal>
          <c:yVal>
            <c:numRef>
              <c:f>cv_5_mc!$C$15:$C$19</c:f>
              <c:numCache>
                <c:formatCode>0.0000</c:formatCode>
                <c:ptCount val="5"/>
                <c:pt idx="0">
                  <c:v>0.658066142208897</c:v>
                </c:pt>
                <c:pt idx="1">
                  <c:v>0.662332714976179</c:v>
                </c:pt>
                <c:pt idx="2">
                  <c:v>0.657779016910418</c:v>
                </c:pt>
                <c:pt idx="3">
                  <c:v>0.661687675605769</c:v>
                </c:pt>
                <c:pt idx="4">
                  <c:v>0.660534673117991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87448"/>
        <c:axId val="-2126584568"/>
      </c:scatterChart>
      <c:valAx>
        <c:axId val="-21265874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6584568"/>
        <c:crosses val="autoZero"/>
        <c:crossBetween val="midCat"/>
      </c:valAx>
      <c:valAx>
        <c:axId val="-212658456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5874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47625</xdr:rowOff>
    </xdr:from>
    <xdr:to>
      <xdr:col>4</xdr:col>
      <xdr:colOff>0</xdr:colOff>
      <xdr:row>40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F20" sqref="F20"/>
    </sheetView>
  </sheetViews>
  <sheetFormatPr baseColWidth="10" defaultColWidth="11" defaultRowHeight="11" x14ac:dyDescent="0"/>
  <cols>
    <col min="1" max="1" width="2.6640625" style="6" bestFit="1" customWidth="1"/>
    <col min="2" max="2" width="41.5" style="6" bestFit="1" customWidth="1"/>
    <col min="3" max="3" width="8.6640625" style="6" bestFit="1" customWidth="1"/>
    <col min="4" max="4" width="10.6640625" style="6" bestFit="1" customWidth="1"/>
    <col min="5" max="5" width="6.83203125" style="6" bestFit="1" customWidth="1"/>
    <col min="6" max="7" width="8.6640625" style="6" bestFit="1" customWidth="1"/>
    <col min="8" max="16384" width="11" style="6"/>
  </cols>
  <sheetData>
    <row r="1" spans="1:7" s="23" customFormat="1">
      <c r="A1" s="23" t="s">
        <v>7</v>
      </c>
      <c r="B1" s="23" t="s">
        <v>8</v>
      </c>
      <c r="C1" s="23" t="s">
        <v>9</v>
      </c>
      <c r="D1" s="23" t="s">
        <v>10</v>
      </c>
    </row>
    <row r="2" spans="1:7">
      <c r="A2" s="6">
        <v>1</v>
      </c>
      <c r="B2" s="6" t="s">
        <v>2</v>
      </c>
      <c r="C2" s="6">
        <v>0.61471169999999997</v>
      </c>
      <c r="D2" s="6">
        <v>0.65731600000000001</v>
      </c>
      <c r="E2" s="6" t="s">
        <v>11</v>
      </c>
    </row>
    <row r="3" spans="1:7">
      <c r="A3" s="6">
        <v>2</v>
      </c>
      <c r="B3" s="6" t="s">
        <v>3</v>
      </c>
      <c r="C3" s="6">
        <v>0.61405920000000003</v>
      </c>
      <c r="D3" s="6">
        <v>0.65761970000000003</v>
      </c>
      <c r="E3" s="6" t="s">
        <v>11</v>
      </c>
    </row>
    <row r="4" spans="1:7">
      <c r="A4" s="6">
        <v>3</v>
      </c>
      <c r="B4" s="6" t="s">
        <v>0</v>
      </c>
      <c r="C4" s="6">
        <v>0.61523939999999999</v>
      </c>
      <c r="D4" s="6">
        <v>0.65988639999999998</v>
      </c>
      <c r="E4" s="6" t="s">
        <v>11</v>
      </c>
    </row>
    <row r="5" spans="1:7">
      <c r="A5" s="6">
        <v>4</v>
      </c>
      <c r="B5" s="6" t="s">
        <v>1</v>
      </c>
      <c r="C5" s="6">
        <v>0.61732359999999997</v>
      </c>
      <c r="D5" s="6">
        <v>0.66038980000000003</v>
      </c>
      <c r="E5" s="6" t="s">
        <v>11</v>
      </c>
    </row>
    <row r="6" spans="1:7">
      <c r="A6" s="6">
        <v>5</v>
      </c>
      <c r="B6" s="6" t="s">
        <v>4</v>
      </c>
      <c r="C6" s="6">
        <v>0.61747569999999996</v>
      </c>
      <c r="D6" s="6">
        <v>0.6597018</v>
      </c>
      <c r="E6" s="6" t="s">
        <v>11</v>
      </c>
    </row>
    <row r="7" spans="1:7">
      <c r="A7" s="6">
        <v>6</v>
      </c>
      <c r="B7" s="6" t="s">
        <v>5</v>
      </c>
      <c r="D7" s="6">
        <v>0.6360941</v>
      </c>
      <c r="E7" s="6" t="s">
        <v>11</v>
      </c>
    </row>
    <row r="8" spans="1:7">
      <c r="A8" s="6">
        <v>7</v>
      </c>
      <c r="B8" s="6" t="s">
        <v>6</v>
      </c>
      <c r="E8" s="6" t="s">
        <v>11</v>
      </c>
    </row>
    <row r="10" spans="1:7">
      <c r="A10" s="6">
        <v>8</v>
      </c>
      <c r="B10" s="6" t="s">
        <v>3</v>
      </c>
      <c r="C10" s="6">
        <v>0.61252810000000002</v>
      </c>
      <c r="D10" s="6">
        <v>0.65380289999999996</v>
      </c>
      <c r="E10" s="6" t="s">
        <v>12</v>
      </c>
    </row>
    <row r="11" spans="1:7">
      <c r="A11" s="6">
        <v>9</v>
      </c>
      <c r="B11" s="6" t="s">
        <v>3</v>
      </c>
      <c r="C11" s="6">
        <v>0.56330639999999998</v>
      </c>
      <c r="D11" s="6">
        <v>0.62301240000000002</v>
      </c>
      <c r="E11" s="6" t="s">
        <v>13</v>
      </c>
      <c r="F11" s="6">
        <v>0.55952380000000002</v>
      </c>
      <c r="G11" s="6">
        <v>0.62146769999999996</v>
      </c>
    </row>
    <row r="12" spans="1:7">
      <c r="A12" s="6">
        <v>9</v>
      </c>
      <c r="B12" s="6" t="s">
        <v>3</v>
      </c>
      <c r="E12" s="6" t="s">
        <v>14</v>
      </c>
    </row>
    <row r="13" spans="1:7">
      <c r="A13" s="6">
        <v>9</v>
      </c>
      <c r="B13" s="6" t="s">
        <v>3</v>
      </c>
      <c r="E13" s="6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0.61959623506486095</v>
      </c>
      <c r="C15" s="9">
        <v>0.66405061863720605</v>
      </c>
      <c r="D15" s="9">
        <v>3.01452788605167</v>
      </c>
      <c r="E15" s="9">
        <v>3.4831443767686898</v>
      </c>
      <c r="F15" s="9">
        <v>4.1030653255512402</v>
      </c>
      <c r="G15" s="9">
        <v>4.8258765102472898</v>
      </c>
      <c r="H15" s="9">
        <v>5.4183430672878501</v>
      </c>
      <c r="I15" s="9">
        <v>6.1729303625711998</v>
      </c>
      <c r="J15" s="9">
        <v>6.8569107477479996</v>
      </c>
    </row>
    <row r="16" spans="1:11" ht="12" thickBot="1">
      <c r="A16" s="3" t="s">
        <v>75</v>
      </c>
      <c r="B16" s="10">
        <v>0.61895881390722296</v>
      </c>
      <c r="C16" s="10">
        <v>0.66686417826211997</v>
      </c>
      <c r="D16" s="10">
        <v>2.7530410354087298</v>
      </c>
      <c r="E16" s="10">
        <v>3.6477216661115901</v>
      </c>
      <c r="F16" s="10">
        <v>4.3107534056737604</v>
      </c>
      <c r="G16" s="10">
        <v>5.0233186213791203</v>
      </c>
      <c r="H16" s="10">
        <v>5.5538901655734803</v>
      </c>
      <c r="I16" s="10">
        <v>6.1129435042874301</v>
      </c>
      <c r="J16" s="10">
        <v>6.7610158587790101</v>
      </c>
    </row>
    <row r="17" spans="1:10" ht="12" thickBot="1">
      <c r="A17" s="2" t="s">
        <v>76</v>
      </c>
      <c r="B17" s="9">
        <v>0.61735133704067102</v>
      </c>
      <c r="C17" s="9">
        <v>0.65809158857677696</v>
      </c>
      <c r="D17" s="9">
        <v>1.99063672693537</v>
      </c>
      <c r="E17" s="9">
        <v>3.49530278850201</v>
      </c>
      <c r="F17" s="9">
        <v>4.0950601538952096</v>
      </c>
      <c r="G17" s="9">
        <v>4.8044678104111398</v>
      </c>
      <c r="H17" s="9">
        <v>5.2882976129994601</v>
      </c>
      <c r="I17" s="9">
        <v>6.3684764544370598</v>
      </c>
      <c r="J17" s="9">
        <v>6.7662670876523796</v>
      </c>
    </row>
    <row r="18" spans="1:10" ht="12" thickBot="1">
      <c r="A18" s="3" t="s">
        <v>77</v>
      </c>
      <c r="B18" s="10">
        <v>0.61877686956688305</v>
      </c>
      <c r="C18" s="10">
        <v>0.66074293909069504</v>
      </c>
      <c r="D18" s="10">
        <v>2.6218370401712701</v>
      </c>
      <c r="E18" s="10">
        <v>4.06003919373416</v>
      </c>
      <c r="F18" s="10">
        <v>3.2517103512354302</v>
      </c>
      <c r="G18" s="10">
        <v>4.7486908846323601</v>
      </c>
      <c r="H18" s="10">
        <v>5.3965719281343398</v>
      </c>
      <c r="I18" s="10">
        <v>6.1635841392441897</v>
      </c>
      <c r="J18" s="10">
        <v>6.6428315963850899</v>
      </c>
    </row>
    <row r="19" spans="1:10" ht="12" thickBot="1">
      <c r="A19" s="2" t="s">
        <v>78</v>
      </c>
      <c r="B19" s="9">
        <v>0.61487646004893504</v>
      </c>
      <c r="C19" s="9">
        <v>0.66116849596693605</v>
      </c>
      <c r="D19" s="9">
        <v>3.4956877942267002</v>
      </c>
      <c r="E19" s="9">
        <v>2.9606202805374999</v>
      </c>
      <c r="F19" s="9">
        <v>4.5191289719740704</v>
      </c>
      <c r="G19" s="9">
        <v>4.98721495618351</v>
      </c>
      <c r="H19" s="9">
        <v>5.7036946510497604</v>
      </c>
      <c r="I19" s="9">
        <v>6.1828954340008204</v>
      </c>
      <c r="J19" s="9">
        <v>6.71506095555445</v>
      </c>
    </row>
    <row r="20" spans="1:10">
      <c r="B20" s="11">
        <f>AVERAGE(B15:B19)</f>
        <v>0.61791194312571462</v>
      </c>
      <c r="C20" s="11">
        <f>AVERAGE(C15:C19)</f>
        <v>0.66218356410674672</v>
      </c>
      <c r="D20" s="11">
        <f t="shared" ref="D20:J20" si="0">AVERAGE(D15:D19)</f>
        <v>2.7751460965587484</v>
      </c>
      <c r="E20" s="11">
        <f t="shared" si="0"/>
        <v>3.5293656611307904</v>
      </c>
      <c r="F20" s="11">
        <f t="shared" si="0"/>
        <v>4.0559436416659418</v>
      </c>
      <c r="G20" s="11">
        <f t="shared" si="0"/>
        <v>4.8779137565706838</v>
      </c>
      <c r="H20" s="11">
        <f t="shared" si="0"/>
        <v>5.4721594850089783</v>
      </c>
      <c r="I20" s="11">
        <f t="shared" si="0"/>
        <v>6.2001659789081396</v>
      </c>
      <c r="J20" s="11">
        <f t="shared" si="0"/>
        <v>6.7484172492237864</v>
      </c>
    </row>
    <row r="21" spans="1:10">
      <c r="B21" s="29">
        <f>VAR(B15:B19)/B20</f>
        <v>5.7489227907647496E-6</v>
      </c>
      <c r="C21" s="29">
        <f>VAR(C15:C19)/C20</f>
        <v>1.7081392323375241E-5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0.62011793099828605</v>
      </c>
      <c r="C15" s="9">
        <v>0.66352727705092596</v>
      </c>
      <c r="D15" s="9">
        <v>2.7008929226863798</v>
      </c>
      <c r="E15" s="9">
        <v>3.5222533432780598</v>
      </c>
      <c r="F15" s="9">
        <v>3.9786591965464599</v>
      </c>
      <c r="G15" s="9">
        <v>4.7909817381822704</v>
      </c>
      <c r="H15" s="9">
        <v>5.4303343420112498</v>
      </c>
      <c r="I15" s="9">
        <v>6.4481661651364801</v>
      </c>
      <c r="J15" s="9">
        <v>6.7539945646642003</v>
      </c>
    </row>
    <row r="16" spans="1:11" ht="12" thickBot="1">
      <c r="A16" s="3" t="s">
        <v>75</v>
      </c>
      <c r="B16" s="10">
        <v>0.61960418574089204</v>
      </c>
      <c r="C16" s="10">
        <v>0.66694575363836295</v>
      </c>
      <c r="D16" s="10">
        <v>2.76429672772188</v>
      </c>
      <c r="E16" s="10">
        <v>3.44317722130537</v>
      </c>
      <c r="F16" s="10">
        <v>4.1672979726159003</v>
      </c>
      <c r="G16" s="10">
        <v>4.8952252682620401</v>
      </c>
      <c r="H16" s="10">
        <v>5.3310670486578902</v>
      </c>
      <c r="I16" s="10">
        <v>6.2148213475829799</v>
      </c>
      <c r="J16" s="10">
        <v>6.9388974406861301</v>
      </c>
    </row>
    <row r="17" spans="1:10" ht="12" thickBot="1">
      <c r="A17" s="2" t="s">
        <v>76</v>
      </c>
      <c r="B17" s="9">
        <v>0.61793578561981599</v>
      </c>
      <c r="C17" s="9">
        <v>0.66228545107064596</v>
      </c>
      <c r="D17" s="9">
        <v>2.4567874444901698</v>
      </c>
      <c r="E17" s="9">
        <v>3.5921730621100001</v>
      </c>
      <c r="F17" s="9">
        <v>4.3036091215537402</v>
      </c>
      <c r="G17" s="9">
        <v>4.7970827344943201</v>
      </c>
      <c r="H17" s="9">
        <v>5.4660446435385301</v>
      </c>
      <c r="I17" s="9">
        <v>6.2263504158113996</v>
      </c>
      <c r="J17" s="9">
        <v>6.9061879219392601</v>
      </c>
    </row>
    <row r="18" spans="1:10" ht="12" thickBot="1">
      <c r="A18" s="3" t="s">
        <v>77</v>
      </c>
      <c r="B18" s="10">
        <v>0.61940095314921595</v>
      </c>
      <c r="C18" s="10">
        <v>0.65740938992508002</v>
      </c>
      <c r="D18" s="10">
        <v>1.50038939546475</v>
      </c>
      <c r="E18" s="10">
        <v>3.5377062114364901</v>
      </c>
      <c r="F18" s="10">
        <v>4.1445935085419698</v>
      </c>
      <c r="G18" s="10">
        <v>4.8869220325560496</v>
      </c>
      <c r="H18" s="10">
        <v>5.4324552643399597</v>
      </c>
      <c r="I18" s="10">
        <v>6.2619272717806798</v>
      </c>
      <c r="J18" s="10">
        <v>6.72889111638698</v>
      </c>
    </row>
    <row r="19" spans="1:10" ht="12" thickBot="1">
      <c r="A19" s="2" t="s">
        <v>78</v>
      </c>
      <c r="B19" s="9">
        <v>0.61443347352015798</v>
      </c>
      <c r="C19" s="9">
        <v>0.65398894385935302</v>
      </c>
      <c r="D19" s="9">
        <v>2.1655213432182099</v>
      </c>
      <c r="E19" s="9">
        <v>3.2106490617643102</v>
      </c>
      <c r="F19" s="9">
        <v>3.8466957080770001</v>
      </c>
      <c r="G19" s="9">
        <v>4.9835278684364797</v>
      </c>
      <c r="H19" s="9">
        <v>5.7294874572529597</v>
      </c>
      <c r="I19" s="9">
        <v>6.1391941241205101</v>
      </c>
      <c r="J19" s="9">
        <v>6.6864073229171002</v>
      </c>
    </row>
    <row r="20" spans="1:10">
      <c r="B20" s="11">
        <f>AVERAGE(B15:B19)</f>
        <v>0.6182984658056736</v>
      </c>
      <c r="C20" s="11">
        <f>AVERAGE(C15:C19)</f>
        <v>0.66083136310887358</v>
      </c>
      <c r="D20" s="11">
        <f t="shared" ref="D20:J20" si="0">AVERAGE(D15:D19)</f>
        <v>2.3175775667162775</v>
      </c>
      <c r="E20" s="11">
        <f t="shared" si="0"/>
        <v>3.4611917799788459</v>
      </c>
      <c r="F20" s="11">
        <f t="shared" si="0"/>
        <v>4.0881711014670135</v>
      </c>
      <c r="G20" s="11">
        <f t="shared" si="0"/>
        <v>4.8707479283862316</v>
      </c>
      <c r="H20" s="11">
        <f t="shared" si="0"/>
        <v>5.4778777511601175</v>
      </c>
      <c r="I20" s="11">
        <f t="shared" si="0"/>
        <v>6.2580918648864108</v>
      </c>
      <c r="J20" s="11">
        <f t="shared" si="0"/>
        <v>6.8028756733187334</v>
      </c>
    </row>
    <row r="21" spans="1:10">
      <c r="B21" s="29">
        <f>VAR(B15:B19)/B20</f>
        <v>8.6125633255370775E-6</v>
      </c>
      <c r="C21" s="29">
        <f>VAR(C15:C19)/C20</f>
        <v>3.983493477521919E-5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24"/>
    </row>
    <row r="3" spans="1:11">
      <c r="A3" s="4" t="s">
        <v>55</v>
      </c>
      <c r="C3" s="4" t="s">
        <v>43</v>
      </c>
      <c r="D3" s="5" t="s">
        <v>44</v>
      </c>
      <c r="F3" s="24"/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0.620016417052494</v>
      </c>
      <c r="C15" s="9">
        <v>0.65806614220889703</v>
      </c>
      <c r="D15" s="9">
        <v>1.81532760850481</v>
      </c>
      <c r="E15" s="9">
        <v>3.4802937876028599</v>
      </c>
      <c r="F15" s="9">
        <v>3.8848337598749501</v>
      </c>
      <c r="G15" s="9">
        <v>4.7478703872922798</v>
      </c>
      <c r="H15" s="9">
        <v>5.5348490361766496</v>
      </c>
      <c r="I15" s="9">
        <v>6.3105535279609404</v>
      </c>
      <c r="J15" s="9">
        <v>6.7530002293282596</v>
      </c>
    </row>
    <row r="16" spans="1:11" ht="12" thickBot="1">
      <c r="A16" s="3" t="s">
        <v>75</v>
      </c>
      <c r="B16" s="10">
        <v>0.61823316463121003</v>
      </c>
      <c r="C16" s="10">
        <v>0.66233271497617896</v>
      </c>
      <c r="D16" s="10">
        <v>2.2585978017374702</v>
      </c>
      <c r="E16" s="10">
        <v>3.5057039639113601</v>
      </c>
      <c r="F16" s="10">
        <v>4.0815831403204603</v>
      </c>
      <c r="G16" s="10">
        <v>4.90665682319311</v>
      </c>
      <c r="H16" s="10">
        <v>5.4422109949112496</v>
      </c>
      <c r="I16" s="10">
        <v>6.1791852739352704</v>
      </c>
      <c r="J16" s="10">
        <v>6.6469834027188801</v>
      </c>
    </row>
    <row r="17" spans="1:10" ht="12" thickBot="1">
      <c r="A17" s="2" t="s">
        <v>76</v>
      </c>
      <c r="B17" s="9">
        <v>0.61790883508594396</v>
      </c>
      <c r="C17" s="9">
        <v>0.65777901691041796</v>
      </c>
      <c r="D17" s="9">
        <v>2.1625663901196899</v>
      </c>
      <c r="E17" s="9">
        <v>3.08200629256392</v>
      </c>
      <c r="F17" s="9">
        <v>4.2125197762448199</v>
      </c>
      <c r="G17" s="9">
        <v>4.7533876548787202</v>
      </c>
      <c r="H17" s="9">
        <v>5.4817652192711304</v>
      </c>
      <c r="I17" s="9">
        <v>6.2943561309926297</v>
      </c>
      <c r="J17" s="9">
        <v>6.9039620470046996</v>
      </c>
    </row>
    <row r="18" spans="1:10" ht="12" thickBot="1">
      <c r="A18" s="3" t="s">
        <v>77</v>
      </c>
      <c r="B18" s="10">
        <v>0.61876512294090502</v>
      </c>
      <c r="C18" s="10">
        <v>0.66168767560576902</v>
      </c>
      <c r="D18" s="10">
        <v>2.56421671707507</v>
      </c>
      <c r="E18" s="10">
        <v>3.3778076264516002</v>
      </c>
      <c r="F18" s="10">
        <v>4.1556832758477098</v>
      </c>
      <c r="G18" s="10">
        <v>4.6150188397256802</v>
      </c>
      <c r="H18" s="10">
        <v>5.4367873931973003</v>
      </c>
      <c r="I18" s="10">
        <v>6.47103154684073</v>
      </c>
      <c r="J18" s="10">
        <v>6.7265596154556899</v>
      </c>
    </row>
    <row r="19" spans="1:10" ht="12" thickBot="1">
      <c r="A19" s="2" t="s">
        <v>78</v>
      </c>
      <c r="B19" s="9">
        <v>0.613936560978388</v>
      </c>
      <c r="C19" s="9">
        <v>0.66053467311799097</v>
      </c>
      <c r="D19" s="9">
        <v>3.0014713807212701</v>
      </c>
      <c r="E19" s="9">
        <v>3.8353339797674799</v>
      </c>
      <c r="F19" s="9">
        <v>3.6480764639080898</v>
      </c>
      <c r="G19" s="9">
        <v>5.14241308491194</v>
      </c>
      <c r="H19" s="9">
        <v>5.4230073361216196</v>
      </c>
      <c r="I19" s="9">
        <v>6.1497453930441699</v>
      </c>
      <c r="J19" s="9">
        <v>6.9122246915866397</v>
      </c>
    </row>
    <row r="20" spans="1:10">
      <c r="B20" s="11">
        <f>AVERAGE(B15:B19)</f>
        <v>0.6177720201377882</v>
      </c>
      <c r="C20" s="11">
        <f>AVERAGE(C15:C19)</f>
        <v>0.66008004456385072</v>
      </c>
      <c r="D20" s="11">
        <f t="shared" ref="D20:J20" si="0">AVERAGE(D15:D19)</f>
        <v>2.3604359796316619</v>
      </c>
      <c r="E20" s="11">
        <f t="shared" si="0"/>
        <v>3.4562291300594437</v>
      </c>
      <c r="F20" s="11">
        <f t="shared" si="0"/>
        <v>3.9965392832392062</v>
      </c>
      <c r="G20" s="11">
        <f t="shared" si="0"/>
        <v>4.8330693580003459</v>
      </c>
      <c r="H20" s="11">
        <f t="shared" si="0"/>
        <v>5.4637239959355899</v>
      </c>
      <c r="I20" s="11">
        <f t="shared" si="0"/>
        <v>6.2809743745547486</v>
      </c>
      <c r="J20" s="11">
        <f t="shared" si="0"/>
        <v>6.7885459972188329</v>
      </c>
    </row>
    <row r="21" spans="1:10">
      <c r="B21" s="29">
        <f>VAR(B15:B19)/B20</f>
        <v>8.4843961615897547E-6</v>
      </c>
      <c r="C21" s="29">
        <f>VAR(C15:C19)/C20</f>
        <v>6.5205045110415398E-6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K28"/>
  <sheetViews>
    <sheetView showGridLines="0" workbookViewId="0">
      <selection activeCell="B22" sqref="B22:C22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2" spans="1:11">
      <c r="A12" s="24" t="s">
        <v>86</v>
      </c>
    </row>
    <row r="14" spans="1:11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6"/>
    </row>
    <row r="15" spans="1:11" ht="13" thickTop="1" thickBot="1">
      <c r="A15" s="1" t="s">
        <v>65</v>
      </c>
      <c r="B15" s="1" t="s">
        <v>36</v>
      </c>
      <c r="C15" s="1" t="s">
        <v>66</v>
      </c>
      <c r="D15" s="1" t="s">
        <v>67</v>
      </c>
      <c r="E15" s="1" t="s">
        <v>68</v>
      </c>
      <c r="F15" s="1" t="s">
        <v>69</v>
      </c>
      <c r="G15" s="1" t="s">
        <v>70</v>
      </c>
      <c r="H15" s="1" t="s">
        <v>71</v>
      </c>
      <c r="I15" s="1" t="s">
        <v>72</v>
      </c>
      <c r="J15" s="1" t="s">
        <v>73</v>
      </c>
    </row>
    <row r="16" spans="1:11" ht="12" thickBot="1">
      <c r="A16" s="2" t="s">
        <v>74</v>
      </c>
      <c r="B16" s="9">
        <v>0.60959640835567397</v>
      </c>
      <c r="C16" s="9">
        <v>0.64851032251366703</v>
      </c>
      <c r="D16" s="9">
        <v>1.2943712651126</v>
      </c>
      <c r="E16" s="9">
        <v>3.5137458587669701</v>
      </c>
      <c r="F16" s="9">
        <v>4.0954505465039102</v>
      </c>
      <c r="G16" s="9">
        <v>4.8552574376048403</v>
      </c>
      <c r="H16" s="9">
        <v>5.4759159397670096</v>
      </c>
      <c r="I16" s="9">
        <v>6.2945795292947002</v>
      </c>
      <c r="J16" s="9">
        <v>6.8196132047847904</v>
      </c>
    </row>
    <row r="17" spans="1:10" ht="12" thickBot="1">
      <c r="A17" s="3" t="s">
        <v>75</v>
      </c>
      <c r="B17" s="10">
        <v>0.61817230797443101</v>
      </c>
      <c r="C17" s="10">
        <v>0.65864579774111398</v>
      </c>
      <c r="D17" s="10">
        <v>1.56643048892255</v>
      </c>
      <c r="E17" s="10">
        <v>3.3562880892307301</v>
      </c>
      <c r="F17" s="10">
        <v>4.1210368506779602</v>
      </c>
      <c r="G17" s="10">
        <v>4.7013795980102904</v>
      </c>
      <c r="H17" s="10">
        <v>5.4384313562446396</v>
      </c>
      <c r="I17" s="10">
        <v>6.2893149965622897</v>
      </c>
      <c r="J17" s="10">
        <v>6.8440970909699201</v>
      </c>
    </row>
    <row r="18" spans="1:10" ht="12" thickBot="1">
      <c r="A18" s="2" t="s">
        <v>76</v>
      </c>
      <c r="B18" s="9">
        <v>0.61881284596831898</v>
      </c>
      <c r="C18" s="9">
        <v>0.66198054453833199</v>
      </c>
      <c r="D18" s="9">
        <v>2.15392306676969</v>
      </c>
      <c r="E18" s="9">
        <v>4.1489266116733097</v>
      </c>
      <c r="F18" s="9">
        <v>3.48423691323383</v>
      </c>
      <c r="G18" s="9">
        <v>4.8342425224635903</v>
      </c>
      <c r="H18" s="9">
        <v>5.38819360002634</v>
      </c>
      <c r="I18" s="9">
        <v>6.1310647254822896</v>
      </c>
      <c r="J18" s="9">
        <v>6.7693038649915698</v>
      </c>
    </row>
    <row r="19" spans="1:10" ht="12" thickBot="1">
      <c r="A19" s="3" t="s">
        <v>77</v>
      </c>
      <c r="B19" s="10">
        <v>0.62165765686244201</v>
      </c>
      <c r="C19" s="10">
        <v>0.66555328303503003</v>
      </c>
      <c r="D19" s="10">
        <v>2.5671244489184701</v>
      </c>
      <c r="E19" s="10">
        <v>3.45879508966437</v>
      </c>
      <c r="F19" s="10">
        <v>3.8820841842942801</v>
      </c>
      <c r="G19" s="10">
        <v>5.0254088449911398</v>
      </c>
      <c r="H19" s="10">
        <v>5.5961408398560604</v>
      </c>
      <c r="I19" s="10">
        <v>6.16195023887619</v>
      </c>
      <c r="J19" s="10">
        <v>6.9017922459699301</v>
      </c>
    </row>
    <row r="20" spans="1:10" ht="12" thickBot="1">
      <c r="A20" s="2" t="s">
        <v>78</v>
      </c>
      <c r="B20" s="9">
        <v>0.62024726479576697</v>
      </c>
      <c r="C20" s="9">
        <v>0.66236448287869398</v>
      </c>
      <c r="D20" s="9">
        <v>2.7280039108349099</v>
      </c>
      <c r="E20" s="9">
        <v>3.2991507686825599</v>
      </c>
      <c r="F20" s="9">
        <v>4.0836930629430004</v>
      </c>
      <c r="G20" s="9">
        <v>4.8114948575207404</v>
      </c>
      <c r="H20" s="9">
        <v>5.5920631589143603</v>
      </c>
      <c r="I20" s="9">
        <v>6.1749704664397402</v>
      </c>
      <c r="J20" s="9">
        <v>6.9738321106974004</v>
      </c>
    </row>
    <row r="21" spans="1:10">
      <c r="B21" s="11">
        <f>AVERAGE(B16:B20)</f>
        <v>0.61769729679132657</v>
      </c>
      <c r="C21" s="11">
        <f>AVERAGE(C16:C20)</f>
        <v>0.65941088614136745</v>
      </c>
      <c r="D21" s="11">
        <f t="shared" ref="D21:J21" si="0">AVERAGE(D16:D20)</f>
        <v>2.0619706361116443</v>
      </c>
      <c r="E21" s="11">
        <f t="shared" si="0"/>
        <v>3.5553812836035883</v>
      </c>
      <c r="F21" s="11">
        <f t="shared" si="0"/>
        <v>3.9333003115305964</v>
      </c>
      <c r="G21" s="11">
        <f t="shared" si="0"/>
        <v>4.8455566521181197</v>
      </c>
      <c r="H21" s="11">
        <f t="shared" si="0"/>
        <v>5.498148978961682</v>
      </c>
      <c r="I21" s="11">
        <f t="shared" si="0"/>
        <v>6.210375991331043</v>
      </c>
      <c r="J21" s="11">
        <f t="shared" si="0"/>
        <v>6.8617277034827229</v>
      </c>
    </row>
    <row r="22" spans="1:10">
      <c r="B22" s="29">
        <f>VAR(B16:B20)/B21</f>
        <v>3.6134716882195394E-5</v>
      </c>
      <c r="C22" s="29">
        <f>VAR(C16:C20)/C21</f>
        <v>6.5385470898901115E-5</v>
      </c>
      <c r="D22" s="4"/>
    </row>
    <row r="23" spans="1:10">
      <c r="C23" s="12"/>
      <c r="D23" s="12"/>
    </row>
    <row r="24" spans="1:10" ht="13" thickBot="1">
      <c r="A24" s="7" t="s">
        <v>79</v>
      </c>
      <c r="B24" s="7"/>
      <c r="C24" s="7"/>
      <c r="D24" s="7"/>
    </row>
    <row r="25" spans="1:10" ht="12" thickTop="1">
      <c r="C25" s="12"/>
      <c r="D25" s="12"/>
    </row>
    <row r="26" spans="1:10">
      <c r="C26" s="12"/>
      <c r="D26" s="12"/>
    </row>
    <row r="27" spans="1:10">
      <c r="C27" s="12"/>
      <c r="D27" s="12"/>
    </row>
    <row r="28" spans="1:10">
      <c r="C28" s="12"/>
      <c r="D28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I111"/>
  <sheetViews>
    <sheetView showGridLines="0" zoomScale="130" zoomScaleNormal="130" zoomScalePageLayoutView="130" workbookViewId="0">
      <selection activeCell="K22" sqref="K22"/>
    </sheetView>
  </sheetViews>
  <sheetFormatPr baseColWidth="10" defaultColWidth="10.83203125" defaultRowHeight="11" x14ac:dyDescent="0"/>
  <cols>
    <col min="1" max="16384" width="10.83203125" style="6"/>
  </cols>
  <sheetData>
    <row r="1" spans="1:9" ht="12" thickBot="1">
      <c r="A1" s="25" t="s">
        <v>87</v>
      </c>
      <c r="B1" s="25"/>
      <c r="C1" s="25"/>
      <c r="D1" s="25"/>
      <c r="E1" s="25"/>
      <c r="F1" s="25"/>
      <c r="G1" s="25"/>
      <c r="H1" s="25"/>
      <c r="I1" s="25"/>
    </row>
    <row r="2" spans="1:9" ht="13" thickTop="1" thickBot="1">
      <c r="A2" s="1" t="s">
        <v>36</v>
      </c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 t="s">
        <v>71</v>
      </c>
      <c r="H2" s="1" t="s">
        <v>72</v>
      </c>
      <c r="I2" s="1" t="s">
        <v>73</v>
      </c>
    </row>
    <row r="3" spans="1:9" ht="12" thickBot="1">
      <c r="A3" s="9">
        <v>0.619497793066761</v>
      </c>
      <c r="B3" s="9">
        <v>0.665445992805064</v>
      </c>
      <c r="C3" s="9">
        <v>2.8163140517590701</v>
      </c>
      <c r="D3" s="9">
        <v>3.5408119394078001</v>
      </c>
      <c r="E3" s="9">
        <v>4.0862827165023603</v>
      </c>
      <c r="F3" s="9">
        <v>4.7636327803166099</v>
      </c>
      <c r="G3" s="9">
        <v>5.4455804170697597</v>
      </c>
      <c r="H3" s="9">
        <v>6.2590691577973097</v>
      </c>
      <c r="I3" s="9">
        <v>6.8968759963197703</v>
      </c>
    </row>
    <row r="4" spans="1:9" ht="12" thickBot="1">
      <c r="A4" s="10">
        <v>0.61763391506038101</v>
      </c>
      <c r="B4" s="10">
        <v>0.66154988027029404</v>
      </c>
      <c r="C4" s="10">
        <v>2.72754269715016</v>
      </c>
      <c r="D4" s="10">
        <v>3.37196467731067</v>
      </c>
      <c r="E4" s="10">
        <v>4.1549769003653303</v>
      </c>
      <c r="F4" s="10">
        <v>4.8588148509394102</v>
      </c>
      <c r="G4" s="10">
        <v>5.5915870300876502</v>
      </c>
      <c r="H4" s="10">
        <v>6.28544945815612</v>
      </c>
      <c r="I4" s="10">
        <v>6.7941315272638603</v>
      </c>
    </row>
    <row r="5" spans="1:9" ht="12" thickBot="1">
      <c r="A5" s="9">
        <v>0.62002361515329496</v>
      </c>
      <c r="B5" s="9">
        <v>0.662289396600237</v>
      </c>
      <c r="C5" s="9">
        <v>2.2483909922016601</v>
      </c>
      <c r="D5" s="9">
        <v>4.0059265579861503</v>
      </c>
      <c r="E5" s="9">
        <v>3.5235072562841601</v>
      </c>
      <c r="F5" s="9">
        <v>4.8577321407071397</v>
      </c>
      <c r="G5" s="9">
        <v>5.3592541159690699</v>
      </c>
      <c r="H5" s="9">
        <v>6.1645622011860102</v>
      </c>
      <c r="I5" s="9">
        <v>6.6553388696042601</v>
      </c>
    </row>
    <row r="6" spans="1:9" ht="12" thickBot="1">
      <c r="A6" s="10">
        <v>0.61944308536344495</v>
      </c>
      <c r="B6" s="10">
        <v>0.66068952010285198</v>
      </c>
      <c r="C6" s="10">
        <v>2.67716900337444</v>
      </c>
      <c r="D6" s="10">
        <v>3.6103568420569201</v>
      </c>
      <c r="E6" s="10">
        <v>4.3237034963097702</v>
      </c>
      <c r="F6" s="10">
        <v>4.7512647273475199</v>
      </c>
      <c r="G6" s="10">
        <v>5.4501678952657704</v>
      </c>
      <c r="H6" s="10">
        <v>5.9781455372810903</v>
      </c>
      <c r="I6" s="10">
        <v>6.8505522098505196</v>
      </c>
    </row>
    <row r="7" spans="1:9" ht="12" thickBot="1">
      <c r="A7" s="9">
        <v>0.61959623506486095</v>
      </c>
      <c r="B7" s="9">
        <v>0.66405061863720605</v>
      </c>
      <c r="C7" s="9">
        <v>3.01452788605167</v>
      </c>
      <c r="D7" s="9">
        <v>3.4831443767686898</v>
      </c>
      <c r="E7" s="9">
        <v>4.1030653255512402</v>
      </c>
      <c r="F7" s="9">
        <v>4.8258765102472898</v>
      </c>
      <c r="G7" s="9">
        <v>5.4183430672878501</v>
      </c>
      <c r="H7" s="9">
        <v>6.1729303625711998</v>
      </c>
      <c r="I7" s="9">
        <v>6.8569107477479996</v>
      </c>
    </row>
    <row r="8" spans="1:9" ht="12" thickBot="1">
      <c r="A8" s="10">
        <v>0.61895881390722296</v>
      </c>
      <c r="B8" s="10">
        <v>0.66686417826211997</v>
      </c>
      <c r="C8" s="10">
        <v>2.7530410354087298</v>
      </c>
      <c r="D8" s="10">
        <v>3.6477216661115901</v>
      </c>
      <c r="E8" s="10">
        <v>4.3107534056737604</v>
      </c>
      <c r="F8" s="10">
        <v>5.0233186213791203</v>
      </c>
      <c r="G8" s="10">
        <v>5.5538901655734803</v>
      </c>
      <c r="H8" s="10">
        <v>6.1129435042874301</v>
      </c>
      <c r="I8" s="10">
        <v>6.7610158587790101</v>
      </c>
    </row>
    <row r="9" spans="1:9" ht="12" thickBot="1">
      <c r="A9" s="10">
        <v>0.61877686956688305</v>
      </c>
      <c r="B9" s="10">
        <v>0.66074293909069504</v>
      </c>
      <c r="C9" s="10">
        <v>2.6218370401712701</v>
      </c>
      <c r="D9" s="10">
        <v>4.06003919373416</v>
      </c>
      <c r="E9" s="10">
        <v>3.2517103512354302</v>
      </c>
      <c r="F9" s="10">
        <v>4.7486908846323601</v>
      </c>
      <c r="G9" s="10">
        <v>5.3965719281343398</v>
      </c>
      <c r="H9" s="10">
        <v>6.1635841392441897</v>
      </c>
      <c r="I9" s="10">
        <v>6.6428315963850899</v>
      </c>
    </row>
    <row r="10" spans="1:9" ht="12" thickBot="1">
      <c r="A10" s="9">
        <v>0.61487646004893504</v>
      </c>
      <c r="B10" s="9">
        <v>0.66116849596693605</v>
      </c>
      <c r="C10" s="9">
        <v>3.4956877942267002</v>
      </c>
      <c r="D10" s="9">
        <v>2.9606202805374999</v>
      </c>
      <c r="E10" s="9">
        <v>4.5191289719740704</v>
      </c>
      <c r="F10" s="9">
        <v>4.98721495618351</v>
      </c>
      <c r="G10" s="9">
        <v>5.7036946510497604</v>
      </c>
      <c r="H10" s="9">
        <v>6.1828954340008204</v>
      </c>
      <c r="I10" s="9">
        <v>6.71506095555445</v>
      </c>
    </row>
    <row r="11" spans="1:9" ht="12" thickBot="1">
      <c r="A11" s="9">
        <v>0.62011793099828605</v>
      </c>
      <c r="B11" s="9">
        <v>0.66352727705092596</v>
      </c>
      <c r="C11" s="9">
        <v>2.7008929226863798</v>
      </c>
      <c r="D11" s="9">
        <v>3.5222533432780598</v>
      </c>
      <c r="E11" s="9">
        <v>3.9786591965464599</v>
      </c>
      <c r="F11" s="9">
        <v>4.7909817381822704</v>
      </c>
      <c r="G11" s="9">
        <v>5.4303343420112498</v>
      </c>
      <c r="H11" s="9">
        <v>6.4481661651364801</v>
      </c>
      <c r="I11" s="9">
        <v>6.7539945646642003</v>
      </c>
    </row>
    <row r="12" spans="1:9" ht="12" thickBot="1">
      <c r="A12" s="10">
        <v>0.61960418574089204</v>
      </c>
      <c r="B12" s="10">
        <v>0.66694575363836295</v>
      </c>
      <c r="C12" s="10">
        <v>2.76429672772188</v>
      </c>
      <c r="D12" s="10">
        <v>3.44317722130537</v>
      </c>
      <c r="E12" s="10">
        <v>4.1672979726159003</v>
      </c>
      <c r="F12" s="10">
        <v>4.8952252682620401</v>
      </c>
      <c r="G12" s="10">
        <v>5.3310670486578902</v>
      </c>
      <c r="H12" s="10">
        <v>6.2148213475829799</v>
      </c>
      <c r="I12" s="10">
        <v>6.9388974406861301</v>
      </c>
    </row>
    <row r="13" spans="1:9" ht="12" thickBot="1">
      <c r="A13" s="9">
        <v>0.61793578561981599</v>
      </c>
      <c r="B13" s="9">
        <v>0.66228545107064596</v>
      </c>
      <c r="C13" s="9">
        <v>2.4567874444901698</v>
      </c>
      <c r="D13" s="9">
        <v>3.5921730621100001</v>
      </c>
      <c r="E13" s="9">
        <v>4.3036091215537402</v>
      </c>
      <c r="F13" s="9">
        <v>4.7970827344943201</v>
      </c>
      <c r="G13" s="9">
        <v>5.4660446435385301</v>
      </c>
      <c r="H13" s="9">
        <v>6.2263504158113996</v>
      </c>
      <c r="I13" s="9">
        <v>6.9061879219392601</v>
      </c>
    </row>
    <row r="14" spans="1:9" ht="12" thickBot="1">
      <c r="A14" s="10">
        <v>0.61823316463121003</v>
      </c>
      <c r="B14" s="10">
        <v>0.66233271497617896</v>
      </c>
      <c r="C14" s="10">
        <v>2.2585978017374702</v>
      </c>
      <c r="D14" s="10">
        <v>3.5057039639113601</v>
      </c>
      <c r="E14" s="10">
        <v>4.0815831403204603</v>
      </c>
      <c r="F14" s="10">
        <v>4.90665682319311</v>
      </c>
      <c r="G14" s="10">
        <v>5.4422109949112496</v>
      </c>
      <c r="H14" s="10">
        <v>6.1791852739352704</v>
      </c>
      <c r="I14" s="10">
        <v>6.6469834027188801</v>
      </c>
    </row>
    <row r="15" spans="1:9" ht="12" thickBot="1">
      <c r="A15" s="10">
        <v>0.61876512294090502</v>
      </c>
      <c r="B15" s="10">
        <v>0.66168767560576902</v>
      </c>
      <c r="C15" s="10">
        <v>2.56421671707507</v>
      </c>
      <c r="D15" s="10">
        <v>3.3778076264516002</v>
      </c>
      <c r="E15" s="10">
        <v>4.1556832758477098</v>
      </c>
      <c r="F15" s="10">
        <v>4.6150188397256802</v>
      </c>
      <c r="G15" s="10">
        <v>5.4367873931973003</v>
      </c>
      <c r="H15" s="10">
        <v>6.47103154684073</v>
      </c>
      <c r="I15" s="10">
        <v>6.7265596154556899</v>
      </c>
    </row>
    <row r="16" spans="1:9" ht="12" thickBot="1">
      <c r="A16" s="9">
        <v>0.613936560978388</v>
      </c>
      <c r="B16" s="9">
        <v>0.66053467311799097</v>
      </c>
      <c r="C16" s="9">
        <v>3.0014713807212701</v>
      </c>
      <c r="D16" s="9">
        <v>3.8353339797674799</v>
      </c>
      <c r="E16" s="9">
        <v>3.6480764639080898</v>
      </c>
      <c r="F16" s="9">
        <v>5.14241308491194</v>
      </c>
      <c r="G16" s="9">
        <v>5.4230073361216196</v>
      </c>
      <c r="H16" s="9">
        <v>6.1497453930441699</v>
      </c>
      <c r="I16" s="9">
        <v>6.9122246915866397</v>
      </c>
    </row>
    <row r="17" spans="3:9">
      <c r="C17" s="26">
        <f>AVERAGE(C3:C16)</f>
        <v>2.7214838210554246</v>
      </c>
      <c r="D17" s="26">
        <f t="shared" ref="D17:I17" si="0">AVERAGE(D3:D16)</f>
        <v>3.5683596236240964</v>
      </c>
      <c r="E17" s="26">
        <f t="shared" si="0"/>
        <v>4.0434312567634629</v>
      </c>
      <c r="F17" s="26">
        <f t="shared" si="0"/>
        <v>4.8545659971801651</v>
      </c>
      <c r="G17" s="26">
        <f t="shared" si="0"/>
        <v>5.4606100734911092</v>
      </c>
      <c r="H17" s="26">
        <f t="shared" si="0"/>
        <v>6.2149199954910861</v>
      </c>
      <c r="I17" s="26">
        <f t="shared" si="0"/>
        <v>6.7898260998968398</v>
      </c>
    </row>
    <row r="19" spans="3:9">
      <c r="C19" s="12">
        <f>AVERAGE(C21:C111)</f>
        <v>2.5230242982947333</v>
      </c>
      <c r="D19" s="12">
        <f t="shared" ref="D19:I19" si="1">AVERAGE(D21:D111)</f>
        <v>3.4288276609611863</v>
      </c>
      <c r="E19" s="12">
        <f t="shared" si="1"/>
        <v>4.1210031906443634</v>
      </c>
      <c r="F19" s="12">
        <f t="shared" si="1"/>
        <v>4.8380217767123117</v>
      </c>
      <c r="G19" s="12">
        <f t="shared" si="1"/>
        <v>5.4787827123814159</v>
      </c>
      <c r="H19" s="12">
        <f t="shared" si="1"/>
        <v>6.220438329180161</v>
      </c>
      <c r="I19" s="12">
        <f t="shared" si="1"/>
        <v>6.8004531289573098</v>
      </c>
    </row>
    <row r="21" spans="3:9" ht="12" thickBot="1">
      <c r="C21" s="9">
        <v>2.7100469631731801</v>
      </c>
      <c r="D21" s="9">
        <v>3.6070665828977302</v>
      </c>
      <c r="E21" s="9">
        <v>4.2492159342140603</v>
      </c>
      <c r="F21" s="9">
        <v>4.8357953851168496</v>
      </c>
      <c r="G21" s="9">
        <v>5.5438843651836001</v>
      </c>
      <c r="H21" s="9">
        <v>6.2723707430247497</v>
      </c>
      <c r="I21" s="9">
        <v>6.7710991439370698</v>
      </c>
    </row>
    <row r="22" spans="3:9" ht="12" thickBot="1">
      <c r="C22" s="10">
        <v>2.6231060641316799</v>
      </c>
      <c r="D22" s="10">
        <v>3.3769059877626302</v>
      </c>
      <c r="E22" s="10">
        <v>4.3922150390028998</v>
      </c>
      <c r="F22" s="10">
        <v>4.7765541988380198</v>
      </c>
      <c r="G22" s="10">
        <v>5.4265687334123101</v>
      </c>
      <c r="H22" s="10">
        <v>6.0843742139952699</v>
      </c>
      <c r="I22" s="10">
        <v>6.6050156202515904</v>
      </c>
    </row>
    <row r="23" spans="3:9" ht="12" thickBot="1">
      <c r="C23" s="9">
        <v>2.6357046767088099</v>
      </c>
      <c r="D23" s="9">
        <v>3.2642585908674402</v>
      </c>
      <c r="E23" s="9">
        <v>4.3120421540165204</v>
      </c>
      <c r="F23" s="9">
        <v>4.9410242478582296</v>
      </c>
      <c r="G23" s="9">
        <v>5.5254989440380999</v>
      </c>
      <c r="H23" s="9">
        <v>6.2339410259588401</v>
      </c>
      <c r="I23" s="9">
        <v>6.6757172742822997</v>
      </c>
    </row>
    <row r="24" spans="3:9" ht="12" thickBot="1">
      <c r="C24" s="9">
        <v>2.55456357851916</v>
      </c>
      <c r="D24" s="9">
        <v>3.2451236689344198</v>
      </c>
      <c r="E24" s="9">
        <v>4.2927990852711302</v>
      </c>
      <c r="F24" s="9">
        <v>4.8159078654004999</v>
      </c>
      <c r="G24" s="9">
        <v>5.4982353916915701</v>
      </c>
      <c r="H24" s="9">
        <v>6.4849426047102297</v>
      </c>
      <c r="I24" s="9">
        <v>6.5967453896682304</v>
      </c>
    </row>
    <row r="25" spans="3:9" ht="12" thickBot="1">
      <c r="C25" s="9">
        <v>2.27704021308474</v>
      </c>
      <c r="D25" s="9">
        <v>3.3577199826375801</v>
      </c>
      <c r="E25" s="9">
        <v>3.9472224388813899</v>
      </c>
      <c r="F25" s="9">
        <v>4.79736232963345</v>
      </c>
      <c r="G25" s="9">
        <v>5.4178625861695302</v>
      </c>
      <c r="H25" s="9">
        <v>6.1879524828026096</v>
      </c>
      <c r="I25" s="9">
        <v>6.9558837385349301</v>
      </c>
    </row>
    <row r="26" spans="3:9" ht="12" thickBot="1">
      <c r="C26" s="10">
        <v>2.6591928247048902</v>
      </c>
      <c r="D26" s="10">
        <v>3.3053331019131802</v>
      </c>
      <c r="E26" s="10">
        <v>4.1326034627788104</v>
      </c>
      <c r="F26" s="10">
        <v>5.0964414223607299</v>
      </c>
      <c r="G26" s="10">
        <v>5.4574404867685704</v>
      </c>
      <c r="H26" s="10">
        <v>6.20298473766921</v>
      </c>
      <c r="I26" s="10">
        <v>6.8507964942211999</v>
      </c>
    </row>
    <row r="27" spans="3:9" ht="12" thickBot="1">
      <c r="C27" s="10">
        <v>2.05730807225132</v>
      </c>
      <c r="D27" s="10">
        <v>3.3743304373033101</v>
      </c>
      <c r="E27" s="10">
        <v>4.09647508167882</v>
      </c>
      <c r="F27" s="10">
        <v>4.6600758291340396</v>
      </c>
      <c r="G27" s="10">
        <v>5.5841703091878996</v>
      </c>
      <c r="H27" s="10">
        <v>6.1253237953020303</v>
      </c>
      <c r="I27" s="10">
        <v>6.8082557814338696</v>
      </c>
    </row>
    <row r="28" spans="3:9" ht="12" thickBot="1">
      <c r="C28" s="9">
        <v>2.8468091382791298</v>
      </c>
      <c r="D28" s="9">
        <v>3.5030125561774099</v>
      </c>
      <c r="E28" s="9">
        <v>4.0255093758435398</v>
      </c>
      <c r="F28" s="9">
        <v>4.7381446067322601</v>
      </c>
      <c r="G28" s="9">
        <v>5.56472022392383</v>
      </c>
      <c r="H28" s="9">
        <v>6.1962357393446803</v>
      </c>
      <c r="I28" s="9">
        <v>7.0028985362604699</v>
      </c>
    </row>
    <row r="29" spans="3:9" ht="12" thickBot="1">
      <c r="C29" s="9">
        <v>2.75777879740515</v>
      </c>
      <c r="D29" s="9">
        <v>3.4426039567476598</v>
      </c>
      <c r="E29" s="9">
        <v>4.1479071463711099</v>
      </c>
      <c r="F29" s="9">
        <v>4.8282745300073602</v>
      </c>
      <c r="G29" s="9">
        <v>5.59666352156081</v>
      </c>
      <c r="H29" s="9">
        <v>6.0942312015745497</v>
      </c>
      <c r="I29" s="9">
        <v>6.7909095597774396</v>
      </c>
    </row>
    <row r="30" spans="3:9" ht="12" thickBot="1">
      <c r="C30" s="9">
        <v>2.9276378366581102</v>
      </c>
      <c r="D30" s="9">
        <v>3.60155617369271</v>
      </c>
      <c r="E30" s="9">
        <v>4.1187433596231902</v>
      </c>
      <c r="F30" s="9">
        <v>4.6976202221842103</v>
      </c>
      <c r="G30" s="9">
        <v>5.4404846722081697</v>
      </c>
      <c r="H30" s="9">
        <v>6.2644227373524597</v>
      </c>
      <c r="I30" s="9">
        <v>6.80673635699294</v>
      </c>
    </row>
    <row r="31" spans="3:9" ht="12" thickBot="1">
      <c r="C31" s="9">
        <v>2.93026791111672</v>
      </c>
      <c r="D31" s="9">
        <v>3.4611223926122698</v>
      </c>
      <c r="E31" s="9">
        <v>4.2685178191362603</v>
      </c>
      <c r="F31" s="9">
        <v>4.6824165613736604</v>
      </c>
      <c r="G31" s="9">
        <v>5.48703840513374</v>
      </c>
      <c r="H31" s="9">
        <v>6.1549702647914204</v>
      </c>
      <c r="I31" s="9">
        <v>6.7639781862795596</v>
      </c>
    </row>
    <row r="32" spans="3:9" ht="12" thickBot="1">
      <c r="C32" s="10">
        <v>2.8883488492307499</v>
      </c>
      <c r="D32" s="10">
        <v>3.4326616183905201</v>
      </c>
      <c r="E32" s="10">
        <v>4.2582255496520203</v>
      </c>
      <c r="F32" s="10">
        <v>5.0522178585635196</v>
      </c>
      <c r="G32" s="10">
        <v>5.5857390510821796</v>
      </c>
      <c r="H32" s="10">
        <v>6.3790289383326897</v>
      </c>
      <c r="I32" s="10">
        <v>6.5820390963324602</v>
      </c>
    </row>
    <row r="33" spans="3:9" ht="12" thickBot="1">
      <c r="C33" s="9">
        <v>2.2374476089748798</v>
      </c>
      <c r="D33" s="9">
        <v>3.19450669993839</v>
      </c>
      <c r="E33" s="9">
        <v>4.3457270012113796</v>
      </c>
      <c r="F33" s="9">
        <v>4.9397661612429298</v>
      </c>
      <c r="G33" s="9">
        <v>5.3812681920677203</v>
      </c>
      <c r="H33" s="9">
        <v>6.2650463223327302</v>
      </c>
      <c r="I33" s="9">
        <v>6.7680000873348503</v>
      </c>
    </row>
    <row r="34" spans="3:9" ht="12" thickBot="1">
      <c r="C34" s="10">
        <v>2.2043523167622801</v>
      </c>
      <c r="D34" s="10">
        <v>3.3779418239056498</v>
      </c>
      <c r="E34" s="10">
        <v>4.0428324528511101</v>
      </c>
      <c r="F34" s="10">
        <v>4.91001663087017</v>
      </c>
      <c r="G34" s="10">
        <v>5.4283403693448404</v>
      </c>
      <c r="H34" s="10">
        <v>6.2157864360636399</v>
      </c>
      <c r="I34" s="10">
        <v>6.8129339729085796</v>
      </c>
    </row>
    <row r="35" spans="3:9" ht="12" thickBot="1">
      <c r="C35" s="9">
        <v>2.84857781233007</v>
      </c>
      <c r="D35" s="9">
        <v>4.0703826479166496</v>
      </c>
      <c r="E35" s="9">
        <v>5.2558427061454003</v>
      </c>
      <c r="F35" s="9">
        <v>3.7938811898812999</v>
      </c>
      <c r="G35" s="9">
        <v>4.8277337219309899</v>
      </c>
      <c r="H35" s="9">
        <v>6.2157299908832897</v>
      </c>
      <c r="I35" s="9">
        <v>6.8092933593679899</v>
      </c>
    </row>
    <row r="36" spans="3:9" ht="12" thickBot="1">
      <c r="C36" s="9">
        <v>2.5384590757712502</v>
      </c>
      <c r="D36" s="9">
        <v>3.2721513968907199</v>
      </c>
      <c r="E36" s="9">
        <v>4.0338468624186596</v>
      </c>
      <c r="F36" s="9">
        <v>5.1151688573144503</v>
      </c>
      <c r="G36" s="9">
        <v>5.6013890366622103</v>
      </c>
      <c r="H36" s="9">
        <v>6.1334812220017501</v>
      </c>
      <c r="I36" s="9">
        <v>6.9386103633280403</v>
      </c>
    </row>
    <row r="37" spans="3:9" ht="12" thickBot="1">
      <c r="C37" s="10">
        <v>2.4874784650041502</v>
      </c>
      <c r="D37" s="10">
        <v>3.5404364515062499</v>
      </c>
      <c r="E37" s="10">
        <v>4.0106560303273797</v>
      </c>
      <c r="F37" s="10">
        <v>4.9176170141244304</v>
      </c>
      <c r="G37" s="10">
        <v>5.5035642151771302</v>
      </c>
      <c r="H37" s="10">
        <v>6.1830769529839298</v>
      </c>
      <c r="I37" s="10">
        <v>6.8248542569428903</v>
      </c>
    </row>
    <row r="38" spans="3:9" ht="12" thickBot="1">
      <c r="C38" s="10">
        <v>2.9039622330392598</v>
      </c>
      <c r="D38" s="10">
        <v>4.1825933012202299</v>
      </c>
      <c r="E38" s="10">
        <v>3.8912613397781799</v>
      </c>
      <c r="F38" s="10">
        <v>4.8173044235383999</v>
      </c>
      <c r="G38" s="10">
        <v>5.5944853079752104</v>
      </c>
      <c r="H38" s="10">
        <v>6.2279001509951497</v>
      </c>
      <c r="I38" s="10">
        <v>6.6794982881885003</v>
      </c>
    </row>
    <row r="39" spans="3:9" ht="12" thickBot="1">
      <c r="C39" s="9">
        <v>2.1310776386300301</v>
      </c>
      <c r="D39" s="9">
        <v>3.22221601315182</v>
      </c>
      <c r="E39" s="9">
        <v>4.1648623558400297</v>
      </c>
      <c r="F39" s="9">
        <v>4.8979036825064401</v>
      </c>
      <c r="G39" s="9">
        <v>5.5768628624368803</v>
      </c>
      <c r="H39" s="9">
        <v>6.1844356376107497</v>
      </c>
      <c r="I39" s="9">
        <v>6.8475687575162096</v>
      </c>
    </row>
    <row r="40" spans="3:9" ht="12" thickBot="1">
      <c r="C40" s="10">
        <v>2.8269253004943402</v>
      </c>
      <c r="D40" s="10">
        <v>3.0850097219403301</v>
      </c>
      <c r="E40" s="10">
        <v>4.3304468485373304</v>
      </c>
      <c r="F40" s="10">
        <v>4.7826126055282296</v>
      </c>
      <c r="G40" s="10">
        <v>5.3729777720142398</v>
      </c>
      <c r="H40" s="10">
        <v>6.1227882868425496</v>
      </c>
      <c r="I40" s="10">
        <v>6.9952829435058401</v>
      </c>
    </row>
    <row r="41" spans="3:9" ht="12" thickBot="1">
      <c r="C41" s="9">
        <v>2.3974113964994799</v>
      </c>
      <c r="D41" s="9">
        <v>3.3603586987894301</v>
      </c>
      <c r="E41" s="9">
        <v>4.08603204291098</v>
      </c>
      <c r="F41" s="9">
        <v>4.5710811620469496</v>
      </c>
      <c r="G41" s="9">
        <v>5.6244297705278496</v>
      </c>
      <c r="H41" s="9">
        <v>6.1836239672863504</v>
      </c>
      <c r="I41" s="9">
        <v>6.8269072382611196</v>
      </c>
    </row>
    <row r="42" spans="3:9" ht="12" thickBot="1">
      <c r="C42" s="9">
        <v>2.4377177689977301</v>
      </c>
      <c r="D42" s="9">
        <v>3.2827046710821701</v>
      </c>
      <c r="E42" s="9">
        <v>4.1003970811462498</v>
      </c>
      <c r="F42" s="9">
        <v>4.8936102777299801</v>
      </c>
      <c r="G42" s="9">
        <v>5.4726444684563997</v>
      </c>
      <c r="H42" s="9">
        <v>6.4119148331376996</v>
      </c>
      <c r="I42" s="9">
        <v>6.8748032828619996</v>
      </c>
    </row>
    <row r="43" spans="3:9" ht="12" thickBot="1">
      <c r="C43" s="9">
        <v>2.8587148542003402</v>
      </c>
      <c r="D43" s="9">
        <v>3.0882324571667601</v>
      </c>
      <c r="E43" s="9">
        <v>4.0809773798429996</v>
      </c>
      <c r="F43" s="9">
        <v>5.0809580037085</v>
      </c>
      <c r="G43" s="9">
        <v>5.4572514730466999</v>
      </c>
      <c r="H43" s="9">
        <v>6.1907046375437496</v>
      </c>
      <c r="I43" s="9">
        <v>6.9199023623273099</v>
      </c>
    </row>
    <row r="44" spans="3:9" ht="12" thickBot="1">
      <c r="C44" s="10">
        <v>2.3868984400056998</v>
      </c>
      <c r="D44" s="10">
        <v>3.38876938940047</v>
      </c>
      <c r="E44" s="10">
        <v>4.2200533216201803</v>
      </c>
      <c r="F44" s="10">
        <v>4.8362149473528797</v>
      </c>
      <c r="G44" s="10">
        <v>5.5628931541815998</v>
      </c>
      <c r="H44" s="10">
        <v>6.0171203034552203</v>
      </c>
      <c r="I44" s="10">
        <v>6.6379845901278296</v>
      </c>
    </row>
    <row r="45" spans="3:9" ht="12" thickBot="1">
      <c r="C45" s="9">
        <v>2.8131366667035298</v>
      </c>
      <c r="D45" s="9">
        <v>3.2153205553266302</v>
      </c>
      <c r="E45" s="9">
        <v>4.15290858711856</v>
      </c>
      <c r="F45" s="9">
        <v>4.9888113623426404</v>
      </c>
      <c r="G45" s="9">
        <v>5.4439485868629403</v>
      </c>
      <c r="H45" s="9">
        <v>6.3142716939479602</v>
      </c>
      <c r="I45" s="9">
        <v>6.8245612455500204</v>
      </c>
    </row>
    <row r="46" spans="3:9" ht="12" thickBot="1">
      <c r="C46" s="10">
        <v>2.80851595026905</v>
      </c>
      <c r="D46" s="10">
        <v>3.5431224138475899</v>
      </c>
      <c r="E46" s="10">
        <v>4.1544133465310704</v>
      </c>
      <c r="F46" s="10">
        <v>4.9711004935113401</v>
      </c>
      <c r="G46" s="10">
        <v>5.5542096030150301</v>
      </c>
      <c r="H46" s="10">
        <v>6.0795444284136799</v>
      </c>
      <c r="I46" s="10">
        <v>6.7958175966584697</v>
      </c>
    </row>
    <row r="47" spans="3:9" ht="12" thickBot="1">
      <c r="C47" s="9">
        <v>2.4502830071816701</v>
      </c>
      <c r="D47" s="9">
        <v>3.4209145036019502</v>
      </c>
      <c r="E47" s="9">
        <v>4.0156706576154404</v>
      </c>
      <c r="F47" s="9">
        <v>5.0408803446639796</v>
      </c>
      <c r="G47" s="9">
        <v>5.5862953404503299</v>
      </c>
      <c r="H47" s="9">
        <v>6.1705366643754598</v>
      </c>
      <c r="I47" s="9">
        <v>6.8910211780601802</v>
      </c>
    </row>
    <row r="48" spans="3:9" ht="12" thickBot="1">
      <c r="C48" s="10">
        <v>2.4631572149354102</v>
      </c>
      <c r="D48" s="10">
        <v>3.53654588881761</v>
      </c>
      <c r="E48" s="10">
        <v>3.8006140935519701</v>
      </c>
      <c r="F48" s="10">
        <v>4.8460206609168903</v>
      </c>
      <c r="G48" s="10">
        <v>5.3946238987880397</v>
      </c>
      <c r="H48" s="10">
        <v>6.1531514354415</v>
      </c>
      <c r="I48" s="10">
        <v>7.0292713855918496</v>
      </c>
    </row>
    <row r="49" spans="3:9" ht="12" thickBot="1">
      <c r="C49" s="9">
        <v>2.8300344305490199</v>
      </c>
      <c r="D49" s="9">
        <v>3.6429294321005101</v>
      </c>
      <c r="E49" s="9">
        <v>4.7864998548743998</v>
      </c>
      <c r="F49" s="9">
        <v>4.1081797668417996</v>
      </c>
      <c r="G49" s="9">
        <v>5.5436677109586698</v>
      </c>
      <c r="H49" s="9">
        <v>6.0650008820587002</v>
      </c>
      <c r="I49" s="9">
        <v>6.8377424449979101</v>
      </c>
    </row>
    <row r="50" spans="3:9" ht="12" thickBot="1">
      <c r="C50" s="10">
        <v>2.4748848748521599</v>
      </c>
      <c r="D50" s="10">
        <v>3.2489602714780399</v>
      </c>
      <c r="E50" s="10">
        <v>4.1382694162372804</v>
      </c>
      <c r="F50" s="10">
        <v>4.9122735461888896</v>
      </c>
      <c r="G50" s="10">
        <v>5.5118106916923804</v>
      </c>
      <c r="H50" s="10">
        <v>6.2507529546801504</v>
      </c>
      <c r="I50" s="10">
        <v>6.9192422010575303</v>
      </c>
    </row>
    <row r="51" spans="3:9" ht="12" thickBot="1">
      <c r="C51" s="9">
        <v>2.6486947703093402</v>
      </c>
      <c r="D51" s="9">
        <v>3.5816482484484302</v>
      </c>
      <c r="E51" s="9">
        <v>3.3442659802429202</v>
      </c>
      <c r="F51" s="9">
        <v>4.7342131269100598</v>
      </c>
      <c r="G51" s="9">
        <v>5.4939881612936396</v>
      </c>
      <c r="H51" s="9">
        <v>6.22944711077026</v>
      </c>
      <c r="I51" s="9">
        <v>6.8398643643217403</v>
      </c>
    </row>
    <row r="52" spans="3:9" ht="12" thickBot="1">
      <c r="C52" s="9">
        <v>2.3403552393599201</v>
      </c>
      <c r="D52" s="9">
        <v>3.4815045860028802</v>
      </c>
      <c r="E52" s="9">
        <v>4.2096208172902001</v>
      </c>
      <c r="F52" s="9">
        <v>4.9747374335263403</v>
      </c>
      <c r="G52" s="9">
        <v>5.4896626470559697</v>
      </c>
      <c r="H52" s="9">
        <v>5.8785273461067504</v>
      </c>
      <c r="I52" s="9">
        <v>6.7698742384715</v>
      </c>
    </row>
    <row r="53" spans="3:9" ht="12" thickBot="1">
      <c r="C53" s="9">
        <v>2.96385440540084</v>
      </c>
      <c r="D53" s="9">
        <v>3.5112598058016902</v>
      </c>
      <c r="E53" s="9">
        <v>4.0818085114973099</v>
      </c>
      <c r="F53" s="9">
        <v>4.84891645635728</v>
      </c>
      <c r="G53" s="9">
        <v>5.3173183675360702</v>
      </c>
      <c r="H53" s="9">
        <v>6.3620080045051299</v>
      </c>
      <c r="I53" s="9">
        <v>6.9414027211956499</v>
      </c>
    </row>
    <row r="54" spans="3:9" ht="12" thickBot="1">
      <c r="C54" s="10">
        <v>2.13068611462753</v>
      </c>
      <c r="D54" s="10">
        <v>3.5062093630151701</v>
      </c>
      <c r="E54" s="10">
        <v>3.8139174424642901</v>
      </c>
      <c r="F54" s="10">
        <v>4.6113280246864896</v>
      </c>
      <c r="G54" s="10">
        <v>5.6911931164929799</v>
      </c>
      <c r="H54" s="10">
        <v>6.2038345046616499</v>
      </c>
      <c r="I54" s="10">
        <v>6.7032797592881996</v>
      </c>
    </row>
    <row r="55" spans="3:9" ht="12" thickBot="1">
      <c r="C55" s="9">
        <v>2.4482685891681699</v>
      </c>
      <c r="D55" s="9">
        <v>3.53799034378107</v>
      </c>
      <c r="E55" s="9">
        <v>3.9740120578532299</v>
      </c>
      <c r="F55" s="9">
        <v>4.9504157438191898</v>
      </c>
      <c r="G55" s="9">
        <v>5.5591878459575401</v>
      </c>
      <c r="H55" s="9">
        <v>6.2908590404365903</v>
      </c>
      <c r="I55" s="9">
        <v>6.7803020166608503</v>
      </c>
    </row>
    <row r="56" spans="3:9" ht="12" thickBot="1">
      <c r="C56" s="10">
        <v>2.4779386431940398</v>
      </c>
      <c r="D56" s="10">
        <v>3.18566068106343</v>
      </c>
      <c r="E56" s="10">
        <v>3.9101661612118801</v>
      </c>
      <c r="F56" s="10">
        <v>4.9028519948034601</v>
      </c>
      <c r="G56" s="10">
        <v>5.5737460567746204</v>
      </c>
      <c r="H56" s="10">
        <v>6.1722047570324596</v>
      </c>
      <c r="I56" s="10">
        <v>6.9264900679024199</v>
      </c>
    </row>
    <row r="57" spans="3:9" ht="12" thickBot="1">
      <c r="C57" s="9">
        <v>2.64126242840993</v>
      </c>
      <c r="D57" s="9">
        <v>3.6714395744536401</v>
      </c>
      <c r="E57" s="9">
        <v>4.30499037694441</v>
      </c>
      <c r="F57" s="9">
        <v>4.6868237436589899</v>
      </c>
      <c r="G57" s="9">
        <v>5.5963983718881201</v>
      </c>
      <c r="H57" s="9">
        <v>6.1735478917543096</v>
      </c>
      <c r="I57" s="9">
        <v>6.9203786184425899</v>
      </c>
    </row>
    <row r="58" spans="3:9" ht="12" thickBot="1">
      <c r="C58" s="9">
        <v>2.8841764682148501</v>
      </c>
      <c r="D58" s="9">
        <v>3.4711002985151298</v>
      </c>
      <c r="E58" s="9">
        <v>4.1672158167667304</v>
      </c>
      <c r="F58" s="9">
        <v>5.0075723500852298</v>
      </c>
      <c r="G58" s="9">
        <v>5.8351561202416997</v>
      </c>
      <c r="H58" s="9">
        <v>5.6869933400527701</v>
      </c>
      <c r="I58" s="9">
        <v>6.7626424469745103</v>
      </c>
    </row>
    <row r="59" spans="3:9" ht="12" thickBot="1">
      <c r="C59" s="10">
        <v>2.2755836934801099</v>
      </c>
      <c r="D59" s="10">
        <v>4.0032800090050298</v>
      </c>
      <c r="E59" s="10">
        <v>3.5196932233498401</v>
      </c>
      <c r="F59" s="10">
        <v>4.7862706243543203</v>
      </c>
      <c r="G59" s="10">
        <v>5.1427360741587202</v>
      </c>
      <c r="H59" s="10">
        <v>6.1603172706022296</v>
      </c>
      <c r="I59" s="10">
        <v>6.82711750881837</v>
      </c>
    </row>
    <row r="60" spans="3:9" ht="12" thickBot="1">
      <c r="C60" s="9">
        <v>2.3688563374816201</v>
      </c>
      <c r="D60" s="9">
        <v>3.5098720037105999</v>
      </c>
      <c r="E60" s="9">
        <v>4.4093199753284296</v>
      </c>
      <c r="F60" s="9">
        <v>4.7104017302502701</v>
      </c>
      <c r="G60" s="9">
        <v>5.3209055467026696</v>
      </c>
      <c r="H60" s="9">
        <v>6.1826932358679301</v>
      </c>
      <c r="I60" s="9">
        <v>6.7176114658166997</v>
      </c>
    </row>
    <row r="61" spans="3:9" ht="12" thickBot="1">
      <c r="C61" s="10">
        <v>2.5998341273675001</v>
      </c>
      <c r="D61" s="10">
        <v>3.61807803239385</v>
      </c>
      <c r="E61" s="10">
        <v>4.3170089486756398</v>
      </c>
      <c r="F61" s="10">
        <v>4.9350485854740596</v>
      </c>
      <c r="G61" s="10">
        <v>5.6399958803515702</v>
      </c>
      <c r="H61" s="10">
        <v>6.1662028637697501</v>
      </c>
      <c r="I61" s="10">
        <v>7.0623669299227902</v>
      </c>
    </row>
    <row r="62" spans="3:9" ht="12" thickBot="1">
      <c r="C62" s="9">
        <v>3.0615914657892498</v>
      </c>
      <c r="D62" s="9">
        <v>3.5338325490381099</v>
      </c>
      <c r="E62" s="9">
        <v>3.9919837933214199</v>
      </c>
      <c r="F62" s="9">
        <v>4.91121424459633</v>
      </c>
      <c r="G62" s="9">
        <v>5.2612350354509401</v>
      </c>
      <c r="H62" s="9">
        <v>6.2185844142301301</v>
      </c>
      <c r="I62" s="9">
        <v>6.89349901733104</v>
      </c>
    </row>
    <row r="63" spans="3:9" ht="12" thickBot="1">
      <c r="C63" s="9">
        <v>2.0706662640242599</v>
      </c>
      <c r="D63" s="9">
        <v>3.3267555654823302</v>
      </c>
      <c r="E63" s="9">
        <v>4.0785445236390601</v>
      </c>
      <c r="F63" s="9">
        <v>4.7214830394563601</v>
      </c>
      <c r="G63" s="9">
        <v>5.3603688884294298</v>
      </c>
      <c r="H63" s="9">
        <v>6.2556856368943397</v>
      </c>
      <c r="I63" s="9">
        <v>6.9740208658373604</v>
      </c>
    </row>
    <row r="64" spans="3:9" ht="12" thickBot="1">
      <c r="C64" s="10">
        <v>2.1025450451677599</v>
      </c>
      <c r="D64" s="10">
        <v>3.51626617961514</v>
      </c>
      <c r="E64" s="10">
        <v>4.2955889937120002</v>
      </c>
      <c r="F64" s="10">
        <v>4.9965775194923099</v>
      </c>
      <c r="G64" s="10">
        <v>5.5830853045628102</v>
      </c>
      <c r="H64" s="10">
        <v>6.2390978062820803</v>
      </c>
      <c r="I64" s="10">
        <v>6.7613501960421099</v>
      </c>
    </row>
    <row r="65" spans="3:9" ht="12" thickBot="1">
      <c r="C65" s="10">
        <v>2.6561608008737001</v>
      </c>
      <c r="D65" s="10">
        <v>4.0179402905597899</v>
      </c>
      <c r="E65" s="10">
        <v>3.35494162377841</v>
      </c>
      <c r="F65" s="10">
        <v>5.03574825934398</v>
      </c>
      <c r="G65" s="10">
        <v>5.4047015080123098</v>
      </c>
      <c r="H65" s="10">
        <v>6.08536933900064</v>
      </c>
      <c r="I65" s="10">
        <v>6.7604383677379403</v>
      </c>
    </row>
    <row r="66" spans="3:9" ht="12" thickBot="1">
      <c r="C66" s="9">
        <v>1.6901866196153299</v>
      </c>
      <c r="D66" s="9">
        <v>3.40473308142206</v>
      </c>
      <c r="E66" s="9">
        <v>4.0840114950205102</v>
      </c>
      <c r="F66" s="9">
        <v>4.8024876457026702</v>
      </c>
      <c r="G66" s="9">
        <v>5.5454984786551904</v>
      </c>
      <c r="H66" s="9">
        <v>6.1518707414537399</v>
      </c>
      <c r="I66" s="9">
        <v>6.8947821808555503</v>
      </c>
    </row>
    <row r="67" spans="3:9" ht="12" thickBot="1">
      <c r="C67" s="9">
        <v>2.2102209118976002</v>
      </c>
      <c r="D67" s="9">
        <v>3.6650622457182802</v>
      </c>
      <c r="E67" s="9">
        <v>3.9871568545081502</v>
      </c>
      <c r="F67" s="9">
        <v>4.8352521198201899</v>
      </c>
      <c r="G67" s="9">
        <v>5.3089659782763201</v>
      </c>
      <c r="H67" s="9">
        <v>6.2743106793938299</v>
      </c>
      <c r="I67" s="9">
        <v>6.9512834791689997</v>
      </c>
    </row>
    <row r="68" spans="3:9" ht="12" thickBot="1">
      <c r="C68" s="10">
        <v>2.8607031523503901</v>
      </c>
      <c r="D68" s="10">
        <v>2.89232707132718</v>
      </c>
      <c r="E68" s="10">
        <v>4.2039054605483201</v>
      </c>
      <c r="F68" s="10">
        <v>4.7687463057972304</v>
      </c>
      <c r="G68" s="10">
        <v>5.6091558818678298</v>
      </c>
      <c r="H68" s="10">
        <v>6.1653637714671099</v>
      </c>
      <c r="I68" s="10">
        <v>6.9072849025157099</v>
      </c>
    </row>
    <row r="69" spans="3:9" ht="12" thickBot="1">
      <c r="C69" s="10">
        <v>2.4525949683334001</v>
      </c>
      <c r="D69" s="10">
        <v>3.3754092913083298</v>
      </c>
      <c r="E69" s="10">
        <v>4.1137009474138502</v>
      </c>
      <c r="F69" s="10">
        <v>4.7530838349872901</v>
      </c>
      <c r="G69" s="10">
        <v>5.4074995368256102</v>
      </c>
      <c r="H69" s="10">
        <v>6.2872381629990599</v>
      </c>
      <c r="I69" s="10">
        <v>6.7182383161354098</v>
      </c>
    </row>
    <row r="70" spans="3:9" ht="12" thickBot="1">
      <c r="C70" s="9">
        <v>2.8039057885401801</v>
      </c>
      <c r="D70" s="9">
        <v>3.25340407642924</v>
      </c>
      <c r="E70" s="9">
        <v>4.2026145146475802</v>
      </c>
      <c r="F70" s="9">
        <v>4.9711000403305903</v>
      </c>
      <c r="G70" s="9">
        <v>5.4476483059577401</v>
      </c>
      <c r="H70" s="9">
        <v>6.37288586196527</v>
      </c>
      <c r="I70" s="9">
        <v>6.8929620954553004</v>
      </c>
    </row>
    <row r="71" spans="3:9" ht="12" thickBot="1">
      <c r="C71" s="9">
        <v>2.4538548276308401</v>
      </c>
      <c r="D71" s="9">
        <v>3.9155740069512999</v>
      </c>
      <c r="E71" s="9">
        <v>3.30591161580735</v>
      </c>
      <c r="F71" s="9">
        <v>4.7563962422511299</v>
      </c>
      <c r="G71" s="9">
        <v>5.3230159118487803</v>
      </c>
      <c r="H71" s="9">
        <v>6.2803551587100896</v>
      </c>
      <c r="I71" s="9">
        <v>6.6259496255097501</v>
      </c>
    </row>
    <row r="72" spans="3:9" ht="12" thickBot="1">
      <c r="C72" s="9">
        <v>2.7195160444017201</v>
      </c>
      <c r="D72" s="9">
        <v>3.22060947268572</v>
      </c>
      <c r="E72" s="9">
        <v>4.1304056840688004</v>
      </c>
      <c r="F72" s="9">
        <v>4.8859953427937004</v>
      </c>
      <c r="G72" s="9">
        <v>5.6830738370017997</v>
      </c>
      <c r="H72" s="9">
        <v>6.1195736647541104</v>
      </c>
      <c r="I72" s="9">
        <v>7.0252098488997401</v>
      </c>
    </row>
    <row r="73" spans="3:9" ht="12" thickBot="1">
      <c r="C73" s="10">
        <v>2.6049838632779698</v>
      </c>
      <c r="D73" s="10">
        <v>3.36391192019255</v>
      </c>
      <c r="E73" s="10">
        <v>4.31682330953402</v>
      </c>
      <c r="F73" s="10">
        <v>4.6728617520312596</v>
      </c>
      <c r="G73" s="10">
        <v>5.4898850926303098</v>
      </c>
      <c r="H73" s="10">
        <v>6.2088721879024398</v>
      </c>
      <c r="I73" s="10">
        <v>6.9287541263403796</v>
      </c>
    </row>
    <row r="74" spans="3:9" ht="12" thickBot="1">
      <c r="C74" s="9">
        <v>2.4245915037756198</v>
      </c>
      <c r="D74" s="9">
        <v>3.3368997439592598</v>
      </c>
      <c r="E74" s="9">
        <v>4.18107365037626</v>
      </c>
      <c r="F74" s="9">
        <v>4.7313792975096902</v>
      </c>
      <c r="G74" s="9">
        <v>5.6167906708666502</v>
      </c>
      <c r="H74" s="9">
        <v>6.0846451315780001</v>
      </c>
      <c r="I74" s="9">
        <v>6.9360788912628299</v>
      </c>
    </row>
    <row r="75" spans="3:9" ht="12" thickBot="1">
      <c r="C75" s="10">
        <v>2.8663729634350501</v>
      </c>
      <c r="D75" s="10">
        <v>3.4778558901101402</v>
      </c>
      <c r="E75" s="10">
        <v>4.2064283635630098</v>
      </c>
      <c r="F75" s="10">
        <v>4.9494342804655096</v>
      </c>
      <c r="G75" s="10">
        <v>5.3860541963567599</v>
      </c>
      <c r="H75" s="10">
        <v>6.2215155445473798</v>
      </c>
      <c r="I75" s="10">
        <v>6.8671437521665801</v>
      </c>
    </row>
    <row r="76" spans="3:9" ht="12" thickBot="1">
      <c r="C76" s="9">
        <v>2.6284347794598202</v>
      </c>
      <c r="D76" s="9">
        <v>3.4901219259768301</v>
      </c>
      <c r="E76" s="9">
        <v>4.0516854108641898</v>
      </c>
      <c r="F76" s="9">
        <v>4.91488455440295</v>
      </c>
      <c r="G76" s="9">
        <v>5.5135268293214601</v>
      </c>
      <c r="H76" s="9">
        <v>6.1794899944605302</v>
      </c>
      <c r="I76" s="9">
        <v>6.9480540822302901</v>
      </c>
    </row>
    <row r="77" spans="3:9" ht="12" thickBot="1">
      <c r="C77" s="10">
        <v>2.32743151806786</v>
      </c>
      <c r="D77" s="10">
        <v>3.3235065178894398</v>
      </c>
      <c r="E77" s="10">
        <v>4.2030329233353196</v>
      </c>
      <c r="F77" s="10">
        <v>4.74157319124122</v>
      </c>
      <c r="G77" s="10">
        <v>5.4482426485523403</v>
      </c>
      <c r="H77" s="10">
        <v>6.20111548018793</v>
      </c>
      <c r="I77" s="10">
        <v>6.9523385129213597</v>
      </c>
    </row>
    <row r="78" spans="3:9" ht="12" thickBot="1">
      <c r="C78" s="9">
        <v>2.6580768267681298</v>
      </c>
      <c r="D78" s="9">
        <v>3.4627981515741699</v>
      </c>
      <c r="E78" s="9">
        <v>4.0617679770605504</v>
      </c>
      <c r="F78" s="9">
        <v>4.76261554922743</v>
      </c>
      <c r="G78" s="9">
        <v>5.5920451410436796</v>
      </c>
      <c r="H78" s="9">
        <v>6.1890916194174004</v>
      </c>
      <c r="I78" s="9">
        <v>6.8646727078489898</v>
      </c>
    </row>
    <row r="79" spans="3:9" ht="12" thickBot="1">
      <c r="C79" s="9">
        <v>2.27496761568927</v>
      </c>
      <c r="D79" s="9">
        <v>3.2920581707873899</v>
      </c>
      <c r="E79" s="9">
        <v>3.95382405736478</v>
      </c>
      <c r="F79" s="9">
        <v>4.8877047010508097</v>
      </c>
      <c r="G79" s="9">
        <v>5.3758003270916497</v>
      </c>
      <c r="H79" s="9">
        <v>6.9260290936381104</v>
      </c>
      <c r="I79" s="9">
        <v>6.3652620876743198</v>
      </c>
    </row>
    <row r="80" spans="3:9" ht="12" thickBot="1">
      <c r="C80" s="10">
        <v>2.38397409712063</v>
      </c>
      <c r="D80" s="10">
        <v>3.6247795579833402</v>
      </c>
      <c r="E80" s="10">
        <v>4.3106109435555799</v>
      </c>
      <c r="F80" s="10">
        <v>4.94348773758046</v>
      </c>
      <c r="G80" s="10">
        <v>6.0369566979432197</v>
      </c>
      <c r="H80" s="10">
        <v>6.4370356516980198</v>
      </c>
      <c r="I80" s="10">
        <v>5.4514422528324697</v>
      </c>
    </row>
    <row r="81" spans="3:9" ht="12" thickBot="1">
      <c r="C81" s="9">
        <v>2.3186320649896599</v>
      </c>
      <c r="D81" s="9">
        <v>3.4241953846515099</v>
      </c>
      <c r="E81" s="9">
        <v>4.0695737487841601</v>
      </c>
      <c r="F81" s="9">
        <v>5.2677361321142699</v>
      </c>
      <c r="G81" s="9">
        <v>4.85122704623857</v>
      </c>
      <c r="H81" s="9">
        <v>6.40101044084909</v>
      </c>
      <c r="I81" s="9">
        <v>6.7359186993994102</v>
      </c>
    </row>
    <row r="82" spans="3:9" ht="12" thickBot="1">
      <c r="C82" s="10">
        <v>2.6754606391095002</v>
      </c>
      <c r="D82" s="10">
        <v>3.3216088714261001</v>
      </c>
      <c r="E82" s="10">
        <v>4.22069165501523</v>
      </c>
      <c r="F82" s="10">
        <v>4.8067639341361499</v>
      </c>
      <c r="G82" s="10">
        <v>5.3492356883848498</v>
      </c>
      <c r="H82" s="10">
        <v>6.1023157294205701</v>
      </c>
      <c r="I82" s="10">
        <v>6.7855744145381003</v>
      </c>
    </row>
    <row r="83" spans="3:9" ht="12" thickBot="1">
      <c r="C83" s="9">
        <v>2.3701472637797698</v>
      </c>
      <c r="D83" s="9">
        <v>3.4250743016240799</v>
      </c>
      <c r="E83" s="9">
        <v>4.2930378925661401</v>
      </c>
      <c r="F83" s="9">
        <v>4.8372453348463296</v>
      </c>
      <c r="G83" s="9">
        <v>5.5197038573872099</v>
      </c>
      <c r="H83" s="9">
        <v>6.1277590502206003</v>
      </c>
      <c r="I83" s="9">
        <v>6.6339243632252503</v>
      </c>
    </row>
    <row r="84" spans="3:9" ht="12" thickBot="1">
      <c r="C84" s="9">
        <v>2.2554826469115001</v>
      </c>
      <c r="D84" s="9">
        <v>3.3696340973941301</v>
      </c>
      <c r="E84" s="9">
        <v>3.9287659712479499</v>
      </c>
      <c r="F84" s="9">
        <v>4.9692493439443401</v>
      </c>
      <c r="G84" s="9">
        <v>5.5350500920090697</v>
      </c>
      <c r="H84" s="9">
        <v>6.1677928858024602</v>
      </c>
      <c r="I84" s="9">
        <v>6.8669934400863601</v>
      </c>
    </row>
    <row r="85" spans="3:9" ht="12" thickBot="1">
      <c r="C85" s="10">
        <v>2.28026275199311</v>
      </c>
      <c r="D85" s="10">
        <v>3.21461762278172</v>
      </c>
      <c r="E85" s="10">
        <v>4.2302487701096201</v>
      </c>
      <c r="F85" s="10">
        <v>4.7918369921380704</v>
      </c>
      <c r="G85" s="10">
        <v>5.5607854264533598</v>
      </c>
      <c r="H85" s="10">
        <v>6.2959199955230298</v>
      </c>
      <c r="I85" s="10">
        <v>6.9789460679753397</v>
      </c>
    </row>
    <row r="86" spans="3:9" ht="12" thickBot="1">
      <c r="C86" s="9">
        <v>2.4049741425814801</v>
      </c>
      <c r="D86" s="9">
        <v>3.3364963664708398</v>
      </c>
      <c r="E86" s="9">
        <v>4.27733584512037</v>
      </c>
      <c r="F86" s="9">
        <v>4.8908885226707</v>
      </c>
      <c r="G86" s="9">
        <v>5.48304212420362</v>
      </c>
      <c r="H86" s="9">
        <v>6.3905474219490399</v>
      </c>
      <c r="I86" s="9">
        <v>6.7515259840011499</v>
      </c>
    </row>
    <row r="87" spans="3:9" ht="12" thickBot="1">
      <c r="C87" s="10">
        <v>2.45455897519517</v>
      </c>
      <c r="D87" s="10">
        <v>3.2085300341510599</v>
      </c>
      <c r="E87" s="10">
        <v>4.1582875367102696</v>
      </c>
      <c r="F87" s="10">
        <v>4.9254774180108196</v>
      </c>
      <c r="G87" s="10">
        <v>5.6209529985361204</v>
      </c>
      <c r="H87" s="10">
        <v>6.1939284600487996</v>
      </c>
      <c r="I87" s="10">
        <v>6.7878065081677503</v>
      </c>
    </row>
    <row r="88" spans="3:9" ht="12" thickBot="1">
      <c r="C88" s="9">
        <v>2.4068533757946602</v>
      </c>
      <c r="D88" s="9">
        <v>3.2661661813184799</v>
      </c>
      <c r="E88" s="9">
        <v>4.2262508406182704</v>
      </c>
      <c r="F88" s="9">
        <v>4.7301053400505699</v>
      </c>
      <c r="G88" s="9">
        <v>5.4542028202628696</v>
      </c>
      <c r="H88" s="9">
        <v>6.3542184902924399</v>
      </c>
      <c r="I88" s="9">
        <v>6.8673715739562899</v>
      </c>
    </row>
    <row r="89" spans="3:9" ht="12" thickBot="1">
      <c r="C89" s="9">
        <v>2.59591581185146</v>
      </c>
      <c r="D89" s="9">
        <v>3.5469000929355801</v>
      </c>
      <c r="E89" s="9">
        <v>4.3280345505679598</v>
      </c>
      <c r="F89" s="9">
        <v>4.7866716904538498</v>
      </c>
      <c r="G89" s="9">
        <v>5.5335396618947996</v>
      </c>
      <c r="H89" s="9">
        <v>6.1355572945100398</v>
      </c>
      <c r="I89" s="9">
        <v>6.8737313737210401</v>
      </c>
    </row>
    <row r="90" spans="3:9" ht="12" thickBot="1">
      <c r="C90" s="9">
        <v>2.19178838574951</v>
      </c>
      <c r="D90" s="9">
        <v>2.9896756278442602</v>
      </c>
      <c r="E90" s="9">
        <v>3.9111661275812102</v>
      </c>
      <c r="F90" s="9">
        <v>5.0053974817995197</v>
      </c>
      <c r="G90" s="9">
        <v>5.4925529976921803</v>
      </c>
      <c r="H90" s="9">
        <v>6.1267586242493897</v>
      </c>
      <c r="I90" s="9">
        <v>6.8658201477842198</v>
      </c>
    </row>
    <row r="91" spans="3:9" ht="12" thickBot="1">
      <c r="C91" s="10">
        <v>2.43747367838407</v>
      </c>
      <c r="D91" s="10">
        <v>3.4902415217999101</v>
      </c>
      <c r="E91" s="10">
        <v>4.1244980584465196</v>
      </c>
      <c r="F91" s="10">
        <v>4.68933647106308</v>
      </c>
      <c r="G91" s="10">
        <v>5.4818484316840701</v>
      </c>
      <c r="H91" s="10">
        <v>6.2384163043003502</v>
      </c>
      <c r="I91" s="10">
        <v>6.9837699754398104</v>
      </c>
    </row>
    <row r="92" spans="3:9" ht="12" thickBot="1">
      <c r="C92" s="9">
        <v>2.8898599879877498</v>
      </c>
      <c r="D92" s="9">
        <v>3.5101582517169998</v>
      </c>
      <c r="E92" s="9">
        <v>4.1878886900710599</v>
      </c>
      <c r="F92" s="9">
        <v>4.7054020280618296</v>
      </c>
      <c r="G92" s="9">
        <v>5.4629722418877797</v>
      </c>
      <c r="H92" s="9">
        <v>6.13639734734189</v>
      </c>
      <c r="I92" s="9">
        <v>7.0193460872392297</v>
      </c>
    </row>
    <row r="93" spans="3:9" ht="12" thickBot="1">
      <c r="C93" s="10">
        <v>2.8663729634350501</v>
      </c>
      <c r="D93" s="10">
        <v>3.4778558901101402</v>
      </c>
      <c r="E93" s="10">
        <v>4.2064283635630098</v>
      </c>
      <c r="F93" s="10">
        <v>4.9494342804655096</v>
      </c>
      <c r="G93" s="10">
        <v>5.3860541963567599</v>
      </c>
      <c r="H93" s="10">
        <v>6.2215155445473798</v>
      </c>
      <c r="I93" s="10">
        <v>6.8671437521665801</v>
      </c>
    </row>
    <row r="94" spans="3:9" ht="12" thickBot="1">
      <c r="C94" s="9">
        <v>2.4467436575041002</v>
      </c>
      <c r="D94" s="9">
        <v>3.4415491203554698</v>
      </c>
      <c r="E94" s="9">
        <v>4.0747329598134199</v>
      </c>
      <c r="F94" s="9">
        <v>4.9327900929271804</v>
      </c>
      <c r="G94" s="9">
        <v>5.3915434108274303</v>
      </c>
      <c r="H94" s="9">
        <v>6.2139204090317302</v>
      </c>
      <c r="I94" s="9">
        <v>6.9466392738499199</v>
      </c>
    </row>
    <row r="95" spans="3:9" ht="12" thickBot="1">
      <c r="C95" s="10">
        <v>2.2962849729082002</v>
      </c>
      <c r="D95" s="10">
        <v>3.0986478088384501</v>
      </c>
      <c r="E95" s="10">
        <v>3.8536958654864399</v>
      </c>
      <c r="F95" s="10">
        <v>4.7528435492071903</v>
      </c>
      <c r="G95" s="10">
        <v>5.3735605637870902</v>
      </c>
      <c r="H95" s="10">
        <v>6.2401425359009997</v>
      </c>
      <c r="I95" s="10">
        <v>6.8165465477741201</v>
      </c>
    </row>
    <row r="96" spans="3:9" ht="12" thickBot="1">
      <c r="C96" s="9">
        <v>2.6369171756724801</v>
      </c>
      <c r="D96" s="9">
        <v>3.5078941425744001</v>
      </c>
      <c r="E96" s="9">
        <v>4.2234553660790803</v>
      </c>
      <c r="F96" s="9">
        <v>4.74324950677173</v>
      </c>
      <c r="G96" s="9">
        <v>5.5464524627549201</v>
      </c>
      <c r="H96" s="9">
        <v>6.2608778092638202</v>
      </c>
      <c r="I96" s="9">
        <v>6.8675369926338004</v>
      </c>
    </row>
    <row r="97" spans="3:9" ht="12" thickBot="1">
      <c r="C97" s="9">
        <v>2.0107327805475701</v>
      </c>
      <c r="D97" s="9">
        <v>3.0758046554362299</v>
      </c>
      <c r="E97" s="9">
        <v>4.1730985580345701</v>
      </c>
      <c r="F97" s="9">
        <v>4.9392475556104003</v>
      </c>
      <c r="G97" s="9">
        <v>5.4428802960770497</v>
      </c>
      <c r="H97" s="9">
        <v>6.8632786212476597</v>
      </c>
      <c r="I97" s="9">
        <v>6.1100939292703504</v>
      </c>
    </row>
    <row r="98" spans="3:9" ht="12" thickBot="1">
      <c r="C98" s="10">
        <v>2.6974671401147599</v>
      </c>
      <c r="D98" s="10">
        <v>3.2784773882692799</v>
      </c>
      <c r="E98" s="10">
        <v>4.0905991453236696</v>
      </c>
      <c r="F98" s="10">
        <v>5.0285343191152796</v>
      </c>
      <c r="G98" s="10">
        <v>5.61479224218502</v>
      </c>
      <c r="H98" s="10">
        <v>6.0906238928344001</v>
      </c>
      <c r="I98" s="10">
        <v>7.0255592167739298</v>
      </c>
    </row>
    <row r="99" spans="3:9" ht="12" thickBot="1">
      <c r="C99" s="9">
        <v>2.5311868285515202</v>
      </c>
      <c r="D99" s="9">
        <v>3.3636553211442699</v>
      </c>
      <c r="E99" s="9">
        <v>3.8750236974814598</v>
      </c>
      <c r="F99" s="9">
        <v>4.54291037917117</v>
      </c>
      <c r="G99" s="9">
        <v>5.6230753298431697</v>
      </c>
      <c r="H99" s="9">
        <v>6.80045376739342</v>
      </c>
      <c r="I99" s="9">
        <v>6.11558074105728</v>
      </c>
    </row>
    <row r="100" spans="3:9" ht="12" thickBot="1">
      <c r="C100" s="10">
        <v>2.5070244825905301</v>
      </c>
      <c r="D100" s="10">
        <v>3.44037881867821</v>
      </c>
      <c r="E100" s="10">
        <v>4.0087159964772896</v>
      </c>
      <c r="F100" s="10">
        <v>4.9618140022233304</v>
      </c>
      <c r="G100" s="10">
        <v>5.2233408944788504</v>
      </c>
      <c r="H100" s="10">
        <v>6.2215187671685799</v>
      </c>
      <c r="I100" s="10">
        <v>6.6713339091958899</v>
      </c>
    </row>
    <row r="101" spans="3:9" ht="12" thickBot="1">
      <c r="C101" s="9">
        <v>2.5604415654722201</v>
      </c>
      <c r="D101" s="9">
        <v>3.4792756047273001</v>
      </c>
      <c r="E101" s="9">
        <v>4.0355414307669104</v>
      </c>
      <c r="F101" s="9">
        <v>4.7672056465192698</v>
      </c>
      <c r="G101" s="9">
        <v>5.5242727186662197</v>
      </c>
      <c r="H101" s="9">
        <v>6.1202239724457899</v>
      </c>
      <c r="I101" s="9">
        <v>6.6877055577190001</v>
      </c>
    </row>
    <row r="102" spans="3:9" ht="12" thickBot="1">
      <c r="C102" s="32">
        <v>2.3064</v>
      </c>
      <c r="D102" s="32">
        <v>3.3633999999999999</v>
      </c>
      <c r="E102" s="32">
        <v>4.2771999999999997</v>
      </c>
      <c r="F102" s="32">
        <v>4.8792</v>
      </c>
      <c r="G102" s="32">
        <v>5.4634</v>
      </c>
      <c r="H102" s="32">
        <v>6.2066999999999997</v>
      </c>
      <c r="I102" s="32">
        <v>6.7763999999999998</v>
      </c>
    </row>
    <row r="103" spans="3:9" ht="12" thickBot="1">
      <c r="C103" s="33">
        <v>2.6823000000000001</v>
      </c>
      <c r="D103" s="33">
        <v>3.3778000000000001</v>
      </c>
      <c r="E103" s="33">
        <v>4.2999000000000001</v>
      </c>
      <c r="F103" s="33">
        <v>4.9175000000000004</v>
      </c>
      <c r="G103" s="33">
        <v>5.4294000000000002</v>
      </c>
      <c r="H103" s="33">
        <v>6.2111999999999998</v>
      </c>
      <c r="I103" s="33">
        <v>6.7485999999999997</v>
      </c>
    </row>
    <row r="104" spans="3:9" ht="12" thickBot="1">
      <c r="C104" s="32">
        <v>1.9056999999999999</v>
      </c>
      <c r="D104" s="32">
        <v>3.327</v>
      </c>
      <c r="E104" s="32">
        <v>3.7966000000000002</v>
      </c>
      <c r="F104" s="32">
        <v>4.6798999999999999</v>
      </c>
      <c r="G104" s="32">
        <v>5.5164999999999997</v>
      </c>
      <c r="H104" s="32">
        <v>6.2895000000000003</v>
      </c>
      <c r="I104" s="32">
        <v>6.8658000000000001</v>
      </c>
    </row>
    <row r="105" spans="3:9" ht="12" thickBot="1">
      <c r="C105" s="33">
        <v>2.4213</v>
      </c>
      <c r="D105" s="33">
        <v>3.2823000000000002</v>
      </c>
      <c r="E105" s="33">
        <v>3.9481000000000002</v>
      </c>
      <c r="F105" s="33">
        <v>5.0632000000000001</v>
      </c>
      <c r="G105" s="33">
        <v>5.4447000000000001</v>
      </c>
      <c r="H105" s="33">
        <v>6.0975999999999999</v>
      </c>
      <c r="I105" s="33">
        <v>6.9965999999999999</v>
      </c>
    </row>
    <row r="106" spans="3:9" ht="12" thickBot="1">
      <c r="C106" s="32">
        <v>2.7612000000000001</v>
      </c>
      <c r="D106" s="32">
        <v>3.6739999999999999</v>
      </c>
      <c r="E106" s="32">
        <v>4.1380999999999997</v>
      </c>
      <c r="F106" s="32">
        <v>4.7430000000000003</v>
      </c>
      <c r="G106" s="32">
        <v>5.3981000000000003</v>
      </c>
      <c r="H106" s="32">
        <v>6.1783000000000001</v>
      </c>
      <c r="I106" s="32">
        <v>6.8837999999999999</v>
      </c>
    </row>
    <row r="107" spans="3:9" ht="12" thickBot="1">
      <c r="C107" s="32">
        <v>2.4045000000000001</v>
      </c>
      <c r="D107" s="32">
        <v>3.4190999999999998</v>
      </c>
      <c r="E107" s="32">
        <v>4.2716000000000003</v>
      </c>
      <c r="F107" s="32">
        <v>4.8118999999999996</v>
      </c>
      <c r="G107" s="32">
        <v>5.4255000000000004</v>
      </c>
      <c r="H107" s="32">
        <v>6.0941000000000001</v>
      </c>
      <c r="I107" s="32">
        <v>6.6664000000000003</v>
      </c>
    </row>
    <row r="108" spans="3:9" ht="12" thickBot="1">
      <c r="C108" s="33">
        <v>2.5324</v>
      </c>
      <c r="D108" s="33">
        <v>3.4769999999999999</v>
      </c>
      <c r="E108" s="33">
        <v>4.0773999999999999</v>
      </c>
      <c r="F108" s="33">
        <v>4.7896000000000001</v>
      </c>
      <c r="G108" s="33">
        <v>5.6021999999999998</v>
      </c>
      <c r="H108" s="33">
        <v>6.1962000000000002</v>
      </c>
      <c r="I108" s="33">
        <v>6.8151000000000002</v>
      </c>
    </row>
    <row r="109" spans="3:9" ht="12" thickBot="1">
      <c r="C109" s="32">
        <v>2.5682</v>
      </c>
      <c r="D109" s="32">
        <v>3.5226000000000002</v>
      </c>
      <c r="E109" s="32">
        <v>4.1885000000000003</v>
      </c>
      <c r="F109" s="32">
        <v>4.9166999999999996</v>
      </c>
      <c r="G109" s="32">
        <v>5.2797999999999998</v>
      </c>
      <c r="H109" s="32">
        <v>6.1487999999999996</v>
      </c>
      <c r="I109" s="32">
        <v>6.7389999999999999</v>
      </c>
    </row>
    <row r="110" spans="3:9" ht="12" thickBot="1">
      <c r="C110" s="33">
        <v>2.5514999999999999</v>
      </c>
      <c r="D110" s="33">
        <v>3.5802999999999998</v>
      </c>
      <c r="E110" s="33">
        <v>4.2439</v>
      </c>
      <c r="F110" s="33">
        <v>4.9805000000000001</v>
      </c>
      <c r="G110" s="33">
        <v>5.4591000000000003</v>
      </c>
      <c r="H110" s="33">
        <v>6.2847</v>
      </c>
      <c r="I110" s="33">
        <v>6.8053999999999997</v>
      </c>
    </row>
    <row r="111" spans="3:9" ht="12" thickBot="1">
      <c r="C111" s="32">
        <v>2.63</v>
      </c>
      <c r="D111" s="32">
        <v>3.5163000000000002</v>
      </c>
      <c r="E111" s="32">
        <v>4.3341000000000003</v>
      </c>
      <c r="F111" s="32">
        <v>4.9184999999999999</v>
      </c>
      <c r="G111" s="32">
        <v>5.4588999999999999</v>
      </c>
      <c r="H111" s="32">
        <v>6.1791999999999998</v>
      </c>
      <c r="I111" s="32">
        <v>6.8718000000000004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3"/>
  <sheetViews>
    <sheetView showGridLines="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86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0.61292261193754705</v>
      </c>
      <c r="C16" s="9">
        <v>0.65863712574458499</v>
      </c>
      <c r="D16" s="9">
        <v>0.65756876714182</v>
      </c>
      <c r="E16" s="9">
        <v>2.48976263885891</v>
      </c>
      <c r="F16" s="9">
        <v>3.3953126901585802</v>
      </c>
      <c r="G16" s="9">
        <v>4.3514883718072204</v>
      </c>
      <c r="H16" s="9">
        <v>5.1031957742768101</v>
      </c>
      <c r="I16" s="9">
        <v>5.3390171663950996</v>
      </c>
      <c r="J16" s="9">
        <v>6.3295680595473396</v>
      </c>
      <c r="K16" s="9">
        <v>6.8371718048681096</v>
      </c>
      <c r="L16" s="12">
        <f>C16-D16</f>
        <v>1.0683586027649961E-3</v>
      </c>
    </row>
    <row r="17" spans="1:12" ht="12" thickBot="1">
      <c r="A17" s="3" t="s">
        <v>75</v>
      </c>
      <c r="B17" s="10">
        <v>0.62875572870102603</v>
      </c>
      <c r="C17" s="10">
        <v>0.66834460793614403</v>
      </c>
      <c r="D17" s="10">
        <v>0.67041571273533096</v>
      </c>
      <c r="E17" s="10">
        <v>2.2892628439315801</v>
      </c>
      <c r="F17" s="10">
        <v>3.7296489748855399</v>
      </c>
      <c r="G17" s="10">
        <v>4.5206878121576999</v>
      </c>
      <c r="H17" s="10">
        <v>3.8222319946805299</v>
      </c>
      <c r="I17" s="10">
        <v>5.3029421891024002</v>
      </c>
      <c r="J17" s="10">
        <v>6.3012156677843398</v>
      </c>
      <c r="K17" s="10">
        <v>6.8719034171761999</v>
      </c>
      <c r="L17" s="12">
        <f t="shared" ref="L17:L25" si="0">C17-D17</f>
        <v>-2.0711047991869291E-3</v>
      </c>
    </row>
    <row r="18" spans="1:12" ht="12" thickBot="1">
      <c r="A18" s="2" t="s">
        <v>76</v>
      </c>
      <c r="B18" s="9">
        <v>0.63282607528101098</v>
      </c>
      <c r="C18" s="9">
        <v>0.67915494509166696</v>
      </c>
      <c r="D18" s="9">
        <v>0.67690409037431998</v>
      </c>
      <c r="E18" s="9">
        <v>2.6422513493824802</v>
      </c>
      <c r="F18" s="9">
        <v>3.45315088317271</v>
      </c>
      <c r="G18" s="9">
        <v>4.2404189740354203</v>
      </c>
      <c r="H18" s="9">
        <v>4.7471931865133801</v>
      </c>
      <c r="I18" s="9">
        <v>5.5773053501177401</v>
      </c>
      <c r="J18" s="9">
        <v>6.1693326963594899</v>
      </c>
      <c r="K18" s="9">
        <v>6.9229198684975897</v>
      </c>
      <c r="L18" s="12">
        <f t="shared" si="0"/>
        <v>2.2508547173469839E-3</v>
      </c>
    </row>
    <row r="19" spans="1:12" ht="12" thickBot="1">
      <c r="A19" s="3" t="s">
        <v>77</v>
      </c>
      <c r="B19" s="10">
        <v>0.61542897912573302</v>
      </c>
      <c r="C19" s="10">
        <v>0.66386188090906495</v>
      </c>
      <c r="D19" s="10">
        <v>0.65916593784772204</v>
      </c>
      <c r="E19" s="10">
        <v>2.4322691842563202</v>
      </c>
      <c r="F19" s="10">
        <v>3.6641883303648002</v>
      </c>
      <c r="G19" s="10">
        <v>4.1790389997030202</v>
      </c>
      <c r="H19" s="10">
        <v>4.9439591513405299</v>
      </c>
      <c r="I19" s="10">
        <v>5.51985519311018</v>
      </c>
      <c r="J19" s="10">
        <v>6.1939032914251699</v>
      </c>
      <c r="K19" s="10">
        <v>6.8591058748799503</v>
      </c>
      <c r="L19" s="12">
        <f t="shared" si="0"/>
        <v>4.695943061342911E-3</v>
      </c>
    </row>
    <row r="20" spans="1:12" ht="12" thickBot="1">
      <c r="A20" s="2" t="s">
        <v>78</v>
      </c>
      <c r="B20" s="9">
        <v>0.61245747410757001</v>
      </c>
      <c r="C20" s="9">
        <v>0.65243585853569197</v>
      </c>
      <c r="D20" s="9">
        <v>0.65559786527597097</v>
      </c>
      <c r="E20" s="9">
        <v>1.86425947174623</v>
      </c>
      <c r="F20" s="9">
        <v>3.2610124766038302</v>
      </c>
      <c r="G20" s="9">
        <v>3.93991516262047</v>
      </c>
      <c r="H20" s="9">
        <v>4.8305460840442596</v>
      </c>
      <c r="I20" s="9">
        <v>5.3588237283435598</v>
      </c>
      <c r="J20" s="9">
        <v>6.4021472806606603</v>
      </c>
      <c r="K20" s="9">
        <v>6.9461248346514202</v>
      </c>
      <c r="L20" s="12">
        <f t="shared" si="0"/>
        <v>-3.1620067402789998E-3</v>
      </c>
    </row>
    <row r="21" spans="1:12" ht="12" thickBot="1">
      <c r="A21" s="2" t="s">
        <v>89</v>
      </c>
      <c r="B21" s="9">
        <v>0.62591947466061904</v>
      </c>
      <c r="C21" s="9">
        <v>0.66928171313160301</v>
      </c>
      <c r="D21" s="9">
        <v>0.66861571810995002</v>
      </c>
      <c r="E21" s="9">
        <v>2.7199987488718298</v>
      </c>
      <c r="F21" s="9">
        <v>3.2813920346618501</v>
      </c>
      <c r="G21" s="9">
        <v>4.1465769469219698</v>
      </c>
      <c r="H21" s="9">
        <v>4.6200863328513204</v>
      </c>
      <c r="I21" s="9">
        <v>5.5222759187589503</v>
      </c>
      <c r="J21" s="9">
        <v>6.3371797629530402</v>
      </c>
      <c r="K21" s="9">
        <v>6.7693674797035799</v>
      </c>
      <c r="L21" s="12">
        <f t="shared" si="0"/>
        <v>6.6599502165298752E-4</v>
      </c>
    </row>
    <row r="22" spans="1:12" ht="12" thickBot="1">
      <c r="A22" s="3" t="s">
        <v>90</v>
      </c>
      <c r="B22" s="10">
        <v>0.60801748914141496</v>
      </c>
      <c r="C22" s="10">
        <v>0.64677452261832502</v>
      </c>
      <c r="D22" s="10">
        <v>0.65051948081722</v>
      </c>
      <c r="E22" s="10">
        <v>1.4343780181774699</v>
      </c>
      <c r="F22" s="10">
        <v>3.6326080037830399</v>
      </c>
      <c r="G22" s="10">
        <v>4.0914543069273401</v>
      </c>
      <c r="H22" s="10">
        <v>4.8104256195348896</v>
      </c>
      <c r="I22" s="10">
        <v>5.4000398528546496</v>
      </c>
      <c r="J22" s="10">
        <v>6.3441185106681299</v>
      </c>
      <c r="K22" s="10">
        <v>6.7309591967561504</v>
      </c>
      <c r="L22" s="12">
        <f t="shared" si="0"/>
        <v>-3.7449581988949765E-3</v>
      </c>
    </row>
    <row r="23" spans="1:12" ht="12" thickBot="1">
      <c r="A23" s="2" t="s">
        <v>91</v>
      </c>
      <c r="B23" s="9">
        <v>0.59413918968514101</v>
      </c>
      <c r="C23" s="9">
        <v>0.645045760285343</v>
      </c>
      <c r="D23" s="9">
        <v>0.64027169758270097</v>
      </c>
      <c r="E23" s="9">
        <v>2.9666781055461402</v>
      </c>
      <c r="F23" s="9">
        <v>3.36283445867155</v>
      </c>
      <c r="G23" s="9">
        <v>4.0300832912168296</v>
      </c>
      <c r="H23" s="9">
        <v>5.0839498454551002</v>
      </c>
      <c r="I23" s="9">
        <v>5.6542353762658601</v>
      </c>
      <c r="J23" s="9">
        <v>6.0699409577341097</v>
      </c>
      <c r="K23" s="9">
        <v>6.7417565654584202</v>
      </c>
      <c r="L23" s="12">
        <f t="shared" si="0"/>
        <v>4.7740627026420235E-3</v>
      </c>
    </row>
    <row r="24" spans="1:12" ht="12" thickBot="1">
      <c r="A24" s="3" t="s">
        <v>92</v>
      </c>
      <c r="B24" s="10">
        <v>0.61386609536388004</v>
      </c>
      <c r="C24" s="10">
        <v>0.66000740001077995</v>
      </c>
      <c r="D24" s="10">
        <v>0.65896023576762497</v>
      </c>
      <c r="E24" s="10">
        <v>2.8150671244857199</v>
      </c>
      <c r="F24" s="10">
        <v>3.27952173546013</v>
      </c>
      <c r="G24" s="10">
        <v>4.19795674152118</v>
      </c>
      <c r="H24" s="10">
        <v>4.9274875687880098</v>
      </c>
      <c r="I24" s="10">
        <v>5.4889407776492796</v>
      </c>
      <c r="J24" s="10">
        <v>6.2793301685354201</v>
      </c>
      <c r="K24" s="10">
        <v>6.8420019360574704</v>
      </c>
      <c r="L24" s="12">
        <f t="shared" si="0"/>
        <v>1.0471642431549855E-3</v>
      </c>
    </row>
    <row r="25" spans="1:12" ht="12" thickBot="1">
      <c r="A25" s="2" t="s">
        <v>93</v>
      </c>
      <c r="B25" s="9">
        <v>0.62999315833369995</v>
      </c>
      <c r="C25" s="9">
        <v>0.67686984140461204</v>
      </c>
      <c r="D25" s="9">
        <v>0.676008965923936</v>
      </c>
      <c r="E25" s="9">
        <v>2.6555386468340201</v>
      </c>
      <c r="F25" s="9">
        <v>3.8591919957382599</v>
      </c>
      <c r="G25" s="9">
        <v>4.1181984661832596</v>
      </c>
      <c r="H25" s="9">
        <v>4.7925423685989399</v>
      </c>
      <c r="I25" s="9">
        <v>5.4839252161084202</v>
      </c>
      <c r="J25" s="9">
        <v>6.1376040905514699</v>
      </c>
      <c r="K25" s="9">
        <v>6.8555621934872999</v>
      </c>
      <c r="L25" s="12">
        <f t="shared" si="0"/>
        <v>8.608754806760377E-4</v>
      </c>
    </row>
    <row r="26" spans="1:12">
      <c r="B26" s="11">
        <f>AVERAGE(B16:B25)</f>
        <v>0.61743262763376416</v>
      </c>
      <c r="C26" s="11">
        <f t="shared" ref="C26:K26" si="1">AVERAGE(C16:C25)</f>
        <v>0.66204136556678161</v>
      </c>
      <c r="D26" s="11">
        <f t="shared" si="1"/>
        <v>0.66140284715765962</v>
      </c>
      <c r="E26" s="11">
        <f t="shared" si="1"/>
        <v>2.4309466132090702</v>
      </c>
      <c r="F26" s="11">
        <f t="shared" si="1"/>
        <v>3.4918861583500287</v>
      </c>
      <c r="G26" s="11">
        <f t="shared" si="1"/>
        <v>4.1815819073094413</v>
      </c>
      <c r="H26" s="11">
        <f t="shared" si="1"/>
        <v>4.7681617926083764</v>
      </c>
      <c r="I26" s="11">
        <f t="shared" si="1"/>
        <v>5.4647360768706132</v>
      </c>
      <c r="J26" s="11">
        <f t="shared" si="1"/>
        <v>6.2564340486219177</v>
      </c>
      <c r="K26" s="11">
        <f t="shared" si="1"/>
        <v>6.8376873171536205</v>
      </c>
    </row>
    <row r="27" spans="1:12">
      <c r="B27" s="29">
        <f>VAR(B16:B25)</f>
        <v>1.4311339893676448E-4</v>
      </c>
      <c r="C27" s="29">
        <f>VAR(C16:C25)</f>
        <v>1.3757164395946346E-4</v>
      </c>
      <c r="D27" s="29">
        <f>VAR(D16:D25)</f>
        <v>1.3458063812332147E-4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{0B965E34-FF21-4DE4-8767-3418ADC441AD}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965E34-FF21-4DE4-8767-3418ADC441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3"/>
  <sheetViews>
    <sheetView showGridLines="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13" t="s">
        <v>35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86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0.61143358042505203</v>
      </c>
      <c r="C16" s="9">
        <v>0.65811355285617401</v>
      </c>
      <c r="D16" s="9">
        <v>0.65591224871988796</v>
      </c>
      <c r="E16" s="9">
        <v>2.2502031137693801</v>
      </c>
      <c r="F16" s="9">
        <v>3.39659915612414</v>
      </c>
      <c r="G16" s="9">
        <v>4.3877273748155803</v>
      </c>
      <c r="H16" s="9">
        <v>4.8550951882906901</v>
      </c>
      <c r="I16" s="9">
        <v>5.2834414742686997</v>
      </c>
      <c r="J16" s="9">
        <v>6.2666999128644196</v>
      </c>
      <c r="K16" s="9">
        <v>6.8341054656393103</v>
      </c>
      <c r="L16" s="12">
        <f>C16-D16</f>
        <v>2.201304136286053E-3</v>
      </c>
    </row>
    <row r="17" spans="1:12" ht="12" thickBot="1">
      <c r="A17" s="3" t="s">
        <v>75</v>
      </c>
      <c r="B17" s="10">
        <v>0.628080868255673</v>
      </c>
      <c r="C17" s="10">
        <v>0.67293952973128202</v>
      </c>
      <c r="D17" s="10">
        <v>0.66976488065662099</v>
      </c>
      <c r="E17" s="10">
        <v>2.6571722571543401</v>
      </c>
      <c r="F17" s="10">
        <v>3.3975758409657999</v>
      </c>
      <c r="G17" s="10">
        <v>3.9554150364687701</v>
      </c>
      <c r="H17" s="10">
        <v>5.09712188972411</v>
      </c>
      <c r="I17" s="10">
        <v>5.6638294071196098</v>
      </c>
      <c r="J17" s="10">
        <v>6.1002055383597202</v>
      </c>
      <c r="K17" s="10">
        <v>6.8957080180304997</v>
      </c>
      <c r="L17" s="12">
        <f t="shared" ref="L17:L25" si="0">C17-D17</f>
        <v>3.174649074661029E-3</v>
      </c>
    </row>
    <row r="18" spans="1:12" ht="12" thickBot="1">
      <c r="A18" s="2" t="s">
        <v>76</v>
      </c>
      <c r="B18" s="9">
        <v>0.63338610616118496</v>
      </c>
      <c r="C18" s="9">
        <v>0.67428283924575105</v>
      </c>
      <c r="D18" s="9">
        <v>0.67812819855518502</v>
      </c>
      <c r="E18" s="9">
        <v>1.6954139225796401</v>
      </c>
      <c r="F18" s="9">
        <v>3.3160417856170601</v>
      </c>
      <c r="G18" s="9">
        <v>4.1231799707842596</v>
      </c>
      <c r="H18" s="9">
        <v>4.5706428582824801</v>
      </c>
      <c r="I18" s="9">
        <v>5.5979033552279702</v>
      </c>
      <c r="J18" s="9">
        <v>6.24964951729606</v>
      </c>
      <c r="K18" s="9">
        <v>6.9099364630697302</v>
      </c>
      <c r="L18" s="12">
        <f t="shared" si="0"/>
        <v>-3.8453593094339711E-3</v>
      </c>
    </row>
    <row r="19" spans="1:12" ht="12" thickBot="1">
      <c r="A19" s="3" t="s">
        <v>77</v>
      </c>
      <c r="B19" s="10">
        <v>0.61378443719159004</v>
      </c>
      <c r="C19" s="10">
        <v>0.66824218486430298</v>
      </c>
      <c r="D19" s="10">
        <v>0.66477718606421199</v>
      </c>
      <c r="E19" s="10">
        <v>2.8782405929218</v>
      </c>
      <c r="F19" s="10">
        <v>3.7602046369448101</v>
      </c>
      <c r="G19" s="10">
        <v>4.1559765307619001</v>
      </c>
      <c r="H19" s="10">
        <v>4.94702311027826</v>
      </c>
      <c r="I19" s="10">
        <v>5.5464902290641902</v>
      </c>
      <c r="J19" s="10">
        <v>6.1170100895027204</v>
      </c>
      <c r="K19" s="10">
        <v>6.9144579847295997</v>
      </c>
      <c r="L19" s="12">
        <f t="shared" si="0"/>
        <v>3.4649988000909904E-3</v>
      </c>
    </row>
    <row r="20" spans="1:12" ht="12" thickBot="1">
      <c r="A20" s="2" t="s">
        <v>78</v>
      </c>
      <c r="B20" s="9">
        <v>0.61220435376771898</v>
      </c>
      <c r="C20" s="9">
        <v>0.65441811120510196</v>
      </c>
      <c r="D20" s="9">
        <v>0.65274575167215698</v>
      </c>
      <c r="E20" s="9">
        <v>2.1544948114753599</v>
      </c>
      <c r="F20" s="9">
        <v>3.4657410312215702</v>
      </c>
      <c r="G20" s="9">
        <v>4.2561549432543302</v>
      </c>
      <c r="H20" s="9">
        <v>5.0637905753081798</v>
      </c>
      <c r="I20" s="9">
        <v>5.5487652308102202</v>
      </c>
      <c r="J20" s="9">
        <v>6.3307176686608404</v>
      </c>
      <c r="K20" s="9">
        <v>6.5942579220803701</v>
      </c>
      <c r="L20" s="12">
        <f t="shared" si="0"/>
        <v>1.6723595329449781E-3</v>
      </c>
    </row>
    <row r="21" spans="1:12" ht="12" thickBot="1">
      <c r="A21" s="2" t="s">
        <v>89</v>
      </c>
      <c r="B21" s="9">
        <v>0.62638656146763305</v>
      </c>
      <c r="C21" s="9">
        <v>0.66764352534700999</v>
      </c>
      <c r="D21" s="9">
        <v>0.66721096276194303</v>
      </c>
      <c r="E21" s="9">
        <v>2.0903422541699301</v>
      </c>
      <c r="F21" s="9">
        <v>3.37863723742475</v>
      </c>
      <c r="G21" s="9">
        <v>4.2052261967396003</v>
      </c>
      <c r="H21" s="9">
        <v>4.9999387918007301</v>
      </c>
      <c r="I21" s="9">
        <v>5.7097188825415799</v>
      </c>
      <c r="J21" s="9">
        <v>6.3218602281832101</v>
      </c>
      <c r="K21" s="9">
        <v>6.6622694574276</v>
      </c>
      <c r="L21" s="12">
        <f t="shared" si="0"/>
        <v>4.3256258506696454E-4</v>
      </c>
    </row>
    <row r="22" spans="1:12" ht="12" thickBot="1">
      <c r="A22" s="3" t="s">
        <v>90</v>
      </c>
      <c r="B22" s="10">
        <v>0.60801557795254302</v>
      </c>
      <c r="C22" s="10">
        <v>0.65197757434325199</v>
      </c>
      <c r="D22" s="10">
        <v>0.64895312372803804</v>
      </c>
      <c r="E22" s="10">
        <v>2.92933607389977</v>
      </c>
      <c r="F22" s="10">
        <v>3.5853317395253801</v>
      </c>
      <c r="G22" s="10">
        <v>4.0590068505676902</v>
      </c>
      <c r="H22" s="10">
        <v>4.7139883569779197</v>
      </c>
      <c r="I22" s="10">
        <v>5.1094381578567596</v>
      </c>
      <c r="J22" s="10">
        <v>6.2347760898431002</v>
      </c>
      <c r="K22" s="10">
        <v>6.6937269714318504</v>
      </c>
      <c r="L22" s="12">
        <f t="shared" si="0"/>
        <v>3.0244506152139472E-3</v>
      </c>
    </row>
    <row r="23" spans="1:12" ht="12" thickBot="1">
      <c r="A23" s="2" t="s">
        <v>91</v>
      </c>
      <c r="B23" s="9">
        <v>0.59058534359677195</v>
      </c>
      <c r="C23" s="9">
        <v>0.63845168016877596</v>
      </c>
      <c r="D23" s="9">
        <v>0.64140016958187596</v>
      </c>
      <c r="E23" s="9">
        <v>2.1126961974550502</v>
      </c>
      <c r="F23" s="9">
        <v>3.24287269017585</v>
      </c>
      <c r="G23" s="9">
        <v>3.9130052388098</v>
      </c>
      <c r="H23" s="9">
        <v>4.9610627750360798</v>
      </c>
      <c r="I23" s="9">
        <v>5.7736046059057902</v>
      </c>
      <c r="J23" s="9">
        <v>6.1239788236138502</v>
      </c>
      <c r="K23" s="9">
        <v>6.6760159682369302</v>
      </c>
      <c r="L23" s="12">
        <f t="shared" si="0"/>
        <v>-2.9484894130999972E-3</v>
      </c>
    </row>
    <row r="24" spans="1:12" ht="12" thickBot="1">
      <c r="A24" s="3" t="s">
        <v>92</v>
      </c>
      <c r="B24" s="10">
        <v>0.61705567291203101</v>
      </c>
      <c r="C24" s="10">
        <v>0.66108573934676895</v>
      </c>
      <c r="D24" s="10">
        <v>0.65915714830774896</v>
      </c>
      <c r="E24" s="10">
        <v>2.5708994920887398</v>
      </c>
      <c r="F24" s="10">
        <v>3.3114530545450598</v>
      </c>
      <c r="G24" s="10">
        <v>4.3096047782218001</v>
      </c>
      <c r="H24" s="10">
        <v>4.9637012896840202</v>
      </c>
      <c r="I24" s="10">
        <v>5.4727993301836699</v>
      </c>
      <c r="J24" s="10">
        <v>6.1192059688961598</v>
      </c>
      <c r="K24" s="10">
        <v>6.9572390383888303</v>
      </c>
      <c r="L24" s="12">
        <f t="shared" si="0"/>
        <v>1.928591039019989E-3</v>
      </c>
    </row>
    <row r="25" spans="1:12" ht="12" thickBot="1">
      <c r="A25" s="2" t="s">
        <v>93</v>
      </c>
      <c r="B25" s="9">
        <v>0.63298446431541699</v>
      </c>
      <c r="C25" s="9">
        <v>0.68228206543647796</v>
      </c>
      <c r="D25" s="9">
        <v>0.67639870076707698</v>
      </c>
      <c r="E25" s="9">
        <v>2.8348388153776098</v>
      </c>
      <c r="F25" s="9">
        <v>3.5378180229898102</v>
      </c>
      <c r="G25" s="9">
        <v>4.2836108486760498</v>
      </c>
      <c r="H25" s="9">
        <v>4.7412595394252701</v>
      </c>
      <c r="I25" s="9">
        <v>5.3024382860941603</v>
      </c>
      <c r="J25" s="9">
        <v>6.1806335539800701</v>
      </c>
      <c r="K25" s="9">
        <v>6.8089132899007501</v>
      </c>
      <c r="L25" s="12">
        <f t="shared" si="0"/>
        <v>5.8833646694009811E-3</v>
      </c>
    </row>
    <row r="26" spans="1:12">
      <c r="B26" s="11">
        <f>AVERAGE(B16:B25)</f>
        <v>0.61739169660456139</v>
      </c>
      <c r="C26" s="11">
        <f t="shared" ref="C26:K26" si="1">AVERAGE(C16:C25)</f>
        <v>0.66294368025448969</v>
      </c>
      <c r="D26" s="11">
        <f t="shared" si="1"/>
        <v>0.6614448370814745</v>
      </c>
      <c r="E26" s="11">
        <f t="shared" si="1"/>
        <v>2.4173637530891616</v>
      </c>
      <c r="F26" s="11">
        <f t="shared" si="1"/>
        <v>3.4392275195534223</v>
      </c>
      <c r="G26" s="11">
        <f t="shared" si="1"/>
        <v>4.1648907769099779</v>
      </c>
      <c r="H26" s="11">
        <f t="shared" si="1"/>
        <v>4.8913624374807734</v>
      </c>
      <c r="I26" s="11">
        <f t="shared" si="1"/>
        <v>5.5008428959072644</v>
      </c>
      <c r="J26" s="11">
        <f t="shared" si="1"/>
        <v>6.2044737391200151</v>
      </c>
      <c r="K26" s="11">
        <f t="shared" si="1"/>
        <v>6.7946630578935467</v>
      </c>
    </row>
    <row r="27" spans="1:12">
      <c r="B27" s="29">
        <f>VAR(B16:B25)</f>
        <v>1.7512739950071047E-4</v>
      </c>
      <c r="C27" s="29">
        <f>VAR(C16:C25)</f>
        <v>1.6357892440045999E-4</v>
      </c>
      <c r="D27" s="29">
        <f>VAR(D16:D25)</f>
        <v>1.4276413421386602E-4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{AF979C24-701D-41AF-887E-37DFE7C8E5E3}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979C24-701D-41AF-887E-37DFE7C8E5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2"/>
  <sheetViews>
    <sheetView showGridLines="0" workbookViewId="0">
      <selection activeCell="N64" sqref="N6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0.62909460476023504</v>
      </c>
      <c r="C15" s="9">
        <v>0.67079374675598402</v>
      </c>
      <c r="D15" s="9">
        <v>0.67377597235665299</v>
      </c>
      <c r="E15" s="9">
        <v>1.9571916148821999</v>
      </c>
      <c r="F15" s="9">
        <v>4.04872514508103</v>
      </c>
      <c r="G15" s="9">
        <v>3.5147336754167502</v>
      </c>
      <c r="H15" s="9">
        <v>4.7235132516892504</v>
      </c>
      <c r="I15" s="9">
        <v>5.47480941951288</v>
      </c>
      <c r="J15" s="9">
        <v>6.2638653121679697</v>
      </c>
      <c r="K15" s="9">
        <v>6.5479578022409699</v>
      </c>
      <c r="L15" s="12">
        <f>C15-D15</f>
        <v>-2.982225600668964E-3</v>
      </c>
    </row>
    <row r="16" spans="1:12" ht="12" thickBot="1">
      <c r="A16" s="3" t="s">
        <v>75</v>
      </c>
      <c r="B16" s="10">
        <v>0.619178433605306</v>
      </c>
      <c r="C16" s="10">
        <v>0.66353802511948101</v>
      </c>
      <c r="D16" s="10">
        <v>0.66158144723768297</v>
      </c>
      <c r="E16" s="10">
        <v>2.1144481676265801</v>
      </c>
      <c r="F16" s="10">
        <v>3.5201620757307399</v>
      </c>
      <c r="G16" s="10">
        <v>4.18119567313909</v>
      </c>
      <c r="H16" s="10">
        <v>4.7498305875310196</v>
      </c>
      <c r="I16" s="10">
        <v>5.4516038854362296</v>
      </c>
      <c r="J16" s="10">
        <v>6.1553423680201496</v>
      </c>
      <c r="K16" s="10">
        <v>6.9216053412713903</v>
      </c>
      <c r="L16" s="12">
        <f t="shared" ref="L16:L24" si="0">C16-D16</f>
        <v>1.9565778817980384E-3</v>
      </c>
    </row>
    <row r="17" spans="1:12" ht="12" thickBot="1">
      <c r="A17" s="2" t="s">
        <v>76</v>
      </c>
      <c r="B17" s="9">
        <v>0.61418965786352397</v>
      </c>
      <c r="C17" s="9">
        <v>0.65939456137919805</v>
      </c>
      <c r="D17" s="9">
        <v>0.658777683401775</v>
      </c>
      <c r="E17" s="9">
        <v>2.4965751734669301</v>
      </c>
      <c r="F17" s="9">
        <v>3.2233474766244798</v>
      </c>
      <c r="G17" s="9">
        <v>4.31285522939113</v>
      </c>
      <c r="H17" s="9">
        <v>4.9706460577403897</v>
      </c>
      <c r="I17" s="9">
        <v>5.1950301939666401</v>
      </c>
      <c r="J17" s="9">
        <v>6.2980612460911098</v>
      </c>
      <c r="K17" s="9">
        <v>6.8692106824671102</v>
      </c>
      <c r="L17" s="12">
        <f t="shared" si="0"/>
        <v>6.1687797742304706E-4</v>
      </c>
    </row>
    <row r="18" spans="1:12" ht="12" thickBot="1">
      <c r="A18" s="3" t="s">
        <v>77</v>
      </c>
      <c r="B18" s="10">
        <v>0.61000131356916998</v>
      </c>
      <c r="C18" s="10">
        <v>0.65477607148905703</v>
      </c>
      <c r="D18" s="10">
        <v>0.65619593406733601</v>
      </c>
      <c r="E18" s="10">
        <v>2.3015918326179099</v>
      </c>
      <c r="F18" s="10">
        <v>3.0640911937795199</v>
      </c>
      <c r="G18" s="10">
        <v>4.3382630218486096</v>
      </c>
      <c r="H18" s="10">
        <v>4.6974371754267699</v>
      </c>
      <c r="I18" s="10">
        <v>5.5357649896114198</v>
      </c>
      <c r="J18" s="10">
        <v>6.2313561329203102</v>
      </c>
      <c r="K18" s="10">
        <v>6.9229509186476301</v>
      </c>
      <c r="L18" s="12">
        <f t="shared" si="0"/>
        <v>-1.4198625782789742E-3</v>
      </c>
    </row>
    <row r="19" spans="1:12" ht="12" thickBot="1">
      <c r="A19" s="2" t="s">
        <v>78</v>
      </c>
      <c r="B19" s="9">
        <v>0.61500071488220298</v>
      </c>
      <c r="C19" s="9">
        <v>0.66035654413544598</v>
      </c>
      <c r="D19" s="9">
        <v>0.65561944692735596</v>
      </c>
      <c r="E19" s="9">
        <v>2.8134031995425102</v>
      </c>
      <c r="F19" s="9">
        <v>4.5745917920648802</v>
      </c>
      <c r="G19" s="9">
        <v>3.8476333816055299</v>
      </c>
      <c r="H19" s="9">
        <v>4.78726137431397</v>
      </c>
      <c r="I19" s="9">
        <v>5.59147168547294</v>
      </c>
      <c r="J19" s="9">
        <v>6.03381604809669</v>
      </c>
      <c r="K19" s="9">
        <v>6.9988337231536297</v>
      </c>
      <c r="L19" s="12">
        <f t="shared" si="0"/>
        <v>4.7370972080900131E-3</v>
      </c>
    </row>
    <row r="20" spans="1:12" ht="12" thickBot="1">
      <c r="A20" s="2" t="s">
        <v>89</v>
      </c>
      <c r="B20" s="9">
        <v>0.61308186273569498</v>
      </c>
      <c r="C20" s="9">
        <v>0.65373586404126205</v>
      </c>
      <c r="D20" s="9">
        <v>0.655971986332618</v>
      </c>
      <c r="E20" s="9">
        <v>1.85596371429309</v>
      </c>
      <c r="F20" s="9">
        <v>3.33915344695933</v>
      </c>
      <c r="G20" s="9">
        <v>4.0089255911335098</v>
      </c>
      <c r="H20" s="9">
        <v>4.7992029947476302</v>
      </c>
      <c r="I20" s="9">
        <v>5.6633484462420798</v>
      </c>
      <c r="J20" s="9">
        <v>6.2298779604156298</v>
      </c>
      <c r="K20" s="9">
        <v>6.6208185196587204</v>
      </c>
      <c r="L20" s="12">
        <f t="shared" si="0"/>
        <v>-2.2361222913559464E-3</v>
      </c>
    </row>
    <row r="21" spans="1:12" ht="12" thickBot="1">
      <c r="A21" s="3" t="s">
        <v>90</v>
      </c>
      <c r="B21" s="10">
        <v>0.62674039169738305</v>
      </c>
      <c r="C21" s="10">
        <v>0.67179208016732095</v>
      </c>
      <c r="D21" s="10">
        <v>0.66935274382072996</v>
      </c>
      <c r="E21" s="10">
        <v>2.90834050068838</v>
      </c>
      <c r="F21" s="10">
        <v>3.2288447326907002</v>
      </c>
      <c r="G21" s="10">
        <v>4.0018004617404497</v>
      </c>
      <c r="H21" s="10">
        <v>4.7786216326902604</v>
      </c>
      <c r="I21" s="10">
        <v>5.2639717723964301</v>
      </c>
      <c r="J21" s="10">
        <v>6.2414018982886397</v>
      </c>
      <c r="K21" s="10">
        <v>6.7022854774051996</v>
      </c>
      <c r="L21" s="12">
        <f t="shared" si="0"/>
        <v>2.4393363465909923E-3</v>
      </c>
    </row>
    <row r="22" spans="1:12" ht="12" thickBot="1">
      <c r="A22" s="2" t="s">
        <v>91</v>
      </c>
      <c r="B22" s="9">
        <v>0.622662085880898</v>
      </c>
      <c r="C22" s="9">
        <v>0.66487250147716703</v>
      </c>
      <c r="D22" s="9">
        <v>0.66127938986159296</v>
      </c>
      <c r="E22" s="9">
        <v>2.1799826417321602</v>
      </c>
      <c r="F22" s="9">
        <v>3.5088120992685901</v>
      </c>
      <c r="G22" s="9">
        <v>3.8576848171549898</v>
      </c>
      <c r="H22" s="9">
        <v>4.9538437318271802</v>
      </c>
      <c r="I22" s="9">
        <v>5.5354792708988301</v>
      </c>
      <c r="J22" s="9">
        <v>6.2126019963124497</v>
      </c>
      <c r="K22" s="9">
        <v>6.8319778577310002</v>
      </c>
      <c r="L22" s="12">
        <f t="shared" si="0"/>
        <v>3.5931116155740739E-3</v>
      </c>
    </row>
    <row r="23" spans="1:12" ht="12" thickBot="1">
      <c r="A23" s="3" t="s">
        <v>92</v>
      </c>
      <c r="B23" s="10">
        <v>0.625136311830089</v>
      </c>
      <c r="C23" s="10">
        <v>0.66660211077375198</v>
      </c>
      <c r="D23" s="10">
        <v>0.66451101373974097</v>
      </c>
      <c r="E23" s="10">
        <v>2.6910631966239098</v>
      </c>
      <c r="F23" s="10">
        <v>3.5709407012914798</v>
      </c>
      <c r="G23" s="10">
        <v>4.1881167667228896</v>
      </c>
      <c r="H23" s="10">
        <v>4.64678774011582</v>
      </c>
      <c r="I23" s="10">
        <v>5.4120382155645403</v>
      </c>
      <c r="J23" s="10">
        <v>6.1259391527386704</v>
      </c>
      <c r="K23" s="10">
        <v>6.8428366853880096</v>
      </c>
      <c r="L23" s="12">
        <f t="shared" si="0"/>
        <v>2.0910970340110024E-3</v>
      </c>
    </row>
    <row r="24" spans="1:12" ht="12" thickBot="1">
      <c r="A24" s="2" t="s">
        <v>93</v>
      </c>
      <c r="B24" s="9">
        <v>0.62175271684948297</v>
      </c>
      <c r="C24" s="9">
        <v>0.66155985175858401</v>
      </c>
      <c r="D24" s="9">
        <v>0.661703422228067</v>
      </c>
      <c r="E24" s="9">
        <v>1.5748197995904401</v>
      </c>
      <c r="F24" s="9">
        <v>3.5014389632495999</v>
      </c>
      <c r="G24" s="9">
        <v>4.1165640560905503</v>
      </c>
      <c r="H24" s="9">
        <v>4.7099649485051298</v>
      </c>
      <c r="I24" s="9">
        <v>5.5473594895443199</v>
      </c>
      <c r="J24" s="9">
        <v>6.28505994340403</v>
      </c>
      <c r="K24" s="9">
        <v>6.7532129676451502</v>
      </c>
      <c r="L24" s="12">
        <f t="shared" si="0"/>
        <v>-1.4357046948298979E-4</v>
      </c>
    </row>
    <row r="25" spans="1:12">
      <c r="B25" s="11">
        <f>AVERAGE(B15:B24)</f>
        <v>0.61968380936739864</v>
      </c>
      <c r="C25" s="11">
        <f t="shared" ref="C25:K25" si="1">AVERAGE(C15:C24)</f>
        <v>0.66274213570972518</v>
      </c>
      <c r="D25" s="11">
        <f t="shared" si="1"/>
        <v>0.66187690399735521</v>
      </c>
      <c r="E25" s="11">
        <f t="shared" si="1"/>
        <v>2.2893379841064108</v>
      </c>
      <c r="F25" s="11">
        <f t="shared" si="1"/>
        <v>3.5580107626740345</v>
      </c>
      <c r="G25" s="11">
        <f t="shared" si="1"/>
        <v>4.0367772674243501</v>
      </c>
      <c r="H25" s="11">
        <f t="shared" si="1"/>
        <v>4.7817109494587422</v>
      </c>
      <c r="I25" s="11">
        <f t="shared" si="1"/>
        <v>5.4670877368646318</v>
      </c>
      <c r="J25" s="11">
        <f t="shared" si="1"/>
        <v>6.2077322058455655</v>
      </c>
      <c r="K25" s="11">
        <f t="shared" si="1"/>
        <v>6.8011689975608807</v>
      </c>
    </row>
    <row r="26" spans="1:12">
      <c r="B26" s="29">
        <f>VAR(B15:B24)</f>
        <v>4.1216402216433086E-5</v>
      </c>
      <c r="C26" s="29">
        <f>VAR(C15:C24)</f>
        <v>3.6629716201015226E-5</v>
      </c>
      <c r="D26" s="29">
        <f>VAR(D15:D24)</f>
        <v>3.5643485115392881E-5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{F721DD85-8224-4165-9941-3B055593FED4}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21DD85-8224-4165-9941-3B055593FE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L32"/>
  <sheetViews>
    <sheetView showGridLines="0" zoomScale="150" zoomScaleNormal="150" zoomScalePageLayoutView="150" workbookViewId="0">
      <selection activeCell="N30" sqref="N30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0.62623780653449901</v>
      </c>
      <c r="C15" s="9">
        <v>0.66984174072566804</v>
      </c>
      <c r="D15" s="9">
        <v>0.66865611036457595</v>
      </c>
      <c r="E15" s="9">
        <v>2.0598851276633598</v>
      </c>
      <c r="F15" s="9">
        <v>4.1650465513623001</v>
      </c>
      <c r="G15" s="9">
        <v>3.4425537006309299</v>
      </c>
      <c r="H15" s="9">
        <v>4.9148632211949499</v>
      </c>
      <c r="I15" s="9">
        <v>5.2635019154730402</v>
      </c>
      <c r="J15" s="9">
        <v>6.2162815190310896</v>
      </c>
      <c r="K15" s="9">
        <v>6.6251920162084303</v>
      </c>
      <c r="L15" s="12">
        <f>C15-D15</f>
        <v>1.1856303610920937E-3</v>
      </c>
    </row>
    <row r="16" spans="1:12" ht="12" thickBot="1">
      <c r="A16" s="3" t="s">
        <v>75</v>
      </c>
      <c r="B16" s="10">
        <v>0.62213341169407199</v>
      </c>
      <c r="C16" s="10">
        <v>0.66354089828542795</v>
      </c>
      <c r="D16" s="10">
        <v>0.66236704699790705</v>
      </c>
      <c r="E16" s="10">
        <v>1.73994852205905</v>
      </c>
      <c r="F16" s="10">
        <v>3.5333499148387699</v>
      </c>
      <c r="G16" s="10">
        <v>4.1343952735210303</v>
      </c>
      <c r="H16" s="10">
        <v>4.7072448114157401</v>
      </c>
      <c r="I16" s="10">
        <v>5.4882365313419097</v>
      </c>
      <c r="J16" s="10">
        <v>6.1158446178387802</v>
      </c>
      <c r="K16" s="10">
        <v>6.8759900196726997</v>
      </c>
      <c r="L16" s="12">
        <f t="shared" ref="L16:L24" si="0">C16-D16</f>
        <v>1.1738512875208995E-3</v>
      </c>
    </row>
    <row r="17" spans="1:12" ht="12" thickBot="1">
      <c r="A17" s="2" t="s">
        <v>76</v>
      </c>
      <c r="B17" s="9">
        <v>0.61644208318481997</v>
      </c>
      <c r="C17" s="9">
        <v>0.65957340697609002</v>
      </c>
      <c r="D17" s="9">
        <v>0.65861066218714304</v>
      </c>
      <c r="E17" s="9">
        <v>2.0592139160895999</v>
      </c>
      <c r="F17" s="9">
        <v>3.8124783827684099</v>
      </c>
      <c r="G17" s="9">
        <v>4.0479002993173001</v>
      </c>
      <c r="H17" s="9">
        <v>4.78327964392314</v>
      </c>
      <c r="I17" s="9">
        <v>5.3778777560479103</v>
      </c>
      <c r="J17" s="9">
        <v>6.20702743313461</v>
      </c>
      <c r="K17" s="9">
        <v>6.7715521112673596</v>
      </c>
      <c r="L17" s="12">
        <f t="shared" si="0"/>
        <v>9.6274478894697868E-4</v>
      </c>
    </row>
    <row r="18" spans="1:12" ht="12" thickBot="1">
      <c r="A18" s="3" t="s">
        <v>77</v>
      </c>
      <c r="B18" s="10">
        <v>0.61180764506758101</v>
      </c>
      <c r="C18" s="10">
        <v>0.65203531841374296</v>
      </c>
      <c r="D18" s="10">
        <v>0.65128653601736997</v>
      </c>
      <c r="E18" s="10">
        <v>1.6079730478370799</v>
      </c>
      <c r="F18" s="10">
        <v>3.3108677866614298</v>
      </c>
      <c r="G18" s="10">
        <v>4.1527969896657497</v>
      </c>
      <c r="H18" s="10">
        <v>4.7480805486839204</v>
      </c>
      <c r="I18" s="10">
        <v>5.43259343702334</v>
      </c>
      <c r="J18" s="10">
        <v>6.3068822114943801</v>
      </c>
      <c r="K18" s="10">
        <v>6.7764875904111097</v>
      </c>
      <c r="L18" s="12">
        <f t="shared" si="0"/>
        <v>7.4878239637299338E-4</v>
      </c>
    </row>
    <row r="19" spans="1:12" ht="12" thickBot="1">
      <c r="A19" s="2" t="s">
        <v>78</v>
      </c>
      <c r="B19" s="9">
        <v>0.61824041632982496</v>
      </c>
      <c r="C19" s="9">
        <v>0.65537435565305502</v>
      </c>
      <c r="D19" s="9">
        <v>0.65947047127371405</v>
      </c>
      <c r="E19" s="9">
        <v>1.3407284137944799</v>
      </c>
      <c r="F19" s="9">
        <v>3.2730183540286402</v>
      </c>
      <c r="G19" s="9">
        <v>4.19961388808398</v>
      </c>
      <c r="H19" s="9">
        <v>4.7835429081106398</v>
      </c>
      <c r="I19" s="9">
        <v>5.5511889908695196</v>
      </c>
      <c r="J19" s="9">
        <v>6.3681318104291504</v>
      </c>
      <c r="K19" s="9">
        <v>6.9097450725390104</v>
      </c>
      <c r="L19" s="12">
        <f t="shared" si="0"/>
        <v>-4.0961156206590355E-3</v>
      </c>
    </row>
    <row r="20" spans="1:12" ht="12" thickBot="1">
      <c r="A20" s="2" t="s">
        <v>89</v>
      </c>
      <c r="B20" s="9">
        <v>0.611853237375238</v>
      </c>
      <c r="C20" s="9">
        <v>0.66134652022406604</v>
      </c>
      <c r="D20" s="9">
        <v>0.65514102757966497</v>
      </c>
      <c r="E20" s="9">
        <v>2.8491010266797101</v>
      </c>
      <c r="F20" s="9">
        <v>3.48797671460756</v>
      </c>
      <c r="G20" s="9">
        <v>4.2045506195337996</v>
      </c>
      <c r="H20" s="9">
        <v>5.0539479132791802</v>
      </c>
      <c r="I20" s="9">
        <v>5.6310597608477204</v>
      </c>
      <c r="J20" s="9">
        <v>6.1596124283227702</v>
      </c>
      <c r="K20" s="9">
        <v>6.8933365046891204</v>
      </c>
      <c r="L20" s="12">
        <f t="shared" si="0"/>
        <v>6.2054926444010672E-3</v>
      </c>
    </row>
    <row r="21" spans="1:12" ht="12" thickBot="1">
      <c r="A21" s="3" t="s">
        <v>90</v>
      </c>
      <c r="B21" s="10">
        <v>0.62690372998850197</v>
      </c>
      <c r="C21" s="10">
        <v>0.67091373763142803</v>
      </c>
      <c r="D21" s="10">
        <v>0.66835171848877095</v>
      </c>
      <c r="E21" s="10">
        <v>2.87509638016608</v>
      </c>
      <c r="F21" s="10">
        <v>3.16256967414275</v>
      </c>
      <c r="G21" s="10">
        <v>4.28603104828741</v>
      </c>
      <c r="H21" s="10">
        <v>4.8250322360676998</v>
      </c>
      <c r="I21" s="10">
        <v>5.44777266945548</v>
      </c>
      <c r="J21" s="10">
        <v>6.3159663563291799</v>
      </c>
      <c r="K21" s="10">
        <v>6.8113940143917997</v>
      </c>
      <c r="L21" s="12">
        <f t="shared" si="0"/>
        <v>2.5620191426570793E-3</v>
      </c>
    </row>
    <row r="22" spans="1:12" ht="12" thickBot="1">
      <c r="A22" s="2" t="s">
        <v>91</v>
      </c>
      <c r="B22" s="9">
        <v>0.62301447814865496</v>
      </c>
      <c r="C22" s="9">
        <v>0.665248841650949</v>
      </c>
      <c r="D22" s="9">
        <v>0.65904898348743401</v>
      </c>
      <c r="E22" s="9">
        <v>2.6120537281784699</v>
      </c>
      <c r="F22" s="9">
        <v>3.3566100494939399</v>
      </c>
      <c r="G22" s="9">
        <v>4.1096588522781499</v>
      </c>
      <c r="H22" s="9">
        <v>5.0358553363632703</v>
      </c>
      <c r="I22" s="9">
        <v>5.5266709286415896</v>
      </c>
      <c r="J22" s="9">
        <v>6.4480620181926698</v>
      </c>
      <c r="K22" s="9">
        <v>6.7450004369303</v>
      </c>
      <c r="L22" s="12">
        <f t="shared" si="0"/>
        <v>6.1998581635149819E-3</v>
      </c>
    </row>
    <row r="23" spans="1:12" ht="12" thickBot="1">
      <c r="A23" s="3" t="s">
        <v>92</v>
      </c>
      <c r="B23" s="10">
        <v>0.62155740995920095</v>
      </c>
      <c r="C23" s="10">
        <v>0.66906422048502101</v>
      </c>
      <c r="D23" s="10">
        <v>0.66517865548648503</v>
      </c>
      <c r="E23" s="10">
        <v>2.8351956925746</v>
      </c>
      <c r="F23" s="10">
        <v>3.4719389356502499</v>
      </c>
      <c r="G23" s="10">
        <v>4.1323009711768401</v>
      </c>
      <c r="H23" s="10">
        <v>4.6235810932826302</v>
      </c>
      <c r="I23" s="10">
        <v>5.6737046805106903</v>
      </c>
      <c r="J23" s="10">
        <v>6.17142652671098</v>
      </c>
      <c r="K23" s="10">
        <v>6.9774863360196502</v>
      </c>
      <c r="L23" s="12">
        <f t="shared" si="0"/>
        <v>3.8855649985359841E-3</v>
      </c>
    </row>
    <row r="24" spans="1:12" ht="12" thickBot="1">
      <c r="A24" s="2" t="s">
        <v>93</v>
      </c>
      <c r="B24" s="9">
        <v>0.61605246604999098</v>
      </c>
      <c r="C24" s="9">
        <v>0.66132625105545195</v>
      </c>
      <c r="D24" s="9">
        <v>0.65661585747412399</v>
      </c>
      <c r="E24" s="9">
        <v>2.1427146989467101</v>
      </c>
      <c r="F24" s="9">
        <v>3.9569542871666701</v>
      </c>
      <c r="G24" s="9">
        <v>3.2373490351205101</v>
      </c>
      <c r="H24" s="9">
        <v>4.9335591599744397</v>
      </c>
      <c r="I24" s="9">
        <v>5.4508866913867902</v>
      </c>
      <c r="J24" s="9">
        <v>6.2248126632847898</v>
      </c>
      <c r="K24" s="9">
        <v>6.7515666208438203</v>
      </c>
      <c r="L24" s="12">
        <f t="shared" si="0"/>
        <v>4.7103935813279652E-3</v>
      </c>
    </row>
    <row r="25" spans="1:12">
      <c r="B25" s="11">
        <f>AVERAGE(B15:B24)</f>
        <v>0.6194242684332385</v>
      </c>
      <c r="C25" s="11">
        <f t="shared" ref="C25:K25" si="1">AVERAGE(C15:C24)</f>
        <v>0.6628265291100901</v>
      </c>
      <c r="D25" s="11">
        <f t="shared" si="1"/>
        <v>0.66047270693571891</v>
      </c>
      <c r="E25" s="11">
        <f t="shared" si="1"/>
        <v>2.2121910553989137</v>
      </c>
      <c r="F25" s="11">
        <f t="shared" si="1"/>
        <v>3.5530810650720719</v>
      </c>
      <c r="G25" s="11">
        <f t="shared" si="1"/>
        <v>3.9947150677615695</v>
      </c>
      <c r="H25" s="11">
        <f t="shared" si="1"/>
        <v>4.8408986872295614</v>
      </c>
      <c r="I25" s="11">
        <f t="shared" si="1"/>
        <v>5.4843493361597995</v>
      </c>
      <c r="J25" s="11">
        <f t="shared" si="1"/>
        <v>6.2534047584768393</v>
      </c>
      <c r="K25" s="11">
        <f t="shared" si="1"/>
        <v>6.8137750722973305</v>
      </c>
    </row>
    <row r="26" spans="1:12">
      <c r="B26" s="29">
        <f>VAR(B15:B24)</f>
        <v>2.9349272348663529E-5</v>
      </c>
      <c r="C26" s="29">
        <f>VAR(C15:C24)</f>
        <v>3.8545781380162069E-5</v>
      </c>
      <c r="D26" s="29">
        <f>VAR(D15:D24)</f>
        <v>3.210754387306795E-5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{CEA381F8-4435-4562-B06F-7A3F462EFCD2}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A381F8-4435-4562-B06F-7A3F462EFC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2"/>
  <sheetViews>
    <sheetView showGridLines="0" workbookViewId="0">
      <selection activeCell="L48" sqref="L48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13">
        <v>0.7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0.62902200200597802</v>
      </c>
      <c r="C15" s="9">
        <v>0.67418421383580895</v>
      </c>
      <c r="D15" s="9">
        <v>0.67271828296276803</v>
      </c>
      <c r="E15" s="9">
        <v>2.4920339960738702</v>
      </c>
      <c r="F15" s="9">
        <v>4.0654132099626796</v>
      </c>
      <c r="G15" s="9">
        <v>3.3603203340891699</v>
      </c>
      <c r="H15" s="9">
        <v>4.7200531277059401</v>
      </c>
      <c r="I15" s="9">
        <v>5.2753176637291004</v>
      </c>
      <c r="J15" s="9">
        <v>6.3527721987780401</v>
      </c>
      <c r="K15" s="9">
        <v>6.8913522362207802</v>
      </c>
      <c r="L15" s="12">
        <f>C15-D15</f>
        <v>1.4659308730409215E-3</v>
      </c>
    </row>
    <row r="16" spans="1:12" ht="12" thickBot="1">
      <c r="A16" s="3" t="s">
        <v>75</v>
      </c>
      <c r="B16" s="10">
        <v>0.61931844095661004</v>
      </c>
      <c r="C16" s="10">
        <v>0.66217345285937801</v>
      </c>
      <c r="D16" s="10">
        <v>0.66136720294123796</v>
      </c>
      <c r="E16" s="10">
        <v>2.1501829128243601</v>
      </c>
      <c r="F16" s="10">
        <v>3.2047626823252902</v>
      </c>
      <c r="G16" s="10">
        <v>4.1384029511579099</v>
      </c>
      <c r="H16" s="10">
        <v>5.02891659720735</v>
      </c>
      <c r="I16" s="10">
        <v>5.5832570956566601</v>
      </c>
      <c r="J16" s="10">
        <v>6.2364720133351899</v>
      </c>
      <c r="K16" s="10">
        <v>6.9645825436923703</v>
      </c>
      <c r="L16" s="12">
        <f t="shared" ref="L16:L24" si="0">C16-D16</f>
        <v>8.062499181400451E-4</v>
      </c>
    </row>
    <row r="17" spans="1:12" ht="12" thickBot="1">
      <c r="A17" s="2" t="s">
        <v>76</v>
      </c>
      <c r="B17" s="9">
        <v>0.61923726728614903</v>
      </c>
      <c r="C17" s="9">
        <v>0.65980920326461301</v>
      </c>
      <c r="D17" s="9">
        <v>0.65951313703762404</v>
      </c>
      <c r="E17" s="9">
        <v>2.2513080133352199</v>
      </c>
      <c r="F17" s="9">
        <v>3.3036838523482399</v>
      </c>
      <c r="G17" s="9">
        <v>3.9936092651644</v>
      </c>
      <c r="H17" s="9">
        <v>4.7577833815108601</v>
      </c>
      <c r="I17" s="9">
        <v>5.37412101052713</v>
      </c>
      <c r="J17" s="9">
        <v>6.3432324036254997</v>
      </c>
      <c r="K17" s="9">
        <v>6.6753980728018103</v>
      </c>
      <c r="L17" s="12">
        <f t="shared" si="0"/>
        <v>2.960662269889669E-4</v>
      </c>
    </row>
    <row r="18" spans="1:12" ht="12" thickBot="1">
      <c r="A18" s="3" t="s">
        <v>77</v>
      </c>
      <c r="B18" s="10">
        <v>0.61083494419471795</v>
      </c>
      <c r="C18" s="10">
        <v>0.65440305928392195</v>
      </c>
      <c r="D18" s="10">
        <v>0.65282230057399704</v>
      </c>
      <c r="E18" s="10">
        <v>2.2843395065743701</v>
      </c>
      <c r="F18" s="10">
        <v>3.0078259953675799</v>
      </c>
      <c r="G18" s="10">
        <v>4.1285553794528198</v>
      </c>
      <c r="H18" s="10">
        <v>4.7208790618602299</v>
      </c>
      <c r="I18" s="10">
        <v>5.5273348581234503</v>
      </c>
      <c r="J18" s="10">
        <v>6.1832401591980499</v>
      </c>
      <c r="K18" s="10">
        <v>6.7698056314059398</v>
      </c>
      <c r="L18" s="12">
        <f t="shared" si="0"/>
        <v>1.5807587099249121E-3</v>
      </c>
    </row>
    <row r="19" spans="1:12" ht="12" thickBot="1">
      <c r="A19" s="2" t="s">
        <v>78</v>
      </c>
      <c r="B19" s="9">
        <v>0.61542510397407402</v>
      </c>
      <c r="C19" s="9">
        <v>0.66073095587404995</v>
      </c>
      <c r="D19" s="9">
        <v>0.65352925611452495</v>
      </c>
      <c r="E19" s="9">
        <v>2.9095889951162901</v>
      </c>
      <c r="F19" s="9">
        <v>3.5405691470021301</v>
      </c>
      <c r="G19" s="9">
        <v>4.3971283655650204</v>
      </c>
      <c r="H19" s="9">
        <v>4.7555987177110897</v>
      </c>
      <c r="I19" s="9">
        <v>5.3985035606249303</v>
      </c>
      <c r="J19" s="9">
        <v>6.11199420613183</v>
      </c>
      <c r="K19" s="9">
        <v>6.94763747729304</v>
      </c>
      <c r="L19" s="12">
        <f t="shared" si="0"/>
        <v>7.2016997595250043E-3</v>
      </c>
    </row>
    <row r="20" spans="1:12" ht="12" thickBot="1">
      <c r="A20" s="2" t="s">
        <v>89</v>
      </c>
      <c r="B20" s="9">
        <v>0.61277337878693605</v>
      </c>
      <c r="C20" s="9">
        <v>0.65212126625658295</v>
      </c>
      <c r="D20" s="9">
        <v>0.65607807221193504</v>
      </c>
      <c r="E20" s="9">
        <v>1.52780017932194</v>
      </c>
      <c r="F20" s="9">
        <v>3.2431889822767301</v>
      </c>
      <c r="G20" s="9">
        <v>4.0404911015861202</v>
      </c>
      <c r="H20" s="9">
        <v>4.8205798154416204</v>
      </c>
      <c r="I20" s="9">
        <v>5.4999268078675101</v>
      </c>
      <c r="J20" s="9">
        <v>6.2119650648211202</v>
      </c>
      <c r="K20" s="9">
        <v>6.8276831846414101</v>
      </c>
      <c r="L20" s="12">
        <f t="shared" si="0"/>
        <v>-3.9568059553520829E-3</v>
      </c>
    </row>
    <row r="21" spans="1:12" ht="12" thickBot="1">
      <c r="A21" s="3" t="s">
        <v>90</v>
      </c>
      <c r="B21" s="10">
        <v>0.62615679639221</v>
      </c>
      <c r="C21" s="10">
        <v>0.66588876993871304</v>
      </c>
      <c r="D21" s="10">
        <v>0.66726234019880704</v>
      </c>
      <c r="E21" s="10">
        <v>1.7057417841985301</v>
      </c>
      <c r="F21" s="10">
        <v>3.3816243715116201</v>
      </c>
      <c r="G21" s="10">
        <v>4.1292482970727598</v>
      </c>
      <c r="H21" s="10">
        <v>4.8058552443685798</v>
      </c>
      <c r="I21" s="10">
        <v>5.6330295716876302</v>
      </c>
      <c r="J21" s="10">
        <v>6.2414127753011801</v>
      </c>
      <c r="K21" s="10">
        <v>6.55664277517391</v>
      </c>
      <c r="L21" s="12">
        <f t="shared" si="0"/>
        <v>-1.3735702600939925E-3</v>
      </c>
    </row>
    <row r="22" spans="1:12" ht="12" thickBot="1">
      <c r="A22" s="2" t="s">
        <v>91</v>
      </c>
      <c r="B22" s="9">
        <v>0.62179384702986895</v>
      </c>
      <c r="C22" s="9">
        <v>0.65997364322472496</v>
      </c>
      <c r="D22" s="9">
        <v>0.66160849523605003</v>
      </c>
      <c r="E22" s="9">
        <v>2.1651255837323502</v>
      </c>
      <c r="F22" s="9">
        <v>3.4700156896382399</v>
      </c>
      <c r="G22" s="9">
        <v>3.5851638741636398</v>
      </c>
      <c r="H22" s="9">
        <v>4.6462894882812504</v>
      </c>
      <c r="I22" s="9">
        <v>5.5961110977867303</v>
      </c>
      <c r="J22" s="9">
        <v>6.2208512041493202</v>
      </c>
      <c r="K22" s="9">
        <v>6.7366782249567301</v>
      </c>
      <c r="L22" s="12">
        <f t="shared" si="0"/>
        <v>-1.634852011325072E-3</v>
      </c>
    </row>
    <row r="23" spans="1:12" ht="12" thickBot="1">
      <c r="A23" s="3" t="s">
        <v>92</v>
      </c>
      <c r="B23" s="10">
        <v>0.62345659771581996</v>
      </c>
      <c r="C23" s="10">
        <v>0.66898160769386095</v>
      </c>
      <c r="D23" s="10">
        <v>0.66200940547259601</v>
      </c>
      <c r="E23" s="10">
        <v>2.6214820880607501</v>
      </c>
      <c r="F23" s="10">
        <v>3.7305646746515002</v>
      </c>
      <c r="G23" s="10">
        <v>4.3606928915180596</v>
      </c>
      <c r="H23" s="10">
        <v>4.7579129304993897</v>
      </c>
      <c r="I23" s="10">
        <v>5.3462519257447703</v>
      </c>
      <c r="J23" s="10">
        <v>6.0465601263837101</v>
      </c>
      <c r="K23" s="10">
        <v>6.7996901330735202</v>
      </c>
      <c r="L23" s="12">
        <f t="shared" si="0"/>
        <v>6.9722022212649337E-3</v>
      </c>
    </row>
    <row r="24" spans="1:12" ht="12" thickBot="1">
      <c r="A24" s="2" t="s">
        <v>93</v>
      </c>
      <c r="B24" s="9">
        <v>0.62015727838481505</v>
      </c>
      <c r="C24" s="9">
        <v>0.666867221434991</v>
      </c>
      <c r="D24" s="9">
        <v>0.66009846924472804</v>
      </c>
      <c r="E24" s="9">
        <v>2.79662466002473</v>
      </c>
      <c r="F24" s="9">
        <v>3.3389649544367002</v>
      </c>
      <c r="G24" s="9">
        <v>4.2079841469453401</v>
      </c>
      <c r="H24" s="9">
        <v>4.8492684515344298</v>
      </c>
      <c r="I24" s="9">
        <v>5.5549704998409499</v>
      </c>
      <c r="J24" s="9">
        <v>6.1065796113696402</v>
      </c>
      <c r="K24" s="9">
        <v>6.8522888550514898</v>
      </c>
      <c r="L24" s="12">
        <f t="shared" si="0"/>
        <v>6.768752190262961E-3</v>
      </c>
    </row>
    <row r="25" spans="1:12">
      <c r="B25" s="11">
        <f>AVERAGE(B15:B24)</f>
        <v>0.61981756567271784</v>
      </c>
      <c r="C25" s="11">
        <f t="shared" ref="C25:K25" si="1">AVERAGE(C15:C24)</f>
        <v>0.66251333936666457</v>
      </c>
      <c r="D25" s="11">
        <f t="shared" si="1"/>
        <v>0.66070069619942673</v>
      </c>
      <c r="E25" s="11">
        <f t="shared" si="1"/>
        <v>2.2904227719262411</v>
      </c>
      <c r="F25" s="11">
        <f t="shared" si="1"/>
        <v>3.4286613559520709</v>
      </c>
      <c r="G25" s="11">
        <f t="shared" si="1"/>
        <v>4.0341596606715244</v>
      </c>
      <c r="H25" s="11">
        <f t="shared" si="1"/>
        <v>4.7863136816120733</v>
      </c>
      <c r="I25" s="11">
        <f t="shared" si="1"/>
        <v>5.4788824091588868</v>
      </c>
      <c r="J25" s="11">
        <f t="shared" si="1"/>
        <v>6.2055079763093577</v>
      </c>
      <c r="K25" s="11">
        <f t="shared" si="1"/>
        <v>6.8021759134310997</v>
      </c>
    </row>
    <row r="26" spans="1:12">
      <c r="B26" s="29">
        <f>VAR(B15:B24)</f>
        <v>3.2484310026742522E-5</v>
      </c>
      <c r="C26" s="29">
        <f>VAR(C15:C24)</f>
        <v>4.4358252832105232E-5</v>
      </c>
      <c r="D26" s="29">
        <f>VAR(D15:D24)</f>
        <v>3.6344323444233273E-5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{FF7C73B3-8495-4959-A1BD-FD715E7A26FF}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C73B3-8495-4959-A1BD-FD715E7A26F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3"/>
  <sheetViews>
    <sheetView showGridLines="0" tabSelected="1" topLeftCell="B30" workbookViewId="0">
      <selection activeCell="I43" sqref="I43"/>
    </sheetView>
  </sheetViews>
  <sheetFormatPr baseColWidth="10" defaultRowHeight="14" x14ac:dyDescent="0"/>
  <cols>
    <col min="1" max="15" width="10.83203125" style="42"/>
    <col min="16" max="16" width="53" style="42" bestFit="1" customWidth="1"/>
    <col min="17" max="16384" width="10.83203125" style="42"/>
  </cols>
  <sheetData>
    <row r="2" spans="2:17">
      <c r="O2" s="43">
        <v>0.63549999999999995</v>
      </c>
      <c r="P2" s="43" t="s">
        <v>122</v>
      </c>
      <c r="Q2" s="43" t="s">
        <v>123</v>
      </c>
    </row>
    <row r="3" spans="2:17">
      <c r="B3" s="42" t="s">
        <v>124</v>
      </c>
      <c r="O3" s="43">
        <v>0.64039999999999997</v>
      </c>
      <c r="P3" s="43" t="s">
        <v>125</v>
      </c>
      <c r="Q3" s="43" t="s">
        <v>126</v>
      </c>
    </row>
    <row r="4" spans="2:17">
      <c r="B4" s="42" t="s">
        <v>127</v>
      </c>
      <c r="O4" s="43">
        <v>0.65200000000000002</v>
      </c>
      <c r="P4" s="43" t="s">
        <v>128</v>
      </c>
      <c r="Q4" s="43">
        <v>0.64517199999999997</v>
      </c>
    </row>
    <row r="5" spans="2:17">
      <c r="B5" s="42" t="s">
        <v>129</v>
      </c>
      <c r="O5" s="43">
        <v>0.60929999999999995</v>
      </c>
      <c r="P5" s="43" t="s">
        <v>130</v>
      </c>
      <c r="Q5" s="43"/>
    </row>
    <row r="6" spans="2:17">
      <c r="O6" s="43">
        <v>0.61009999999999998</v>
      </c>
      <c r="P6" s="43" t="s">
        <v>131</v>
      </c>
      <c r="Q6" s="43"/>
    </row>
    <row r="7" spans="2:17">
      <c r="O7" s="43">
        <v>0.51</v>
      </c>
      <c r="P7" s="43" t="s">
        <v>132</v>
      </c>
      <c r="Q7" s="43"/>
    </row>
    <row r="8" spans="2:17">
      <c r="I8" s="44" t="s">
        <v>133</v>
      </c>
      <c r="O8" s="43"/>
      <c r="P8" s="43" t="s">
        <v>134</v>
      </c>
      <c r="Q8" s="43"/>
    </row>
    <row r="9" spans="2:17">
      <c r="B9" s="44" t="s">
        <v>135</v>
      </c>
      <c r="I9" s="42" t="s">
        <v>136</v>
      </c>
      <c r="O9" s="43"/>
      <c r="P9" s="43" t="s">
        <v>137</v>
      </c>
      <c r="Q9" s="43"/>
    </row>
    <row r="10" spans="2:17">
      <c r="B10" s="42" t="s">
        <v>138</v>
      </c>
    </row>
    <row r="13" spans="2:17">
      <c r="O13" s="42" t="s">
        <v>139</v>
      </c>
    </row>
    <row r="14" spans="2:17">
      <c r="O14" s="45" t="s">
        <v>140</v>
      </c>
    </row>
    <row r="15" spans="2:17">
      <c r="O15" s="45" t="s">
        <v>141</v>
      </c>
    </row>
    <row r="16" spans="2:17">
      <c r="B16" s="45" t="s">
        <v>142</v>
      </c>
    </row>
    <row r="17" spans="2:15">
      <c r="B17" s="45" t="s">
        <v>143</v>
      </c>
    </row>
    <row r="18" spans="2:15">
      <c r="B18" s="45" t="s">
        <v>144</v>
      </c>
    </row>
    <row r="19" spans="2:15">
      <c r="B19" s="45" t="s">
        <v>145</v>
      </c>
    </row>
    <row r="21" spans="2:15">
      <c r="B21" s="45" t="s">
        <v>146</v>
      </c>
    </row>
    <row r="22" spans="2:15">
      <c r="B22" s="45" t="s">
        <v>147</v>
      </c>
    </row>
    <row r="23" spans="2:15">
      <c r="B23" s="42" t="s">
        <v>148</v>
      </c>
    </row>
    <row r="27" spans="2:15">
      <c r="O27" s="42" t="s">
        <v>149</v>
      </c>
    </row>
    <row r="28" spans="2:15">
      <c r="B28" s="44" t="s">
        <v>150</v>
      </c>
    </row>
    <row r="29" spans="2:15">
      <c r="B29" s="45" t="s">
        <v>151</v>
      </c>
    </row>
    <row r="30" spans="2:15">
      <c r="B30" s="45" t="s">
        <v>152</v>
      </c>
    </row>
    <row r="31" spans="2:15">
      <c r="B31" s="45" t="s">
        <v>153</v>
      </c>
    </row>
    <row r="32" spans="2:15">
      <c r="B32" s="45" t="s">
        <v>154</v>
      </c>
    </row>
    <row r="33" spans="2:2">
      <c r="B33" s="45" t="s">
        <v>155</v>
      </c>
    </row>
    <row r="34" spans="2:2">
      <c r="B34" s="44" t="s">
        <v>156</v>
      </c>
    </row>
    <row r="35" spans="2:2">
      <c r="B35" s="45" t="s">
        <v>157</v>
      </c>
    </row>
    <row r="36" spans="2:2">
      <c r="B36" s="45" t="s">
        <v>158</v>
      </c>
    </row>
    <row r="37" spans="2:2">
      <c r="B37" s="45" t="s">
        <v>159</v>
      </c>
    </row>
    <row r="38" spans="2:2">
      <c r="B38" s="45" t="s">
        <v>160</v>
      </c>
    </row>
    <row r="39" spans="2:2">
      <c r="B39" s="45" t="s">
        <v>161</v>
      </c>
    </row>
    <row r="40" spans="2:2">
      <c r="B40" s="44" t="s">
        <v>162</v>
      </c>
    </row>
    <row r="41" spans="2:2">
      <c r="B41" s="44" t="s">
        <v>163</v>
      </c>
    </row>
    <row r="42" spans="2:2">
      <c r="B42" s="45" t="s">
        <v>164</v>
      </c>
    </row>
    <row r="43" spans="2:2">
      <c r="B43" s="44" t="s">
        <v>165</v>
      </c>
    </row>
    <row r="44" spans="2:2">
      <c r="B44" s="44" t="s">
        <v>166</v>
      </c>
    </row>
    <row r="45" spans="2:2">
      <c r="B45" s="45" t="s">
        <v>167</v>
      </c>
    </row>
    <row r="46" spans="2:2">
      <c r="B46" s="44" t="s">
        <v>168</v>
      </c>
    </row>
    <row r="47" spans="2:2">
      <c r="B47" s="44" t="s">
        <v>169</v>
      </c>
    </row>
    <row r="48" spans="2:2">
      <c r="B48" s="44" t="s">
        <v>170</v>
      </c>
    </row>
    <row r="49" spans="2:11">
      <c r="B49" s="44" t="s">
        <v>171</v>
      </c>
    </row>
    <row r="50" spans="2:11">
      <c r="B50" s="45" t="s">
        <v>172</v>
      </c>
    </row>
    <row r="51" spans="2:11">
      <c r="B51" s="45" t="s">
        <v>173</v>
      </c>
    </row>
    <row r="52" spans="2:11">
      <c r="B52" s="45" t="s">
        <v>174</v>
      </c>
    </row>
    <row r="59" spans="2:11">
      <c r="C59" s="42" t="s">
        <v>176</v>
      </c>
      <c r="K59" s="42" t="s">
        <v>175</v>
      </c>
    </row>
    <row r="60" spans="2:11">
      <c r="C60" s="45" t="s">
        <v>143</v>
      </c>
      <c r="K60" s="42" t="s">
        <v>127</v>
      </c>
    </row>
    <row r="61" spans="2:11">
      <c r="C61" s="45" t="s">
        <v>144</v>
      </c>
    </row>
    <row r="62" spans="2:11">
      <c r="C62" s="45" t="s">
        <v>177</v>
      </c>
    </row>
    <row r="63" spans="2:11">
      <c r="C63" s="42" t="s">
        <v>178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3"/>
  <sheetViews>
    <sheetView showGridLines="0" zoomScale="150" zoomScaleNormal="150" zoomScalePageLayoutView="150" workbookViewId="0">
      <selection activeCell="K19" activeCellId="1" sqref="E16:K17 E19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101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0.61240598116102796</v>
      </c>
      <c r="C16" s="9">
        <v>0.65889898103556099</v>
      </c>
      <c r="D16" s="9">
        <v>0.65229566515390902</v>
      </c>
      <c r="E16" s="9">
        <v>2.3064183517523702</v>
      </c>
      <c r="F16" s="9">
        <v>3.3633627370396102</v>
      </c>
      <c r="G16" s="9">
        <v>4.2772137586275099</v>
      </c>
      <c r="H16" s="9">
        <v>4.8791688422857202</v>
      </c>
      <c r="I16" s="9">
        <v>5.4633602504395196</v>
      </c>
      <c r="J16" s="9">
        <v>6.2066604772520497</v>
      </c>
      <c r="K16" s="9">
        <v>6.7763601380973402</v>
      </c>
      <c r="L16" s="12">
        <f>C16-D16</f>
        <v>6.6033158816519721E-3</v>
      </c>
    </row>
    <row r="17" spans="1:12" ht="12" thickBot="1">
      <c r="A17" s="3" t="s">
        <v>75</v>
      </c>
      <c r="B17" s="10">
        <v>0.60927207347012802</v>
      </c>
      <c r="C17" s="10">
        <v>0.658260811472965</v>
      </c>
      <c r="D17" s="10">
        <v>0.65418555955792601</v>
      </c>
      <c r="E17" s="10">
        <v>2.6822908968672601</v>
      </c>
      <c r="F17" s="10">
        <v>3.37780092896547</v>
      </c>
      <c r="G17" s="10">
        <v>4.29988099743262</v>
      </c>
      <c r="H17" s="10">
        <v>4.9175040771731897</v>
      </c>
      <c r="I17" s="10">
        <v>5.4294296720281299</v>
      </c>
      <c r="J17" s="10">
        <v>6.2112016521816402</v>
      </c>
      <c r="K17" s="10">
        <v>6.7485552512552101</v>
      </c>
      <c r="L17" s="12">
        <f t="shared" ref="L17:L25" si="0">C17-D17</f>
        <v>4.075251915038991E-3</v>
      </c>
    </row>
    <row r="18" spans="1:12" ht="12" thickBot="1">
      <c r="A18" s="2" t="s">
        <v>76</v>
      </c>
      <c r="B18" s="9">
        <v>0.63250884390525197</v>
      </c>
      <c r="C18" s="9">
        <v>0.67190272257807604</v>
      </c>
      <c r="D18" s="9">
        <v>0.67462497226852103</v>
      </c>
      <c r="E18" s="9">
        <v>1.90574845538376</v>
      </c>
      <c r="F18" s="9">
        <v>3.3269837438187002</v>
      </c>
      <c r="G18" s="9">
        <v>3.79662997383581</v>
      </c>
      <c r="H18" s="9">
        <v>4.6799159856079404</v>
      </c>
      <c r="I18" s="9">
        <v>5.5164994154228202</v>
      </c>
      <c r="J18" s="9">
        <v>6.2895389986862096</v>
      </c>
      <c r="K18" s="9">
        <v>6.8657865199735202</v>
      </c>
      <c r="L18" s="12">
        <f t="shared" si="0"/>
        <v>-2.7222496904449889E-3</v>
      </c>
    </row>
    <row r="19" spans="1:12" ht="12" thickBot="1">
      <c r="A19" s="3" t="s">
        <v>77</v>
      </c>
      <c r="B19" s="10">
        <v>0.61637117887928194</v>
      </c>
      <c r="C19" s="10">
        <v>0.65996940077321198</v>
      </c>
      <c r="D19" s="10">
        <v>0.65452401281225403</v>
      </c>
      <c r="E19" s="10">
        <v>2.4212906330184101</v>
      </c>
      <c r="F19" s="10">
        <v>3.28227311666285</v>
      </c>
      <c r="G19" s="10">
        <v>3.94813436614788</v>
      </c>
      <c r="H19" s="10">
        <v>5.0632457567435898</v>
      </c>
      <c r="I19" s="10">
        <v>5.4447009847747898</v>
      </c>
      <c r="J19" s="10">
        <v>6.0976436072402302</v>
      </c>
      <c r="K19" s="10">
        <v>6.9966327422198402</v>
      </c>
      <c r="L19" s="12">
        <f t="shared" si="0"/>
        <v>5.4453879609579481E-3</v>
      </c>
    </row>
    <row r="20" spans="1:12" ht="12" thickBot="1">
      <c r="A20" s="2" t="s">
        <v>78</v>
      </c>
      <c r="B20" s="9">
        <v>0.60982645636260602</v>
      </c>
      <c r="C20" s="9">
        <v>0.65735450159890496</v>
      </c>
      <c r="D20" s="9">
        <v>0.650274033373206</v>
      </c>
      <c r="E20" s="9">
        <v>2.7612009688657899</v>
      </c>
      <c r="F20" s="9">
        <v>3.6739670736635999</v>
      </c>
      <c r="G20" s="9">
        <v>4.1381372979826798</v>
      </c>
      <c r="H20" s="9">
        <v>4.7430178575217896</v>
      </c>
      <c r="I20" s="9">
        <v>5.3981408385876097</v>
      </c>
      <c r="J20" s="9">
        <v>6.1783040606176103</v>
      </c>
      <c r="K20" s="9">
        <v>6.88375374024716</v>
      </c>
      <c r="L20" s="12">
        <f t="shared" si="0"/>
        <v>7.0804682256989659E-3</v>
      </c>
    </row>
    <row r="21" spans="1:12" ht="12" thickBot="1">
      <c r="A21" s="2" t="s">
        <v>89</v>
      </c>
      <c r="B21" s="9">
        <v>0.608857168524081</v>
      </c>
      <c r="C21" s="9">
        <v>0.65420842177754102</v>
      </c>
      <c r="D21" s="9">
        <v>0.64939502308991304</v>
      </c>
      <c r="E21" s="9">
        <v>2.4045359024667299</v>
      </c>
      <c r="F21" s="9">
        <v>3.41914337295816</v>
      </c>
      <c r="G21" s="9">
        <v>4.2716123354242397</v>
      </c>
      <c r="H21" s="9">
        <v>4.8119477235039998</v>
      </c>
      <c r="I21" s="9">
        <v>5.4254870022972899</v>
      </c>
      <c r="J21" s="9">
        <v>6.0940661474251296</v>
      </c>
      <c r="K21" s="9">
        <v>6.6663575577504304</v>
      </c>
      <c r="L21" s="12">
        <f t="shared" si="0"/>
        <v>4.8133986876279788E-3</v>
      </c>
    </row>
    <row r="22" spans="1:12" ht="12" thickBot="1">
      <c r="A22" s="3" t="s">
        <v>90</v>
      </c>
      <c r="B22" s="10">
        <v>0.60716881191303995</v>
      </c>
      <c r="C22" s="10">
        <v>0.64743152009693095</v>
      </c>
      <c r="D22" s="10">
        <v>0.64342434099542001</v>
      </c>
      <c r="E22" s="10">
        <v>2.53238564313558</v>
      </c>
      <c r="F22" s="10">
        <v>3.4770363381691798</v>
      </c>
      <c r="G22" s="10">
        <v>4.0773628913038298</v>
      </c>
      <c r="H22" s="10">
        <v>4.7896089674490403</v>
      </c>
      <c r="I22" s="10">
        <v>5.6022428470116798</v>
      </c>
      <c r="J22" s="10">
        <v>6.1962213718281003</v>
      </c>
      <c r="K22" s="10">
        <v>6.8151111417885799</v>
      </c>
      <c r="L22" s="12">
        <f t="shared" si="0"/>
        <v>4.0071791015109381E-3</v>
      </c>
    </row>
    <row r="23" spans="1:12" ht="12" thickBot="1">
      <c r="A23" s="2" t="s">
        <v>91</v>
      </c>
      <c r="B23" s="9">
        <v>0.61944294520542598</v>
      </c>
      <c r="C23" s="9">
        <v>0.66759490019079304</v>
      </c>
      <c r="D23" s="9">
        <v>0.66221078124587396</v>
      </c>
      <c r="E23" s="9">
        <v>2.5681625751562098</v>
      </c>
      <c r="F23" s="9">
        <v>3.5225926559773302</v>
      </c>
      <c r="G23" s="9">
        <v>4.1884752476638702</v>
      </c>
      <c r="H23" s="9">
        <v>4.9166692183532597</v>
      </c>
      <c r="I23" s="9">
        <v>5.2798216953627399</v>
      </c>
      <c r="J23" s="9">
        <v>6.1487873883699802</v>
      </c>
      <c r="K23" s="9">
        <v>6.7389620813269202</v>
      </c>
      <c r="L23" s="12">
        <f t="shared" si="0"/>
        <v>5.3841189449190807E-3</v>
      </c>
    </row>
    <row r="24" spans="1:12" ht="12" thickBot="1">
      <c r="A24" s="3" t="s">
        <v>92</v>
      </c>
      <c r="B24" s="10">
        <v>0.61981915564784895</v>
      </c>
      <c r="C24" s="10">
        <v>0.66824521619234101</v>
      </c>
      <c r="D24" s="10">
        <v>0.66378369640587598</v>
      </c>
      <c r="E24" s="10">
        <v>2.55150478046636</v>
      </c>
      <c r="F24" s="10">
        <v>3.5803389845626801</v>
      </c>
      <c r="G24" s="10">
        <v>4.2439449812344403</v>
      </c>
      <c r="H24" s="10">
        <v>4.9804827432867196</v>
      </c>
      <c r="I24" s="10">
        <v>5.4590675790030296</v>
      </c>
      <c r="J24" s="10">
        <v>6.2846925727098597</v>
      </c>
      <c r="K24" s="10">
        <v>6.8054051060716496</v>
      </c>
      <c r="L24" s="12">
        <f t="shared" si="0"/>
        <v>4.4615197864650291E-3</v>
      </c>
    </row>
    <row r="25" spans="1:12" ht="12" thickBot="1">
      <c r="A25" s="2" t="s">
        <v>93</v>
      </c>
      <c r="B25" s="9">
        <v>0.62663198637544903</v>
      </c>
      <c r="C25" s="9">
        <v>0.67618265088733198</v>
      </c>
      <c r="D25" s="9">
        <v>0.66918799255412498</v>
      </c>
      <c r="E25" s="9">
        <v>2.6300426481553898</v>
      </c>
      <c r="F25" s="9">
        <v>3.5162642074464499</v>
      </c>
      <c r="G25" s="9">
        <v>4.3341417482419402</v>
      </c>
      <c r="H25" s="9">
        <v>4.9185480380042703</v>
      </c>
      <c r="I25" s="9">
        <v>5.4588922605396704</v>
      </c>
      <c r="J25" s="9">
        <v>6.1791922349685002</v>
      </c>
      <c r="K25" s="9">
        <v>6.8717746144684604</v>
      </c>
      <c r="L25" s="12">
        <f t="shared" si="0"/>
        <v>6.9946583332070045E-3</v>
      </c>
    </row>
    <row r="26" spans="1:12">
      <c r="B26" s="11">
        <f>AVERAGE(B16:B25)</f>
        <v>0.61623046014441418</v>
      </c>
      <c r="C26" s="11">
        <f t="shared" ref="C26:K26" si="1">AVERAGE(C16:C25)</f>
        <v>0.66200491266036576</v>
      </c>
      <c r="D26" s="11">
        <f t="shared" si="1"/>
        <v>0.65739060774570235</v>
      </c>
      <c r="E26" s="11">
        <f t="shared" si="1"/>
        <v>2.4763580855267855</v>
      </c>
      <c r="F26" s="11">
        <f t="shared" si="1"/>
        <v>3.4539763159264032</v>
      </c>
      <c r="G26" s="11">
        <f t="shared" si="1"/>
        <v>4.1575533597894818</v>
      </c>
      <c r="H26" s="11">
        <f t="shared" si="1"/>
        <v>4.8700109209929519</v>
      </c>
      <c r="I26" s="11">
        <f t="shared" si="1"/>
        <v>5.447764254546728</v>
      </c>
      <c r="J26" s="11">
        <f t="shared" si="1"/>
        <v>6.1886308511279307</v>
      </c>
      <c r="K26" s="11">
        <f t="shared" si="1"/>
        <v>6.8168698893199107</v>
      </c>
    </row>
    <row r="27" spans="1:12">
      <c r="B27" s="29">
        <f>VAR(B16:B25)</f>
        <v>7.0770230030472862E-5</v>
      </c>
      <c r="C27" s="29">
        <f>VAR(C16:C25)</f>
        <v>7.686311429974717E-5</v>
      </c>
      <c r="D27" s="29">
        <f>VAR(D16:D25)</f>
        <v>9.4931890683478499E-5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{6CF4F292-924C-40D0-95CB-49CDE38F8B56}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F4F292-924C-40D0-95CB-49CDE38F8B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3"/>
  <sheetViews>
    <sheetView showGridLines="0" zoomScale="150" zoomScaleNormal="150" zoomScalePageLayoutView="150" workbookViewId="0">
      <selection activeCell="K17" sqref="E17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102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0.62556604109538905</v>
      </c>
      <c r="C16" s="9">
        <v>0.66254757545632903</v>
      </c>
      <c r="D16" s="9">
        <v>0.666628705394823</v>
      </c>
      <c r="E16" s="9">
        <v>1.86736710579959</v>
      </c>
      <c r="F16" s="9">
        <v>3.1437543840866802</v>
      </c>
      <c r="G16" s="9">
        <v>4.1124315161213003</v>
      </c>
      <c r="H16" s="9">
        <v>4.6959254110819701</v>
      </c>
      <c r="I16" s="9">
        <v>5.4616849871769499</v>
      </c>
      <c r="J16" s="9">
        <v>6.3305645528848897</v>
      </c>
      <c r="K16" s="9">
        <v>6.7274710004711196</v>
      </c>
      <c r="L16" s="12">
        <f>C16-D16</f>
        <v>-4.0811299384939659E-3</v>
      </c>
    </row>
    <row r="17" spans="1:12" ht="12" thickBot="1">
      <c r="A17" s="3" t="s">
        <v>75</v>
      </c>
      <c r="B17" s="10">
        <v>0.609874793275194</v>
      </c>
      <c r="C17" s="10">
        <v>0.657084472303752</v>
      </c>
      <c r="D17" s="10">
        <v>0.65234904099911195</v>
      </c>
      <c r="E17" s="10">
        <v>2.8663729634350501</v>
      </c>
      <c r="F17" s="10">
        <v>3.4778558901101402</v>
      </c>
      <c r="G17" s="10">
        <v>4.2064283635630098</v>
      </c>
      <c r="H17" s="10">
        <v>4.9494342804655096</v>
      </c>
      <c r="I17" s="10">
        <v>5.3860541963567599</v>
      </c>
      <c r="J17" s="10">
        <v>6.2215155445473798</v>
      </c>
      <c r="K17" s="10">
        <v>6.8671437521665801</v>
      </c>
      <c r="L17" s="12">
        <f t="shared" ref="L17:L25" si="0">C17-D17</f>
        <v>4.7354313046400476E-3</v>
      </c>
    </row>
    <row r="18" spans="1:12" ht="12" thickBot="1">
      <c r="A18" s="2" t="s">
        <v>76</v>
      </c>
      <c r="B18" s="9">
        <v>0.60334311269123198</v>
      </c>
      <c r="C18" s="9">
        <v>0.64017816938877303</v>
      </c>
      <c r="D18" s="9">
        <v>0.63646623393564505</v>
      </c>
      <c r="E18" s="9">
        <v>2.4467436575041002</v>
      </c>
      <c r="F18" s="9">
        <v>3.4415491203554698</v>
      </c>
      <c r="G18" s="9">
        <v>4.0747329598134199</v>
      </c>
      <c r="H18" s="9">
        <v>4.9327900929271804</v>
      </c>
      <c r="I18" s="9">
        <v>5.3915434108274303</v>
      </c>
      <c r="J18" s="9">
        <v>6.2139204090317302</v>
      </c>
      <c r="K18" s="9">
        <v>6.9466392738499199</v>
      </c>
      <c r="L18" s="12">
        <f t="shared" si="0"/>
        <v>3.7119354531279791E-3</v>
      </c>
    </row>
    <row r="19" spans="1:12" ht="12" thickBot="1">
      <c r="A19" s="3" t="s">
        <v>77</v>
      </c>
      <c r="B19" s="10">
        <v>0.626280230197233</v>
      </c>
      <c r="C19" s="10">
        <v>0.664623360955651</v>
      </c>
      <c r="D19" s="10">
        <v>0.66220847667052796</v>
      </c>
      <c r="E19" s="10">
        <v>2.2962849729082002</v>
      </c>
      <c r="F19" s="10">
        <v>3.0986478088384501</v>
      </c>
      <c r="G19" s="10">
        <v>3.8536958654864399</v>
      </c>
      <c r="H19" s="10">
        <v>4.7528435492071903</v>
      </c>
      <c r="I19" s="10">
        <v>5.3735605637870902</v>
      </c>
      <c r="J19" s="10">
        <v>6.2401425359009997</v>
      </c>
      <c r="K19" s="10">
        <v>6.8165465477741201</v>
      </c>
      <c r="L19" s="12">
        <f t="shared" si="0"/>
        <v>2.4148842851230423E-3</v>
      </c>
    </row>
    <row r="20" spans="1:12" ht="12" thickBot="1">
      <c r="A20" s="2" t="s">
        <v>78</v>
      </c>
      <c r="B20" s="9">
        <v>0.62697902489183199</v>
      </c>
      <c r="C20" s="9">
        <v>0.667942124876857</v>
      </c>
      <c r="D20" s="9">
        <v>0.66509678288928398</v>
      </c>
      <c r="E20" s="9">
        <v>2.6369171756724801</v>
      </c>
      <c r="F20" s="9">
        <v>3.5078941425744001</v>
      </c>
      <c r="G20" s="9">
        <v>4.2234553660790803</v>
      </c>
      <c r="H20" s="9">
        <v>4.74324950677173</v>
      </c>
      <c r="I20" s="9">
        <v>5.5464524627549201</v>
      </c>
      <c r="J20" s="9">
        <v>6.2608778092638202</v>
      </c>
      <c r="K20" s="9">
        <v>6.8675369926338004</v>
      </c>
      <c r="L20" s="12">
        <f t="shared" si="0"/>
        <v>2.8453419875730246E-3</v>
      </c>
    </row>
    <row r="21" spans="1:12" ht="12" thickBot="1">
      <c r="A21" s="2" t="s">
        <v>89</v>
      </c>
      <c r="B21" s="9">
        <v>0.61533178225002805</v>
      </c>
      <c r="C21" s="9">
        <v>0.65744948283888704</v>
      </c>
      <c r="D21" s="9">
        <v>0.65355459432062701</v>
      </c>
      <c r="E21" s="9">
        <v>2.0107327805475701</v>
      </c>
      <c r="F21" s="9">
        <v>3.0758046554362299</v>
      </c>
      <c r="G21" s="9">
        <v>4.1730985580345701</v>
      </c>
      <c r="H21" s="9">
        <v>4.9392475556104003</v>
      </c>
      <c r="I21" s="9">
        <v>5.4428802960770497</v>
      </c>
      <c r="J21" s="9">
        <v>6.8632786212476597</v>
      </c>
      <c r="K21" s="9">
        <v>6.1100939292703504</v>
      </c>
      <c r="L21" s="12">
        <f t="shared" si="0"/>
        <v>3.8948885182600312E-3</v>
      </c>
    </row>
    <row r="22" spans="1:12" ht="12" thickBot="1">
      <c r="A22" s="3" t="s">
        <v>90</v>
      </c>
      <c r="B22" s="10">
        <v>0.61443158926354502</v>
      </c>
      <c r="C22" s="10">
        <v>0.660974127184907</v>
      </c>
      <c r="D22" s="10">
        <v>0.65675684485914398</v>
      </c>
      <c r="E22" s="10">
        <v>2.6974671401147599</v>
      </c>
      <c r="F22" s="10">
        <v>3.2784773882692799</v>
      </c>
      <c r="G22" s="10">
        <v>4.0905991453236696</v>
      </c>
      <c r="H22" s="10">
        <v>5.0285343191152796</v>
      </c>
      <c r="I22" s="10">
        <v>5.61479224218502</v>
      </c>
      <c r="J22" s="10">
        <v>6.0906238928344001</v>
      </c>
      <c r="K22" s="10">
        <v>7.0255592167739298</v>
      </c>
      <c r="L22" s="12">
        <f t="shared" si="0"/>
        <v>4.2172823257630165E-3</v>
      </c>
    </row>
    <row r="23" spans="1:12" ht="12" thickBot="1">
      <c r="A23" s="2" t="s">
        <v>91</v>
      </c>
      <c r="B23" s="9">
        <v>0.619107507233428</v>
      </c>
      <c r="C23" s="9">
        <v>0.65932047929978299</v>
      </c>
      <c r="D23" s="9">
        <v>0.65827762781860399</v>
      </c>
      <c r="E23" s="9">
        <v>2.5311868285515202</v>
      </c>
      <c r="F23" s="9">
        <v>3.3636553211442699</v>
      </c>
      <c r="G23" s="9">
        <v>3.8750236974814598</v>
      </c>
      <c r="H23" s="9">
        <v>4.54291037917117</v>
      </c>
      <c r="I23" s="9">
        <v>5.6230753298431697</v>
      </c>
      <c r="J23" s="9">
        <v>6.80045376739342</v>
      </c>
      <c r="K23" s="9">
        <v>6.11558074105728</v>
      </c>
      <c r="L23" s="12">
        <f t="shared" si="0"/>
        <v>1.0428514811789968E-3</v>
      </c>
    </row>
    <row r="24" spans="1:12" ht="12" thickBot="1">
      <c r="A24" s="3" t="s">
        <v>92</v>
      </c>
      <c r="B24" s="10">
        <v>0.61760106101193402</v>
      </c>
      <c r="C24" s="10">
        <v>0.66038484943345299</v>
      </c>
      <c r="D24" s="10">
        <v>0.659949586998682</v>
      </c>
      <c r="E24" s="10">
        <v>2.5070244825905301</v>
      </c>
      <c r="F24" s="10">
        <v>3.44037881867821</v>
      </c>
      <c r="G24" s="10">
        <v>4.0087159964772896</v>
      </c>
      <c r="H24" s="10">
        <v>4.9618140022233304</v>
      </c>
      <c r="I24" s="10">
        <v>5.2233408944788504</v>
      </c>
      <c r="J24" s="10">
        <v>6.2215187671685799</v>
      </c>
      <c r="K24" s="10">
        <v>6.6713339091958899</v>
      </c>
      <c r="L24" s="12">
        <f t="shared" si="0"/>
        <v>4.352624347709888E-4</v>
      </c>
    </row>
    <row r="25" spans="1:12" ht="12" thickBot="1">
      <c r="A25" s="2" t="s">
        <v>93</v>
      </c>
      <c r="B25" s="9">
        <v>0.62508346694658001</v>
      </c>
      <c r="C25" s="9">
        <v>0.671254356803904</v>
      </c>
      <c r="D25" s="9">
        <v>0.66701018940101398</v>
      </c>
      <c r="E25" s="9">
        <v>2.5604415654722201</v>
      </c>
      <c r="F25" s="9">
        <v>3.4792756047273001</v>
      </c>
      <c r="G25" s="9">
        <v>4.0355414307669104</v>
      </c>
      <c r="H25" s="9">
        <v>4.7672056465192698</v>
      </c>
      <c r="I25" s="9">
        <v>5.5242727186662197</v>
      </c>
      <c r="J25" s="9">
        <v>6.1202239724457899</v>
      </c>
      <c r="K25" s="9">
        <v>6.6877055577190001</v>
      </c>
      <c r="L25" s="12">
        <f t="shared" si="0"/>
        <v>4.24416740289002E-3</v>
      </c>
    </row>
    <row r="26" spans="1:12">
      <c r="B26" s="11">
        <f>AVERAGE(B16:B25)</f>
        <v>0.61835986088563955</v>
      </c>
      <c r="C26" s="11">
        <f t="shared" ref="C26:K26" si="1">AVERAGE(C16:C25)</f>
        <v>0.66017589985422964</v>
      </c>
      <c r="D26" s="11">
        <f t="shared" si="1"/>
        <v>0.65782980832874638</v>
      </c>
      <c r="E26" s="11">
        <f t="shared" si="1"/>
        <v>2.4420538672596019</v>
      </c>
      <c r="F26" s="11">
        <f t="shared" si="1"/>
        <v>3.3307293134220428</v>
      </c>
      <c r="G26" s="11">
        <f t="shared" si="1"/>
        <v>4.0653722899147153</v>
      </c>
      <c r="H26" s="11">
        <f t="shared" si="1"/>
        <v>4.8313954743093026</v>
      </c>
      <c r="I26" s="11">
        <f t="shared" si="1"/>
        <v>5.4587657102153457</v>
      </c>
      <c r="J26" s="11">
        <f t="shared" si="1"/>
        <v>6.3363119872718681</v>
      </c>
      <c r="K26" s="11">
        <f t="shared" si="1"/>
        <v>6.6835610920911988</v>
      </c>
    </row>
    <row r="27" spans="1:12">
      <c r="B27" s="29">
        <f>VAR(B16:B25)</f>
        <v>6.1932508781549717E-5</v>
      </c>
      <c r="C27" s="29">
        <f>VAR(C16:C25)</f>
        <v>6.9640364870182439E-5</v>
      </c>
      <c r="D27" s="29">
        <f>VAR(D16:D25)</f>
        <v>8.2693941402308459E-5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{03EEEEEF-A038-B043-BBE1-E2AD7684DE1C}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EEEEEF-A038-B043-BBE1-E2AD7684D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Y33"/>
  <sheetViews>
    <sheetView showGridLines="0" zoomScale="150" zoomScaleNormal="150" zoomScalePageLayoutView="150" workbookViewId="0">
      <selection activeCell="K23" activeCellId="1" sqref="E16:K21 E23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25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25" ht="12" thickTop="1">
      <c r="A2" s="4" t="s">
        <v>63</v>
      </c>
      <c r="C2" s="4" t="s">
        <v>42</v>
      </c>
      <c r="D2" s="13">
        <v>900</v>
      </c>
      <c r="F2" s="4" t="s">
        <v>82</v>
      </c>
    </row>
    <row r="3" spans="1:25">
      <c r="A3" s="4" t="s">
        <v>55</v>
      </c>
      <c r="C3" s="4" t="s">
        <v>43</v>
      </c>
      <c r="D3" s="5" t="s">
        <v>44</v>
      </c>
      <c r="F3" s="4" t="s">
        <v>83</v>
      </c>
    </row>
    <row r="4" spans="1:25">
      <c r="A4" s="4" t="s">
        <v>56</v>
      </c>
      <c r="C4" s="4" t="s">
        <v>45</v>
      </c>
      <c r="D4" s="5" t="s">
        <v>46</v>
      </c>
      <c r="F4" s="28" t="s">
        <v>99</v>
      </c>
    </row>
    <row r="5" spans="1:25">
      <c r="A5" s="4" t="s">
        <v>57</v>
      </c>
      <c r="C5" s="4" t="s">
        <v>47</v>
      </c>
      <c r="D5" s="5" t="s">
        <v>48</v>
      </c>
    </row>
    <row r="6" spans="1:25">
      <c r="A6" s="4" t="s">
        <v>58</v>
      </c>
      <c r="C6" s="4" t="s">
        <v>49</v>
      </c>
      <c r="D6" s="5">
        <v>3.5000000000000003E-2</v>
      </c>
    </row>
    <row r="7" spans="1:25">
      <c r="A7" s="4" t="s">
        <v>59</v>
      </c>
      <c r="C7" s="4" t="s">
        <v>50</v>
      </c>
      <c r="D7" s="5">
        <v>6</v>
      </c>
    </row>
    <row r="8" spans="1:25">
      <c r="A8" s="24"/>
      <c r="C8" s="4" t="s">
        <v>51</v>
      </c>
      <c r="D8" s="5">
        <v>3</v>
      </c>
    </row>
    <row r="9" spans="1:25">
      <c r="A9" s="24"/>
      <c r="C9" s="4" t="s">
        <v>52</v>
      </c>
      <c r="D9" s="5">
        <v>0.8</v>
      </c>
    </row>
    <row r="10" spans="1:25">
      <c r="A10" s="24"/>
      <c r="C10" s="4" t="s">
        <v>53</v>
      </c>
      <c r="D10" s="13">
        <v>0.8</v>
      </c>
    </row>
    <row r="11" spans="1:25">
      <c r="A11" s="4" t="s">
        <v>62</v>
      </c>
    </row>
    <row r="12" spans="1:25">
      <c r="A12" s="24" t="s">
        <v>102</v>
      </c>
    </row>
    <row r="14" spans="1:25" s="8" customFormat="1" ht="13" thickBot="1">
      <c r="A14" s="7" t="s">
        <v>104</v>
      </c>
      <c r="B14" s="7"/>
      <c r="C14" s="7"/>
      <c r="D14" s="7"/>
      <c r="E14" s="7"/>
      <c r="F14" s="7"/>
      <c r="G14" s="7"/>
      <c r="H14" s="7"/>
      <c r="I14" s="7"/>
      <c r="J14" s="7"/>
      <c r="K14" s="7"/>
      <c r="N14" s="7" t="s">
        <v>64</v>
      </c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5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  <c r="N15" s="1" t="s">
        <v>65</v>
      </c>
      <c r="O15" s="1" t="s">
        <v>36</v>
      </c>
      <c r="P15" s="1" t="s">
        <v>66</v>
      </c>
      <c r="Q15" s="1" t="s">
        <v>88</v>
      </c>
      <c r="R15" s="1" t="s">
        <v>67</v>
      </c>
      <c r="S15" s="1" t="s">
        <v>68</v>
      </c>
      <c r="T15" s="1" t="s">
        <v>69</v>
      </c>
      <c r="U15" s="1" t="s">
        <v>70</v>
      </c>
      <c r="V15" s="1" t="s">
        <v>71</v>
      </c>
      <c r="W15" s="1" t="s">
        <v>72</v>
      </c>
      <c r="X15" s="1" t="s">
        <v>73</v>
      </c>
    </row>
    <row r="16" spans="1:25" ht="12" thickBot="1">
      <c r="A16" s="2" t="s">
        <v>74</v>
      </c>
      <c r="B16" s="9">
        <v>0.62578896832840503</v>
      </c>
      <c r="C16" s="9">
        <v>0.66608068824163602</v>
      </c>
      <c r="D16" s="9">
        <v>0.66073136833051505</v>
      </c>
      <c r="E16" s="9">
        <v>2.2554826469115001</v>
      </c>
      <c r="F16" s="9">
        <v>3.3696340973941301</v>
      </c>
      <c r="G16" s="9">
        <v>3.9287659712479499</v>
      </c>
      <c r="H16" s="9">
        <v>4.9692493439443401</v>
      </c>
      <c r="I16" s="9">
        <v>5.5350500920090697</v>
      </c>
      <c r="J16" s="9">
        <v>6.1677928858024602</v>
      </c>
      <c r="K16" s="9">
        <v>6.8669934400863601</v>
      </c>
      <c r="L16" s="12">
        <f>C16-D16</f>
        <v>5.3493199111209755E-3</v>
      </c>
      <c r="N16" s="2" t="s">
        <v>74</v>
      </c>
      <c r="O16" s="9">
        <v>0.62556604109538905</v>
      </c>
      <c r="P16" s="9">
        <v>0.66254757545632903</v>
      </c>
      <c r="Q16" s="9">
        <v>0.666628705394823</v>
      </c>
      <c r="R16" s="9">
        <v>1.86736710579959</v>
      </c>
      <c r="S16" s="9">
        <v>3.1437543840866802</v>
      </c>
      <c r="T16" s="9">
        <v>4.1124315161213003</v>
      </c>
      <c r="U16" s="9">
        <v>4.6959254110819701</v>
      </c>
      <c r="V16" s="9">
        <v>5.4616849871769499</v>
      </c>
      <c r="W16" s="9">
        <v>6.3305645528848897</v>
      </c>
      <c r="X16" s="9">
        <v>6.7274710004711196</v>
      </c>
      <c r="Y16" s="12">
        <f>P16-Q16</f>
        <v>-4.0811299384939659E-3</v>
      </c>
    </row>
    <row r="17" spans="1:25" ht="12" thickBot="1">
      <c r="A17" s="3" t="s">
        <v>75</v>
      </c>
      <c r="B17" s="10">
        <v>0.62683344551775499</v>
      </c>
      <c r="C17" s="10">
        <v>0.66775873572876299</v>
      </c>
      <c r="D17" s="10">
        <v>0.664727740319632</v>
      </c>
      <c r="E17" s="10">
        <v>2.28026275199311</v>
      </c>
      <c r="F17" s="10">
        <v>3.21461762278172</v>
      </c>
      <c r="G17" s="10">
        <v>4.2302487701096201</v>
      </c>
      <c r="H17" s="10">
        <v>4.7918369921380704</v>
      </c>
      <c r="I17" s="10">
        <v>5.5607854264533598</v>
      </c>
      <c r="J17" s="10">
        <v>6.2959199955230298</v>
      </c>
      <c r="K17" s="10">
        <v>6.9789460679753397</v>
      </c>
      <c r="L17" s="12">
        <f t="shared" ref="L17:L25" si="0">C17-D17</f>
        <v>3.0309954091309876E-3</v>
      </c>
      <c r="N17" s="3" t="s">
        <v>75</v>
      </c>
      <c r="O17" s="10">
        <v>0.609874793275194</v>
      </c>
      <c r="P17" s="10">
        <v>0.657084472303752</v>
      </c>
      <c r="Q17" s="10">
        <v>0.65234904099911195</v>
      </c>
      <c r="R17" s="10">
        <v>2.8663729634350501</v>
      </c>
      <c r="S17" s="10">
        <v>3.4778558901101402</v>
      </c>
      <c r="T17" s="10">
        <v>4.2064283635630098</v>
      </c>
      <c r="U17" s="10">
        <v>4.9494342804655096</v>
      </c>
      <c r="V17" s="10">
        <v>5.3860541963567599</v>
      </c>
      <c r="W17" s="10">
        <v>6.2215155445473798</v>
      </c>
      <c r="X17" s="10">
        <v>6.8671437521665801</v>
      </c>
      <c r="Y17" s="12">
        <f t="shared" ref="Y17:Y25" si="1">P17-Q17</f>
        <v>4.7354313046400476E-3</v>
      </c>
    </row>
    <row r="18" spans="1:25" ht="12" thickBot="1">
      <c r="A18" s="2" t="s">
        <v>76</v>
      </c>
      <c r="B18" s="9">
        <v>0.61483149828502004</v>
      </c>
      <c r="C18" s="9">
        <v>0.65870636526803805</v>
      </c>
      <c r="D18" s="9">
        <v>0.65455606506716502</v>
      </c>
      <c r="E18" s="9">
        <v>2.4049741425814801</v>
      </c>
      <c r="F18" s="9">
        <v>3.3364963664708398</v>
      </c>
      <c r="G18" s="9">
        <v>4.27733584512037</v>
      </c>
      <c r="H18" s="9">
        <v>4.8908885226707</v>
      </c>
      <c r="I18" s="9">
        <v>5.48304212420362</v>
      </c>
      <c r="J18" s="9">
        <v>6.3905474219490399</v>
      </c>
      <c r="K18" s="9">
        <v>6.7515259840011499</v>
      </c>
      <c r="L18" s="12">
        <f t="shared" si="0"/>
        <v>4.1503002008730361E-3</v>
      </c>
      <c r="N18" s="2" t="s">
        <v>76</v>
      </c>
      <c r="O18" s="9">
        <v>0.60214223260609201</v>
      </c>
      <c r="P18" s="9">
        <v>0.64100103424780197</v>
      </c>
      <c r="Q18" s="9">
        <v>0.63549560799336902</v>
      </c>
      <c r="R18" s="9">
        <v>2.6284347794598202</v>
      </c>
      <c r="S18" s="9">
        <v>3.4901219259768301</v>
      </c>
      <c r="T18" s="9">
        <v>4.0516854108641898</v>
      </c>
      <c r="U18" s="9">
        <v>4.91488455440295</v>
      </c>
      <c r="V18" s="9">
        <v>5.5135268293214601</v>
      </c>
      <c r="W18" s="9">
        <v>6.1794899944605302</v>
      </c>
      <c r="X18" s="9">
        <v>6.9480540822302901</v>
      </c>
      <c r="Y18" s="12">
        <f t="shared" si="1"/>
        <v>5.5054262544329546E-3</v>
      </c>
    </row>
    <row r="19" spans="1:25" ht="12" thickBot="1">
      <c r="A19" s="3" t="s">
        <v>77</v>
      </c>
      <c r="B19" s="10">
        <v>0.60731357364916105</v>
      </c>
      <c r="C19" s="10">
        <v>0.65331145791294398</v>
      </c>
      <c r="D19" s="10">
        <v>0.64717404481826701</v>
      </c>
      <c r="E19" s="10">
        <v>2.45455897519517</v>
      </c>
      <c r="F19" s="10">
        <v>3.2085300341510599</v>
      </c>
      <c r="G19" s="10">
        <v>4.1582875367102696</v>
      </c>
      <c r="H19" s="10">
        <v>4.9254774180108196</v>
      </c>
      <c r="I19" s="10">
        <v>5.6209529985361204</v>
      </c>
      <c r="J19" s="10">
        <v>6.1939284600487996</v>
      </c>
      <c r="K19" s="10">
        <v>6.7878065081677503</v>
      </c>
      <c r="L19" s="12">
        <f t="shared" si="0"/>
        <v>6.1374130946769689E-3</v>
      </c>
      <c r="N19" s="3" t="s">
        <v>77</v>
      </c>
      <c r="O19" s="10">
        <v>0.62809252275833105</v>
      </c>
      <c r="P19" s="10">
        <v>0.66814458981277303</v>
      </c>
      <c r="Q19" s="10">
        <v>0.66412075491257805</v>
      </c>
      <c r="R19" s="10">
        <v>2.32743151806786</v>
      </c>
      <c r="S19" s="10">
        <v>3.3235065178894398</v>
      </c>
      <c r="T19" s="10">
        <v>4.2030329233353196</v>
      </c>
      <c r="U19" s="10">
        <v>4.74157319124122</v>
      </c>
      <c r="V19" s="10">
        <v>5.4482426485523403</v>
      </c>
      <c r="W19" s="10">
        <v>6.20111548018793</v>
      </c>
      <c r="X19" s="10">
        <v>6.9523385129213597</v>
      </c>
      <c r="Y19" s="12">
        <f t="shared" si="1"/>
        <v>4.023834900194978E-3</v>
      </c>
    </row>
    <row r="20" spans="1:25" ht="12" thickBot="1">
      <c r="A20" s="2" t="s">
        <v>78</v>
      </c>
      <c r="B20" s="9">
        <v>0.61362049043422195</v>
      </c>
      <c r="C20" s="9">
        <v>0.65262596275812101</v>
      </c>
      <c r="D20" s="9">
        <v>0.64652095901534101</v>
      </c>
      <c r="E20" s="9">
        <v>2.4068533757946602</v>
      </c>
      <c r="F20" s="9">
        <v>3.2661661813184799</v>
      </c>
      <c r="G20" s="9">
        <v>4.2262508406182704</v>
      </c>
      <c r="H20" s="9">
        <v>4.7301053400505699</v>
      </c>
      <c r="I20" s="9">
        <v>5.4542028202628696</v>
      </c>
      <c r="J20" s="9">
        <v>6.3542184902924399</v>
      </c>
      <c r="K20" s="9">
        <v>6.8673715739562899</v>
      </c>
      <c r="L20" s="12">
        <f t="shared" si="0"/>
        <v>6.1050037427800019E-3</v>
      </c>
      <c r="N20" s="2" t="s">
        <v>78</v>
      </c>
      <c r="O20" s="9">
        <v>0.62479969813441505</v>
      </c>
      <c r="P20" s="9">
        <v>0.67061358799094895</v>
      </c>
      <c r="Q20" s="9">
        <v>0.66554982594872603</v>
      </c>
      <c r="R20" s="9">
        <v>2.6580768267681298</v>
      </c>
      <c r="S20" s="9">
        <v>3.4627981515741699</v>
      </c>
      <c r="T20" s="9">
        <v>4.0617679770605504</v>
      </c>
      <c r="U20" s="9">
        <v>4.76261554922743</v>
      </c>
      <c r="V20" s="9">
        <v>5.5920451410436796</v>
      </c>
      <c r="W20" s="9">
        <v>6.1890916194174004</v>
      </c>
      <c r="X20" s="9">
        <v>6.8646727078489898</v>
      </c>
      <c r="Y20" s="12">
        <f t="shared" si="1"/>
        <v>5.063762042222919E-3</v>
      </c>
    </row>
    <row r="21" spans="1:25" ht="12" thickBot="1">
      <c r="A21" s="2" t="s">
        <v>89</v>
      </c>
      <c r="B21" s="9">
        <v>0.61347820014535304</v>
      </c>
      <c r="C21" s="9">
        <v>0.65590504268847505</v>
      </c>
      <c r="D21" s="9">
        <v>0.65086905580944798</v>
      </c>
      <c r="E21" s="9">
        <v>2.59591581185146</v>
      </c>
      <c r="F21" s="9">
        <v>3.5469000929355801</v>
      </c>
      <c r="G21" s="9">
        <v>4.3280345505679598</v>
      </c>
      <c r="H21" s="9">
        <v>4.7866716904538498</v>
      </c>
      <c r="I21" s="9">
        <v>5.5335396618947996</v>
      </c>
      <c r="J21" s="9">
        <v>6.1355572945100398</v>
      </c>
      <c r="K21" s="9">
        <v>6.8737313737210401</v>
      </c>
      <c r="L21" s="12">
        <f t="shared" si="0"/>
        <v>5.0359868790270657E-3</v>
      </c>
      <c r="N21" s="2" t="s">
        <v>89</v>
      </c>
      <c r="O21" s="9">
        <v>0.61438411504588197</v>
      </c>
      <c r="P21" s="9">
        <v>0.65843962957399804</v>
      </c>
      <c r="Q21" s="9">
        <v>0.65627616205559802</v>
      </c>
      <c r="R21" s="9">
        <v>2.27496761568927</v>
      </c>
      <c r="S21" s="9">
        <v>3.2920581707873899</v>
      </c>
      <c r="T21" s="9">
        <v>3.95382405736478</v>
      </c>
      <c r="U21" s="9">
        <v>4.8877047010508097</v>
      </c>
      <c r="V21" s="9">
        <v>5.3758003270916497</v>
      </c>
      <c r="W21" s="9">
        <v>6.9260290936381104</v>
      </c>
      <c r="X21" s="9">
        <v>6.3652620876743198</v>
      </c>
      <c r="Y21" s="12">
        <f t="shared" si="1"/>
        <v>2.1634675184000196E-3</v>
      </c>
    </row>
    <row r="22" spans="1:25" ht="12" thickBot="1">
      <c r="A22" s="3" t="s">
        <v>90</v>
      </c>
      <c r="B22" s="10">
        <v>0.62628921698787099</v>
      </c>
      <c r="C22" s="10">
        <v>0.66368162032925304</v>
      </c>
      <c r="D22" s="10">
        <v>0.66490911050397705</v>
      </c>
      <c r="E22" s="10">
        <v>2.1806892393704098</v>
      </c>
      <c r="F22" s="10">
        <v>3.9920053495285801</v>
      </c>
      <c r="G22" s="10">
        <v>3.1201642176512498</v>
      </c>
      <c r="H22" s="10">
        <v>4.7567873747853504</v>
      </c>
      <c r="I22" s="10">
        <v>5.5125660123625302</v>
      </c>
      <c r="J22" s="10">
        <v>6.20784905290789</v>
      </c>
      <c r="K22" s="10">
        <v>6.6362876487443501</v>
      </c>
      <c r="L22" s="12">
        <f t="shared" si="0"/>
        <v>-1.2274901747240108E-3</v>
      </c>
      <c r="N22" s="3" t="s">
        <v>90</v>
      </c>
      <c r="O22" s="10">
        <v>0.61414199813125703</v>
      </c>
      <c r="P22" s="10">
        <v>0.65787113605454395</v>
      </c>
      <c r="Q22" s="10">
        <v>0.65564388839544996</v>
      </c>
      <c r="R22" s="10">
        <v>2.38397409712063</v>
      </c>
      <c r="S22" s="10">
        <v>3.6247795579833402</v>
      </c>
      <c r="T22" s="10">
        <v>4.3106109435555799</v>
      </c>
      <c r="U22" s="10">
        <v>4.94348773758046</v>
      </c>
      <c r="V22" s="10">
        <v>6.0369566979432197</v>
      </c>
      <c r="W22" s="10">
        <v>6.4370356516980198</v>
      </c>
      <c r="X22" s="10">
        <v>5.4514422528324697</v>
      </c>
      <c r="Y22" s="12">
        <f t="shared" si="1"/>
        <v>2.2272476590939894E-3</v>
      </c>
    </row>
    <row r="23" spans="1:25" ht="12" thickBot="1">
      <c r="A23" s="2" t="s">
        <v>91</v>
      </c>
      <c r="B23" s="9">
        <v>0.62093795770191795</v>
      </c>
      <c r="C23" s="9">
        <v>0.66073933881603397</v>
      </c>
      <c r="D23" s="9">
        <v>0.65974074671332295</v>
      </c>
      <c r="E23" s="9">
        <v>2.19178838574951</v>
      </c>
      <c r="F23" s="9">
        <v>2.9896756278442602</v>
      </c>
      <c r="G23" s="9">
        <v>3.9111661275812102</v>
      </c>
      <c r="H23" s="9">
        <v>5.0053974817995197</v>
      </c>
      <c r="I23" s="9">
        <v>5.4925529976921803</v>
      </c>
      <c r="J23" s="9">
        <v>6.1267586242493897</v>
      </c>
      <c r="K23" s="9">
        <v>6.8658201477842198</v>
      </c>
      <c r="L23" s="12">
        <f t="shared" si="0"/>
        <v>9.9859210271102672E-4</v>
      </c>
      <c r="N23" s="2" t="s">
        <v>91</v>
      </c>
      <c r="O23" s="9">
        <v>0.61465738398574998</v>
      </c>
      <c r="P23" s="9">
        <v>0.65888149200711998</v>
      </c>
      <c r="Q23" s="9">
        <v>0.658369230252138</v>
      </c>
      <c r="R23" s="9">
        <v>2.3186320649896599</v>
      </c>
      <c r="S23" s="9">
        <v>3.4241953846515099</v>
      </c>
      <c r="T23" s="9">
        <v>4.0695737487841601</v>
      </c>
      <c r="U23" s="9">
        <v>5.2677361321142699</v>
      </c>
      <c r="V23" s="9">
        <v>4.85122704623857</v>
      </c>
      <c r="W23" s="9">
        <v>6.40101044084909</v>
      </c>
      <c r="X23" s="9">
        <v>6.7359186993994102</v>
      </c>
      <c r="Y23" s="12">
        <f t="shared" si="1"/>
        <v>5.1226175498197968E-4</v>
      </c>
    </row>
    <row r="24" spans="1:25" ht="12" thickBot="1">
      <c r="A24" s="3" t="s">
        <v>92</v>
      </c>
      <c r="B24" s="10">
        <v>0.62900505395314998</v>
      </c>
      <c r="C24" s="10">
        <v>0.67468839446362106</v>
      </c>
      <c r="D24" s="10">
        <v>0.66981748859734902</v>
      </c>
      <c r="E24" s="10">
        <v>2.43747367838407</v>
      </c>
      <c r="F24" s="10">
        <v>3.4902415217999101</v>
      </c>
      <c r="G24" s="10">
        <v>4.1244980584465196</v>
      </c>
      <c r="H24" s="10">
        <v>4.68933647106308</v>
      </c>
      <c r="I24" s="10">
        <v>5.4818484316840701</v>
      </c>
      <c r="J24" s="10">
        <v>6.2384163043003502</v>
      </c>
      <c r="K24" s="10">
        <v>6.9837699754398104</v>
      </c>
      <c r="L24" s="12">
        <f t="shared" si="0"/>
        <v>4.870905866272035E-3</v>
      </c>
      <c r="N24" s="3" t="s">
        <v>92</v>
      </c>
      <c r="O24" s="10">
        <v>0.61635927638316901</v>
      </c>
      <c r="P24" s="10">
        <v>0.66231303580178202</v>
      </c>
      <c r="Q24" s="10">
        <v>0.65759579332311302</v>
      </c>
      <c r="R24" s="10">
        <v>2.6754606391095002</v>
      </c>
      <c r="S24" s="10">
        <v>3.3216088714261001</v>
      </c>
      <c r="T24" s="10">
        <v>4.22069165501523</v>
      </c>
      <c r="U24" s="10">
        <v>4.8067639341361499</v>
      </c>
      <c r="V24" s="10">
        <v>5.3492356883848498</v>
      </c>
      <c r="W24" s="10">
        <v>6.1023157294205701</v>
      </c>
      <c r="X24" s="10">
        <v>6.7855744145381003</v>
      </c>
      <c r="Y24" s="12">
        <f t="shared" si="1"/>
        <v>4.7172424786690037E-3</v>
      </c>
    </row>
    <row r="25" spans="1:25" ht="12" thickBot="1">
      <c r="A25" s="2" t="s">
        <v>93</v>
      </c>
      <c r="B25" s="9">
        <v>0.62492733741313</v>
      </c>
      <c r="C25" s="9">
        <v>0.66920830966132805</v>
      </c>
      <c r="D25" s="9">
        <v>0.66227413236587096</v>
      </c>
      <c r="E25" s="9">
        <v>2.8898599879877498</v>
      </c>
      <c r="F25" s="9">
        <v>3.5101582517169998</v>
      </c>
      <c r="G25" s="9">
        <v>4.1878886900710599</v>
      </c>
      <c r="H25" s="9">
        <v>4.7054020280618296</v>
      </c>
      <c r="I25" s="9">
        <v>5.4629722418877797</v>
      </c>
      <c r="J25" s="9">
        <v>6.13639734734189</v>
      </c>
      <c r="K25" s="9">
        <v>7.0193460872392297</v>
      </c>
      <c r="L25" s="12">
        <f t="shared" si="0"/>
        <v>6.9341772954570891E-3</v>
      </c>
      <c r="N25" s="2" t="s">
        <v>93</v>
      </c>
      <c r="O25" s="9">
        <v>0.625601920282989</v>
      </c>
      <c r="P25" s="9">
        <v>0.66991820841828897</v>
      </c>
      <c r="Q25" s="9">
        <v>0.665021697288814</v>
      </c>
      <c r="R25" s="9">
        <v>2.3701472637797698</v>
      </c>
      <c r="S25" s="9">
        <v>3.4250743016240799</v>
      </c>
      <c r="T25" s="9">
        <v>4.2930378925661401</v>
      </c>
      <c r="U25" s="9">
        <v>4.8372453348463296</v>
      </c>
      <c r="V25" s="9">
        <v>5.5197038573872099</v>
      </c>
      <c r="W25" s="9">
        <v>6.1277590502206003</v>
      </c>
      <c r="X25" s="9">
        <v>6.6339243632252503</v>
      </c>
      <c r="Y25" s="12">
        <f t="shared" si="1"/>
        <v>4.8965111294749786E-3</v>
      </c>
    </row>
    <row r="26" spans="1:25">
      <c r="B26" s="11">
        <f>AVERAGE(B16:B25)</f>
        <v>0.62030257424159851</v>
      </c>
      <c r="C26" s="11">
        <f t="shared" ref="C26:K26" si="2">AVERAGE(C16:C25)</f>
        <v>0.66227059158682144</v>
      </c>
      <c r="D26" s="11">
        <f t="shared" si="2"/>
        <v>0.65813207115408878</v>
      </c>
      <c r="E26" s="11">
        <f t="shared" si="2"/>
        <v>2.4097858995819124</v>
      </c>
      <c r="F26" s="11">
        <f t="shared" si="2"/>
        <v>3.3924425145941557</v>
      </c>
      <c r="G26" s="11">
        <f t="shared" si="2"/>
        <v>4.0492640608124484</v>
      </c>
      <c r="H26" s="11">
        <f t="shared" si="2"/>
        <v>4.8251152662978125</v>
      </c>
      <c r="I26" s="11">
        <f t="shared" si="2"/>
        <v>5.5137512806986395</v>
      </c>
      <c r="J26" s="11">
        <f t="shared" si="2"/>
        <v>6.2247385876925332</v>
      </c>
      <c r="K26" s="11">
        <f t="shared" si="2"/>
        <v>6.8631598807115548</v>
      </c>
      <c r="O26" s="11">
        <f>AVERAGE(O16:O25)</f>
        <v>0.6175619981698468</v>
      </c>
      <c r="P26" s="11">
        <f t="shared" ref="P26:X26" si="3">AVERAGE(P16:P25)</f>
        <v>0.66068147616673378</v>
      </c>
      <c r="Q26" s="11">
        <f t="shared" si="3"/>
        <v>0.65770507065637196</v>
      </c>
      <c r="R26" s="11">
        <f t="shared" si="3"/>
        <v>2.437086487421928</v>
      </c>
      <c r="S26" s="11">
        <f t="shared" si="3"/>
        <v>3.3985753156109682</v>
      </c>
      <c r="T26" s="11">
        <f t="shared" si="3"/>
        <v>4.148308448823026</v>
      </c>
      <c r="U26" s="11">
        <f t="shared" si="3"/>
        <v>4.8807370826147096</v>
      </c>
      <c r="V26" s="11">
        <f t="shared" si="3"/>
        <v>5.4534477419496694</v>
      </c>
      <c r="W26" s="11">
        <f t="shared" si="3"/>
        <v>6.3115927157324521</v>
      </c>
      <c r="X26" s="11">
        <f t="shared" si="3"/>
        <v>6.6331801873307885</v>
      </c>
    </row>
    <row r="27" spans="1:25">
      <c r="B27" s="29">
        <f>VAR(B16:B25)</f>
        <v>5.5109680562737401E-5</v>
      </c>
      <c r="C27" s="29">
        <f>VAR(C16:C25)</f>
        <v>5.3090547069856553E-5</v>
      </c>
      <c r="D27" s="29">
        <f>VAR(D16:D25)</f>
        <v>6.3657380729803374E-5</v>
      </c>
      <c r="O27" s="29">
        <f>VAR(O16:O25)</f>
        <v>6.8946917047418987E-5</v>
      </c>
      <c r="P27" s="29">
        <f>VAR(P16:P25)</f>
        <v>7.3580945361315241E-5</v>
      </c>
      <c r="Q27" s="29">
        <f>VAR(Q16:Q25)</f>
        <v>8.4950673263465139E-5</v>
      </c>
    </row>
    <row r="28" spans="1:25">
      <c r="C28" s="12"/>
      <c r="D28" s="12"/>
    </row>
    <row r="29" spans="1:25" ht="13" thickBot="1">
      <c r="A29" s="7" t="s">
        <v>79</v>
      </c>
      <c r="B29" s="7"/>
      <c r="C29" s="7"/>
      <c r="D29" s="7"/>
    </row>
    <row r="30" spans="1:25" ht="12" thickTop="1">
      <c r="C30" s="12"/>
      <c r="D30" s="12"/>
    </row>
    <row r="31" spans="1:25">
      <c r="C31" s="12"/>
      <c r="D31" s="12"/>
    </row>
    <row r="32" spans="1:25">
      <c r="C32" s="12"/>
      <c r="D32" s="12"/>
    </row>
    <row r="33" spans="3:4">
      <c r="C33" s="12"/>
      <c r="D33" s="12"/>
    </row>
  </sheetData>
  <conditionalFormatting sqref="L16:L2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{65EFB1BA-EF32-B24B-938F-2D9AB3A8EABC}</x14:id>
        </ext>
      </extLst>
    </cfRule>
  </conditionalFormatting>
  <conditionalFormatting sqref="Y16:Y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{7CDB4883-D3BA-2848-9B4F-FB355586ECDD}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EFB1BA-EF32-B24B-938F-2D9AB3A8EA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  <x14:conditionalFormatting xmlns:xm="http://schemas.microsoft.com/office/excel/2006/main">
          <x14:cfRule type="dataBar" id="{7CDB4883-D3BA-2848-9B4F-FB355586EC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Y16:Y25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L33"/>
  <sheetViews>
    <sheetView showGridLines="0" zoomScale="150" zoomScaleNormal="150" zoomScalePageLayoutView="150" workbookViewId="0">
      <selection activeCell="K20" sqref="E20:K20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100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62</v>
      </c>
    </row>
    <row r="12" spans="1:12">
      <c r="A12" s="24" t="s">
        <v>102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0.62553106995954699</v>
      </c>
      <c r="C16" s="9">
        <v>0.66432759999635405</v>
      </c>
      <c r="D16" s="9">
        <v>0.66106582705631201</v>
      </c>
      <c r="E16" s="9">
        <v>2.2102209118976002</v>
      </c>
      <c r="F16" s="9">
        <v>3.6650622457182802</v>
      </c>
      <c r="G16" s="9">
        <v>3.9871568545081502</v>
      </c>
      <c r="H16" s="9">
        <v>4.8352521198201899</v>
      </c>
      <c r="I16" s="9">
        <v>5.3089659782763201</v>
      </c>
      <c r="J16" s="9">
        <v>6.2743106793938299</v>
      </c>
      <c r="K16" s="9">
        <v>6.9512834791689997</v>
      </c>
      <c r="L16" s="12">
        <f>C16-D16</f>
        <v>3.2617729400420403E-3</v>
      </c>
    </row>
    <row r="17" spans="1:12" ht="12" thickBot="1">
      <c r="A17" s="3" t="s">
        <v>75</v>
      </c>
      <c r="B17" s="10">
        <v>0.624026052327602</v>
      </c>
      <c r="C17" s="10">
        <v>0.67194935703807002</v>
      </c>
      <c r="D17" s="10">
        <v>0.66914486760959502</v>
      </c>
      <c r="E17" s="10">
        <v>2.8607031523503901</v>
      </c>
      <c r="F17" s="10">
        <v>2.89232707132718</v>
      </c>
      <c r="G17" s="10">
        <v>4.2039054605483201</v>
      </c>
      <c r="H17" s="10">
        <v>4.7687463057972304</v>
      </c>
      <c r="I17" s="10">
        <v>5.6091558818678298</v>
      </c>
      <c r="J17" s="10">
        <v>6.1653637714671099</v>
      </c>
      <c r="K17" s="10">
        <v>6.9072849025157099</v>
      </c>
      <c r="L17" s="12">
        <f t="shared" ref="L17:L25" si="0">C17-D17</f>
        <v>2.8044894284749988E-3</v>
      </c>
    </row>
    <row r="18" spans="1:12" ht="12" thickBot="1">
      <c r="A18" s="2" t="s">
        <v>76</v>
      </c>
      <c r="B18" s="9">
        <v>0.61509844551650406</v>
      </c>
      <c r="C18" s="9">
        <v>0.65473072041451297</v>
      </c>
      <c r="D18" s="9">
        <v>0.65511869432396197</v>
      </c>
      <c r="E18" s="9">
        <v>2.5060109804587198</v>
      </c>
      <c r="F18" s="9">
        <v>3.1285838580173202</v>
      </c>
      <c r="G18" s="9">
        <v>4.6242541943903399</v>
      </c>
      <c r="H18" s="9">
        <v>4.0663544767926201</v>
      </c>
      <c r="I18" s="9">
        <v>5.37407427390169</v>
      </c>
      <c r="J18" s="9">
        <v>6.3630294034883601</v>
      </c>
      <c r="K18" s="9">
        <v>6.74295264095253</v>
      </c>
      <c r="L18" s="12">
        <f t="shared" si="0"/>
        <v>-3.8797390944900201E-4</v>
      </c>
    </row>
    <row r="19" spans="1:12" ht="12" thickBot="1">
      <c r="A19" s="3" t="s">
        <v>77</v>
      </c>
      <c r="B19" s="10">
        <v>0.604789376755411</v>
      </c>
      <c r="C19" s="10">
        <v>0.65199858707612801</v>
      </c>
      <c r="D19" s="10">
        <v>0.65118462983699099</v>
      </c>
      <c r="E19" s="10">
        <v>2.4525949683334001</v>
      </c>
      <c r="F19" s="10">
        <v>3.3754092913083298</v>
      </c>
      <c r="G19" s="10">
        <v>4.1137009474138502</v>
      </c>
      <c r="H19" s="10">
        <v>4.7530838349872901</v>
      </c>
      <c r="I19" s="10">
        <v>5.4074995368256102</v>
      </c>
      <c r="J19" s="10">
        <v>6.2872381629990599</v>
      </c>
      <c r="K19" s="10">
        <v>6.7182383161354098</v>
      </c>
      <c r="L19" s="12">
        <f t="shared" si="0"/>
        <v>8.1395723913701978E-4</v>
      </c>
    </row>
    <row r="20" spans="1:12" ht="12" thickBot="1">
      <c r="A20" s="2" t="s">
        <v>78</v>
      </c>
      <c r="B20" s="9">
        <v>0.614670190383376</v>
      </c>
      <c r="C20" s="9">
        <v>0.65532791313348004</v>
      </c>
      <c r="D20" s="9">
        <v>0.64955389198171498</v>
      </c>
      <c r="E20" s="9">
        <v>2.8039057885401801</v>
      </c>
      <c r="F20" s="9">
        <v>3.25340407642924</v>
      </c>
      <c r="G20" s="9">
        <v>4.2026145146475802</v>
      </c>
      <c r="H20" s="9">
        <v>4.9711000403305903</v>
      </c>
      <c r="I20" s="9">
        <v>5.4476483059577401</v>
      </c>
      <c r="J20" s="9">
        <v>6.37288586196527</v>
      </c>
      <c r="K20" s="9">
        <v>6.8929620954553004</v>
      </c>
      <c r="L20" s="12">
        <f t="shared" si="0"/>
        <v>5.774021151765063E-3</v>
      </c>
    </row>
    <row r="21" spans="1:12" ht="12" thickBot="1">
      <c r="A21" s="2" t="s">
        <v>89</v>
      </c>
      <c r="B21" s="9">
        <v>0.61248397481000305</v>
      </c>
      <c r="C21" s="9">
        <v>0.65416330164950598</v>
      </c>
      <c r="D21" s="9">
        <v>0.65372150759084602</v>
      </c>
      <c r="E21" s="9">
        <v>2.4538548276308401</v>
      </c>
      <c r="F21" s="9">
        <v>3.9155740069512999</v>
      </c>
      <c r="G21" s="9">
        <v>3.30591161580735</v>
      </c>
      <c r="H21" s="9">
        <v>4.7563962422511299</v>
      </c>
      <c r="I21" s="9">
        <v>5.3230159118487803</v>
      </c>
      <c r="J21" s="9">
        <v>6.2803551587100896</v>
      </c>
      <c r="K21" s="9">
        <v>6.6259496255097501</v>
      </c>
      <c r="L21" s="12">
        <f t="shared" si="0"/>
        <v>4.4179405865996113E-4</v>
      </c>
    </row>
    <row r="22" spans="1:12" ht="12" thickBot="1">
      <c r="A22" s="3" t="s">
        <v>90</v>
      </c>
      <c r="B22" s="10">
        <v>0.62830670428350299</v>
      </c>
      <c r="C22" s="10">
        <v>0.66669033513591502</v>
      </c>
      <c r="D22" s="10">
        <v>0.66884115752983697</v>
      </c>
      <c r="E22" s="10">
        <v>2.00873493144868</v>
      </c>
      <c r="F22" s="10">
        <v>3.2851864679512599</v>
      </c>
      <c r="G22" s="10">
        <v>3.82241158679735</v>
      </c>
      <c r="H22" s="10">
        <v>4.86214955886539</v>
      </c>
      <c r="I22" s="10">
        <v>5.5222950096788699</v>
      </c>
      <c r="J22" s="10">
        <v>6.3443325842518297</v>
      </c>
      <c r="K22" s="10">
        <v>6.8104681926729604</v>
      </c>
      <c r="L22" s="12">
        <f t="shared" si="0"/>
        <v>-2.1508223939219473E-3</v>
      </c>
    </row>
    <row r="23" spans="1:12" ht="12" thickBot="1">
      <c r="A23" s="2" t="s">
        <v>91</v>
      </c>
      <c r="B23" s="9">
        <v>0.62380674500709699</v>
      </c>
      <c r="C23" s="9">
        <v>0.66619477341687094</v>
      </c>
      <c r="D23" s="9">
        <v>0.66130610296999304</v>
      </c>
      <c r="E23" s="9">
        <v>2.7195160444017201</v>
      </c>
      <c r="F23" s="9">
        <v>3.22060947268572</v>
      </c>
      <c r="G23" s="9">
        <v>4.1304056840688004</v>
      </c>
      <c r="H23" s="9">
        <v>4.8859953427937004</v>
      </c>
      <c r="I23" s="9">
        <v>5.6830738370017997</v>
      </c>
      <c r="J23" s="9">
        <v>6.1195736647541104</v>
      </c>
      <c r="K23" s="9">
        <v>7.0252098488997401</v>
      </c>
      <c r="L23" s="12">
        <f t="shared" si="0"/>
        <v>4.8886704468779074E-3</v>
      </c>
    </row>
    <row r="24" spans="1:12" ht="12" thickBot="1">
      <c r="A24" s="3" t="s">
        <v>92</v>
      </c>
      <c r="B24" s="10">
        <v>0.63089025065195203</v>
      </c>
      <c r="C24" s="10">
        <v>0.67528145799066797</v>
      </c>
      <c r="D24" s="10">
        <v>0.66931025078459305</v>
      </c>
      <c r="E24" s="10">
        <v>2.6049838632779698</v>
      </c>
      <c r="F24" s="10">
        <v>3.36391192019255</v>
      </c>
      <c r="G24" s="10">
        <v>4.31682330953402</v>
      </c>
      <c r="H24" s="10">
        <v>4.6728617520312596</v>
      </c>
      <c r="I24" s="10">
        <v>5.4898850926303098</v>
      </c>
      <c r="J24" s="10">
        <v>6.2088721879024398</v>
      </c>
      <c r="K24" s="10">
        <v>6.9287541263403796</v>
      </c>
      <c r="L24" s="12">
        <f t="shared" si="0"/>
        <v>5.9712072060749133E-3</v>
      </c>
    </row>
    <row r="25" spans="1:12" ht="12" thickBot="1">
      <c r="A25" s="2" t="s">
        <v>93</v>
      </c>
      <c r="B25" s="9">
        <v>0.62852636642924098</v>
      </c>
      <c r="C25" s="9">
        <v>0.66782354208070105</v>
      </c>
      <c r="D25" s="9">
        <v>0.66298106859114503</v>
      </c>
      <c r="E25" s="9">
        <v>2.4245915037756198</v>
      </c>
      <c r="F25" s="9">
        <v>3.3368997439592598</v>
      </c>
      <c r="G25" s="9">
        <v>4.18107365037626</v>
      </c>
      <c r="H25" s="9">
        <v>4.7313792975096902</v>
      </c>
      <c r="I25" s="9">
        <v>5.6167906708666502</v>
      </c>
      <c r="J25" s="9">
        <v>6.0846451315780001</v>
      </c>
      <c r="K25" s="9">
        <v>6.9360788912628299</v>
      </c>
      <c r="L25" s="12">
        <f t="shared" si="0"/>
        <v>4.8424734895560206E-3</v>
      </c>
    </row>
    <row r="26" spans="1:12">
      <c r="B26" s="11">
        <f>AVERAGE(B16:B25)</f>
        <v>0.62081291761242352</v>
      </c>
      <c r="C26" s="11">
        <f t="shared" ref="C26:K26" si="1">AVERAGE(C16:C25)</f>
        <v>0.66284875879322058</v>
      </c>
      <c r="D26" s="11">
        <f t="shared" si="1"/>
        <v>0.66022279982749887</v>
      </c>
      <c r="E26" s="11">
        <f t="shared" si="1"/>
        <v>2.5045116972115116</v>
      </c>
      <c r="F26" s="11">
        <f t="shared" si="1"/>
        <v>3.3436968154540438</v>
      </c>
      <c r="G26" s="11">
        <f t="shared" si="1"/>
        <v>4.0888257818092031</v>
      </c>
      <c r="H26" s="11">
        <f t="shared" si="1"/>
        <v>4.7303318971179085</v>
      </c>
      <c r="I26" s="11">
        <f t="shared" si="1"/>
        <v>5.4782404498855595</v>
      </c>
      <c r="J26" s="11">
        <f t="shared" si="1"/>
        <v>6.2500606606510107</v>
      </c>
      <c r="K26" s="11">
        <f t="shared" si="1"/>
        <v>6.8539182118913615</v>
      </c>
    </row>
    <row r="27" spans="1:12">
      <c r="B27" s="29">
        <f>VAR(B16:B25)</f>
        <v>7.2807601132933154E-5</v>
      </c>
      <c r="C27" s="29">
        <f>VAR(C16:C25)</f>
        <v>6.7323435456642633E-5</v>
      </c>
      <c r="D27" s="29">
        <f>VAR(D16:D25)</f>
        <v>5.6642915578629911E-5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{289AAB5F-E733-F54F-88CE-D27147583CC3}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9AAB5F-E733-F54F-88CE-D27147583C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2"/>
  <sheetViews>
    <sheetView showGridLines="0" zoomScale="150" zoomScaleNormal="150" zoomScalePageLayoutView="150" workbookViewId="0">
      <selection activeCell="K23" activeCellId="1" sqref="E15:K21 E23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103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0.62277684131368805</v>
      </c>
      <c r="C15" s="9">
        <v>0.66906985941462704</v>
      </c>
      <c r="D15" s="9">
        <v>0.66272500201923301</v>
      </c>
      <c r="E15" s="9">
        <v>2.8841764682148501</v>
      </c>
      <c r="F15" s="9">
        <v>3.4711002985151298</v>
      </c>
      <c r="G15" s="9">
        <v>4.1672158167667304</v>
      </c>
      <c r="H15" s="9">
        <v>5.0075723500852298</v>
      </c>
      <c r="I15" s="9">
        <v>5.8351561202416997</v>
      </c>
      <c r="J15" s="9">
        <v>5.6869933400527701</v>
      </c>
      <c r="K15" s="9">
        <v>6.7626424469745103</v>
      </c>
      <c r="L15" s="12">
        <f>C15-D15</f>
        <v>6.3448573953940324E-3</v>
      </c>
    </row>
    <row r="16" spans="1:12" ht="12" thickBot="1">
      <c r="A16" s="3" t="s">
        <v>75</v>
      </c>
      <c r="B16" s="10">
        <v>0.62114003404415397</v>
      </c>
      <c r="C16" s="10">
        <v>0.66420961259461198</v>
      </c>
      <c r="D16" s="10">
        <v>0.66310773548312796</v>
      </c>
      <c r="E16" s="10">
        <v>2.2755836934801099</v>
      </c>
      <c r="F16" s="10">
        <v>4.0032800090050298</v>
      </c>
      <c r="G16" s="10">
        <v>3.5196932233498401</v>
      </c>
      <c r="H16" s="10">
        <v>4.7862706243543203</v>
      </c>
      <c r="I16" s="10">
        <v>5.1427360741587202</v>
      </c>
      <c r="J16" s="10">
        <v>6.1603172706022296</v>
      </c>
      <c r="K16" s="10">
        <v>6.82711750881837</v>
      </c>
      <c r="L16" s="12">
        <f t="shared" ref="L16:L24" si="0">C16-D16</f>
        <v>1.1018771114840176E-3</v>
      </c>
    </row>
    <row r="17" spans="1:12" ht="12" thickBot="1">
      <c r="A17" s="2" t="s">
        <v>76</v>
      </c>
      <c r="B17" s="9">
        <v>0.61516686945380405</v>
      </c>
      <c r="C17" s="9">
        <v>0.65846078959613996</v>
      </c>
      <c r="D17" s="9">
        <v>0.65737502180344898</v>
      </c>
      <c r="E17" s="9">
        <v>2.3688563374816201</v>
      </c>
      <c r="F17" s="9">
        <v>3.5098720037105999</v>
      </c>
      <c r="G17" s="9">
        <v>4.4093199753284296</v>
      </c>
      <c r="H17" s="9">
        <v>4.7104017302502701</v>
      </c>
      <c r="I17" s="9">
        <v>5.3209055467026696</v>
      </c>
      <c r="J17" s="9">
        <v>6.1826932358679301</v>
      </c>
      <c r="K17" s="9">
        <v>6.7176114658166997</v>
      </c>
      <c r="L17" s="12">
        <f t="shared" si="0"/>
        <v>1.0857677926909837E-3</v>
      </c>
    </row>
    <row r="18" spans="1:12" ht="12" thickBot="1">
      <c r="A18" s="3" t="s">
        <v>77</v>
      </c>
      <c r="B18" s="10">
        <v>0.61827591764836498</v>
      </c>
      <c r="C18" s="10">
        <v>0.66296385830235505</v>
      </c>
      <c r="D18" s="10">
        <v>0.65985452468556505</v>
      </c>
      <c r="E18" s="10">
        <v>2.5998341273675001</v>
      </c>
      <c r="F18" s="10">
        <v>3.61807803239385</v>
      </c>
      <c r="G18" s="10">
        <v>4.3170089486756398</v>
      </c>
      <c r="H18" s="10">
        <v>4.9350485854740596</v>
      </c>
      <c r="I18" s="10">
        <v>5.6399958803515702</v>
      </c>
      <c r="J18" s="10">
        <v>6.1662028637697501</v>
      </c>
      <c r="K18" s="10">
        <v>7.0623669299227902</v>
      </c>
      <c r="L18" s="12">
        <f t="shared" si="0"/>
        <v>3.1093336167899999E-3</v>
      </c>
    </row>
    <row r="19" spans="1:12" ht="12" thickBot="1">
      <c r="A19" s="2" t="s">
        <v>78</v>
      </c>
      <c r="B19" s="9">
        <v>0.60969238818285298</v>
      </c>
      <c r="C19" s="9">
        <v>0.658753540970763</v>
      </c>
      <c r="D19" s="9">
        <v>0.65423196263747896</v>
      </c>
      <c r="E19" s="9">
        <v>3.0615914657892498</v>
      </c>
      <c r="F19" s="9">
        <v>3.5338325490381099</v>
      </c>
      <c r="G19" s="9">
        <v>3.9919837933214199</v>
      </c>
      <c r="H19" s="9">
        <v>4.91121424459633</v>
      </c>
      <c r="I19" s="9">
        <v>5.2612350354509401</v>
      </c>
      <c r="J19" s="9">
        <v>6.2185844142301301</v>
      </c>
      <c r="K19" s="9">
        <v>6.89349901733104</v>
      </c>
      <c r="L19" s="12">
        <f t="shared" si="0"/>
        <v>4.5215783332840376E-3</v>
      </c>
    </row>
    <row r="20" spans="1:12" ht="12" thickBot="1">
      <c r="A20" s="2" t="s">
        <v>89</v>
      </c>
      <c r="B20" s="9">
        <v>0.62014578926994401</v>
      </c>
      <c r="C20" s="9">
        <v>0.66232835147385205</v>
      </c>
      <c r="D20" s="9">
        <v>0.66158987895866095</v>
      </c>
      <c r="E20" s="9">
        <v>2.0706662640242599</v>
      </c>
      <c r="F20" s="9">
        <v>3.3267555654823302</v>
      </c>
      <c r="G20" s="9">
        <v>4.0785445236390601</v>
      </c>
      <c r="H20" s="9">
        <v>4.7214830394563601</v>
      </c>
      <c r="I20" s="9">
        <v>5.3603688884294298</v>
      </c>
      <c r="J20" s="9">
        <v>6.2556856368943397</v>
      </c>
      <c r="K20" s="9">
        <v>6.9740208658373604</v>
      </c>
      <c r="L20" s="12">
        <f t="shared" si="0"/>
        <v>7.3847251519110202E-4</v>
      </c>
    </row>
    <row r="21" spans="1:12" ht="12" thickBot="1">
      <c r="A21" s="3" t="s">
        <v>90</v>
      </c>
      <c r="B21" s="10">
        <v>0.63502453332922804</v>
      </c>
      <c r="C21" s="10">
        <v>0.675064068531393</v>
      </c>
      <c r="D21" s="10">
        <v>0.67240552628246097</v>
      </c>
      <c r="E21" s="10">
        <v>2.1025450451677599</v>
      </c>
      <c r="F21" s="10">
        <v>3.51626617961514</v>
      </c>
      <c r="G21" s="10">
        <v>4.2955889937120002</v>
      </c>
      <c r="H21" s="10">
        <v>4.9965775194923099</v>
      </c>
      <c r="I21" s="10">
        <v>5.5830853045628102</v>
      </c>
      <c r="J21" s="10">
        <v>6.2390978062820803</v>
      </c>
      <c r="K21" s="10">
        <v>6.7613501960421099</v>
      </c>
      <c r="L21" s="12">
        <f t="shared" si="0"/>
        <v>2.6585422489320276E-3</v>
      </c>
    </row>
    <row r="22" spans="1:12" ht="12" thickBot="1">
      <c r="A22" s="2" t="s">
        <v>91</v>
      </c>
      <c r="B22" s="9">
        <v>0.61374227601737796</v>
      </c>
      <c r="C22" s="9">
        <v>0.65209575822884702</v>
      </c>
      <c r="D22" s="9">
        <v>0.65364777276292496</v>
      </c>
      <c r="E22" s="9">
        <v>1.9409544145306501</v>
      </c>
      <c r="F22" s="9">
        <v>3.3061888325158599</v>
      </c>
      <c r="G22" s="9">
        <v>4.1676747068273396</v>
      </c>
      <c r="H22" s="9">
        <v>4.7195923913045501</v>
      </c>
      <c r="I22" s="9">
        <v>5.4878786882370996</v>
      </c>
      <c r="J22" s="9">
        <v>6.1539047902210804</v>
      </c>
      <c r="K22" s="9">
        <v>6.7010814747338996</v>
      </c>
      <c r="L22" s="12">
        <f t="shared" si="0"/>
        <v>-1.552014534077939E-3</v>
      </c>
    </row>
    <row r="23" spans="1:12" ht="12" thickBot="1">
      <c r="A23" s="3" t="s">
        <v>92</v>
      </c>
      <c r="B23" s="10">
        <v>0.60523063865501503</v>
      </c>
      <c r="C23" s="10">
        <v>0.65329469709756005</v>
      </c>
      <c r="D23" s="10">
        <v>0.65083969589988599</v>
      </c>
      <c r="E23" s="10">
        <v>2.6561608008737001</v>
      </c>
      <c r="F23" s="10">
        <v>4.0179402905597899</v>
      </c>
      <c r="G23" s="10">
        <v>3.35494162377841</v>
      </c>
      <c r="H23" s="10">
        <v>5.03574825934398</v>
      </c>
      <c r="I23" s="10">
        <v>5.4047015080123098</v>
      </c>
      <c r="J23" s="10">
        <v>6.08536933900064</v>
      </c>
      <c r="K23" s="10">
        <v>6.7604383677379403</v>
      </c>
      <c r="L23" s="12">
        <f t="shared" si="0"/>
        <v>2.455001197674056E-3</v>
      </c>
    </row>
    <row r="24" spans="1:12" ht="12" thickBot="1">
      <c r="A24" s="2" t="s">
        <v>93</v>
      </c>
      <c r="B24" s="9">
        <v>0.61910450763817504</v>
      </c>
      <c r="C24" s="9">
        <v>0.66210463034401201</v>
      </c>
      <c r="D24" s="9">
        <v>0.66047412832322505</v>
      </c>
      <c r="E24" s="9">
        <v>1.6901866196153299</v>
      </c>
      <c r="F24" s="9">
        <v>3.40473308142206</v>
      </c>
      <c r="G24" s="9">
        <v>4.0840114950205102</v>
      </c>
      <c r="H24" s="9">
        <v>4.8024876457026702</v>
      </c>
      <c r="I24" s="9">
        <v>5.5454984786551904</v>
      </c>
      <c r="J24" s="9">
        <v>6.1518707414537399</v>
      </c>
      <c r="K24" s="9">
        <v>6.8947821808555503</v>
      </c>
      <c r="L24" s="12">
        <f t="shared" si="0"/>
        <v>1.6305020207869614E-3</v>
      </c>
    </row>
    <row r="25" spans="1:12">
      <c r="B25" s="11">
        <f>AVERAGE(B15:B24)</f>
        <v>0.6180299795552604</v>
      </c>
      <c r="C25" s="11">
        <f t="shared" ref="C25:K25" si="1">AVERAGE(C15:C24)</f>
        <v>0.66183451665541604</v>
      </c>
      <c r="D25" s="11">
        <f t="shared" si="1"/>
        <v>0.6596251248856011</v>
      </c>
      <c r="E25" s="11">
        <f t="shared" si="1"/>
        <v>2.3650555236545028</v>
      </c>
      <c r="F25" s="11">
        <f t="shared" si="1"/>
        <v>3.5708046842257901</v>
      </c>
      <c r="G25" s="11">
        <f t="shared" si="1"/>
        <v>4.0385983100419383</v>
      </c>
      <c r="H25" s="11">
        <f t="shared" si="1"/>
        <v>4.8626396390060078</v>
      </c>
      <c r="I25" s="11">
        <f t="shared" si="1"/>
        <v>5.4581561524802442</v>
      </c>
      <c r="J25" s="11">
        <f t="shared" si="1"/>
        <v>6.1300719438374696</v>
      </c>
      <c r="K25" s="11">
        <f t="shared" si="1"/>
        <v>6.8354910454070268</v>
      </c>
    </row>
    <row r="26" spans="1:12">
      <c r="B26" s="29">
        <f>VAR(B15:B24)</f>
        <v>6.518134431165739E-5</v>
      </c>
      <c r="C26" s="29">
        <f>VAR(C15:C24)</f>
        <v>4.7027881600302101E-5</v>
      </c>
      <c r="D26" s="29">
        <f>VAR(D15:D24)</f>
        <v>3.7419092014643187E-5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{CDF7D749-8716-3642-9F6B-14F5965FD11C}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F7D749-8716-3642-9F6B-14F5965FD1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2"/>
  <sheetViews>
    <sheetView showGridLines="0" zoomScale="150" zoomScaleNormal="150" zoomScalePageLayoutView="150" workbookViewId="0">
      <selection activeCell="E23" activeCellId="3" sqref="E15:K15 E17:K18 E20:K20 E23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900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0.8</v>
      </c>
    </row>
    <row r="11" spans="1:12">
      <c r="A11" s="4" t="s">
        <v>103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0.62260937468675104</v>
      </c>
      <c r="C15" s="9">
        <v>0.66693684598596903</v>
      </c>
      <c r="D15" s="9">
        <v>0.66290768175360204</v>
      </c>
      <c r="E15" s="9">
        <v>2.3403552393599201</v>
      </c>
      <c r="F15" s="9">
        <v>3.4815045860028802</v>
      </c>
      <c r="G15" s="9">
        <v>4.2096208172902001</v>
      </c>
      <c r="H15" s="9">
        <v>4.9747374335263403</v>
      </c>
      <c r="I15" s="9">
        <v>5.4896626470559697</v>
      </c>
      <c r="J15" s="9">
        <v>5.8785273461067504</v>
      </c>
      <c r="K15" s="9">
        <v>6.7698742384715</v>
      </c>
      <c r="L15" s="12">
        <f>C15-D15</f>
        <v>4.0291642323669885E-3</v>
      </c>
    </row>
    <row r="16" spans="1:12" ht="12" thickBot="1">
      <c r="A16" s="3" t="s">
        <v>75</v>
      </c>
      <c r="B16" s="10">
        <v>0.620795663385732</v>
      </c>
      <c r="C16" s="10">
        <v>0.662561208746833</v>
      </c>
      <c r="D16" s="10">
        <v>0.66296799278664598</v>
      </c>
      <c r="E16" s="10">
        <v>1.80857205731128</v>
      </c>
      <c r="F16" s="10">
        <v>3.51312629609808</v>
      </c>
      <c r="G16" s="10">
        <v>3.9295622059620499</v>
      </c>
      <c r="H16" s="10">
        <v>4.7683324692813196</v>
      </c>
      <c r="I16" s="10">
        <v>5.3680679574672601</v>
      </c>
      <c r="J16" s="10">
        <v>6.2339506236948701</v>
      </c>
      <c r="K16" s="10">
        <v>6.8833640297194698</v>
      </c>
      <c r="L16" s="12">
        <f t="shared" ref="L16:L24" si="0">C16-D16</f>
        <v>-4.0678403981297961E-4</v>
      </c>
    </row>
    <row r="17" spans="1:12" ht="12" thickBot="1">
      <c r="A17" s="2" t="s">
        <v>76</v>
      </c>
      <c r="B17" s="9">
        <v>0.61441684418598796</v>
      </c>
      <c r="C17" s="9">
        <v>0.66020924224718402</v>
      </c>
      <c r="D17" s="9">
        <v>0.65481158734925304</v>
      </c>
      <c r="E17" s="9">
        <v>2.96385440540084</v>
      </c>
      <c r="F17" s="9">
        <v>3.5112598058016902</v>
      </c>
      <c r="G17" s="9">
        <v>4.0818085114973099</v>
      </c>
      <c r="H17" s="9">
        <v>4.84891645635728</v>
      </c>
      <c r="I17" s="9">
        <v>5.3173183675360702</v>
      </c>
      <c r="J17" s="9">
        <v>6.3620080045051299</v>
      </c>
      <c r="K17" s="9">
        <v>6.9414027211956499</v>
      </c>
      <c r="L17" s="12">
        <f t="shared" si="0"/>
        <v>5.3976548979309813E-3</v>
      </c>
    </row>
    <row r="18" spans="1:12" ht="12" thickBot="1">
      <c r="A18" s="3" t="s">
        <v>77</v>
      </c>
      <c r="B18" s="10">
        <v>0.62148389883021704</v>
      </c>
      <c r="C18" s="10">
        <v>0.65986572382694098</v>
      </c>
      <c r="D18" s="10">
        <v>0.65974088304902301</v>
      </c>
      <c r="E18" s="10">
        <v>2.13068611462753</v>
      </c>
      <c r="F18" s="10">
        <v>3.5062093630151701</v>
      </c>
      <c r="G18" s="10">
        <v>3.8139174424642901</v>
      </c>
      <c r="H18" s="10">
        <v>4.6113280246864896</v>
      </c>
      <c r="I18" s="10">
        <v>5.6911931164929799</v>
      </c>
      <c r="J18" s="10">
        <v>6.2038345046616499</v>
      </c>
      <c r="K18" s="10">
        <v>6.7032797592881996</v>
      </c>
      <c r="L18" s="12">
        <f t="shared" si="0"/>
        <v>1.2484077791796722E-4</v>
      </c>
    </row>
    <row r="19" spans="1:12" ht="12" thickBot="1">
      <c r="A19" s="2" t="s">
        <v>78</v>
      </c>
      <c r="B19" s="9">
        <v>0.61347899278872398</v>
      </c>
      <c r="C19" s="9">
        <v>0.65517254176488804</v>
      </c>
      <c r="D19" s="9">
        <v>0.65642696109879095</v>
      </c>
      <c r="E19" s="9">
        <v>1.57209109641324</v>
      </c>
      <c r="F19" s="9">
        <v>3.3339992007644201</v>
      </c>
      <c r="G19" s="9">
        <v>4.0268822316492496</v>
      </c>
      <c r="H19" s="9">
        <v>4.8314429973337596</v>
      </c>
      <c r="I19" s="9">
        <v>5.6605372918660297</v>
      </c>
      <c r="J19" s="9">
        <v>6.2208812524911199</v>
      </c>
      <c r="K19" s="9">
        <v>6.8464309739701497</v>
      </c>
      <c r="L19" s="12">
        <f t="shared" si="0"/>
        <v>-1.2544193339029119E-3</v>
      </c>
    </row>
    <row r="20" spans="1:12" ht="12" thickBot="1">
      <c r="A20" s="2" t="s">
        <v>89</v>
      </c>
      <c r="B20" s="9">
        <v>0.62083359062334198</v>
      </c>
      <c r="C20" s="9">
        <v>0.66345215922259404</v>
      </c>
      <c r="D20" s="9">
        <v>0.66140451017167101</v>
      </c>
      <c r="E20" s="9">
        <v>2.4482685891681699</v>
      </c>
      <c r="F20" s="9">
        <v>3.53799034378107</v>
      </c>
      <c r="G20" s="9">
        <v>3.9740120578532299</v>
      </c>
      <c r="H20" s="9">
        <v>4.9504157438191898</v>
      </c>
      <c r="I20" s="9">
        <v>5.5591878459575401</v>
      </c>
      <c r="J20" s="9">
        <v>6.2908590404365903</v>
      </c>
      <c r="K20" s="9">
        <v>6.7803020166608503</v>
      </c>
      <c r="L20" s="12">
        <f t="shared" si="0"/>
        <v>2.0476490509230283E-3</v>
      </c>
    </row>
    <row r="21" spans="1:12" ht="12" thickBot="1">
      <c r="A21" s="3" t="s">
        <v>90</v>
      </c>
      <c r="B21" s="10">
        <v>0.63359408818779595</v>
      </c>
      <c r="C21" s="10">
        <v>0.67494613882024901</v>
      </c>
      <c r="D21" s="10">
        <v>0.67682225908722704</v>
      </c>
      <c r="E21" s="10">
        <v>1.8039727236910801</v>
      </c>
      <c r="F21" s="10">
        <v>3.2852110804645598</v>
      </c>
      <c r="G21" s="10">
        <v>4.1483856581663003</v>
      </c>
      <c r="H21" s="10">
        <v>4.7571891991611803</v>
      </c>
      <c r="I21" s="10">
        <v>5.5841581466858301</v>
      </c>
      <c r="J21" s="10">
        <v>6.37538190445248</v>
      </c>
      <c r="K21" s="10">
        <v>6.7559539767932204</v>
      </c>
      <c r="L21" s="12">
        <f t="shared" si="0"/>
        <v>-1.8761202669780319E-3</v>
      </c>
    </row>
    <row r="22" spans="1:12" ht="12" thickBot="1">
      <c r="A22" s="2" t="s">
        <v>91</v>
      </c>
      <c r="B22" s="9">
        <v>0.61237672918095698</v>
      </c>
      <c r="C22" s="9">
        <v>0.65397222690680601</v>
      </c>
      <c r="D22" s="9">
        <v>0.65591840971347204</v>
      </c>
      <c r="E22" s="9">
        <v>1.93321227227259</v>
      </c>
      <c r="F22" s="9">
        <v>3.2787231979060798</v>
      </c>
      <c r="G22" s="9">
        <v>4.0785861282900804</v>
      </c>
      <c r="H22" s="9">
        <v>4.9006207816496001</v>
      </c>
      <c r="I22" s="9">
        <v>5.4012795678544601</v>
      </c>
      <c r="J22" s="9">
        <v>6.1679966549606702</v>
      </c>
      <c r="K22" s="9">
        <v>6.7191961915185203</v>
      </c>
      <c r="L22" s="12">
        <f t="shared" si="0"/>
        <v>-1.9461828066660303E-3</v>
      </c>
    </row>
    <row r="23" spans="1:12" ht="12" thickBot="1">
      <c r="A23" s="3" t="s">
        <v>92</v>
      </c>
      <c r="B23" s="10">
        <v>0.60739321831063298</v>
      </c>
      <c r="C23" s="10">
        <v>0.64933501782171599</v>
      </c>
      <c r="D23" s="10">
        <v>0.64767170471344004</v>
      </c>
      <c r="E23" s="10">
        <v>2.4779386431940398</v>
      </c>
      <c r="F23" s="10">
        <v>3.18566068106343</v>
      </c>
      <c r="G23" s="10">
        <v>3.9101661612118801</v>
      </c>
      <c r="H23" s="10">
        <v>4.9028519948034601</v>
      </c>
      <c r="I23" s="10">
        <v>5.5737460567746204</v>
      </c>
      <c r="J23" s="10">
        <v>6.1722047570324596</v>
      </c>
      <c r="K23" s="10">
        <v>6.9264900679024199</v>
      </c>
      <c r="L23" s="12">
        <f t="shared" si="0"/>
        <v>1.6633131082759434E-3</v>
      </c>
    </row>
    <row r="24" spans="1:12" ht="12" thickBot="1">
      <c r="A24" s="2" t="s">
        <v>93</v>
      </c>
      <c r="B24" s="9">
        <v>0.620685339313513</v>
      </c>
      <c r="C24" s="9">
        <v>0.66935874965967901</v>
      </c>
      <c r="D24" s="9">
        <v>0.66049958914929097</v>
      </c>
      <c r="E24" s="9">
        <v>2.64126242840993</v>
      </c>
      <c r="F24" s="9">
        <v>3.6714395744536401</v>
      </c>
      <c r="G24" s="9">
        <v>4.30499037694441</v>
      </c>
      <c r="H24" s="9">
        <v>4.6868237436589899</v>
      </c>
      <c r="I24" s="9">
        <v>5.5963983718881201</v>
      </c>
      <c r="J24" s="9">
        <v>6.1735478917543096</v>
      </c>
      <c r="K24" s="9">
        <v>6.9203786184425899</v>
      </c>
      <c r="L24" s="12">
        <f t="shared" si="0"/>
        <v>8.8591605103880422E-3</v>
      </c>
    </row>
    <row r="25" spans="1:12">
      <c r="B25" s="11">
        <f>AVERAGE(B15:B24)</f>
        <v>0.61876677394936519</v>
      </c>
      <c r="C25" s="11">
        <f t="shared" ref="C25:K25" si="1">AVERAGE(C15:C24)</f>
        <v>0.66158098550028588</v>
      </c>
      <c r="D25" s="11">
        <f t="shared" si="1"/>
        <v>0.65991715788724159</v>
      </c>
      <c r="E25" s="11">
        <f t="shared" si="1"/>
        <v>2.2120213569848621</v>
      </c>
      <c r="F25" s="11">
        <f t="shared" si="1"/>
        <v>3.4305124129351023</v>
      </c>
      <c r="G25" s="11">
        <f t="shared" si="1"/>
        <v>4.0477931591329011</v>
      </c>
      <c r="H25" s="11">
        <f t="shared" si="1"/>
        <v>4.8232658844277605</v>
      </c>
      <c r="I25" s="11">
        <f t="shared" si="1"/>
        <v>5.5241549369578884</v>
      </c>
      <c r="J25" s="11">
        <f t="shared" si="1"/>
        <v>6.2079191980096038</v>
      </c>
      <c r="K25" s="11">
        <f t="shared" si="1"/>
        <v>6.8246672593962572</v>
      </c>
    </row>
    <row r="26" spans="1:12">
      <c r="B26" s="29">
        <f>VAR(B15:B24)</f>
        <v>5.2348841188261829E-5</v>
      </c>
      <c r="C26" s="29">
        <f>VAR(C15:C24)</f>
        <v>5.84463548697956E-5</v>
      </c>
      <c r="D26" s="29">
        <f>VAR(D15:D24)</f>
        <v>5.6756135944613676E-5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{7F21A2C7-9D38-B346-9078-8DEBBF98425B}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21A2C7-9D38-B346-9078-8DEBBF9842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3"/>
  <sheetViews>
    <sheetView showGridLines="0" zoomScale="150" zoomScaleNormal="150" zoomScalePageLayoutView="150" workbookViewId="0">
      <selection activeCell="E21" activeCellId="1" sqref="E16:K19 E21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E2" s="31" t="s">
        <v>106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100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0.618269715152576</v>
      </c>
      <c r="C16" s="9">
        <v>0.658967293836486</v>
      </c>
      <c r="D16" s="9">
        <v>0.65586809072682395</v>
      </c>
      <c r="E16" s="9">
        <v>2.8587148542003402</v>
      </c>
      <c r="F16" s="9">
        <v>3.0882324571667601</v>
      </c>
      <c r="G16" s="9">
        <v>4.0809773798429996</v>
      </c>
      <c r="H16" s="9">
        <v>5.0809580037085</v>
      </c>
      <c r="I16" s="9">
        <v>5.4572514730466999</v>
      </c>
      <c r="J16" s="9">
        <v>6.1907046375437496</v>
      </c>
      <c r="K16" s="9">
        <v>6.9199023623273099</v>
      </c>
      <c r="L16" s="12">
        <f>C16-D16</f>
        <v>3.099203109662052E-3</v>
      </c>
    </row>
    <row r="17" spans="1:12" ht="12" thickBot="1">
      <c r="A17" s="3" t="s">
        <v>75</v>
      </c>
      <c r="B17" s="10">
        <v>0.62428928314131205</v>
      </c>
      <c r="C17" s="10">
        <v>0.67165569350772003</v>
      </c>
      <c r="D17" s="10">
        <v>0.66780931615552697</v>
      </c>
      <c r="E17" s="10">
        <v>2.3868984400056998</v>
      </c>
      <c r="F17" s="10">
        <v>3.38876938940047</v>
      </c>
      <c r="G17" s="10">
        <v>4.2200533216201803</v>
      </c>
      <c r="H17" s="10">
        <v>4.8362149473528797</v>
      </c>
      <c r="I17" s="10">
        <v>5.5628931541815998</v>
      </c>
      <c r="J17" s="10">
        <v>6.0171203034552203</v>
      </c>
      <c r="K17" s="10">
        <v>6.6379845901278296</v>
      </c>
      <c r="L17" s="12">
        <f t="shared" ref="L17:L25" si="0">C17-D17</f>
        <v>3.8463773521930644E-3</v>
      </c>
    </row>
    <row r="18" spans="1:12" ht="12" thickBot="1">
      <c r="A18" s="2" t="s">
        <v>76</v>
      </c>
      <c r="B18" s="9">
        <v>0.623638548818371</v>
      </c>
      <c r="C18" s="9">
        <v>0.66761103103064101</v>
      </c>
      <c r="D18" s="9">
        <v>0.66403115026569903</v>
      </c>
      <c r="E18" s="9">
        <v>2.8131366667035298</v>
      </c>
      <c r="F18" s="9">
        <v>3.2153205553266302</v>
      </c>
      <c r="G18" s="9">
        <v>4.15290858711856</v>
      </c>
      <c r="H18" s="9">
        <v>4.9888113623426404</v>
      </c>
      <c r="I18" s="9">
        <v>5.4439485868629403</v>
      </c>
      <c r="J18" s="9">
        <v>6.3142716939479602</v>
      </c>
      <c r="K18" s="9">
        <v>6.8245612455500204</v>
      </c>
      <c r="L18" s="12">
        <f t="shared" si="0"/>
        <v>3.5798807649419784E-3</v>
      </c>
    </row>
    <row r="19" spans="1:12" ht="12" thickBot="1">
      <c r="A19" s="3" t="s">
        <v>77</v>
      </c>
      <c r="B19" s="10">
        <v>0.63606942759537499</v>
      </c>
      <c r="C19" s="10">
        <v>0.67765005362404296</v>
      </c>
      <c r="D19" s="10">
        <v>0.67264943489512197</v>
      </c>
      <c r="E19" s="10">
        <v>2.80851595026905</v>
      </c>
      <c r="F19" s="10">
        <v>3.5431224138475899</v>
      </c>
      <c r="G19" s="10">
        <v>4.1544133465310704</v>
      </c>
      <c r="H19" s="10">
        <v>4.9711004935113401</v>
      </c>
      <c r="I19" s="10">
        <v>5.5542096030150301</v>
      </c>
      <c r="J19" s="10">
        <v>6.0795444284136799</v>
      </c>
      <c r="K19" s="10">
        <v>6.7958175966584697</v>
      </c>
      <c r="L19" s="12">
        <f t="shared" si="0"/>
        <v>5.0006187289209914E-3</v>
      </c>
    </row>
    <row r="20" spans="1:12" ht="12" thickBot="1">
      <c r="A20" s="2" t="s">
        <v>78</v>
      </c>
      <c r="B20" s="9">
        <v>0.60941537154140402</v>
      </c>
      <c r="C20" s="9">
        <v>0.64998853679971103</v>
      </c>
      <c r="D20" s="9">
        <v>0.650488329702268</v>
      </c>
      <c r="E20" s="9">
        <v>1.69833083268162</v>
      </c>
      <c r="F20" s="9">
        <v>3.4423215807398</v>
      </c>
      <c r="G20" s="9">
        <v>4.1710608725107603</v>
      </c>
      <c r="H20" s="9">
        <v>4.7320906107187701</v>
      </c>
      <c r="I20" s="9">
        <v>5.2316404448808598</v>
      </c>
      <c r="J20" s="9">
        <v>6.4193107643860801</v>
      </c>
      <c r="K20" s="9">
        <v>6.9279169839747796</v>
      </c>
      <c r="L20" s="12">
        <f t="shared" si="0"/>
        <v>-4.9979290255697251E-4</v>
      </c>
    </row>
    <row r="21" spans="1:12" ht="12" thickBot="1">
      <c r="A21" s="2" t="s">
        <v>89</v>
      </c>
      <c r="B21" s="9">
        <v>0.62013879030560004</v>
      </c>
      <c r="C21" s="9">
        <v>0.66478574385948397</v>
      </c>
      <c r="D21" s="9">
        <v>0.66273101121176203</v>
      </c>
      <c r="E21" s="9">
        <v>2.4502830071816701</v>
      </c>
      <c r="F21" s="9">
        <v>3.4209145036019502</v>
      </c>
      <c r="G21" s="9">
        <v>4.0156706576154404</v>
      </c>
      <c r="H21" s="9">
        <v>5.0408803446639796</v>
      </c>
      <c r="I21" s="9">
        <v>5.5862953404503299</v>
      </c>
      <c r="J21" s="9">
        <v>6.1705366643754598</v>
      </c>
      <c r="K21" s="9">
        <v>6.8910211780601802</v>
      </c>
      <c r="L21" s="12">
        <f t="shared" si="0"/>
        <v>2.0547326477219352E-3</v>
      </c>
    </row>
    <row r="22" spans="1:12" ht="12" thickBot="1">
      <c r="A22" s="3" t="s">
        <v>90</v>
      </c>
      <c r="B22" s="10">
        <v>0.62448668464591095</v>
      </c>
      <c r="C22" s="10">
        <v>0.66712973971199296</v>
      </c>
      <c r="D22" s="10">
        <v>0.65858151947627497</v>
      </c>
      <c r="E22" s="10">
        <v>2.4631572149354102</v>
      </c>
      <c r="F22" s="10">
        <v>3.53654588881761</v>
      </c>
      <c r="G22" s="10">
        <v>3.8006140935519701</v>
      </c>
      <c r="H22" s="10">
        <v>4.8460206609168903</v>
      </c>
      <c r="I22" s="10">
        <v>5.3946238987880397</v>
      </c>
      <c r="J22" s="10">
        <v>6.1531514354415</v>
      </c>
      <c r="K22" s="10">
        <v>7.0292713855918496</v>
      </c>
      <c r="L22" s="12">
        <f t="shared" si="0"/>
        <v>8.5482202357179959E-3</v>
      </c>
    </row>
    <row r="23" spans="1:12" ht="12" thickBot="1">
      <c r="A23" s="2" t="s">
        <v>91</v>
      </c>
      <c r="B23" s="9">
        <v>0.61529380751977403</v>
      </c>
      <c r="C23" s="9">
        <v>0.66102432393604704</v>
      </c>
      <c r="D23" s="9">
        <v>0.65286797821049902</v>
      </c>
      <c r="E23" s="9">
        <v>2.8300344305490199</v>
      </c>
      <c r="F23" s="9">
        <v>3.6429294321005101</v>
      </c>
      <c r="G23" s="9">
        <v>4.7864998548743998</v>
      </c>
      <c r="H23" s="9">
        <v>4.1081797668417996</v>
      </c>
      <c r="I23" s="9">
        <v>5.5436677109586698</v>
      </c>
      <c r="J23" s="9">
        <v>6.0650008820587002</v>
      </c>
      <c r="K23" s="9">
        <v>6.8377424449979101</v>
      </c>
      <c r="L23" s="12">
        <f t="shared" si="0"/>
        <v>8.1563457255480198E-3</v>
      </c>
    </row>
    <row r="24" spans="1:12" ht="12" thickBot="1">
      <c r="A24" s="3" t="s">
        <v>92</v>
      </c>
      <c r="B24" s="10">
        <v>0.60613126274917595</v>
      </c>
      <c r="C24" s="10">
        <v>0.64819248243390504</v>
      </c>
      <c r="D24" s="10">
        <v>0.64531614556474604</v>
      </c>
      <c r="E24" s="10">
        <v>2.4748848748521599</v>
      </c>
      <c r="F24" s="10">
        <v>3.2489602714780399</v>
      </c>
      <c r="G24" s="10">
        <v>4.1382694162372804</v>
      </c>
      <c r="H24" s="10">
        <v>4.9122735461888896</v>
      </c>
      <c r="I24" s="10">
        <v>5.5118106916923804</v>
      </c>
      <c r="J24" s="10">
        <v>6.2507529546801504</v>
      </c>
      <c r="K24" s="10">
        <v>6.9192422010575303</v>
      </c>
      <c r="L24" s="12">
        <f t="shared" si="0"/>
        <v>2.8763368691590019E-3</v>
      </c>
    </row>
    <row r="25" spans="1:12" ht="12" thickBot="1">
      <c r="A25" s="2" t="s">
        <v>93</v>
      </c>
      <c r="B25" s="9">
        <v>0.62497739004958897</v>
      </c>
      <c r="C25" s="9">
        <v>0.66472458754264996</v>
      </c>
      <c r="D25" s="9">
        <v>0.66345600760367396</v>
      </c>
      <c r="E25" s="9">
        <v>2.6486947703093402</v>
      </c>
      <c r="F25" s="9">
        <v>3.5816482484484302</v>
      </c>
      <c r="G25" s="9">
        <v>3.3442659802429202</v>
      </c>
      <c r="H25" s="9">
        <v>4.7342131269100598</v>
      </c>
      <c r="I25" s="9">
        <v>5.4939881612936396</v>
      </c>
      <c r="J25" s="9">
        <v>6.22944711077026</v>
      </c>
      <c r="K25" s="9">
        <v>6.8398643643217403</v>
      </c>
      <c r="L25" s="12">
        <f t="shared" si="0"/>
        <v>1.268579938976E-3</v>
      </c>
    </row>
    <row r="26" spans="1:12">
      <c r="B26" s="11">
        <f>AVERAGE(B16:B25)</f>
        <v>0.62027102815190882</v>
      </c>
      <c r="C26" s="11">
        <f t="shared" ref="C26:K26" si="1">AVERAGE(C16:C25)</f>
        <v>0.66317294862826803</v>
      </c>
      <c r="D26" s="11">
        <f t="shared" si="1"/>
        <v>0.65937989838123967</v>
      </c>
      <c r="E26" s="11">
        <f t="shared" si="1"/>
        <v>2.5432651041687842</v>
      </c>
      <c r="F26" s="11">
        <f t="shared" si="1"/>
        <v>3.4108764740927788</v>
      </c>
      <c r="G26" s="11">
        <f t="shared" si="1"/>
        <v>4.0864733510145586</v>
      </c>
      <c r="H26" s="11">
        <f t="shared" si="1"/>
        <v>4.8250742863155747</v>
      </c>
      <c r="I26" s="11">
        <f t="shared" si="1"/>
        <v>5.4780329065170195</v>
      </c>
      <c r="J26" s="11">
        <f t="shared" si="1"/>
        <v>6.1889840875072757</v>
      </c>
      <c r="K26" s="11">
        <f t="shared" si="1"/>
        <v>6.8623324352667607</v>
      </c>
    </row>
    <row r="27" spans="1:12">
      <c r="B27" s="29">
        <f>VAR(B16:B25)</f>
        <v>7.3730145271260571E-5</v>
      </c>
      <c r="C27" s="29">
        <f>VAR(C16:C25)</f>
        <v>8.2494688397624752E-5</v>
      </c>
      <c r="D27" s="29">
        <f>VAR(D16:D25)</f>
        <v>6.9870988226602811E-5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{64888CCB-1047-644F-82F9-0960E080283C}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888CCB-1047-644F-82F9-0960E08028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3"/>
  <sheetViews>
    <sheetView showGridLines="0" zoomScale="150" zoomScaleNormal="150" zoomScalePageLayoutView="150" workbookViewId="0">
      <selection activeCell="K25" activeCellId="3" sqref="E16:K17 E19:K19 E21:K23 E25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 t="s">
        <v>108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0.61902954617857697</v>
      </c>
      <c r="C16" s="9">
        <v>0.65955981167524902</v>
      </c>
      <c r="D16" s="9">
        <v>0.65514141118605995</v>
      </c>
      <c r="E16" s="9">
        <v>2.5384590757712502</v>
      </c>
      <c r="F16" s="9">
        <v>3.2721513968907199</v>
      </c>
      <c r="G16" s="9">
        <v>4.0338468624186596</v>
      </c>
      <c r="H16" s="9">
        <v>5.1151688573144503</v>
      </c>
      <c r="I16" s="9">
        <v>5.6013890366622103</v>
      </c>
      <c r="J16" s="9">
        <v>6.1334812220017501</v>
      </c>
      <c r="K16" s="9">
        <v>6.9386103633280403</v>
      </c>
      <c r="L16" s="12">
        <f>C16-D16</f>
        <v>4.4184004891890671E-3</v>
      </c>
    </row>
    <row r="17" spans="1:12" ht="12" thickBot="1">
      <c r="A17" s="3" t="s">
        <v>75</v>
      </c>
      <c r="B17" s="10">
        <v>0.62459706213890598</v>
      </c>
      <c r="C17" s="10">
        <v>0.672742648561793</v>
      </c>
      <c r="D17" s="10">
        <v>0.66981330613593704</v>
      </c>
      <c r="E17" s="10">
        <v>2.4874784650041502</v>
      </c>
      <c r="F17" s="10">
        <v>3.5404364515062499</v>
      </c>
      <c r="G17" s="10">
        <v>4.0106560303273797</v>
      </c>
      <c r="H17" s="10">
        <v>4.9176170141244304</v>
      </c>
      <c r="I17" s="10">
        <v>5.5035642151771302</v>
      </c>
      <c r="J17" s="10">
        <v>6.1830769529839298</v>
      </c>
      <c r="K17" s="10">
        <v>6.8248542569428903</v>
      </c>
      <c r="L17" s="12">
        <f t="shared" ref="L17:L25" si="0">C17-D17</f>
        <v>2.9293424258559631E-3</v>
      </c>
    </row>
    <row r="18" spans="1:12" ht="12" thickBot="1">
      <c r="A18" s="2" t="s">
        <v>76</v>
      </c>
      <c r="B18" s="9">
        <v>0.624991725509072</v>
      </c>
      <c r="C18" s="9">
        <v>0.66208987361761495</v>
      </c>
      <c r="D18" s="9">
        <v>0.66255372255036105</v>
      </c>
      <c r="E18" s="9">
        <v>3.5038981012662398</v>
      </c>
      <c r="F18" s="9">
        <v>2.73521610823691</v>
      </c>
      <c r="G18" s="9">
        <v>3.8013576890327299</v>
      </c>
      <c r="H18" s="9">
        <v>4.7477321515988802</v>
      </c>
      <c r="I18" s="9">
        <v>5.3293087913113499</v>
      </c>
      <c r="J18" s="9">
        <v>6.1960323945901399</v>
      </c>
      <c r="K18" s="9">
        <v>6.7412052901437001</v>
      </c>
      <c r="L18" s="12">
        <f t="shared" si="0"/>
        <v>-4.6384893274609151E-4</v>
      </c>
    </row>
    <row r="19" spans="1:12" ht="12" thickBot="1">
      <c r="A19" s="3" t="s">
        <v>77</v>
      </c>
      <c r="B19" s="10">
        <v>0.63291365425240098</v>
      </c>
      <c r="C19" s="10">
        <v>0.68114208636232398</v>
      </c>
      <c r="D19" s="10">
        <v>0.67349774312457</v>
      </c>
      <c r="E19" s="10">
        <v>2.9039622330392598</v>
      </c>
      <c r="F19" s="10">
        <v>4.1825933012202299</v>
      </c>
      <c r="G19" s="10">
        <v>3.8912613397781799</v>
      </c>
      <c r="H19" s="10">
        <v>4.8173044235383999</v>
      </c>
      <c r="I19" s="10">
        <v>5.5944853079752104</v>
      </c>
      <c r="J19" s="10">
        <v>6.2279001509951497</v>
      </c>
      <c r="K19" s="10">
        <v>6.6794982881885003</v>
      </c>
      <c r="L19" s="12">
        <f t="shared" si="0"/>
        <v>7.6443432377539811E-3</v>
      </c>
    </row>
    <row r="20" spans="1:12" ht="12" thickBot="1">
      <c r="A20" s="2" t="s">
        <v>78</v>
      </c>
      <c r="B20" s="9">
        <v>0.60826375027509405</v>
      </c>
      <c r="C20" s="9">
        <v>0.65399124956110799</v>
      </c>
      <c r="D20" s="9">
        <v>0.65407970954509098</v>
      </c>
      <c r="E20" s="9">
        <v>2.1543706969946701</v>
      </c>
      <c r="F20" s="9">
        <v>3.3892877633205898</v>
      </c>
      <c r="G20" s="9">
        <v>4.1403323846240401</v>
      </c>
      <c r="H20" s="9">
        <v>4.9074013840180797</v>
      </c>
      <c r="I20" s="9">
        <v>5.1547209465167496</v>
      </c>
      <c r="J20" s="9">
        <v>6.3700537833802802</v>
      </c>
      <c r="K20" s="9">
        <v>6.7952876750370397</v>
      </c>
      <c r="L20" s="12">
        <f t="shared" si="0"/>
        <v>-8.8459983982991375E-5</v>
      </c>
    </row>
    <row r="21" spans="1:12" ht="12" thickBot="1">
      <c r="A21" s="2" t="s">
        <v>89</v>
      </c>
      <c r="B21" s="9">
        <v>0.61698451326700399</v>
      </c>
      <c r="C21" s="9">
        <v>0.66432969485515003</v>
      </c>
      <c r="D21" s="9">
        <v>0.66346668787339802</v>
      </c>
      <c r="E21" s="9">
        <v>2.1310776386300301</v>
      </c>
      <c r="F21" s="9">
        <v>3.22221601315182</v>
      </c>
      <c r="G21" s="9">
        <v>4.1648623558400297</v>
      </c>
      <c r="H21" s="9">
        <v>4.8979036825064401</v>
      </c>
      <c r="I21" s="9">
        <v>5.5768628624368803</v>
      </c>
      <c r="J21" s="9">
        <v>6.1844356376107497</v>
      </c>
      <c r="K21" s="9">
        <v>6.8475687575162096</v>
      </c>
      <c r="L21" s="12">
        <f t="shared" si="0"/>
        <v>8.6300698175201251E-4</v>
      </c>
    </row>
    <row r="22" spans="1:12" ht="12" thickBot="1">
      <c r="A22" s="3" t="s">
        <v>90</v>
      </c>
      <c r="B22" s="10">
        <v>0.623971855570436</v>
      </c>
      <c r="C22" s="10">
        <v>0.66669665854445204</v>
      </c>
      <c r="D22" s="10">
        <v>0.65807530263284097</v>
      </c>
      <c r="E22" s="10">
        <v>2.8269253004943402</v>
      </c>
      <c r="F22" s="10">
        <v>3.0850097219403301</v>
      </c>
      <c r="G22" s="10">
        <v>4.3304468485373304</v>
      </c>
      <c r="H22" s="10">
        <v>4.7826126055282296</v>
      </c>
      <c r="I22" s="10">
        <v>5.3729777720142398</v>
      </c>
      <c r="J22" s="10">
        <v>6.1227882868425496</v>
      </c>
      <c r="K22" s="10">
        <v>6.9952829435058401</v>
      </c>
      <c r="L22" s="12">
        <f t="shared" si="0"/>
        <v>8.6213559116110616E-3</v>
      </c>
    </row>
    <row r="23" spans="1:12" ht="12" thickBot="1">
      <c r="A23" s="2" t="s">
        <v>91</v>
      </c>
      <c r="B23" s="9">
        <v>0.61806799080251196</v>
      </c>
      <c r="C23" s="9">
        <v>0.65841784477966703</v>
      </c>
      <c r="D23" s="9">
        <v>0.65420814830573604</v>
      </c>
      <c r="E23" s="9">
        <v>2.3974113964994799</v>
      </c>
      <c r="F23" s="9">
        <v>3.3603586987894301</v>
      </c>
      <c r="G23" s="9">
        <v>4.08603204291098</v>
      </c>
      <c r="H23" s="9">
        <v>4.5710811620469496</v>
      </c>
      <c r="I23" s="9">
        <v>5.6244297705278496</v>
      </c>
      <c r="J23" s="9">
        <v>6.1836239672863504</v>
      </c>
      <c r="K23" s="9">
        <v>6.8269072382611196</v>
      </c>
      <c r="L23" s="12">
        <f t="shared" si="0"/>
        <v>4.2096964739309906E-3</v>
      </c>
    </row>
    <row r="24" spans="1:12" ht="12" thickBot="1">
      <c r="A24" s="3" t="s">
        <v>92</v>
      </c>
      <c r="B24" s="10">
        <v>0.608068981781546</v>
      </c>
      <c r="C24" s="10">
        <v>0.64459683612226903</v>
      </c>
      <c r="D24" s="10">
        <v>0.64624180292772104</v>
      </c>
      <c r="E24" s="10">
        <v>2.45009408696815</v>
      </c>
      <c r="F24" s="10">
        <v>3.2666699918512299</v>
      </c>
      <c r="G24" s="10">
        <v>4.0652237852801898</v>
      </c>
      <c r="H24" s="10">
        <v>4.5419891855614702</v>
      </c>
      <c r="I24" s="10">
        <v>5.5355502886744503</v>
      </c>
      <c r="J24" s="10">
        <v>6.2061089743773996</v>
      </c>
      <c r="K24" s="10">
        <v>6.6319922432994298</v>
      </c>
      <c r="L24" s="12">
        <f t="shared" si="0"/>
        <v>-1.6449668054520084E-3</v>
      </c>
    </row>
    <row r="25" spans="1:12" ht="12" thickBot="1">
      <c r="A25" s="2" t="s">
        <v>93</v>
      </c>
      <c r="B25" s="9">
        <v>0.62390664627831804</v>
      </c>
      <c r="C25" s="9">
        <v>0.66586142063936704</v>
      </c>
      <c r="D25" s="9">
        <v>0.664619518889491</v>
      </c>
      <c r="E25" s="9">
        <v>2.4377177689977301</v>
      </c>
      <c r="F25" s="9">
        <v>3.2827046710821701</v>
      </c>
      <c r="G25" s="9">
        <v>4.1003970811462498</v>
      </c>
      <c r="H25" s="9">
        <v>4.8936102777299801</v>
      </c>
      <c r="I25" s="9">
        <v>5.4726444684563997</v>
      </c>
      <c r="J25" s="9">
        <v>6.4119148331376996</v>
      </c>
      <c r="K25" s="9">
        <v>6.8748032828619996</v>
      </c>
      <c r="L25" s="12">
        <f t="shared" si="0"/>
        <v>1.2419017498760399E-3</v>
      </c>
    </row>
    <row r="26" spans="1:12">
      <c r="B26" s="11">
        <f>AVERAGE(B16:B25)</f>
        <v>0.6200795726053866</v>
      </c>
      <c r="C26" s="11">
        <f t="shared" ref="C26:K26" si="1">AVERAGE(C16:C25)</f>
        <v>0.66294281247189946</v>
      </c>
      <c r="D26" s="11">
        <f t="shared" si="1"/>
        <v>0.66016973531712053</v>
      </c>
      <c r="E26" s="11">
        <f t="shared" si="1"/>
        <v>2.5831394763665299</v>
      </c>
      <c r="F26" s="11">
        <f t="shared" si="1"/>
        <v>3.333664411798968</v>
      </c>
      <c r="G26" s="11">
        <f t="shared" si="1"/>
        <v>4.0624416419895768</v>
      </c>
      <c r="H26" s="11">
        <f t="shared" si="1"/>
        <v>4.8192420743967306</v>
      </c>
      <c r="I26" s="11">
        <f t="shared" si="1"/>
        <v>5.4765933459752469</v>
      </c>
      <c r="J26" s="11">
        <f t="shared" si="1"/>
        <v>6.2219416203206004</v>
      </c>
      <c r="K26" s="11">
        <f t="shared" si="1"/>
        <v>6.8156010339084769</v>
      </c>
    </row>
    <row r="27" spans="1:12">
      <c r="B27" s="29">
        <f>VAR(B16:B25)</f>
        <v>5.9738147507606725E-5</v>
      </c>
      <c r="C27" s="29">
        <f>VAR(C16:C25)</f>
        <v>1.001262547451283E-4</v>
      </c>
      <c r="D27" s="29">
        <f>VAR(D16:D25)</f>
        <v>6.7030560162051157E-5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{62682D79-EDD5-0E48-8AA1-53DE631D325A}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682D79-EDD5-0E48-8AA1-53DE631D32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L32"/>
  <sheetViews>
    <sheetView showGridLines="0" zoomScale="150" zoomScaleNormal="150" zoomScalePageLayoutView="150" workbookViewId="0">
      <selection activeCell="E19" activeCellId="1" sqref="E17:K17 E19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0.60806337963114698</v>
      </c>
      <c r="C15" s="9">
        <v>0.65450775976259501</v>
      </c>
      <c r="D15" s="9">
        <v>0.65461621893726196</v>
      </c>
      <c r="E15" s="9">
        <v>1.61612401524977</v>
      </c>
      <c r="F15" s="9">
        <v>3.6352637749211598</v>
      </c>
      <c r="G15" s="9">
        <v>3.9959938509456499</v>
      </c>
      <c r="H15" s="9">
        <v>4.8018105635299397</v>
      </c>
      <c r="I15" s="9">
        <v>5.5535911243639102</v>
      </c>
      <c r="J15" s="9">
        <v>6.17496028746341</v>
      </c>
      <c r="K15" s="9">
        <v>6.8061989337306201</v>
      </c>
      <c r="L15" s="12">
        <f>C15-D15</f>
        <v>-1.0845917466695276E-4</v>
      </c>
    </row>
    <row r="16" spans="1:12" ht="12" thickBot="1">
      <c r="A16" s="3" t="s">
        <v>75</v>
      </c>
      <c r="B16" s="10">
        <v>0.61663971860239697</v>
      </c>
      <c r="C16" s="10">
        <v>0.65921550187159395</v>
      </c>
      <c r="D16" s="10">
        <v>0.66236914169216599</v>
      </c>
      <c r="E16" s="10">
        <v>1.8538412485357101</v>
      </c>
      <c r="F16" s="10">
        <v>3.4464606925249099</v>
      </c>
      <c r="G16" s="10">
        <v>3.7908483001612199</v>
      </c>
      <c r="H16" s="10">
        <v>4.8492660577225104</v>
      </c>
      <c r="I16" s="10">
        <v>5.6107263562857499</v>
      </c>
      <c r="J16" s="10">
        <v>6.2375138369360199</v>
      </c>
      <c r="K16" s="10">
        <v>6.6752579504338696</v>
      </c>
      <c r="L16" s="12">
        <f t="shared" ref="L16:L24" si="0">C16-D16</f>
        <v>-3.1536398205720406E-3</v>
      </c>
    </row>
    <row r="17" spans="1:12" ht="12" thickBot="1">
      <c r="A17" s="2" t="s">
        <v>76</v>
      </c>
      <c r="B17" s="9">
        <v>0.62088303843952097</v>
      </c>
      <c r="C17" s="9">
        <v>0.66921188221490702</v>
      </c>
      <c r="D17" s="9">
        <v>0.66356096355688399</v>
      </c>
      <c r="E17" s="9">
        <v>2.75777879740515</v>
      </c>
      <c r="F17" s="9">
        <v>3.4426039567476598</v>
      </c>
      <c r="G17" s="9">
        <v>4.1479071463711099</v>
      </c>
      <c r="H17" s="9">
        <v>4.8282745300073602</v>
      </c>
      <c r="I17" s="9">
        <v>5.59666352156081</v>
      </c>
      <c r="J17" s="9">
        <v>6.0942312015745497</v>
      </c>
      <c r="K17" s="9">
        <v>6.7909095597774396</v>
      </c>
      <c r="L17" s="12">
        <f t="shared" si="0"/>
        <v>5.6509186580230297E-3</v>
      </c>
    </row>
    <row r="18" spans="1:12" ht="12" thickBot="1">
      <c r="A18" s="3" t="s">
        <v>77</v>
      </c>
      <c r="B18" s="10">
        <v>0.60662488464373399</v>
      </c>
      <c r="C18" s="10">
        <v>0.64564772695964601</v>
      </c>
      <c r="D18" s="10">
        <v>0.64769043558572503</v>
      </c>
      <c r="E18" s="10">
        <v>1.54094575498283</v>
      </c>
      <c r="F18" s="10">
        <v>3.4962846423292602</v>
      </c>
      <c r="G18" s="10">
        <v>4.0832112984099602</v>
      </c>
      <c r="H18" s="10">
        <v>4.7128411241769701</v>
      </c>
      <c r="I18" s="10">
        <v>5.5860892321332898</v>
      </c>
      <c r="J18" s="10">
        <v>6.3221200933324004</v>
      </c>
      <c r="K18" s="10">
        <v>6.80474473353381</v>
      </c>
      <c r="L18" s="12">
        <f t="shared" si="0"/>
        <v>-2.0427086260790261E-3</v>
      </c>
    </row>
    <row r="19" spans="1:12" ht="12" thickBot="1">
      <c r="A19" s="2" t="s">
        <v>78</v>
      </c>
      <c r="B19" s="9">
        <v>0.62041438811952798</v>
      </c>
      <c r="C19" s="9">
        <v>0.66839393592308405</v>
      </c>
      <c r="D19" s="9">
        <v>0.66296682434474596</v>
      </c>
      <c r="E19" s="9">
        <v>2.9276378366581102</v>
      </c>
      <c r="F19" s="9">
        <v>3.60155617369271</v>
      </c>
      <c r="G19" s="9">
        <v>4.1187433596231902</v>
      </c>
      <c r="H19" s="9">
        <v>4.6976202221842103</v>
      </c>
      <c r="I19" s="9">
        <v>5.4404846722081697</v>
      </c>
      <c r="J19" s="9">
        <v>6.2644227373524597</v>
      </c>
      <c r="K19" s="9">
        <v>6.80673635699294</v>
      </c>
      <c r="L19" s="12">
        <f t="shared" si="0"/>
        <v>5.4271115783380841E-3</v>
      </c>
    </row>
    <row r="20" spans="1:12" ht="12" thickBot="1">
      <c r="A20" s="2" t="s">
        <v>89</v>
      </c>
      <c r="B20" s="9">
        <v>0.61381429395069598</v>
      </c>
      <c r="C20" s="9">
        <v>0.659251648488965</v>
      </c>
      <c r="D20" s="9">
        <v>0.65610853564632898</v>
      </c>
      <c r="E20" s="9">
        <v>2.93026791111672</v>
      </c>
      <c r="F20" s="9">
        <v>3.4611223926122698</v>
      </c>
      <c r="G20" s="9">
        <v>4.2685178191362603</v>
      </c>
      <c r="H20" s="9">
        <v>4.6824165613736604</v>
      </c>
      <c r="I20" s="9">
        <v>5.48703840513374</v>
      </c>
      <c r="J20" s="9">
        <v>6.1549702647914204</v>
      </c>
      <c r="K20" s="9">
        <v>6.7639781862795596</v>
      </c>
      <c r="L20" s="12">
        <f t="shared" si="0"/>
        <v>3.14311284263602E-3</v>
      </c>
    </row>
    <row r="21" spans="1:12" ht="12" thickBot="1">
      <c r="A21" s="3" t="s">
        <v>90</v>
      </c>
      <c r="B21" s="10">
        <v>0.61915800551076605</v>
      </c>
      <c r="C21" s="10">
        <v>0.66744160027961197</v>
      </c>
      <c r="D21" s="10">
        <v>0.66478424222950905</v>
      </c>
      <c r="E21" s="10">
        <v>2.8883488492307499</v>
      </c>
      <c r="F21" s="10">
        <v>3.4326616183905201</v>
      </c>
      <c r="G21" s="10">
        <v>4.2582255496520203</v>
      </c>
      <c r="H21" s="10">
        <v>5.0522178585635196</v>
      </c>
      <c r="I21" s="10">
        <v>5.5857390510821796</v>
      </c>
      <c r="J21" s="10">
        <v>6.3790289383326897</v>
      </c>
      <c r="K21" s="10">
        <v>6.5820390963324602</v>
      </c>
      <c r="L21" s="12">
        <f t="shared" si="0"/>
        <v>2.6573580501029204E-3</v>
      </c>
    </row>
    <row r="22" spans="1:12" ht="12" thickBot="1">
      <c r="A22" s="2" t="s">
        <v>91</v>
      </c>
      <c r="B22" s="9">
        <v>0.60725781486293895</v>
      </c>
      <c r="C22" s="9">
        <v>0.65619375840009497</v>
      </c>
      <c r="D22" s="9">
        <v>0.65462275202945497</v>
      </c>
      <c r="E22" s="9">
        <v>2.2374476089748798</v>
      </c>
      <c r="F22" s="9">
        <v>3.19450669993839</v>
      </c>
      <c r="G22" s="9">
        <v>4.3457270012113796</v>
      </c>
      <c r="H22" s="9">
        <v>4.9397661612429298</v>
      </c>
      <c r="I22" s="9">
        <v>5.3812681920677203</v>
      </c>
      <c r="J22" s="9">
        <v>6.2650463223327302</v>
      </c>
      <c r="K22" s="9">
        <v>6.7680000873348503</v>
      </c>
      <c r="L22" s="12">
        <f t="shared" si="0"/>
        <v>1.5710063706400046E-3</v>
      </c>
    </row>
    <row r="23" spans="1:12" ht="12" thickBot="1">
      <c r="A23" s="3" t="s">
        <v>92</v>
      </c>
      <c r="B23" s="10">
        <v>0.60395185313279398</v>
      </c>
      <c r="C23" s="10">
        <v>0.65201138715889495</v>
      </c>
      <c r="D23" s="10">
        <v>0.648206134147299</v>
      </c>
      <c r="E23" s="10">
        <v>2.2043523167622801</v>
      </c>
      <c r="F23" s="10">
        <v>3.3779418239056498</v>
      </c>
      <c r="G23" s="10">
        <v>4.0428324528511101</v>
      </c>
      <c r="H23" s="10">
        <v>4.91001663087017</v>
      </c>
      <c r="I23" s="10">
        <v>5.4283403693448404</v>
      </c>
      <c r="J23" s="10">
        <v>6.2157864360636399</v>
      </c>
      <c r="K23" s="10">
        <v>6.8129339729085796</v>
      </c>
      <c r="L23" s="12">
        <f t="shared" si="0"/>
        <v>3.8052530115959549E-3</v>
      </c>
    </row>
    <row r="24" spans="1:12" ht="12" thickBot="1">
      <c r="A24" s="2" t="s">
        <v>93</v>
      </c>
      <c r="B24" s="9">
        <v>0.62137209789347203</v>
      </c>
      <c r="C24" s="9">
        <v>0.67324733262784597</v>
      </c>
      <c r="D24" s="9">
        <v>0.66613881332765601</v>
      </c>
      <c r="E24" s="9">
        <v>2.84857781233007</v>
      </c>
      <c r="F24" s="9">
        <v>4.0703826479166496</v>
      </c>
      <c r="G24" s="9">
        <v>5.2558427061454003</v>
      </c>
      <c r="H24" s="9">
        <v>3.7938811898812999</v>
      </c>
      <c r="I24" s="9">
        <v>4.8277337219309899</v>
      </c>
      <c r="J24" s="9">
        <v>6.2157299908832897</v>
      </c>
      <c r="K24" s="9">
        <v>6.8092933593679899</v>
      </c>
      <c r="L24" s="12">
        <f t="shared" si="0"/>
        <v>7.1085193001899638E-3</v>
      </c>
    </row>
    <row r="25" spans="1:12">
      <c r="B25" s="11">
        <f>AVERAGE(B15:B24)</f>
        <v>0.61381794747869933</v>
      </c>
      <c r="C25" s="11">
        <f t="shared" ref="C25:K25" si="1">AVERAGE(C15:C24)</f>
        <v>0.66051225336872388</v>
      </c>
      <c r="D25" s="11">
        <f t="shared" si="1"/>
        <v>0.65810640614970306</v>
      </c>
      <c r="E25" s="11">
        <f t="shared" si="1"/>
        <v>2.3805322151246271</v>
      </c>
      <c r="F25" s="11">
        <f t="shared" si="1"/>
        <v>3.5158784422979181</v>
      </c>
      <c r="G25" s="11">
        <f t="shared" si="1"/>
        <v>4.2307849484507303</v>
      </c>
      <c r="H25" s="11">
        <f t="shared" si="1"/>
        <v>4.7268110899552571</v>
      </c>
      <c r="I25" s="11">
        <f t="shared" si="1"/>
        <v>5.4497674646111403</v>
      </c>
      <c r="J25" s="11">
        <f t="shared" si="1"/>
        <v>6.232381010906261</v>
      </c>
      <c r="K25" s="11">
        <f t="shared" si="1"/>
        <v>6.762009223669212</v>
      </c>
    </row>
    <row r="26" spans="1:12">
      <c r="B26" s="29">
        <f>VAR(B15:B24)</f>
        <v>4.5800301660980302E-5</v>
      </c>
      <c r="C26" s="29">
        <f>VAR(C15:C24)</f>
        <v>7.7688384149831593E-5</v>
      </c>
      <c r="D26" s="29">
        <f>VAR(D15:D24)</f>
        <v>4.6164044832445042E-5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{9F21D62A-C88D-3C49-A5D2-C7F12B3061CA}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21D62A-C88D-3C49-A5D2-C7F12B3061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33"/>
  <sheetViews>
    <sheetView showGridLines="0" zoomScale="150" zoomScaleNormal="150" zoomScalePageLayoutView="150" workbookViewId="0">
      <selection activeCell="L56" sqref="L5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0.60954549070240305</v>
      </c>
      <c r="C16" s="9">
        <v>0.652562764748986</v>
      </c>
      <c r="D16" s="9">
        <v>0.64829893713983</v>
      </c>
      <c r="E16" s="9">
        <v>2.7100469631731801</v>
      </c>
      <c r="F16" s="9">
        <v>3.6070665828977302</v>
      </c>
      <c r="G16" s="9">
        <v>4.2492159342140603</v>
      </c>
      <c r="H16" s="9">
        <v>4.8357953851168496</v>
      </c>
      <c r="I16" s="9">
        <v>5.5438843651836001</v>
      </c>
      <c r="J16" s="9">
        <v>6.2723707430247497</v>
      </c>
      <c r="K16" s="9">
        <v>6.7710991439370698</v>
      </c>
      <c r="L16" s="12">
        <f>C16-D16</f>
        <v>4.2638276091560012E-3</v>
      </c>
    </row>
    <row r="17" spans="1:12" ht="12" thickBot="1">
      <c r="A17" s="3" t="s">
        <v>75</v>
      </c>
      <c r="B17" s="10">
        <v>0.61148653414361798</v>
      </c>
      <c r="C17" s="10">
        <v>0.65579424782081797</v>
      </c>
      <c r="D17" s="10">
        <v>0.651550820872423</v>
      </c>
      <c r="E17" s="10">
        <v>2.6231060641316799</v>
      </c>
      <c r="F17" s="10">
        <v>3.3769059877626302</v>
      </c>
      <c r="G17" s="10">
        <v>4.3922150390028998</v>
      </c>
      <c r="H17" s="10">
        <v>4.7765541988380198</v>
      </c>
      <c r="I17" s="10">
        <v>5.4265687334123101</v>
      </c>
      <c r="J17" s="10">
        <v>6.0843742139952699</v>
      </c>
      <c r="K17" s="10">
        <v>6.6050156202515904</v>
      </c>
      <c r="L17" s="12">
        <f t="shared" ref="L17:L25" si="0">C17-D17</f>
        <v>4.2434269483949683E-3</v>
      </c>
    </row>
    <row r="18" spans="1:12" ht="12" thickBot="1">
      <c r="A18" s="2" t="s">
        <v>76</v>
      </c>
      <c r="B18" s="9">
        <v>0.62028987962877802</v>
      </c>
      <c r="C18" s="9">
        <v>0.66714613380667398</v>
      </c>
      <c r="D18" s="9">
        <v>0.66288582110455097</v>
      </c>
      <c r="E18" s="9">
        <v>2.6357046767088099</v>
      </c>
      <c r="F18" s="9">
        <v>3.2642585908674402</v>
      </c>
      <c r="G18" s="9">
        <v>4.3120421540165204</v>
      </c>
      <c r="H18" s="9">
        <v>4.9410242478582296</v>
      </c>
      <c r="I18" s="9">
        <v>5.5254989440380999</v>
      </c>
      <c r="J18" s="9">
        <v>6.2339410259588401</v>
      </c>
      <c r="K18" s="9">
        <v>6.6757172742822997</v>
      </c>
      <c r="L18" s="12">
        <f t="shared" si="0"/>
        <v>4.2603127021230147E-3</v>
      </c>
    </row>
    <row r="19" spans="1:12" ht="12" thickBot="1">
      <c r="A19" s="3" t="s">
        <v>77</v>
      </c>
      <c r="B19" s="10">
        <v>0.62577283529959404</v>
      </c>
      <c r="C19" s="10">
        <v>0.66449602013982101</v>
      </c>
      <c r="D19" s="10">
        <v>0.66713832897789804</v>
      </c>
      <c r="E19" s="10">
        <v>2.20996124575412</v>
      </c>
      <c r="F19" s="10">
        <v>3.3117381120808802</v>
      </c>
      <c r="G19" s="10">
        <v>3.7301905448286701</v>
      </c>
      <c r="H19" s="10">
        <v>4.5695317986748201</v>
      </c>
      <c r="I19" s="10">
        <v>5.4066025968376996</v>
      </c>
      <c r="J19" s="10">
        <v>6.3571127566154599</v>
      </c>
      <c r="K19" s="10">
        <v>6.8705243587774198</v>
      </c>
      <c r="L19" s="12">
        <f t="shared" si="0"/>
        <v>-2.6423088380770343E-3</v>
      </c>
    </row>
    <row r="20" spans="1:12" ht="12" thickBot="1">
      <c r="A20" s="2" t="s">
        <v>78</v>
      </c>
      <c r="B20" s="9">
        <v>0.62443239383758897</v>
      </c>
      <c r="C20" s="9">
        <v>0.66380546707272003</v>
      </c>
      <c r="D20" s="9">
        <v>0.66104607425402595</v>
      </c>
      <c r="E20" s="9">
        <v>2.55456357851916</v>
      </c>
      <c r="F20" s="9">
        <v>3.2451236689344198</v>
      </c>
      <c r="G20" s="9">
        <v>4.2927990852711302</v>
      </c>
      <c r="H20" s="9">
        <v>4.8159078654004999</v>
      </c>
      <c r="I20" s="9">
        <v>5.4982353916915701</v>
      </c>
      <c r="J20" s="9">
        <v>6.4849426047102297</v>
      </c>
      <c r="K20" s="9">
        <v>6.5967453896682304</v>
      </c>
      <c r="L20" s="12">
        <f t="shared" si="0"/>
        <v>2.7593928186940841E-3</v>
      </c>
    </row>
    <row r="21" spans="1:12" ht="12" thickBot="1">
      <c r="A21" s="2" t="s">
        <v>89</v>
      </c>
      <c r="B21" s="9">
        <v>0.63691420010973399</v>
      </c>
      <c r="C21" s="9">
        <v>0.68268680623064604</v>
      </c>
      <c r="D21" s="9">
        <v>0.67997470682607097</v>
      </c>
      <c r="E21" s="9">
        <v>2.27704021308474</v>
      </c>
      <c r="F21" s="9">
        <v>3.3577199826375801</v>
      </c>
      <c r="G21" s="9">
        <v>3.9472224388813899</v>
      </c>
      <c r="H21" s="9">
        <v>4.79736232963345</v>
      </c>
      <c r="I21" s="9">
        <v>5.4178625861695302</v>
      </c>
      <c r="J21" s="9">
        <v>6.1879524828026096</v>
      </c>
      <c r="K21" s="9">
        <v>6.9558837385349301</v>
      </c>
      <c r="L21" s="12">
        <f t="shared" si="0"/>
        <v>2.7120994045750635E-3</v>
      </c>
    </row>
    <row r="22" spans="1:12" ht="12" thickBot="1">
      <c r="A22" s="3" t="s">
        <v>90</v>
      </c>
      <c r="B22" s="10">
        <v>0.63818006983559405</v>
      </c>
      <c r="C22" s="10">
        <v>0.68502402837002396</v>
      </c>
      <c r="D22" s="10">
        <v>0.68163870704701301</v>
      </c>
      <c r="E22" s="10">
        <v>2.6591928247048902</v>
      </c>
      <c r="F22" s="10">
        <v>3.3053331019131802</v>
      </c>
      <c r="G22" s="10">
        <v>4.1326034627788104</v>
      </c>
      <c r="H22" s="10">
        <v>5.0964414223607299</v>
      </c>
      <c r="I22" s="10">
        <v>5.4574404867685704</v>
      </c>
      <c r="J22" s="10">
        <v>6.20298473766921</v>
      </c>
      <c r="K22" s="10">
        <v>6.8507964942211999</v>
      </c>
      <c r="L22" s="12">
        <f t="shared" si="0"/>
        <v>3.385321323010948E-3</v>
      </c>
    </row>
    <row r="23" spans="1:12" ht="12" thickBot="1">
      <c r="A23" s="2" t="s">
        <v>91</v>
      </c>
      <c r="B23" s="9">
        <v>0.60276699065183403</v>
      </c>
      <c r="C23" s="9">
        <v>0.64356488774042098</v>
      </c>
      <c r="D23" s="9">
        <v>0.64579721797851197</v>
      </c>
      <c r="E23" s="9">
        <v>2.0856129857963701</v>
      </c>
      <c r="F23" s="9">
        <v>2.96629245152476</v>
      </c>
      <c r="G23" s="9">
        <v>3.9161664836802301</v>
      </c>
      <c r="H23" s="9">
        <v>4.96320787654094</v>
      </c>
      <c r="I23" s="9">
        <v>5.5497884998297504</v>
      </c>
      <c r="J23" s="9">
        <v>6.2953255709873703</v>
      </c>
      <c r="K23" s="9">
        <v>6.9539720372035196</v>
      </c>
      <c r="L23" s="12">
        <f t="shared" si="0"/>
        <v>-2.232330238090996E-3</v>
      </c>
    </row>
    <row r="24" spans="1:12" ht="12" thickBot="1">
      <c r="A24" s="3" t="s">
        <v>92</v>
      </c>
      <c r="B24" s="10">
        <v>0.61808122178958602</v>
      </c>
      <c r="C24" s="10">
        <v>0.66210563933088595</v>
      </c>
      <c r="D24" s="10">
        <v>0.65911301311416104</v>
      </c>
      <c r="E24" s="10">
        <v>2.05730807225132</v>
      </c>
      <c r="F24" s="10">
        <v>3.3743304373033101</v>
      </c>
      <c r="G24" s="10">
        <v>4.09647508167882</v>
      </c>
      <c r="H24" s="10">
        <v>4.6600758291340396</v>
      </c>
      <c r="I24" s="10">
        <v>5.5841703091878996</v>
      </c>
      <c r="J24" s="10">
        <v>6.1253237953020303</v>
      </c>
      <c r="K24" s="10">
        <v>6.8082557814338696</v>
      </c>
      <c r="L24" s="12">
        <f t="shared" si="0"/>
        <v>2.992626216724914E-3</v>
      </c>
    </row>
    <row r="25" spans="1:12" ht="12" thickBot="1">
      <c r="A25" s="2" t="s">
        <v>93</v>
      </c>
      <c r="B25" s="9">
        <v>0.61915317109706802</v>
      </c>
      <c r="C25" s="9">
        <v>0.66140209460078803</v>
      </c>
      <c r="D25" s="9">
        <v>0.65647182491495304</v>
      </c>
      <c r="E25" s="9">
        <v>2.8468091382791298</v>
      </c>
      <c r="F25" s="9">
        <v>3.5030125561774099</v>
      </c>
      <c r="G25" s="9">
        <v>4.0255093758435398</v>
      </c>
      <c r="H25" s="9">
        <v>4.7381446067322601</v>
      </c>
      <c r="I25" s="9">
        <v>5.56472022392383</v>
      </c>
      <c r="J25" s="9">
        <v>6.1962357393446803</v>
      </c>
      <c r="K25" s="9">
        <v>7.0028985362604699</v>
      </c>
      <c r="L25" s="12">
        <f t="shared" si="0"/>
        <v>4.930269685834987E-3</v>
      </c>
    </row>
    <row r="26" spans="1:12">
      <c r="B26" s="11">
        <f>AVERAGE(B16:B25)</f>
        <v>0.6206622787095798</v>
      </c>
      <c r="C26" s="11">
        <f t="shared" ref="C26:K26" si="1">AVERAGE(C16:C25)</f>
        <v>0.66385880898617844</v>
      </c>
      <c r="D26" s="11">
        <f t="shared" si="1"/>
        <v>0.66139154522294374</v>
      </c>
      <c r="E26" s="11">
        <f t="shared" si="1"/>
        <v>2.4659345762403402</v>
      </c>
      <c r="F26" s="11">
        <f t="shared" si="1"/>
        <v>3.331178147209934</v>
      </c>
      <c r="G26" s="11">
        <f t="shared" si="1"/>
        <v>4.1094439600196067</v>
      </c>
      <c r="H26" s="11">
        <f t="shared" si="1"/>
        <v>4.8194045560289842</v>
      </c>
      <c r="I26" s="11">
        <f t="shared" si="1"/>
        <v>5.4974772137042853</v>
      </c>
      <c r="J26" s="11">
        <f t="shared" si="1"/>
        <v>6.2440563670410452</v>
      </c>
      <c r="K26" s="11">
        <f t="shared" si="1"/>
        <v>6.8090908374570605</v>
      </c>
    </row>
    <row r="27" spans="1:12">
      <c r="B27" s="29">
        <f>VAR(B16:B25)</f>
        <v>1.2760289468459896E-4</v>
      </c>
      <c r="C27" s="29">
        <f>VAR(C16:C25)</f>
        <v>1.5858504787028568E-4</v>
      </c>
      <c r="D27" s="29">
        <f>VAR(D16:D25)</f>
        <v>1.4794375911909993E-4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{074F09EB-1575-D141-86BB-70E95A722D2E}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4F09EB-1575-D141-86BB-70E95A722D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workbookViewId="0">
      <selection activeCell="B41" sqref="B41"/>
    </sheetView>
  </sheetViews>
  <sheetFormatPr baseColWidth="10" defaultColWidth="10.83203125" defaultRowHeight="11" x14ac:dyDescent="0"/>
  <cols>
    <col min="1" max="1" width="20.6640625" style="6" bestFit="1" customWidth="1"/>
    <col min="2" max="2" width="49.1640625" style="6" bestFit="1" customWidth="1"/>
    <col min="3" max="3" width="5.83203125" style="6" bestFit="1" customWidth="1"/>
    <col min="4" max="4" width="5.6640625" style="6" bestFit="1" customWidth="1"/>
    <col min="5" max="5" width="6.6640625" style="6" bestFit="1" customWidth="1"/>
    <col min="6" max="16384" width="10.83203125" style="6"/>
  </cols>
  <sheetData>
    <row r="1" spans="1:5" ht="15" customHeight="1">
      <c r="A1" s="14" t="s">
        <v>16</v>
      </c>
      <c r="B1" s="15" t="s">
        <v>17</v>
      </c>
      <c r="C1" s="34" t="s">
        <v>18</v>
      </c>
      <c r="D1" s="35"/>
      <c r="E1" s="36"/>
    </row>
    <row r="2" spans="1:5">
      <c r="A2" s="37" t="s">
        <v>19</v>
      </c>
      <c r="B2" s="16" t="s">
        <v>20</v>
      </c>
      <c r="C2" s="16" t="s">
        <v>21</v>
      </c>
      <c r="D2" s="16" t="s">
        <v>22</v>
      </c>
      <c r="E2" s="17" t="s">
        <v>23</v>
      </c>
    </row>
    <row r="3" spans="1:5">
      <c r="A3" s="38"/>
      <c r="B3" s="16" t="s">
        <v>24</v>
      </c>
      <c r="C3" s="16" t="s">
        <v>21</v>
      </c>
      <c r="D3" s="16" t="s">
        <v>22</v>
      </c>
      <c r="E3" s="17" t="s">
        <v>23</v>
      </c>
    </row>
    <row r="4" spans="1:5">
      <c r="A4" s="38"/>
      <c r="B4" s="16" t="s">
        <v>25</v>
      </c>
      <c r="C4" s="16" t="s">
        <v>21</v>
      </c>
      <c r="D4" s="16" t="s">
        <v>22</v>
      </c>
      <c r="E4" s="17" t="s">
        <v>23</v>
      </c>
    </row>
    <row r="5" spans="1:5">
      <c r="A5" s="38"/>
      <c r="B5" s="16" t="s">
        <v>26</v>
      </c>
      <c r="C5" s="16" t="s">
        <v>21</v>
      </c>
      <c r="D5" s="16" t="s">
        <v>22</v>
      </c>
      <c r="E5" s="17" t="s">
        <v>23</v>
      </c>
    </row>
    <row r="6" spans="1:5">
      <c r="A6" s="38"/>
      <c r="B6" s="16" t="s">
        <v>27</v>
      </c>
      <c r="C6" s="16" t="s">
        <v>21</v>
      </c>
      <c r="D6" s="16" t="s">
        <v>22</v>
      </c>
      <c r="E6" s="17" t="s">
        <v>23</v>
      </c>
    </row>
    <row r="7" spans="1:5">
      <c r="A7" s="38"/>
      <c r="B7" s="16" t="s">
        <v>28</v>
      </c>
      <c r="C7" s="16" t="s">
        <v>21</v>
      </c>
      <c r="D7" s="16" t="s">
        <v>22</v>
      </c>
      <c r="E7" s="17" t="s">
        <v>23</v>
      </c>
    </row>
    <row r="8" spans="1:5">
      <c r="A8" s="39"/>
      <c r="B8" s="16" t="s">
        <v>29</v>
      </c>
      <c r="C8" s="16" t="s">
        <v>21</v>
      </c>
      <c r="D8" s="16" t="s">
        <v>22</v>
      </c>
      <c r="E8" s="17" t="s">
        <v>23</v>
      </c>
    </row>
    <row r="9" spans="1:5" ht="7" customHeight="1"/>
    <row r="10" spans="1:5">
      <c r="A10" s="18" t="s">
        <v>30</v>
      </c>
      <c r="B10" s="16"/>
      <c r="C10" s="16"/>
      <c r="D10" s="16"/>
      <c r="E10" s="17"/>
    </row>
    <row r="11" spans="1:5" ht="6" customHeight="1"/>
    <row r="12" spans="1:5">
      <c r="A12" s="18" t="s">
        <v>31</v>
      </c>
      <c r="B12" s="16"/>
      <c r="C12" s="16"/>
      <c r="D12" s="16"/>
      <c r="E12" s="17"/>
    </row>
    <row r="13" spans="1:5" ht="6" customHeight="1"/>
    <row r="14" spans="1:5">
      <c r="A14" s="18" t="s">
        <v>32</v>
      </c>
      <c r="B14" s="16"/>
      <c r="C14" s="16"/>
      <c r="D14" s="16"/>
      <c r="E14" s="17"/>
    </row>
    <row r="15" spans="1:5" ht="5" customHeight="1"/>
    <row r="16" spans="1:5">
      <c r="A16" s="40" t="s">
        <v>33</v>
      </c>
      <c r="B16" s="19" t="s">
        <v>34</v>
      </c>
      <c r="C16" s="19" t="s">
        <v>35</v>
      </c>
      <c r="D16" s="19" t="s">
        <v>36</v>
      </c>
      <c r="E16" s="20"/>
    </row>
    <row r="17" spans="1:5" ht="16" customHeight="1" thickBot="1">
      <c r="A17" s="41"/>
      <c r="B17" s="21" t="s">
        <v>37</v>
      </c>
      <c r="C17" s="21" t="s">
        <v>38</v>
      </c>
      <c r="D17" s="21" t="s">
        <v>39</v>
      </c>
      <c r="E17" s="22" t="s">
        <v>40</v>
      </c>
    </row>
    <row r="20" spans="1:5">
      <c r="A20" s="27" t="s">
        <v>100</v>
      </c>
      <c r="B20" s="6" t="s">
        <v>94</v>
      </c>
    </row>
    <row r="21" spans="1:5">
      <c r="A21" s="27"/>
      <c r="B21" s="6" t="s">
        <v>95</v>
      </c>
    </row>
    <row r="22" spans="1:5">
      <c r="A22" s="27"/>
      <c r="B22" s="6" t="s">
        <v>96</v>
      </c>
    </row>
    <row r="23" spans="1:5">
      <c r="A23" s="27"/>
      <c r="B23" s="6" t="s">
        <v>98</v>
      </c>
    </row>
    <row r="24" spans="1:5">
      <c r="A24" s="27"/>
      <c r="B24" s="6" t="s">
        <v>97</v>
      </c>
    </row>
  </sheetData>
  <mergeCells count="3">
    <mergeCell ref="C1:E1"/>
    <mergeCell ref="A2:A8"/>
    <mergeCell ref="A16:A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33"/>
  <sheetViews>
    <sheetView showGridLines="0" zoomScale="150" zoomScaleNormal="150" zoomScalePageLayoutView="150" workbookViewId="0">
      <selection activeCell="M31" sqref="M31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0.635002661123789</v>
      </c>
      <c r="C16" s="9">
        <v>0.68412741477702099</v>
      </c>
      <c r="D16" s="9">
        <v>0.67926122084301599</v>
      </c>
      <c r="E16" s="9">
        <v>2.8831176197329702</v>
      </c>
      <c r="F16" s="9">
        <v>3.69840365664809</v>
      </c>
      <c r="G16" s="9">
        <v>3.9617095802189701</v>
      </c>
      <c r="H16" s="9">
        <v>4.7761273082602997</v>
      </c>
      <c r="I16" s="9">
        <v>5.3052288322461303</v>
      </c>
      <c r="J16" s="9">
        <v>6.3307219052065999</v>
      </c>
      <c r="K16" s="9">
        <v>6.9096763509816901</v>
      </c>
      <c r="L16" s="12">
        <f>C16-D16</f>
        <v>4.8661939340050031E-3</v>
      </c>
    </row>
    <row r="17" spans="1:12" ht="12" thickBot="1">
      <c r="A17" s="3" t="s">
        <v>75</v>
      </c>
      <c r="B17" s="10">
        <v>0.62203696055523905</v>
      </c>
      <c r="C17" s="10">
        <v>0.667121552029176</v>
      </c>
      <c r="D17" s="10">
        <v>0.66148029481094195</v>
      </c>
      <c r="E17" s="10">
        <v>2.90894264175077</v>
      </c>
      <c r="F17" s="10">
        <v>3.4168861238853401</v>
      </c>
      <c r="G17" s="10">
        <v>3.9752312023846201</v>
      </c>
      <c r="H17" s="10">
        <v>4.7864576859348498</v>
      </c>
      <c r="I17" s="10">
        <v>5.5841686420776897</v>
      </c>
      <c r="J17" s="10">
        <v>6.1307422039231803</v>
      </c>
      <c r="K17" s="10">
        <v>7.0074511439183</v>
      </c>
      <c r="L17" s="12">
        <f t="shared" ref="L17:L25" si="0">C17-D17</f>
        <v>5.6412572182340526E-3</v>
      </c>
    </row>
    <row r="18" spans="1:12" ht="12" thickBot="1">
      <c r="A18" s="2" t="s">
        <v>76</v>
      </c>
      <c r="B18" s="9">
        <v>0.62021308797665298</v>
      </c>
      <c r="C18" s="9">
        <v>0.66285561899476797</v>
      </c>
      <c r="D18" s="9">
        <v>0.65933952156108799</v>
      </c>
      <c r="E18" s="9">
        <v>2.41490754420535</v>
      </c>
      <c r="F18" s="9">
        <v>3.4314181259066001</v>
      </c>
      <c r="G18" s="9">
        <v>4.0933357870459597</v>
      </c>
      <c r="H18" s="9">
        <v>4.9654798930493502</v>
      </c>
      <c r="I18" s="9">
        <v>5.5917097924860197</v>
      </c>
      <c r="J18" s="9">
        <v>6.1589111974803297</v>
      </c>
      <c r="K18" s="9">
        <v>6.7619571327471899</v>
      </c>
      <c r="L18" s="12">
        <f t="shared" si="0"/>
        <v>3.5160974336799766E-3</v>
      </c>
    </row>
    <row r="19" spans="1:12" ht="12" thickBot="1">
      <c r="A19" s="3" t="s">
        <v>77</v>
      </c>
      <c r="B19" s="10">
        <v>0.60451179949808098</v>
      </c>
      <c r="C19" s="10">
        <v>0.65235868601995595</v>
      </c>
      <c r="D19" s="10">
        <v>0.64379407715127901</v>
      </c>
      <c r="E19" s="10">
        <v>2.6562333388039501</v>
      </c>
      <c r="F19" s="10">
        <v>3.4787889505046898</v>
      </c>
      <c r="G19" s="10">
        <v>4.2296109186526003</v>
      </c>
      <c r="H19" s="10">
        <v>4.7722760295476299</v>
      </c>
      <c r="I19" s="10">
        <v>5.3937298018295703</v>
      </c>
      <c r="J19" s="10">
        <v>6.1059840841941497</v>
      </c>
      <c r="K19" s="10">
        <v>6.78563494900951</v>
      </c>
      <c r="L19" s="12">
        <f t="shared" si="0"/>
        <v>8.5646088686769373E-3</v>
      </c>
    </row>
    <row r="20" spans="1:12" ht="12" thickBot="1">
      <c r="A20" s="2" t="s">
        <v>78</v>
      </c>
      <c r="B20" s="9">
        <v>0.62407050680264897</v>
      </c>
      <c r="C20" s="9">
        <v>0.65948614572602104</v>
      </c>
      <c r="D20" s="9">
        <v>0.66302264023535296</v>
      </c>
      <c r="E20" s="9">
        <v>2.0083216350692701</v>
      </c>
      <c r="F20" s="9">
        <v>3.01222167541352</v>
      </c>
      <c r="G20" s="9">
        <v>3.9315006589102701</v>
      </c>
      <c r="H20" s="9">
        <v>4.8584308037455797</v>
      </c>
      <c r="I20" s="9">
        <v>5.5738860771484697</v>
      </c>
      <c r="J20" s="9">
        <v>6.38280143554329</v>
      </c>
      <c r="K20" s="9">
        <v>6.86459649343987</v>
      </c>
      <c r="L20" s="12">
        <f t="shared" si="0"/>
        <v>-3.5364945093319111E-3</v>
      </c>
    </row>
    <row r="21" spans="1:12" ht="12" thickBot="1">
      <c r="A21" s="2" t="s">
        <v>89</v>
      </c>
      <c r="B21" s="9">
        <v>0.63117312820733895</v>
      </c>
      <c r="C21" s="9">
        <v>0.67174144755271903</v>
      </c>
      <c r="D21" s="9">
        <v>0.66777263733216097</v>
      </c>
      <c r="E21" s="9">
        <v>2.47972788689817</v>
      </c>
      <c r="F21" s="9">
        <v>3.7252818787558599</v>
      </c>
      <c r="G21" s="9">
        <v>4.2533003204715802</v>
      </c>
      <c r="H21" s="9">
        <v>4.66049796311533</v>
      </c>
      <c r="I21" s="9">
        <v>5.2816239549718</v>
      </c>
      <c r="J21" s="9">
        <v>6.4044153302379998</v>
      </c>
      <c r="K21" s="9">
        <v>6.7893536157102998</v>
      </c>
      <c r="L21" s="12">
        <f t="shared" si="0"/>
        <v>3.9688102205580611E-3</v>
      </c>
    </row>
    <row r="22" spans="1:12" ht="12" thickBot="1">
      <c r="A22" s="3" t="s">
        <v>90</v>
      </c>
      <c r="B22" s="10">
        <v>0.60824175037704498</v>
      </c>
      <c r="C22" s="10">
        <v>0.65165438342920901</v>
      </c>
      <c r="D22" s="10">
        <v>0.65195848227219</v>
      </c>
      <c r="E22" s="10">
        <v>2.59853359068275</v>
      </c>
      <c r="F22" s="10">
        <v>3.0523626471977301</v>
      </c>
      <c r="G22" s="10">
        <v>3.87584695978722</v>
      </c>
      <c r="H22" s="10">
        <v>4.9105727442197002</v>
      </c>
      <c r="I22" s="10">
        <v>5.3791898139482601</v>
      </c>
      <c r="J22" s="10">
        <v>6.2148104748383801</v>
      </c>
      <c r="K22" s="10">
        <v>6.6032701294095997</v>
      </c>
      <c r="L22" s="12">
        <f t="shared" si="0"/>
        <v>-3.0409884298099321E-4</v>
      </c>
    </row>
    <row r="23" spans="1:12" ht="12" thickBot="1">
      <c r="A23" s="2" t="s">
        <v>91</v>
      </c>
      <c r="B23" s="9">
        <v>0.626962541189369</v>
      </c>
      <c r="C23" s="9">
        <v>0.66896391268850597</v>
      </c>
      <c r="D23" s="9">
        <v>0.66513120983047203</v>
      </c>
      <c r="E23" s="9">
        <v>2.49497520407549</v>
      </c>
      <c r="F23" s="9">
        <v>3.4617385205401998</v>
      </c>
      <c r="G23" s="9">
        <v>4.1974584646895803</v>
      </c>
      <c r="H23" s="9">
        <v>4.6104064423020903</v>
      </c>
      <c r="I23" s="9">
        <v>5.4352512412384097</v>
      </c>
      <c r="J23" s="9">
        <v>6.1872517756069003</v>
      </c>
      <c r="K23" s="9">
        <v>6.7911605590804003</v>
      </c>
      <c r="L23" s="12">
        <f t="shared" si="0"/>
        <v>3.8327028580339428E-3</v>
      </c>
    </row>
    <row r="24" spans="1:12" ht="12" thickBot="1">
      <c r="A24" s="3" t="s">
        <v>92</v>
      </c>
      <c r="B24" s="10">
        <v>0.62603183859604505</v>
      </c>
      <c r="C24" s="10">
        <v>0.66791494081217695</v>
      </c>
      <c r="D24" s="10">
        <v>0.66575531894731699</v>
      </c>
      <c r="E24" s="10">
        <v>2.3543378373555401</v>
      </c>
      <c r="F24" s="10">
        <v>3.2996493646564802</v>
      </c>
      <c r="G24" s="10">
        <v>3.9000591826362498</v>
      </c>
      <c r="H24" s="10">
        <v>4.91567937720085</v>
      </c>
      <c r="I24" s="10">
        <v>5.5017796748195904</v>
      </c>
      <c r="J24" s="10">
        <v>6.2307901153889498</v>
      </c>
      <c r="K24" s="10">
        <v>6.9482149994909097</v>
      </c>
      <c r="L24" s="12">
        <f t="shared" si="0"/>
        <v>2.1596218648599619E-3</v>
      </c>
    </row>
    <row r="25" spans="1:12" ht="12" thickBot="1">
      <c r="A25" s="2" t="s">
        <v>93</v>
      </c>
      <c r="B25" s="9">
        <v>0.62509302654498899</v>
      </c>
      <c r="C25" s="9">
        <v>0.67112771239964297</v>
      </c>
      <c r="D25" s="9">
        <v>0.66358035224183398</v>
      </c>
      <c r="E25" s="9">
        <v>2.36426294973481</v>
      </c>
      <c r="F25" s="9">
        <v>3.3714737871293798</v>
      </c>
      <c r="G25" s="9">
        <v>4.3217834785620504</v>
      </c>
      <c r="H25" s="9">
        <v>4.8007304522648599</v>
      </c>
      <c r="I25" s="9">
        <v>5.4315205419410297</v>
      </c>
      <c r="J25" s="9">
        <v>6.2282130838850502</v>
      </c>
      <c r="K25" s="9">
        <v>6.7122030711485801</v>
      </c>
      <c r="L25" s="12">
        <f t="shared" si="0"/>
        <v>7.5473601578089911E-3</v>
      </c>
    </row>
    <row r="26" spans="1:12">
      <c r="B26" s="11">
        <f>AVERAGE(B16:B25)</f>
        <v>0.62233373008711967</v>
      </c>
      <c r="C26" s="11">
        <f t="shared" ref="C26:K26" si="1">AVERAGE(C16:C25)</f>
        <v>0.66573518144291954</v>
      </c>
      <c r="D26" s="11">
        <f t="shared" si="1"/>
        <v>0.66210957552256511</v>
      </c>
      <c r="E26" s="11">
        <f t="shared" si="1"/>
        <v>2.5163360248309075</v>
      </c>
      <c r="F26" s="11">
        <f t="shared" si="1"/>
        <v>3.394822473063789</v>
      </c>
      <c r="G26" s="11">
        <f t="shared" si="1"/>
        <v>4.0739836553359101</v>
      </c>
      <c r="H26" s="11">
        <f t="shared" si="1"/>
        <v>4.805665869964054</v>
      </c>
      <c r="I26" s="11">
        <f t="shared" si="1"/>
        <v>5.4478088372706965</v>
      </c>
      <c r="J26" s="11">
        <f t="shared" si="1"/>
        <v>6.2374641606304833</v>
      </c>
      <c r="K26" s="11">
        <f t="shared" si="1"/>
        <v>6.8173518444936345</v>
      </c>
    </row>
    <row r="27" spans="1:12">
      <c r="B27" s="29">
        <f>VAR(B16:B25)</f>
        <v>8.9462119887903836E-5</v>
      </c>
      <c r="C27" s="29">
        <f>VAR(C16:C25)</f>
        <v>9.3896531030096208E-5</v>
      </c>
      <c r="D27" s="29">
        <f>VAR(D16:D25)</f>
        <v>8.8693240502809101E-5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{00424E11-0E57-944E-A43B-BC3F31D66FA4}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424E11-0E57-944E-A43B-BC3F31D66F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L33"/>
  <sheetViews>
    <sheetView showGridLines="0" zoomScale="150" zoomScaleNormal="150" zoomScalePageLayoutView="150" workbookViewId="0">
      <selection activeCell="E16" sqref="E16:K1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0.63358378492768896</v>
      </c>
      <c r="C16" s="9">
        <v>0.68117473886399904</v>
      </c>
      <c r="D16" s="9">
        <v>0.67403158410613995</v>
      </c>
      <c r="E16" s="9">
        <v>2.36174637286934</v>
      </c>
      <c r="F16" s="9">
        <v>3.5306736611393998</v>
      </c>
      <c r="G16" s="9">
        <v>4.3667905405008902</v>
      </c>
      <c r="H16" s="9">
        <v>4.6543142091885699</v>
      </c>
      <c r="I16" s="9">
        <v>5.3890520993784197</v>
      </c>
      <c r="J16" s="9">
        <v>6.2634179549285198</v>
      </c>
      <c r="K16" s="9">
        <v>6.8176869708684196</v>
      </c>
      <c r="L16" s="12">
        <f>C16-D16</f>
        <v>7.1431547578590937E-3</v>
      </c>
    </row>
    <row r="17" spans="1:12" ht="12" thickBot="1">
      <c r="A17" s="3" t="s">
        <v>75</v>
      </c>
      <c r="B17" s="10">
        <v>0.623884418325379</v>
      </c>
      <c r="C17" s="10">
        <v>0.67106434032720996</v>
      </c>
      <c r="D17" s="10">
        <v>0.66667248431278203</v>
      </c>
      <c r="E17" s="10">
        <v>2.7005837431312201</v>
      </c>
      <c r="F17" s="10">
        <v>3.54809686244307</v>
      </c>
      <c r="G17" s="10">
        <v>4.2565088123752703</v>
      </c>
      <c r="H17" s="10">
        <v>5.0304228748925004</v>
      </c>
      <c r="I17" s="10">
        <v>5.3928904576382797</v>
      </c>
      <c r="J17" s="10">
        <v>6.1360669387438103</v>
      </c>
      <c r="K17" s="10">
        <v>6.6878511312405804</v>
      </c>
      <c r="L17" s="12">
        <f t="shared" ref="L17:L25" si="0">C17-D17</f>
        <v>4.3918560144279306E-3</v>
      </c>
    </row>
    <row r="18" spans="1:12" ht="12" thickBot="1">
      <c r="A18" s="2" t="s">
        <v>76</v>
      </c>
      <c r="B18" s="9">
        <v>0.61868660215029803</v>
      </c>
      <c r="C18" s="9">
        <v>0.66275061816813496</v>
      </c>
      <c r="D18" s="9">
        <v>0.65934953985204803</v>
      </c>
      <c r="E18" s="9">
        <v>2.77805425980827</v>
      </c>
      <c r="F18" s="9">
        <v>3.6308073819094702</v>
      </c>
      <c r="G18" s="9">
        <v>4.4494045235556197</v>
      </c>
      <c r="H18" s="9">
        <v>5.1172476719770597</v>
      </c>
      <c r="I18" s="9">
        <v>5.4532444663910002</v>
      </c>
      <c r="J18" s="9">
        <v>6.2422123505702398</v>
      </c>
      <c r="K18" s="9">
        <v>6.7596836049134001</v>
      </c>
      <c r="L18" s="12">
        <f t="shared" si="0"/>
        <v>3.4010783160869362E-3</v>
      </c>
    </row>
    <row r="19" spans="1:12" ht="12" thickBot="1">
      <c r="A19" s="3" t="s">
        <v>77</v>
      </c>
      <c r="B19" s="10">
        <v>0.62560797178415894</v>
      </c>
      <c r="C19" s="10">
        <v>0.66839850795176403</v>
      </c>
      <c r="D19" s="10">
        <v>0.67127248968542097</v>
      </c>
      <c r="E19" s="10">
        <v>1.61246994013441</v>
      </c>
      <c r="F19" s="10">
        <v>3.2551721439237302</v>
      </c>
      <c r="G19" s="10">
        <v>4.15308608163906</v>
      </c>
      <c r="H19" s="10">
        <v>4.8868711985839797</v>
      </c>
      <c r="I19" s="10">
        <v>5.5382427720751997</v>
      </c>
      <c r="J19" s="10">
        <v>6.1705910185012502</v>
      </c>
      <c r="K19" s="10">
        <v>6.8245442425633298</v>
      </c>
      <c r="L19" s="12">
        <f t="shared" si="0"/>
        <v>-2.8739817336569384E-3</v>
      </c>
    </row>
    <row r="20" spans="1:12" ht="12" thickBot="1">
      <c r="A20" s="2" t="s">
        <v>78</v>
      </c>
      <c r="B20" s="9">
        <v>0.61625584422024904</v>
      </c>
      <c r="C20" s="9">
        <v>0.66131978180385298</v>
      </c>
      <c r="D20" s="9">
        <v>0.65665283604793101</v>
      </c>
      <c r="E20" s="9">
        <v>2.7006930025671698</v>
      </c>
      <c r="F20" s="9">
        <v>4.2355868063178796</v>
      </c>
      <c r="G20" s="9">
        <v>3.5383707305558101</v>
      </c>
      <c r="H20" s="9">
        <v>4.8385286638876002</v>
      </c>
      <c r="I20" s="9">
        <v>5.5325503503967397</v>
      </c>
      <c r="J20" s="9">
        <v>6.1076309593073796</v>
      </c>
      <c r="K20" s="9">
        <v>6.7657863231249804</v>
      </c>
      <c r="L20" s="12">
        <f t="shared" si="0"/>
        <v>4.6669457559219696E-3</v>
      </c>
    </row>
    <row r="21" spans="1:12" ht="12" thickBot="1">
      <c r="A21" s="2" t="s">
        <v>89</v>
      </c>
      <c r="B21" s="9">
        <v>0.609803799103802</v>
      </c>
      <c r="C21" s="9">
        <v>0.656145357270006</v>
      </c>
      <c r="D21" s="9">
        <v>0.65366501722637904</v>
      </c>
      <c r="E21" s="9">
        <v>2.4433557882763202</v>
      </c>
      <c r="F21" s="9">
        <v>3.34657037902595</v>
      </c>
      <c r="G21" s="9">
        <v>4.1649554758074103</v>
      </c>
      <c r="H21" s="9">
        <v>4.9983561329374204</v>
      </c>
      <c r="I21" s="9">
        <v>5.4730328396105703</v>
      </c>
      <c r="J21" s="9">
        <v>6.3357751088665903</v>
      </c>
      <c r="K21" s="9">
        <v>6.7116415703146401</v>
      </c>
      <c r="L21" s="12">
        <f t="shared" si="0"/>
        <v>2.4803400436269607E-3</v>
      </c>
    </row>
    <row r="22" spans="1:12" ht="12" thickBot="1">
      <c r="A22" s="3" t="s">
        <v>90</v>
      </c>
      <c r="B22" s="10">
        <v>0.601629791471475</v>
      </c>
      <c r="C22" s="10">
        <v>0.64353367420536101</v>
      </c>
      <c r="D22" s="10">
        <v>0.64313788151888396</v>
      </c>
      <c r="E22" s="10">
        <v>2.5332408648196401</v>
      </c>
      <c r="F22" s="10">
        <v>4.0768375641568797</v>
      </c>
      <c r="G22" s="10">
        <v>3.2855626779332301</v>
      </c>
      <c r="H22" s="10">
        <v>4.67394493301948</v>
      </c>
      <c r="I22" s="10">
        <v>5.44312066888914</v>
      </c>
      <c r="J22" s="10">
        <v>6.1513037096516596</v>
      </c>
      <c r="K22" s="10">
        <v>6.6715243806078401</v>
      </c>
      <c r="L22" s="12">
        <f t="shared" si="0"/>
        <v>3.9579268647704779E-4</v>
      </c>
    </row>
    <row r="23" spans="1:12" ht="12" thickBot="1">
      <c r="A23" s="2" t="s">
        <v>91</v>
      </c>
      <c r="B23" s="9">
        <v>0.61458232450975703</v>
      </c>
      <c r="C23" s="9">
        <v>0.65489340862898904</v>
      </c>
      <c r="D23" s="9">
        <v>0.65679804895222305</v>
      </c>
      <c r="E23" s="9">
        <v>1.5310082800874301</v>
      </c>
      <c r="F23" s="9">
        <v>3.5432279954457702</v>
      </c>
      <c r="G23" s="9">
        <v>4.1508218685255001</v>
      </c>
      <c r="H23" s="9">
        <v>4.7448387285749201</v>
      </c>
      <c r="I23" s="9">
        <v>5.4627910614251496</v>
      </c>
      <c r="J23" s="9">
        <v>6.3144933539957604</v>
      </c>
      <c r="K23" s="9">
        <v>6.7256546967336801</v>
      </c>
      <c r="L23" s="12">
        <f t="shared" si="0"/>
        <v>-1.9046403232340081E-3</v>
      </c>
    </row>
    <row r="24" spans="1:12" ht="12" thickBot="1">
      <c r="A24" s="3" t="s">
        <v>92</v>
      </c>
      <c r="B24" s="10">
        <v>0.59184295586709401</v>
      </c>
      <c r="C24" s="10">
        <v>0.646033753711721</v>
      </c>
      <c r="D24" s="10">
        <v>0.65097225616946497</v>
      </c>
      <c r="E24" s="10">
        <v>0.636509916232329</v>
      </c>
      <c r="F24" s="10">
        <v>3.462174529551</v>
      </c>
      <c r="G24" s="10">
        <v>4.4813988237494096</v>
      </c>
      <c r="H24" s="10">
        <v>5.5613480453310604</v>
      </c>
      <c r="I24" s="10">
        <v>5.0724956805652504</v>
      </c>
      <c r="J24" s="10">
        <v>6.3693793361495796</v>
      </c>
      <c r="K24" s="10">
        <v>6.8967579144147804</v>
      </c>
      <c r="L24" s="12">
        <f t="shared" si="0"/>
        <v>-4.9385024577439651E-3</v>
      </c>
    </row>
    <row r="25" spans="1:12" ht="12" thickBot="1">
      <c r="A25" s="2" t="s">
        <v>93</v>
      </c>
      <c r="B25" s="9">
        <v>0.60530129152493095</v>
      </c>
      <c r="C25" s="9">
        <v>0.65745793218464199</v>
      </c>
      <c r="D25" s="9">
        <v>0.65633203351833302</v>
      </c>
      <c r="E25" s="9">
        <v>2.4198170840692899</v>
      </c>
      <c r="F25" s="9">
        <v>3.1731694581837302</v>
      </c>
      <c r="G25" s="9">
        <v>4.40663658706519</v>
      </c>
      <c r="H25" s="9">
        <v>4.7744576976311404</v>
      </c>
      <c r="I25" s="9">
        <v>5.2965998642488801</v>
      </c>
      <c r="J25" s="9">
        <v>6.2562364454889003</v>
      </c>
      <c r="K25" s="9">
        <v>6.7713821225593396</v>
      </c>
      <c r="L25" s="12">
        <f t="shared" si="0"/>
        <v>1.1258986663089665E-3</v>
      </c>
    </row>
    <row r="26" spans="1:12">
      <c r="B26" s="11">
        <f>AVERAGE(B16:B25)</f>
        <v>0.61411787838848331</v>
      </c>
      <c r="C26" s="11">
        <f t="shared" ref="C26:K26" si="1">AVERAGE(C16:C25)</f>
        <v>0.66027721131156791</v>
      </c>
      <c r="D26" s="11">
        <f t="shared" si="1"/>
        <v>0.65888841713896062</v>
      </c>
      <c r="E26" s="11">
        <f t="shared" si="1"/>
        <v>2.1717479251995417</v>
      </c>
      <c r="F26" s="11">
        <f t="shared" si="1"/>
        <v>3.5802316782096879</v>
      </c>
      <c r="G26" s="11">
        <f t="shared" si="1"/>
        <v>4.1253536121707386</v>
      </c>
      <c r="H26" s="11">
        <f t="shared" si="1"/>
        <v>4.9280330156023728</v>
      </c>
      <c r="I26" s="11">
        <f t="shared" si="1"/>
        <v>5.4054020260618634</v>
      </c>
      <c r="J26" s="11">
        <f t="shared" si="1"/>
        <v>6.2347107176203682</v>
      </c>
      <c r="K26" s="11">
        <f t="shared" si="1"/>
        <v>6.7632512957340989</v>
      </c>
    </row>
    <row r="27" spans="1:12">
      <c r="B27" s="29">
        <f>VAR(B16:B25)</f>
        <v>1.5338409811780911E-4</v>
      </c>
      <c r="C27" s="29">
        <f>VAR(C16:C25)</f>
        <v>1.2927299635545348E-4</v>
      </c>
      <c r="D27" s="29">
        <f>VAR(D16:D25)</f>
        <v>8.860183746694303E-5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{84E00765-C005-FF48-BE79-3FE785D2AD0E}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E00765-C005-FF48-BE79-3FE785D2AD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L72"/>
  <sheetViews>
    <sheetView showGridLines="0" zoomScale="150" zoomScaleNormal="150" zoomScalePageLayoutView="150" workbookViewId="0">
      <selection activeCell="E26" sqref="E26:K2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0.62237463911256297</v>
      </c>
      <c r="C16" s="9">
        <v>0.65435560580386798</v>
      </c>
      <c r="D16" s="9">
        <v>0.65161981378078704</v>
      </c>
      <c r="E16" s="9">
        <v>2.3941678847032102</v>
      </c>
      <c r="F16" s="9">
        <v>3.0295967325006301</v>
      </c>
      <c r="G16" s="9">
        <v>4.0110371615516298</v>
      </c>
      <c r="H16" s="9">
        <v>4.8528968501805503</v>
      </c>
      <c r="I16" s="9">
        <v>5.4432562639526596</v>
      </c>
      <c r="J16" s="9">
        <v>6.1964757343085601</v>
      </c>
      <c r="K16" s="9">
        <v>6.7993137514731696</v>
      </c>
      <c r="L16" s="12">
        <f>C16-D16</f>
        <v>2.7357920230809407E-3</v>
      </c>
    </row>
    <row r="17" spans="1:12" ht="12" thickBot="1">
      <c r="A17" s="3" t="s">
        <v>75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2">
        <f t="shared" ref="L17:L25" si="0">C17-D17</f>
        <v>0</v>
      </c>
    </row>
    <row r="18" spans="1:12" ht="12" thickBot="1">
      <c r="A18" s="2" t="s">
        <v>74</v>
      </c>
      <c r="B18" s="9">
        <v>0.63200462991904005</v>
      </c>
      <c r="C18" s="9">
        <v>0.65123652524836095</v>
      </c>
      <c r="D18" s="9">
        <v>0.648157686834272</v>
      </c>
      <c r="E18" s="9">
        <v>2.4878830487794201</v>
      </c>
      <c r="F18" s="9">
        <v>3.0816999683854198</v>
      </c>
      <c r="G18" s="9">
        <v>3.9940542444176601</v>
      </c>
      <c r="H18" s="9">
        <v>4.7801220108670597</v>
      </c>
      <c r="I18" s="9">
        <v>5.5184901642875497</v>
      </c>
      <c r="J18" s="9">
        <v>6.2170381007641202</v>
      </c>
      <c r="K18" s="9">
        <v>7.0089694501860098</v>
      </c>
      <c r="L18" s="12">
        <f t="shared" si="0"/>
        <v>3.078838414088958E-3</v>
      </c>
    </row>
    <row r="19" spans="1:12" ht="12" thickBot="1">
      <c r="A19" s="3" t="s">
        <v>75</v>
      </c>
      <c r="B19" s="10">
        <v>0.62343825522532503</v>
      </c>
      <c r="C19" s="10">
        <v>0.64859470613189596</v>
      </c>
      <c r="D19" s="10">
        <v>0.64666342038785796</v>
      </c>
      <c r="E19" s="10">
        <v>2.5574607597780901</v>
      </c>
      <c r="F19" s="10">
        <v>3.1450254182855102</v>
      </c>
      <c r="G19" s="10">
        <v>4.3061521252714297</v>
      </c>
      <c r="H19" s="10">
        <v>4.9349066672524904</v>
      </c>
      <c r="I19" s="10">
        <v>5.6704319387989397</v>
      </c>
      <c r="J19" s="10">
        <v>6.3774777992641702</v>
      </c>
      <c r="K19" s="10">
        <v>6.91431558157959</v>
      </c>
      <c r="L19" s="12">
        <f t="shared" si="0"/>
        <v>1.9312857440380027E-3</v>
      </c>
    </row>
    <row r="20" spans="1:12" ht="12" thickBot="1">
      <c r="A20" s="2" t="s">
        <v>78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12">
        <f t="shared" si="0"/>
        <v>0</v>
      </c>
    </row>
    <row r="21" spans="1:12" ht="12" thickBot="1">
      <c r="A21" s="2" t="s">
        <v>89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12">
        <f t="shared" si="0"/>
        <v>0</v>
      </c>
    </row>
    <row r="22" spans="1:12" ht="12" thickBot="1">
      <c r="A22" s="3" t="s">
        <v>90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2">
        <f t="shared" si="0"/>
        <v>0</v>
      </c>
    </row>
    <row r="23" spans="1:12" ht="12" thickBot="1">
      <c r="A23" s="2" t="s">
        <v>91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12">
        <f t="shared" si="0"/>
        <v>0</v>
      </c>
    </row>
    <row r="24" spans="1:12" ht="12" thickBot="1">
      <c r="A24" s="3" t="s">
        <v>92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2">
        <f t="shared" si="0"/>
        <v>0</v>
      </c>
    </row>
    <row r="25" spans="1:12" ht="12" thickBot="1">
      <c r="A25" s="2" t="s">
        <v>93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12">
        <f t="shared" si="0"/>
        <v>0</v>
      </c>
    </row>
    <row r="26" spans="1:12">
      <c r="B26" s="11">
        <f>AVERAGE(B16:B25)</f>
        <v>0.62593917475230931</v>
      </c>
      <c r="C26" s="11">
        <f t="shared" ref="C26:K26" si="1">AVERAGE(C16:C25)</f>
        <v>0.65139561239470833</v>
      </c>
      <c r="D26" s="11">
        <f t="shared" si="1"/>
        <v>0.64881364033430566</v>
      </c>
      <c r="E26" s="11">
        <f t="shared" si="1"/>
        <v>2.4798372310869068</v>
      </c>
      <c r="F26" s="11">
        <f t="shared" si="1"/>
        <v>3.08544070639052</v>
      </c>
      <c r="G26" s="11">
        <f t="shared" si="1"/>
        <v>4.1037478437469064</v>
      </c>
      <c r="H26" s="11">
        <f t="shared" si="1"/>
        <v>4.855975176100034</v>
      </c>
      <c r="I26" s="11">
        <f t="shared" si="1"/>
        <v>5.544059455679716</v>
      </c>
      <c r="J26" s="11">
        <f t="shared" si="1"/>
        <v>6.2636638781122835</v>
      </c>
      <c r="K26" s="11">
        <f t="shared" si="1"/>
        <v>6.9075329277462565</v>
      </c>
    </row>
    <row r="27" spans="1:12">
      <c r="B27" s="29">
        <f>VAR(B16:B25)</f>
        <v>2.7875129593546885E-5</v>
      </c>
      <c r="C27" s="29">
        <f>VAR(C16:C25)</f>
        <v>8.3159727977315366E-6</v>
      </c>
      <c r="D27" s="29">
        <f>VAR(D16:D25)</f>
        <v>6.464165112022578E-6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  <row r="50" spans="1:1">
      <c r="A50" s="6" t="s">
        <v>109</v>
      </c>
    </row>
    <row r="51" spans="1:1">
      <c r="A51" s="6" t="s">
        <v>110</v>
      </c>
    </row>
    <row r="52" spans="1:1">
      <c r="A52" s="6" t="s">
        <v>111</v>
      </c>
    </row>
    <row r="53" spans="1:1">
      <c r="A53" s="6" t="s">
        <v>112</v>
      </c>
    </row>
    <row r="54" spans="1:1">
      <c r="A54" s="6" t="s">
        <v>113</v>
      </c>
    </row>
    <row r="55" spans="1:1">
      <c r="A55" s="6" t="s">
        <v>114</v>
      </c>
    </row>
    <row r="56" spans="1:1">
      <c r="A56" s="6" t="s">
        <v>115</v>
      </c>
    </row>
    <row r="57" spans="1:1">
      <c r="A57" s="6" t="s">
        <v>116</v>
      </c>
    </row>
    <row r="58" spans="1:1">
      <c r="A58" s="6" t="s">
        <v>117</v>
      </c>
    </row>
    <row r="59" spans="1:1">
      <c r="A59" s="6" t="s">
        <v>118</v>
      </c>
    </row>
    <row r="60" spans="1:1">
      <c r="A60" s="6" t="s">
        <v>119</v>
      </c>
    </row>
    <row r="62" spans="1:1">
      <c r="A62" s="6" t="s">
        <v>120</v>
      </c>
    </row>
    <row r="63" spans="1:1">
      <c r="A63" s="6" t="s">
        <v>110</v>
      </c>
    </row>
    <row r="64" spans="1:1">
      <c r="A64" s="6" t="s">
        <v>111</v>
      </c>
    </row>
    <row r="65" spans="1:1">
      <c r="A65" s="6" t="s">
        <v>112</v>
      </c>
    </row>
    <row r="66" spans="1:1">
      <c r="A66" s="6" t="s">
        <v>113</v>
      </c>
    </row>
    <row r="67" spans="1:1">
      <c r="A67" s="6" t="s">
        <v>121</v>
      </c>
    </row>
    <row r="68" spans="1:1">
      <c r="A68" s="6" t="s">
        <v>115</v>
      </c>
    </row>
    <row r="69" spans="1:1">
      <c r="A69" s="6" t="s">
        <v>116</v>
      </c>
    </row>
    <row r="70" spans="1:1">
      <c r="A70" s="6" t="s">
        <v>117</v>
      </c>
    </row>
    <row r="71" spans="1:1">
      <c r="A71" s="6" t="s">
        <v>118</v>
      </c>
    </row>
    <row r="72" spans="1:1">
      <c r="A72" s="6" t="s">
        <v>119</v>
      </c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{61EAAF6D-77B5-8E45-8B4F-E75B7BE897AE}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EAAF6D-77B5-8E45-8B4F-E75B7BE897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0.61901751459276</v>
      </c>
      <c r="C15" s="9">
        <v>0.663622086680284</v>
      </c>
      <c r="D15" s="9">
        <v>2.8621085880635202</v>
      </c>
      <c r="E15" s="9">
        <v>3.6597347905350199</v>
      </c>
      <c r="F15" s="9">
        <v>4.1236000143547002</v>
      </c>
      <c r="G15" s="9">
        <v>4.84296828997444</v>
      </c>
      <c r="H15" s="9">
        <v>5.5325035609609499</v>
      </c>
      <c r="I15" s="9">
        <v>6.0389756722365</v>
      </c>
      <c r="J15" s="9">
        <v>6.6911006953449803</v>
      </c>
    </row>
    <row r="16" spans="1:11" ht="12" thickBot="1">
      <c r="A16" s="3" t="s">
        <v>75</v>
      </c>
      <c r="B16" s="10">
        <v>0.61931506464039898</v>
      </c>
      <c r="C16" s="10">
        <v>0.66724040819910402</v>
      </c>
      <c r="D16" s="10">
        <v>2.8841945880118001</v>
      </c>
      <c r="E16" s="10">
        <v>3.4658375971714599</v>
      </c>
      <c r="F16" s="10">
        <v>4.2446975459655896</v>
      </c>
      <c r="G16" s="10">
        <v>4.8020760308857202</v>
      </c>
      <c r="H16" s="10">
        <v>5.5148473075662903</v>
      </c>
      <c r="I16" s="10">
        <v>6.15053797411095</v>
      </c>
      <c r="J16" s="10">
        <v>6.9220464526529399</v>
      </c>
    </row>
    <row r="17" spans="1:10" ht="12" thickBot="1">
      <c r="A17" s="2" t="s">
        <v>76</v>
      </c>
      <c r="B17" s="9">
        <v>0.618065115489004</v>
      </c>
      <c r="C17" s="9">
        <v>0.65658122035271604</v>
      </c>
      <c r="D17" s="9">
        <v>1.44819487895618</v>
      </c>
      <c r="E17" s="9">
        <v>3.3312834097750001</v>
      </c>
      <c r="F17" s="9">
        <v>4.2064462212114204</v>
      </c>
      <c r="G17" s="9">
        <v>4.83075895878821</v>
      </c>
      <c r="H17" s="9">
        <v>5.5444500349728996</v>
      </c>
      <c r="I17" s="9">
        <v>6.2916565808728704</v>
      </c>
      <c r="J17" s="9">
        <v>6.8616747026675</v>
      </c>
    </row>
    <row r="18" spans="1:10" ht="12" thickBot="1">
      <c r="A18" s="3" t="s">
        <v>77</v>
      </c>
      <c r="B18" s="10">
        <v>0.61945466853967701</v>
      </c>
      <c r="C18" s="10">
        <v>0.66363376459410495</v>
      </c>
      <c r="D18" s="10">
        <v>2.5903584521609999</v>
      </c>
      <c r="E18" s="10">
        <v>3.4352689576678501</v>
      </c>
      <c r="F18" s="10">
        <v>4.2837751001695903</v>
      </c>
      <c r="G18" s="10">
        <v>4.9360565412809203</v>
      </c>
      <c r="H18" s="10">
        <v>5.4248217864553796</v>
      </c>
      <c r="I18" s="10">
        <v>6.3424205318981599</v>
      </c>
      <c r="J18" s="10">
        <v>6.7332206592583903</v>
      </c>
    </row>
    <row r="19" spans="1:10" ht="12" thickBot="1">
      <c r="A19" s="2" t="s">
        <v>78</v>
      </c>
      <c r="B19" s="9">
        <v>0.61174478394752696</v>
      </c>
      <c r="C19" s="9">
        <v>0.65430944980911199</v>
      </c>
      <c r="D19" s="9">
        <v>2.3494622505486098</v>
      </c>
      <c r="E19" s="9">
        <v>4.04472154209033</v>
      </c>
      <c r="F19" s="9">
        <v>3.1330131778763901</v>
      </c>
      <c r="G19" s="9">
        <v>4.8172056190296004</v>
      </c>
      <c r="H19" s="9">
        <v>5.5512828871497204</v>
      </c>
      <c r="I19" s="9">
        <v>5.9926080622839804</v>
      </c>
      <c r="J19" s="9">
        <v>6.7673124139589396</v>
      </c>
    </row>
    <row r="20" spans="1:10">
      <c r="B20" s="11">
        <f>AVERAGE(B15:B19)</f>
        <v>0.61751942944187344</v>
      </c>
      <c r="C20" s="11">
        <f>AVERAGE(C15:C19)</f>
        <v>0.66107738592706422</v>
      </c>
      <c r="D20" s="11">
        <f t="shared" ref="D20:J20" si="0">AVERAGE(D15:D19)</f>
        <v>2.4268637515482223</v>
      </c>
      <c r="E20" s="11">
        <f t="shared" si="0"/>
        <v>3.5873692594479323</v>
      </c>
      <c r="F20" s="11">
        <f t="shared" si="0"/>
        <v>3.998306411915538</v>
      </c>
      <c r="G20" s="11">
        <f t="shared" si="0"/>
        <v>4.845813087991778</v>
      </c>
      <c r="H20" s="11">
        <f t="shared" si="0"/>
        <v>5.5135811154210481</v>
      </c>
      <c r="I20" s="11">
        <f t="shared" si="0"/>
        <v>6.1632397642804921</v>
      </c>
      <c r="J20" s="11">
        <f t="shared" si="0"/>
        <v>6.7950709847765491</v>
      </c>
    </row>
    <row r="21" spans="1:10">
      <c r="B21" s="29">
        <f>VAR(B15:B19)/B20</f>
        <v>1.7350878796357578E-5</v>
      </c>
      <c r="C21" s="29">
        <f>VAR(C15:C19)/C20</f>
        <v>4.4251204169893815E-5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13">
        <v>0.05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0.62075253093753702</v>
      </c>
      <c r="C15" s="9">
        <v>0.66286709811516598</v>
      </c>
      <c r="D15" s="9">
        <v>2.5802557688549199</v>
      </c>
      <c r="E15" s="9">
        <v>3.5213908105700198</v>
      </c>
      <c r="F15" s="9">
        <v>4.16940919207308</v>
      </c>
      <c r="G15" s="9">
        <v>4.6285478072077701</v>
      </c>
      <c r="H15" s="9">
        <v>5.5436680966998999</v>
      </c>
      <c r="I15" s="9">
        <v>6.18849968469162</v>
      </c>
      <c r="J15" s="9">
        <v>6.8945906286312697</v>
      </c>
    </row>
    <row r="16" spans="1:11" ht="12" thickBot="1">
      <c r="A16" s="3" t="s">
        <v>75</v>
      </c>
      <c r="B16" s="10">
        <v>0.61801806464507603</v>
      </c>
      <c r="C16" s="10">
        <v>0.66267799732677701</v>
      </c>
      <c r="D16" s="10">
        <v>2.7022640974551502</v>
      </c>
      <c r="E16" s="10">
        <v>3.6532039626258199</v>
      </c>
      <c r="F16" s="10">
        <v>4.0728955542214598</v>
      </c>
      <c r="G16" s="10">
        <v>4.9363275114127996</v>
      </c>
      <c r="H16" s="10">
        <v>5.7094980921189702</v>
      </c>
      <c r="I16" s="10">
        <v>6.1047704818742101</v>
      </c>
      <c r="J16" s="10">
        <v>6.8281100199846199</v>
      </c>
    </row>
    <row r="17" spans="1:10" ht="12" thickBot="1">
      <c r="A17" s="2" t="s">
        <v>76</v>
      </c>
      <c r="B17" s="9">
        <v>0.61823670450496704</v>
      </c>
      <c r="C17" s="9">
        <v>0.657632173733112</v>
      </c>
      <c r="D17" s="9">
        <v>2.1175955578170802</v>
      </c>
      <c r="E17" s="9">
        <v>3.3044991684499201</v>
      </c>
      <c r="F17" s="9">
        <v>3.9691719178534601</v>
      </c>
      <c r="G17" s="9">
        <v>4.8221251512258201</v>
      </c>
      <c r="H17" s="9">
        <v>5.3362974431162904</v>
      </c>
      <c r="I17" s="9">
        <v>6.1836466665611596</v>
      </c>
      <c r="J17" s="9">
        <v>6.8673344011032498</v>
      </c>
    </row>
    <row r="18" spans="1:10" ht="12" thickBot="1">
      <c r="A18" s="3" t="s">
        <v>77</v>
      </c>
      <c r="B18" s="10">
        <v>0.61795415045153701</v>
      </c>
      <c r="C18" s="10">
        <v>0.65625061810033503</v>
      </c>
      <c r="D18" s="10">
        <v>1.6989353074592899</v>
      </c>
      <c r="E18" s="10">
        <v>3.3699035321096402</v>
      </c>
      <c r="F18" s="10">
        <v>4.1174253474001503</v>
      </c>
      <c r="G18" s="10">
        <v>4.8569299252702098</v>
      </c>
      <c r="H18" s="10">
        <v>5.6206779486196696</v>
      </c>
      <c r="I18" s="10">
        <v>6.33806757729457</v>
      </c>
      <c r="J18" s="10">
        <v>6.7412807395396701</v>
      </c>
    </row>
    <row r="19" spans="1:10" ht="12" thickBot="1">
      <c r="A19" s="2" t="s">
        <v>78</v>
      </c>
      <c r="B19" s="9">
        <v>0.61176572296971599</v>
      </c>
      <c r="C19" s="9">
        <v>0.65542912104940099</v>
      </c>
      <c r="D19" s="9">
        <v>2.8231052944042498</v>
      </c>
      <c r="E19" s="9">
        <v>4.1433904036175804</v>
      </c>
      <c r="F19" s="9">
        <v>3.5662273370209499</v>
      </c>
      <c r="G19" s="9">
        <v>4.9967830242193099</v>
      </c>
      <c r="H19" s="9">
        <v>5.5459755427404396</v>
      </c>
      <c r="I19" s="9">
        <v>6.0687955798765403</v>
      </c>
      <c r="J19" s="9">
        <v>6.79904394187857</v>
      </c>
    </row>
    <row r="20" spans="1:10">
      <c r="B20" s="11">
        <f>AVERAGE(B15:B19)</f>
        <v>0.61734543470176662</v>
      </c>
      <c r="C20" s="11">
        <f>AVERAGE(C15:C19)</f>
        <v>0.65897140166495816</v>
      </c>
      <c r="D20" s="11">
        <f t="shared" ref="D20:J20" si="0">AVERAGE(D15:D19)</f>
        <v>2.3844312051981378</v>
      </c>
      <c r="E20" s="11">
        <f t="shared" si="0"/>
        <v>3.5984775754745959</v>
      </c>
      <c r="F20" s="11">
        <f t="shared" si="0"/>
        <v>3.9790258697138206</v>
      </c>
      <c r="G20" s="11">
        <f t="shared" si="0"/>
        <v>4.8481426838671826</v>
      </c>
      <c r="H20" s="11">
        <f t="shared" si="0"/>
        <v>5.5512234246590539</v>
      </c>
      <c r="I20" s="11">
        <f t="shared" si="0"/>
        <v>6.1767559980596198</v>
      </c>
      <c r="J20" s="11">
        <f t="shared" si="0"/>
        <v>6.8260719462274766</v>
      </c>
    </row>
    <row r="21" spans="1:10">
      <c r="B21" s="29">
        <f>VAR(B15:B19)/B20</f>
        <v>1.7963531049988835E-5</v>
      </c>
      <c r="C21" s="29">
        <f>VAR(C15:C19)/C20</f>
        <v>1.9219061981556711E-5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G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G2" s="4" t="s">
        <v>82</v>
      </c>
    </row>
    <row r="3" spans="1:11">
      <c r="A3" s="4" t="s">
        <v>55</v>
      </c>
      <c r="C3" s="4" t="s">
        <v>43</v>
      </c>
      <c r="D3" s="5" t="s">
        <v>44</v>
      </c>
      <c r="G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0.61483278721934698</v>
      </c>
      <c r="C15" s="9">
        <v>0.65554359188815403</v>
      </c>
      <c r="D15" s="9">
        <v>2.1041379698940501</v>
      </c>
      <c r="E15" s="9">
        <v>3.2430636921141498</v>
      </c>
      <c r="F15" s="9">
        <v>3.83403320126776</v>
      </c>
      <c r="G15" s="9">
        <v>4.8078792609137597</v>
      </c>
      <c r="H15" s="9">
        <v>5.5037630783102696</v>
      </c>
      <c r="I15" s="9">
        <v>6.3882074940139297</v>
      </c>
      <c r="J15" s="9">
        <v>6.6732832938810702</v>
      </c>
    </row>
    <row r="16" spans="1:11" ht="12" thickBot="1">
      <c r="A16" s="3" t="s">
        <v>75</v>
      </c>
      <c r="B16" s="10">
        <v>0.615076082735593</v>
      </c>
      <c r="C16" s="10">
        <v>0.66487922452318904</v>
      </c>
      <c r="D16" s="10">
        <v>2.8105796355574699</v>
      </c>
      <c r="E16" s="10">
        <v>3.7367573937201399</v>
      </c>
      <c r="F16" s="10">
        <v>4.3722801792226704</v>
      </c>
      <c r="G16" s="10">
        <v>4.9931611402057001</v>
      </c>
      <c r="H16" s="10">
        <v>5.8263812258921401</v>
      </c>
      <c r="I16" s="10">
        <v>6.12692413832987</v>
      </c>
      <c r="J16" s="10">
        <v>6.8058979518198699</v>
      </c>
    </row>
    <row r="17" spans="1:10" ht="12" thickBot="1">
      <c r="A17" s="2" t="s">
        <v>76</v>
      </c>
      <c r="B17" s="9">
        <v>0.61165539913087896</v>
      </c>
      <c r="C17" s="9">
        <v>0.65414150091685297</v>
      </c>
      <c r="D17" s="9">
        <v>1.85315376091719</v>
      </c>
      <c r="E17" s="9">
        <v>3.3363711742519899</v>
      </c>
      <c r="F17" s="9">
        <v>3.9494846521528499</v>
      </c>
      <c r="G17" s="9">
        <v>4.6584942969050003</v>
      </c>
      <c r="H17" s="9">
        <v>5.5455421566415897</v>
      </c>
      <c r="I17" s="9">
        <v>6.2590028612044097</v>
      </c>
      <c r="J17" s="9">
        <v>6.7521977702184799</v>
      </c>
    </row>
    <row r="18" spans="1:10" ht="12" thickBot="1">
      <c r="A18" s="3" t="s">
        <v>77</v>
      </c>
      <c r="B18" s="10">
        <v>0.61193721721300998</v>
      </c>
      <c r="C18" s="10">
        <v>0.65437034396508498</v>
      </c>
      <c r="D18" s="10">
        <v>1.91448444665412</v>
      </c>
      <c r="E18" s="10">
        <v>3.2262300580462999</v>
      </c>
      <c r="F18" s="10">
        <v>3.9654635961766198</v>
      </c>
      <c r="G18" s="10">
        <v>4.9215855515398603</v>
      </c>
      <c r="H18" s="10">
        <v>5.6243964381916598</v>
      </c>
      <c r="I18" s="10">
        <v>6.3678957145810902</v>
      </c>
      <c r="J18" s="10">
        <v>6.6996182245403899</v>
      </c>
    </row>
    <row r="19" spans="1:10" ht="12" thickBot="1">
      <c r="A19" s="2" t="s">
        <v>78</v>
      </c>
      <c r="B19" s="9">
        <v>0.60718470513969902</v>
      </c>
      <c r="C19" s="9">
        <v>0.65509666409851997</v>
      </c>
      <c r="D19" s="9">
        <v>2.29908945117778</v>
      </c>
      <c r="E19" s="9">
        <v>3.2513907462991298</v>
      </c>
      <c r="F19" s="9">
        <v>4.2666266510558799</v>
      </c>
      <c r="G19" s="9">
        <v>4.9991509938420702</v>
      </c>
      <c r="H19" s="9">
        <v>5.6305218737560701</v>
      </c>
      <c r="I19" s="9">
        <v>6.2215205212345701</v>
      </c>
      <c r="J19" s="9">
        <v>6.7753519223685599</v>
      </c>
    </row>
    <row r="20" spans="1:10">
      <c r="B20" s="11">
        <f>AVERAGE(B15:B19)</f>
        <v>0.6121372382877055</v>
      </c>
      <c r="C20" s="11">
        <f>AVERAGE(C15:C19)</f>
        <v>0.65680626507836026</v>
      </c>
      <c r="D20" s="11">
        <f t="shared" ref="D20:J20" si="0">AVERAGE(D15:D19)</f>
        <v>2.1962890528401218</v>
      </c>
      <c r="E20" s="11">
        <f t="shared" si="0"/>
        <v>3.3587626128863421</v>
      </c>
      <c r="F20" s="11">
        <f t="shared" si="0"/>
        <v>4.0775776559751558</v>
      </c>
      <c r="G20" s="11">
        <f t="shared" si="0"/>
        <v>4.8760542486812781</v>
      </c>
      <c r="H20" s="11">
        <f t="shared" si="0"/>
        <v>5.6261209545583464</v>
      </c>
      <c r="I20" s="11">
        <f t="shared" si="0"/>
        <v>6.2727101458727734</v>
      </c>
      <c r="J20" s="11">
        <f t="shared" si="0"/>
        <v>6.7412698325656732</v>
      </c>
    </row>
    <row r="21" spans="1:10">
      <c r="B21" s="29">
        <f>VAR(B15:B19)/B20</f>
        <v>1.6623132106406441E-5</v>
      </c>
      <c r="C21" s="29">
        <f>VAR(C15:C19)/C20</f>
        <v>3.1487379688008592E-5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0.62157620223119303</v>
      </c>
      <c r="C15" s="9">
        <v>0.66414203507166303</v>
      </c>
      <c r="D15" s="9">
        <v>2.5617987035712901</v>
      </c>
      <c r="E15" s="9">
        <v>4.1949315346700002</v>
      </c>
      <c r="F15" s="9">
        <v>3.5861846022540602</v>
      </c>
      <c r="G15" s="9">
        <v>4.8305317106075103</v>
      </c>
      <c r="H15" s="9">
        <v>5.4783836238655699</v>
      </c>
      <c r="I15" s="9">
        <v>6.1346422001132801</v>
      </c>
      <c r="J15" s="9">
        <v>6.7646727651795198</v>
      </c>
    </row>
    <row r="16" spans="1:11" ht="12" thickBot="1">
      <c r="A16" s="3" t="s">
        <v>75</v>
      </c>
      <c r="B16" s="10">
        <v>0.61998481275890605</v>
      </c>
      <c r="C16" s="10">
        <v>0.66767753928015094</v>
      </c>
      <c r="D16" s="10">
        <v>2.8676559263154</v>
      </c>
      <c r="E16" s="10">
        <v>3.5768441203528298</v>
      </c>
      <c r="F16" s="10">
        <v>4.17056230279763</v>
      </c>
      <c r="G16" s="10">
        <v>4.9580985561554298</v>
      </c>
      <c r="H16" s="10">
        <v>5.5271425351110901</v>
      </c>
      <c r="I16" s="10">
        <v>6.0614550093436996</v>
      </c>
      <c r="J16" s="10">
        <v>6.8661599101624704</v>
      </c>
    </row>
    <row r="17" spans="1:10" ht="12" thickBot="1">
      <c r="A17" s="2" t="s">
        <v>76</v>
      </c>
      <c r="B17" s="9">
        <v>0.61888993513951196</v>
      </c>
      <c r="C17" s="9">
        <v>0.65776407092896405</v>
      </c>
      <c r="D17" s="9">
        <v>1.59001014622979</v>
      </c>
      <c r="E17" s="9">
        <v>3.6068160979109001</v>
      </c>
      <c r="F17" s="9">
        <v>4.0444140974754896</v>
      </c>
      <c r="G17" s="9">
        <v>4.7992341986336102</v>
      </c>
      <c r="H17" s="9">
        <v>5.4411604141111898</v>
      </c>
      <c r="I17" s="9">
        <v>6.2520118016065602</v>
      </c>
      <c r="J17" s="9">
        <v>6.90951404167199</v>
      </c>
    </row>
    <row r="18" spans="1:10" ht="12" thickBot="1">
      <c r="A18" s="3" t="s">
        <v>77</v>
      </c>
      <c r="B18" s="10">
        <v>0.61671904333622596</v>
      </c>
      <c r="C18" s="10">
        <v>0.66014947955449199</v>
      </c>
      <c r="D18" s="10">
        <v>2.3113761935347301</v>
      </c>
      <c r="E18" s="10">
        <v>3.5099297792571602</v>
      </c>
      <c r="F18" s="10">
        <v>4.2424106253477696</v>
      </c>
      <c r="G18" s="10">
        <v>4.6184080544808497</v>
      </c>
      <c r="H18" s="10">
        <v>5.4257488593908398</v>
      </c>
      <c r="I18" s="10">
        <v>6.3243996802025704</v>
      </c>
      <c r="J18" s="10">
        <v>6.6797353308937897</v>
      </c>
    </row>
    <row r="19" spans="1:10" ht="12" thickBot="1">
      <c r="A19" s="2" t="s">
        <v>78</v>
      </c>
      <c r="B19" s="9">
        <v>0.61443536230951301</v>
      </c>
      <c r="C19" s="9">
        <v>0.66004127748671804</v>
      </c>
      <c r="D19" s="9">
        <v>2.6557812765633302</v>
      </c>
      <c r="E19" s="9">
        <v>3.5342616846374102</v>
      </c>
      <c r="F19" s="9">
        <v>4.0728631542486102</v>
      </c>
      <c r="G19" s="9">
        <v>5.1117216944851203</v>
      </c>
      <c r="H19" s="9">
        <v>5.5373455762499297</v>
      </c>
      <c r="I19" s="9">
        <v>6.2148593196845399</v>
      </c>
      <c r="J19" s="9">
        <v>6.8260659342616696</v>
      </c>
    </row>
    <row r="20" spans="1:10">
      <c r="B20" s="11">
        <f>AVERAGE(B15:B19)</f>
        <v>0.61832107115506996</v>
      </c>
      <c r="C20" s="11">
        <f>AVERAGE(C15:C19)</f>
        <v>0.66195488046439765</v>
      </c>
      <c r="D20" s="11">
        <f t="shared" ref="D20:J20" si="0">AVERAGE(D15:D19)</f>
        <v>2.397324449242908</v>
      </c>
      <c r="E20" s="11">
        <f t="shared" si="0"/>
        <v>3.68455664336566</v>
      </c>
      <c r="F20" s="11">
        <f t="shared" si="0"/>
        <v>4.0232869564247125</v>
      </c>
      <c r="G20" s="11">
        <f t="shared" si="0"/>
        <v>4.8635988428725039</v>
      </c>
      <c r="H20" s="11">
        <f t="shared" si="0"/>
        <v>5.4819562017457244</v>
      </c>
      <c r="I20" s="11">
        <f t="shared" si="0"/>
        <v>6.1974736021901302</v>
      </c>
      <c r="J20" s="11">
        <f t="shared" si="0"/>
        <v>6.8092295964338891</v>
      </c>
    </row>
    <row r="21" spans="1:10">
      <c r="B21" s="29">
        <f>VAR(B15:B19)/B20</f>
        <v>1.2676564210440358E-5</v>
      </c>
      <c r="C21" s="29">
        <f>VAR(C15:C19)/C20</f>
        <v>2.342180124045864E-5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80</v>
      </c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0.619497793066761</v>
      </c>
      <c r="C15" s="9">
        <v>0.665445992805064</v>
      </c>
      <c r="D15" s="9">
        <v>2.8163140517590701</v>
      </c>
      <c r="E15" s="9">
        <v>3.5408119394078001</v>
      </c>
      <c r="F15" s="9">
        <v>4.0862827165023603</v>
      </c>
      <c r="G15" s="9">
        <v>4.7636327803166099</v>
      </c>
      <c r="H15" s="9">
        <v>5.4455804170697597</v>
      </c>
      <c r="I15" s="9">
        <v>6.2590691577973097</v>
      </c>
      <c r="J15" s="9">
        <v>6.8968759963197703</v>
      </c>
    </row>
    <row r="16" spans="1:11" ht="12" thickBot="1">
      <c r="A16" s="3" t="s">
        <v>75</v>
      </c>
      <c r="B16" s="10">
        <v>0.61712559117176702</v>
      </c>
      <c r="C16" s="10">
        <v>0.66019230736238699</v>
      </c>
      <c r="D16" s="10">
        <v>1.9546472861152</v>
      </c>
      <c r="E16" s="10">
        <v>4.1323391928120596</v>
      </c>
      <c r="F16" s="10">
        <v>3.33096175520493</v>
      </c>
      <c r="G16" s="10">
        <v>4.8204673385758001</v>
      </c>
      <c r="H16" s="10">
        <v>5.4201043239289497</v>
      </c>
      <c r="I16" s="10">
        <v>6.2496106746781201</v>
      </c>
      <c r="J16" s="10">
        <v>6.6855282194435803</v>
      </c>
    </row>
    <row r="17" spans="1:10" ht="12" thickBot="1">
      <c r="A17" s="2" t="s">
        <v>76</v>
      </c>
      <c r="B17" s="9">
        <v>0.616478893769003</v>
      </c>
      <c r="C17" s="9">
        <v>0.65467666063762697</v>
      </c>
      <c r="D17" s="9">
        <v>1.8383245536138</v>
      </c>
      <c r="E17" s="9">
        <v>3.4136506324259899</v>
      </c>
      <c r="F17" s="9">
        <v>4.01879908620894</v>
      </c>
      <c r="G17" s="9">
        <v>4.6642855226494797</v>
      </c>
      <c r="H17" s="9">
        <v>5.49023015050855</v>
      </c>
      <c r="I17" s="9">
        <v>6.1643612636166898</v>
      </c>
      <c r="J17" s="9">
        <v>6.9024331543366797</v>
      </c>
    </row>
    <row r="18" spans="1:10" ht="12" thickBot="1">
      <c r="A18" s="3" t="s">
        <v>77</v>
      </c>
      <c r="B18" s="10">
        <v>0.61763391506038101</v>
      </c>
      <c r="C18" s="10">
        <v>0.66154988027029404</v>
      </c>
      <c r="D18" s="10">
        <v>2.72754269715016</v>
      </c>
      <c r="E18" s="10">
        <v>3.37196467731067</v>
      </c>
      <c r="F18" s="10">
        <v>4.1549769003653303</v>
      </c>
      <c r="G18" s="10">
        <v>4.8588148509394102</v>
      </c>
      <c r="H18" s="10">
        <v>5.5915870300876502</v>
      </c>
      <c r="I18" s="10">
        <v>6.28544945815612</v>
      </c>
      <c r="J18" s="10">
        <v>6.7941315272638603</v>
      </c>
    </row>
    <row r="19" spans="1:10" ht="12" thickBot="1">
      <c r="A19" s="2" t="s">
        <v>78</v>
      </c>
      <c r="B19" s="9">
        <v>0.61652292623364202</v>
      </c>
      <c r="C19" s="9">
        <v>0.65565618720965002</v>
      </c>
      <c r="D19" s="9">
        <v>2.22939277624346</v>
      </c>
      <c r="E19" s="9">
        <v>3.1616965156335399</v>
      </c>
      <c r="F19" s="9">
        <v>4.4236544985052602</v>
      </c>
      <c r="G19" s="9">
        <v>5.0768605950572203</v>
      </c>
      <c r="H19" s="9">
        <v>5.5322414109571199</v>
      </c>
      <c r="I19" s="9">
        <v>6.2651742732805697</v>
      </c>
      <c r="J19" s="9">
        <v>6.8560905320351901</v>
      </c>
    </row>
    <row r="20" spans="1:10">
      <c r="B20" s="11">
        <f>AVERAGE(B15:B19)</f>
        <v>0.61745182386031083</v>
      </c>
      <c r="C20" s="11">
        <f>AVERAGE(C15:C19)</f>
        <v>0.65950420565700441</v>
      </c>
      <c r="D20" s="11">
        <f t="shared" ref="D20:J20" si="0">AVERAGE(D15:D19)</f>
        <v>2.3132442729763381</v>
      </c>
      <c r="E20" s="11">
        <f t="shared" si="0"/>
        <v>3.5240925915180119</v>
      </c>
      <c r="F20" s="11">
        <f t="shared" si="0"/>
        <v>4.002934991357364</v>
      </c>
      <c r="G20" s="11">
        <f t="shared" si="0"/>
        <v>4.8368122175077044</v>
      </c>
      <c r="H20" s="11">
        <f t="shared" si="0"/>
        <v>5.4959486665104063</v>
      </c>
      <c r="I20" s="11">
        <f t="shared" si="0"/>
        <v>6.2447329655057615</v>
      </c>
      <c r="J20" s="11">
        <f t="shared" si="0"/>
        <v>6.8270118858798172</v>
      </c>
    </row>
    <row r="21" spans="1:10">
      <c r="B21" s="29">
        <f>VAR(B15:B19)/B20</f>
        <v>2.4840070481154819E-6</v>
      </c>
      <c r="C21" s="29">
        <f>VAR(C15:C19)/C20</f>
        <v>2.9596301020086071E-5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0.62002361515329496</v>
      </c>
      <c r="C15" s="9">
        <v>0.662289396600237</v>
      </c>
      <c r="D15" s="9">
        <v>2.2483909922016601</v>
      </c>
      <c r="E15" s="9">
        <v>4.0059265579861503</v>
      </c>
      <c r="F15" s="9">
        <v>3.5235072562841601</v>
      </c>
      <c r="G15" s="9">
        <v>4.8577321407071397</v>
      </c>
      <c r="H15" s="9">
        <v>5.3592541159690699</v>
      </c>
      <c r="I15" s="9">
        <v>6.1645622011860102</v>
      </c>
      <c r="J15" s="9">
        <v>6.6553388696042601</v>
      </c>
    </row>
    <row r="16" spans="1:11" ht="12" thickBot="1">
      <c r="A16" s="3" t="s">
        <v>75</v>
      </c>
      <c r="B16" s="10">
        <v>0.62155618201284901</v>
      </c>
      <c r="C16" s="10">
        <v>0.65913295712833198</v>
      </c>
      <c r="D16" s="10">
        <v>1.1536224714185399</v>
      </c>
      <c r="E16" s="10">
        <v>3.5278130217416899</v>
      </c>
      <c r="F16" s="10">
        <v>4.2669370174699202</v>
      </c>
      <c r="G16" s="10">
        <v>4.8980796983074102</v>
      </c>
      <c r="H16" s="10">
        <v>5.4753955958026204</v>
      </c>
      <c r="I16" s="10">
        <v>6.2875615772513198</v>
      </c>
      <c r="J16" s="10">
        <v>6.7549522318119903</v>
      </c>
    </row>
    <row r="17" spans="1:10" ht="12" thickBot="1">
      <c r="A17" s="2" t="s">
        <v>76</v>
      </c>
      <c r="B17" s="9">
        <v>0.62109213712048095</v>
      </c>
      <c r="C17" s="9">
        <v>0.65964616378167196</v>
      </c>
      <c r="D17" s="9">
        <v>2.5951925950693999</v>
      </c>
      <c r="E17" s="9">
        <v>3.10285788152922</v>
      </c>
      <c r="F17" s="9">
        <v>3.9504226887096299</v>
      </c>
      <c r="G17" s="9">
        <v>5.0239550091137</v>
      </c>
      <c r="H17" s="9">
        <v>5.6244478739460604</v>
      </c>
      <c r="I17" s="9">
        <v>6.27737361192818</v>
      </c>
      <c r="J17" s="9">
        <v>6.9523943933410202</v>
      </c>
    </row>
    <row r="18" spans="1:10" ht="12" thickBot="1">
      <c r="A18" s="3" t="s">
        <v>77</v>
      </c>
      <c r="B18" s="10">
        <v>0.61944308536344495</v>
      </c>
      <c r="C18" s="10">
        <v>0.66068952010285198</v>
      </c>
      <c r="D18" s="10">
        <v>2.67716900337444</v>
      </c>
      <c r="E18" s="10">
        <v>3.6103568420569201</v>
      </c>
      <c r="F18" s="10">
        <v>4.3237034963097702</v>
      </c>
      <c r="G18" s="10">
        <v>4.7512647273475199</v>
      </c>
      <c r="H18" s="10">
        <v>5.4501678952657704</v>
      </c>
      <c r="I18" s="10">
        <v>5.9781455372810903</v>
      </c>
      <c r="J18" s="10">
        <v>6.8505522098505196</v>
      </c>
    </row>
    <row r="19" spans="1:10" ht="12" thickBot="1">
      <c r="A19" s="2" t="s">
        <v>78</v>
      </c>
      <c r="B19" s="9">
        <v>0.613651298931431</v>
      </c>
      <c r="C19" s="9">
        <v>0.65969622220947699</v>
      </c>
      <c r="D19" s="9">
        <v>2.9937229644864001</v>
      </c>
      <c r="E19" s="9">
        <v>3.4617294552787401</v>
      </c>
      <c r="F19" s="9">
        <v>3.8168641558418699</v>
      </c>
      <c r="G19" s="9">
        <v>5.1123049059667203</v>
      </c>
      <c r="H19" s="9">
        <v>5.4760962075137796</v>
      </c>
      <c r="I19" s="9">
        <v>6.2145120055375598</v>
      </c>
      <c r="J19" s="9">
        <v>7.0390763744732796</v>
      </c>
    </row>
    <row r="20" spans="1:10">
      <c r="B20" s="11">
        <f>AVERAGE(B15:B19)</f>
        <v>0.6191532637163002</v>
      </c>
      <c r="C20" s="11">
        <f>AVERAGE(C15:C19)</f>
        <v>0.66029085196451398</v>
      </c>
      <c r="D20" s="11">
        <f t="shared" ref="D20:J20" si="0">AVERAGE(D15:D19)</f>
        <v>2.3336196053100879</v>
      </c>
      <c r="E20" s="11">
        <f t="shared" si="0"/>
        <v>3.5417367517185441</v>
      </c>
      <c r="F20" s="11">
        <f t="shared" si="0"/>
        <v>3.9762869229230704</v>
      </c>
      <c r="G20" s="11">
        <f t="shared" si="0"/>
        <v>4.9286672962884985</v>
      </c>
      <c r="H20" s="11">
        <f t="shared" si="0"/>
        <v>5.4770723376994601</v>
      </c>
      <c r="I20" s="11">
        <f t="shared" si="0"/>
        <v>6.1844309866368317</v>
      </c>
      <c r="J20" s="11">
        <f t="shared" si="0"/>
        <v>6.8504628158162149</v>
      </c>
    </row>
    <row r="21" spans="1:10">
      <c r="B21" s="29">
        <f>VAR(B15:B19)/B20</f>
        <v>1.6412079812974312E-5</v>
      </c>
      <c r="C21" s="29">
        <f>VAR(C15:C19)/C20</f>
        <v>2.3713204481016335E-6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Sheet1</vt:lpstr>
      <vt:lpstr>FM command</vt:lpstr>
      <vt:lpstr>Plan</vt:lpstr>
      <vt:lpstr>cv_bmk</vt:lpstr>
      <vt:lpstr>cv_2</vt:lpstr>
      <vt:lpstr>cv_3</vt:lpstr>
      <vt:lpstr>cv_4</vt:lpstr>
      <vt:lpstr>cv_bmk_mc</vt:lpstr>
      <vt:lpstr>cv_2_mc</vt:lpstr>
      <vt:lpstr>cv_3_mc</vt:lpstr>
      <vt:lpstr>cv_4_mc</vt:lpstr>
      <vt:lpstr>cv_5_mc</vt:lpstr>
      <vt:lpstr>cv_6_mc</vt:lpstr>
      <vt:lpstr>optimal_cutoff</vt:lpstr>
      <vt:lpstr>cv_n_1</vt:lpstr>
      <vt:lpstr>cv_n_2</vt:lpstr>
      <vt:lpstr>cv_n_3</vt:lpstr>
      <vt:lpstr>cv_n_4</vt:lpstr>
      <vt:lpstr>cv_n_5</vt:lpstr>
      <vt:lpstr>cv_lf_1</vt:lpstr>
      <vt:lpstr>cv_meta_1</vt:lpstr>
      <vt:lpstr>cv_meta_2</vt:lpstr>
      <vt:lpstr>cv_meta_3</vt:lpstr>
      <vt:lpstr>cv_dist_1</vt:lpstr>
      <vt:lpstr>cv_dist_2</vt:lpstr>
      <vt:lpstr>cv_leaf_1</vt:lpstr>
      <vt:lpstr>cv_leaf_2</vt:lpstr>
      <vt:lpstr>cv_n_6</vt:lpstr>
      <vt:lpstr>cv_leaf_3</vt:lpstr>
      <vt:lpstr>cv_meta</vt:lpstr>
      <vt:lpstr>cv_h2o_glm</vt:lpstr>
      <vt:lpstr>cv_h2o_dl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2016-01-31T04:24:14Z</dcterms:created>
  <dcterms:modified xsi:type="dcterms:W3CDTF">2016-02-15T11:37:28Z</dcterms:modified>
</cp:coreProperties>
</file>