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831" firstSheet="1" activeTab="1"/>
  </bookViews>
  <sheets>
    <sheet name="Sheet1" sheetId="1" state="hidden" r:id="rId1"/>
    <sheet name="FM command" sheetId="32" r:id="rId2"/>
    <sheet name="Plan" sheetId="2" r:id="rId3"/>
    <sheet name="cv_bmk" sheetId="3" r:id="rId4"/>
    <sheet name="cv_2" sheetId="4" r:id="rId5"/>
    <sheet name="cv_3" sheetId="5" r:id="rId6"/>
    <sheet name="cv_4" sheetId="6" r:id="rId7"/>
    <sheet name="cv_bmk_mc" sheetId="7" r:id="rId8"/>
    <sheet name="cv_2_mc" sheetId="8" r:id="rId9"/>
    <sheet name="cv_3_mc" sheetId="9" r:id="rId10"/>
    <sheet name="cv_4_mc" sheetId="10" r:id="rId11"/>
    <sheet name="cv_5_mc" sheetId="11" r:id="rId12"/>
    <sheet name="cv_6_mc" sheetId="12" r:id="rId13"/>
    <sheet name="optimal_cutoff" sheetId="13" r:id="rId14"/>
    <sheet name="cv_n_1" sheetId="14" r:id="rId15"/>
    <sheet name="cv_n_2" sheetId="15" r:id="rId16"/>
    <sheet name="cv_n_3" sheetId="16" r:id="rId17"/>
    <sheet name="cv_n_4" sheetId="17" r:id="rId18"/>
    <sheet name="cv_n_5" sheetId="18" r:id="rId19"/>
    <sheet name="cv_lf_1" sheetId="19" r:id="rId20"/>
    <sheet name="cv_meta_1" sheetId="20" r:id="rId21"/>
    <sheet name="cv_meta_2" sheetId="22" r:id="rId22"/>
    <sheet name="cv_meta_3" sheetId="24" r:id="rId23"/>
    <sheet name="cv_dist_1" sheetId="21" r:id="rId24"/>
    <sheet name="cv_dist_2" sheetId="23" r:id="rId25"/>
    <sheet name="cv_leaf_1" sheetId="25" r:id="rId26"/>
    <sheet name="cv_leaf_2" sheetId="26" r:id="rId27"/>
    <sheet name="cv_n_6" sheetId="27" r:id="rId28"/>
    <sheet name="cv_leaf_3" sheetId="28" r:id="rId29"/>
    <sheet name="cv_meta" sheetId="29" r:id="rId30"/>
    <sheet name="cv_h2o_glm" sheetId="30" r:id="rId31"/>
    <sheet name="cv_h2o_dl" sheetId="31" r:id="rId3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1" l="1"/>
  <c r="C27" i="31"/>
  <c r="B27" i="31"/>
  <c r="K26" i="31"/>
  <c r="J26" i="31"/>
  <c r="I26" i="31"/>
  <c r="H26" i="31"/>
  <c r="G26" i="31"/>
  <c r="F26" i="31"/>
  <c r="E26" i="31"/>
  <c r="D26" i="31"/>
  <c r="C26" i="31"/>
  <c r="B26" i="31"/>
  <c r="L25" i="31"/>
  <c r="L24" i="31"/>
  <c r="L23" i="31"/>
  <c r="L22" i="31"/>
  <c r="L21" i="31"/>
  <c r="L20" i="31"/>
  <c r="L19" i="31"/>
  <c r="L18" i="31"/>
  <c r="L17" i="31"/>
  <c r="L16" i="31"/>
  <c r="D27" i="30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<sst xmlns="http://schemas.openxmlformats.org/spreadsheetml/2006/main" count="1497" uniqueCount="179">
  <si>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</si>
  <si>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</si>
  <si>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</si>
  <si>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</si>
  <si>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</si>
  <si>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</si>
  <si>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</si>
  <si>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</si>
  <si>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</si>
  <si>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</si>
  <si>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</si>
  <si>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</si>
  <si>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</si>
  <si>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</si>
  <si>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</si>
  <si>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</si>
  <si>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</si>
  <si>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</si>
  <si>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</si>
  <si>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</si>
  <si>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</si>
  <si>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</si>
  <si>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</si>
  <si>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</si>
  <si>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</si>
  <si>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</si>
  <si>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</si>
  <si>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</si>
  <si>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</si>
  <si>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</si>
  <si>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</si>
  <si>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</si>
  <si>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</si>
  <si>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</si>
  <si>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</si>
  <si>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</si>
  <si>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</si>
  <si>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</si>
  <si>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</si>
  <si>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</si>
  <si>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</si>
  <si>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</si>
  <si>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</si>
  <si>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</si>
  <si>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</si>
  <si>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</si>
  <si>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</si>
  <si>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</si>
  <si>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</si>
  <si>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</si>
  <si>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</si>
  <si>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</si>
  <si>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</si>
  <si>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</si>
  <si>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</si>
  <si>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</si>
  <si>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</si>
  <si>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</si>
  <si>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</si>
  <si>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</si>
  <si>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</si>
  <si>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</si>
  <si>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</si>
  <si>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</si>
  <si>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</si>
  <si>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</si>
  <si>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</si>
  <si>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</si>
  <si>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</si>
  <si>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</si>
  <si>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</si>
  <si>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</si>
  <si>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</si>
  <si>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</si>
  <si>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</si>
  <si>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</si>
  <si>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</si>
  <si>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</si>
  <si>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</si>
  <si>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</si>
  <si>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</si>
  <si>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</si>
  <si>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</si>
  <si>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</si>
  <si>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</si>
  <si>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</si>
  <si>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</si>
  <si>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</si>
  <si>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</si>
  <si>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</si>
  <si>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</si>
  <si>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</si>
  <si>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</si>
  <si>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</si>
  <si>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</si>
  <si>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</si>
  <si>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</si>
  <si>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</si>
  <si>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</si>
  <si>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</si>
  <si>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</si>
  <si>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</si>
  <si>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</si>
  <si>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</si>
  <si>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</si>
  <si>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</si>
  <si>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</si>
  <si>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</si>
  <si>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</si>
  <si>
    <t>fit &lt;-</t>
  </si>
  <si>
    <t xml:space="preserve">            h2o.deeplearning(</t>
  </si>
  <si>
    <t xml:space="preserve">                y = dependent, x = independent, training_frame = train_df, overwrite_with_best_model = T, #autoencoder</t>
  </si>
  <si>
    <t xml:space="preserve">                use_all_factor_levels = T, activation = "RectifierWithDropout",#TanhWithDropout "RectifierWithDropout"</t>
  </si>
  <si>
    <t xml:space="preserve">                hidden = c(256,128), epochs = 9, train_samples_per_iteration = -2, adaptive_rate = T, rho = 0.99,  #c(300,150,75)</t>
  </si>
  <si>
    <t xml:space="preserve">                epsilon = 1e-6, rate = 0.01, rate_decay = 0.9, momentum_start = 0.9, momentum_stable = 0.99,</t>
  </si>
  <si>
    <t xml:space="preserve">                nesterov_accelerated_gradient = T, input_dropout_ratio = 0.5, hidden_dropout_ratios = c(0.5,0.5), </t>
  </si>
  <si>
    <t xml:space="preserve">                l1 = 1e-5, l2 = 3e-5, loss = 'MeanSquare', classification_stop = 0.01,</t>
  </si>
  <si>
    <t xml:space="preserve">                diagnostics = T, variable_importances = F, fast_mode = F, ignore_const_cols = T,</t>
  </si>
  <si>
    <t xml:space="preserve">                force_load_balance = F, replicate_training_data = T, shuffle_training_data = T</t>
  </si>
  <si>
    <t xml:space="preserve">            )</t>
  </si>
  <si>
    <t xml:space="preserve"> fit &lt;-</t>
  </si>
  <si>
    <t xml:space="preserve">                epsilon = 1e-6, rate = 0.035, rate_decay = 0.9, momentum_start = 0.9, momentum_stable = 0.99,</t>
  </si>
  <si>
    <t>./svm-train -s 0 -c 10 -t 2 -g 0.5 -e 0.001 -m 12000 -b 1 -h 0 train.scale</t>
  </si>
  <si>
    <t>nu = 0.58</t>
  </si>
  <si>
    <t>./ffm-train -p valid_ffm.txt -l 0.00002 -k 4 -r 0.015 -t 50 -s 4 --auto-stop train_ffm.txt</t>
  </si>
  <si>
    <t>./svm-train -s 0 -c 1 -t 2 -e 0.0001 -m 8000 -b 1 -h 0 total.scale</t>
  </si>
  <si>
    <t>nu = 0.679</t>
  </si>
  <si>
    <t>./ffm-predict valid_ffm.txt train_ffm.txt.model output_file.csv</t>
  </si>
  <si>
    <t>./svm-train -s 0 -c 100 -t 2 -e 0.0001 -m 8000 -b 1 -h 0 total.scale</t>
  </si>
  <si>
    <t>./ffm-train -p valid_ffm.txt -l 0.00002 -k 16 -r 0.1 -t 50 -s 1 train_ffm.txt</t>
  </si>
  <si>
    <t>./svm-train -s 0 -c 1 -t 0 -e 0.0001 -m 8000 -b 1 -h 0 total.scale</t>
  </si>
  <si>
    <t>./svm-train -s 0 -c 10 -t 0 -e 0.0001 -m 8000 -b 1 -h 1 total.scale</t>
  </si>
  <si>
    <t>./svm-train -s 0 -c 10 -t 2 -e 0.0001 -m 8000 -b 1 -h 0 total.scale</t>
  </si>
  <si>
    <t>./ffm-train -p valid_ffm.txt -l 0.0000002 -k 2 -r 0.15 -t 46 total_ffm.txt</t>
  </si>
  <si>
    <t>./svm-train -s 1 -c 100 -t 0 -e 0.0001 -m 8000 -b 1 -h 0 total.scale</t>
  </si>
  <si>
    <t>./ffm-train -p valid_ffm.txt -l 0.000002 -k 12 -r 0.5 -t 16 -s 12 train_ffm.txt</t>
  </si>
  <si>
    <t>./ffm-predict test_ffm.txt total_ffm.txt.model libffm_predict.csv</t>
  </si>
  <si>
    <t>./svm-train -s 1 -c 100 -t 1 -e 0.0001 -m 8000 -b 1 -h 0 total.scale</t>
  </si>
  <si>
    <t>./ffm-predict total_ffm.txt total_ffm.txt.model ffm_meta_feature.csv</t>
  </si>
  <si>
    <t>./svm-train -s 0 -c 100 -t 2 -e 0.0001 -m 8000 -b 1 -h 0 total_n.scale</t>
  </si>
  <si>
    <t>./svm-scale -l -1 -u 1 -s range total_n_svm.txt &gt; total_n.scale</t>
  </si>
  <si>
    <t>./svm-scale -r range test_n_svm.txt &gt; test_n.scale</t>
  </si>
  <si>
    <t>./svm-scale -l -1 -u 1 -s range total_svm.txt &gt; total.scale</t>
  </si>
  <si>
    <t>./svm-scale -r range train_svm.txt &gt; train.scale</t>
  </si>
  <si>
    <t>./svm-scale -r range test_svm.txt &gt; test.scale</t>
  </si>
  <si>
    <t>./svm-scale -r range valid_svm.txt &gt; valid.scale</t>
  </si>
  <si>
    <r>
      <t xml:space="preserve">./svm-train </t>
    </r>
    <r>
      <rPr>
        <sz val="11"/>
        <color rgb="FFFF0000"/>
        <rFont val="Calibri"/>
        <family val="2"/>
        <scheme val="minor"/>
      </rPr>
      <t>-s 0</t>
    </r>
    <r>
      <rPr>
        <sz val="11"/>
        <color rgb="FF333333"/>
        <rFont val="Calibri"/>
        <scheme val="minor"/>
      </rPr>
      <t xml:space="preserve"> -c 100 </t>
    </r>
    <r>
      <rPr>
        <sz val="11"/>
        <color rgb="FFFF0000"/>
        <rFont val="Calibri"/>
        <family val="2"/>
        <scheme val="minor"/>
      </rPr>
      <t>-t 2</t>
    </r>
    <r>
      <rPr>
        <sz val="11"/>
        <color rgb="FF333333"/>
        <rFont val="Calibri"/>
        <scheme val="minor"/>
      </rPr>
      <t xml:space="preserve"> -e 0.01 -m 12288 -b 1 -h 0 total.scale</t>
    </r>
  </si>
  <si>
    <t>./svm-predict -b 1 test.scale total.scale.model output_file.csv</t>
  </si>
  <si>
    <t>./svm-predict -b 1 test.scale total.scale.model submission_20151130_libsvm_0_2_c100.csv</t>
  </si>
  <si>
    <t>œ</t>
  </si>
  <si>
    <t>-s svm_type : set type of SVM (default 0)</t>
  </si>
  <si>
    <t xml:space="preserve">        0 -- C-SVC              (multi-class classification)</t>
  </si>
  <si>
    <t xml:space="preserve">        1 -- nu-SVC             (multi-class classification)</t>
  </si>
  <si>
    <t xml:space="preserve">        2 -- one-class SVM      </t>
  </si>
  <si>
    <t xml:space="preserve">        3 -- epsilon-SVR        (regression)</t>
  </si>
  <si>
    <t xml:space="preserve">        4 -- nu-SVR             (regression)</t>
  </si>
  <si>
    <t>-t kernel_type : set type of kernel function (default 2)</t>
  </si>
  <si>
    <t xml:space="preserve">        0 -- linear: u'*v</t>
  </si>
  <si>
    <t xml:space="preserve">        1 -- polynomial: (gamma*u'*v + coef0)^degree</t>
  </si>
  <si>
    <t xml:space="preserve">        2 -- radial basis function: exp(-gamma*|u-v|^2)</t>
  </si>
  <si>
    <t xml:space="preserve">        3 -- sigmoid: tanh(gamma*u'*v + coef0)</t>
  </si>
  <si>
    <t xml:space="preserve">        4 -- precomputed kernel (kernel values in training_set_file)</t>
  </si>
  <si>
    <t>-d degree : set degree in kernel function (default 3)</t>
  </si>
  <si>
    <t>-g gamma : set gamma in kernel function (default 1/num_features)</t>
  </si>
  <si>
    <t>-r coef0 : set coef0 in kernel function (default 0)</t>
  </si>
  <si>
    <t>-c cost : set the parameter C of C-SVC, epsilon-SVR, and nu-SVR (default 1)</t>
  </si>
  <si>
    <t>-n nu : set the parameter nu of nu-SVC, one-class SVM, and nu-SVR (default 0.5)</t>
  </si>
  <si>
    <t>-p epsilon : set the epsilon in loss function of epsilon-SVR (default 0.1)</t>
  </si>
  <si>
    <t>-m cachesize : set cache memory size in MB (default 100)</t>
  </si>
  <si>
    <t>-e epsilon : set tolerance of termination criterion (default 0.001)</t>
  </si>
  <si>
    <t>-h shrinking : whether to use the shrinking heuristics, 0 or 1 (default 1)</t>
  </si>
  <si>
    <t>-b probability_estimates : whether to train a SVC or SVR model for probability estimates, 0 or 1 (default 0)</t>
  </si>
  <si>
    <t>-wi weight : set the parameter C of class i to weight*C, for C-SVC (default 1)</t>
  </si>
  <si>
    <t>-v n: n-fold cross validation mode</t>
  </si>
  <si>
    <t>-q : quiet mode (no outputs)</t>
  </si>
  <si>
    <t>./ffm-train -p test_ffm.txt -l 0.00002 -k 4 -r 0.015 -t 50 -s 4 --auto-stop train_ffm.txt</t>
  </si>
  <si>
    <t>./svm-scale -l -1 -u 1 -s range total_svm.txt &gt; train.scale</t>
  </si>
  <si>
    <r>
      <t xml:space="preserve">./svm-train </t>
    </r>
    <r>
      <rPr>
        <sz val="11"/>
        <color rgb="FFFF0000"/>
        <rFont val="Calibri"/>
        <family val="2"/>
        <scheme val="minor"/>
      </rPr>
      <t>-s 3</t>
    </r>
    <r>
      <rPr>
        <sz val="11"/>
        <color rgb="FF333333"/>
        <rFont val="Calibri"/>
        <scheme val="minor"/>
      </rPr>
      <t xml:space="preserve"> </t>
    </r>
    <r>
      <rPr>
        <sz val="11"/>
        <color rgb="FFFF0000"/>
        <rFont val="Calibri"/>
        <family val="2"/>
        <scheme val="minor"/>
      </rPr>
      <t>-t 0</t>
    </r>
    <r>
      <rPr>
        <sz val="11"/>
        <color rgb="FF333333"/>
        <rFont val="Calibri"/>
        <scheme val="minor"/>
      </rPr>
      <t xml:space="preserve"> -e 0.001 -m 12288 -h 1 train.scale</t>
    </r>
  </si>
  <si>
    <t>./svm-predict -b 0 test.scale train.scale.model submission_20160215_libsvm_epsilon.csv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</si>
</sst>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7144"/>
        <c:axId val="2108149992"/>
      </c:scatterChart>
      <c:valAx>
        <c:axId val="21081471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49992"/>
        <c:crosses val="autoZero"/>
        <c:crossBetween val="midCat"/>
      </c:valAx>
      <c:valAx>
        <c:axId val="21081499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147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41032"/>
        <c:axId val="2069843912"/>
      </c:scatterChart>
      <c:valAx>
        <c:axId val="2069841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9843912"/>
        <c:crosses val="autoZero"/>
        <c:crossBetween val="midCat"/>
      </c:valAx>
      <c:valAx>
        <c:axId val="2069843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9841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69784"/>
        <c:axId val="2105885960"/>
      </c:scatterChart>
      <c:valAx>
        <c:axId val="2106569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885960"/>
        <c:crosses val="autoZero"/>
        <c:crossBetween val="midCat"/>
      </c:valAx>
      <c:valAx>
        <c:axId val="21058859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6569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58552"/>
        <c:axId val="2105855688"/>
      </c:scatterChart>
      <c:valAx>
        <c:axId val="2105858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855688"/>
        <c:crosses val="autoZero"/>
        <c:crossBetween val="midCat"/>
      </c:valAx>
      <c:valAx>
        <c:axId val="21058556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858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0344"/>
        <c:axId val="2105807480"/>
      </c:scatterChart>
      <c:valAx>
        <c:axId val="2105810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807480"/>
        <c:crosses val="autoZero"/>
        <c:crossBetween val="midCat"/>
      </c:valAx>
      <c:valAx>
        <c:axId val="21058074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810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79784"/>
        <c:axId val="2105776920"/>
      </c:scatterChart>
      <c:valAx>
        <c:axId val="2105779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776920"/>
        <c:crosses val="autoZero"/>
        <c:crossBetween val="midCat"/>
      </c:valAx>
      <c:valAx>
        <c:axId val="21057769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779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30056"/>
        <c:axId val="2105727192"/>
      </c:scatterChart>
      <c:valAx>
        <c:axId val="21057300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727192"/>
        <c:crosses val="autoZero"/>
        <c:crossBetween val="midCat"/>
      </c:valAx>
      <c:valAx>
        <c:axId val="2105727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730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99256"/>
        <c:axId val="2105696392"/>
      </c:scatterChart>
      <c:valAx>
        <c:axId val="2105699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696392"/>
        <c:crosses val="autoZero"/>
        <c:crossBetween val="midCat"/>
      </c:valAx>
      <c:valAx>
        <c:axId val="21056963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699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9224"/>
        <c:axId val="2105646360"/>
      </c:scatterChart>
      <c:valAx>
        <c:axId val="21056492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646360"/>
        <c:crosses val="autoZero"/>
        <c:crossBetween val="midCat"/>
      </c:valAx>
      <c:valAx>
        <c:axId val="21056463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649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18136"/>
        <c:axId val="2105615272"/>
      </c:scatterChart>
      <c:valAx>
        <c:axId val="21056181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615272"/>
        <c:crosses val="autoZero"/>
        <c:crossBetween val="midCat"/>
      </c:valAx>
      <c:valAx>
        <c:axId val="21056152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618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8456"/>
        <c:axId val="2105565592"/>
      </c:scatterChart>
      <c:valAx>
        <c:axId val="2105568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565592"/>
        <c:crosses val="autoZero"/>
        <c:crossBetween val="midCat"/>
      </c:valAx>
      <c:valAx>
        <c:axId val="21055655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568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39896"/>
        <c:axId val="2108242776"/>
      </c:scatterChart>
      <c:valAx>
        <c:axId val="21082398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242776"/>
        <c:crosses val="autoZero"/>
        <c:crossBetween val="midCat"/>
      </c:valAx>
      <c:valAx>
        <c:axId val="21082427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239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83784"/>
        <c:axId val="2110086664"/>
      </c:scatterChart>
      <c:valAx>
        <c:axId val="2110083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086664"/>
        <c:crosses val="autoZero"/>
        <c:crossBetween val="midCat"/>
      </c:valAx>
      <c:valAx>
        <c:axId val="21100866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83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3848"/>
        <c:axId val="2110136728"/>
      </c:scatterChart>
      <c:valAx>
        <c:axId val="21101338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136728"/>
        <c:crosses val="autoZero"/>
        <c:crossBetween val="midCat"/>
      </c:valAx>
      <c:valAx>
        <c:axId val="21101367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133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64648"/>
        <c:axId val="2110167528"/>
      </c:scatterChart>
      <c:valAx>
        <c:axId val="211016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167528"/>
        <c:crosses val="autoZero"/>
        <c:crossBetween val="midCat"/>
      </c:valAx>
      <c:valAx>
        <c:axId val="2110167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16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15304"/>
        <c:axId val="2110218184"/>
      </c:scatterChart>
      <c:valAx>
        <c:axId val="21102153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218184"/>
        <c:crosses val="autoZero"/>
        <c:crossBetween val="midCat"/>
      </c:valAx>
      <c:valAx>
        <c:axId val="2110218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215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46104"/>
        <c:axId val="2110248984"/>
      </c:scatterChart>
      <c:valAx>
        <c:axId val="2110246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248984"/>
        <c:crosses val="autoZero"/>
        <c:crossBetween val="midCat"/>
      </c:valAx>
      <c:valAx>
        <c:axId val="21102489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246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4536"/>
        <c:axId val="2110307416"/>
      </c:scatterChart>
      <c:valAx>
        <c:axId val="21103045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307416"/>
        <c:crosses val="autoZero"/>
        <c:crossBetween val="midCat"/>
      </c:valAx>
      <c:valAx>
        <c:axId val="2110307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304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5336"/>
        <c:axId val="2110338216"/>
      </c:scatterChart>
      <c:valAx>
        <c:axId val="21103353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338216"/>
        <c:crosses val="autoZero"/>
        <c:crossBetween val="midCat"/>
      </c:valAx>
      <c:valAx>
        <c:axId val="21103382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335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84344"/>
        <c:axId val="2110387224"/>
      </c:scatterChart>
      <c:valAx>
        <c:axId val="2110384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387224"/>
        <c:crosses val="autoZero"/>
        <c:crossBetween val="midCat"/>
      </c:valAx>
      <c:valAx>
        <c:axId val="2110387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384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15144"/>
        <c:axId val="2110418024"/>
      </c:scatterChart>
      <c:valAx>
        <c:axId val="21104151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418024"/>
        <c:crosses val="autoZero"/>
        <c:crossBetween val="midCat"/>
      </c:valAx>
      <c:valAx>
        <c:axId val="21104180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415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07656"/>
        <c:axId val="2108610536"/>
      </c:scatterChart>
      <c:valAx>
        <c:axId val="2108607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610536"/>
        <c:crosses val="autoZero"/>
        <c:crossBetween val="midCat"/>
      </c:valAx>
      <c:valAx>
        <c:axId val="21086105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607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85064"/>
        <c:axId val="2108287944"/>
      </c:scatterChart>
      <c:valAx>
        <c:axId val="2108285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287944"/>
        <c:crosses val="autoZero"/>
        <c:crossBetween val="midCat"/>
      </c:valAx>
      <c:valAx>
        <c:axId val="21082879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285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39016"/>
        <c:axId val="2108641896"/>
      </c:scatterChart>
      <c:valAx>
        <c:axId val="21086390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641896"/>
        <c:crosses val="autoZero"/>
        <c:crossBetween val="midCat"/>
      </c:valAx>
      <c:valAx>
        <c:axId val="21086418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639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63736"/>
        <c:axId val="2107960872"/>
      </c:scatterChart>
      <c:valAx>
        <c:axId val="21079637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960872"/>
        <c:crosses val="autoZero"/>
        <c:crossBetween val="midCat"/>
      </c:valAx>
      <c:valAx>
        <c:axId val="21079608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963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32936"/>
        <c:axId val="2107930072"/>
      </c:scatterChart>
      <c:valAx>
        <c:axId val="21079329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930072"/>
        <c:crosses val="autoZero"/>
        <c:crossBetween val="midCat"/>
      </c:valAx>
      <c:valAx>
        <c:axId val="210793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932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83992"/>
        <c:axId val="2107881128"/>
      </c:scatterChart>
      <c:valAx>
        <c:axId val="21078839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81128"/>
        <c:crosses val="autoZero"/>
        <c:crossBetween val="midCat"/>
      </c:valAx>
      <c:valAx>
        <c:axId val="21078811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83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52648"/>
        <c:axId val="2107849784"/>
      </c:scatterChart>
      <c:valAx>
        <c:axId val="2107852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49784"/>
        <c:crosses val="autoZero"/>
        <c:crossBetween val="midCat"/>
      </c:valAx>
      <c:valAx>
        <c:axId val="21078497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52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04152"/>
        <c:axId val="2107801288"/>
      </c:scatterChart>
      <c:valAx>
        <c:axId val="2107804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01288"/>
        <c:crosses val="autoZero"/>
        <c:crossBetween val="midCat"/>
      </c:valAx>
      <c:valAx>
        <c:axId val="21078012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04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73352"/>
        <c:axId val="2107770488"/>
      </c:scatterChart>
      <c:valAx>
        <c:axId val="21077733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70488"/>
        <c:crosses val="autoZero"/>
        <c:crossBetween val="midCat"/>
      </c:valAx>
      <c:valAx>
        <c:axId val="21077704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73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24824"/>
        <c:axId val="2107721960"/>
      </c:scatterChart>
      <c:valAx>
        <c:axId val="21077248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21960"/>
        <c:crosses val="autoZero"/>
        <c:crossBetween val="midCat"/>
      </c:valAx>
      <c:valAx>
        <c:axId val="21077219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24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94104"/>
        <c:axId val="2107691240"/>
      </c:scatterChart>
      <c:valAx>
        <c:axId val="2107694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691240"/>
        <c:crosses val="autoZero"/>
        <c:crossBetween val="midCat"/>
      </c:valAx>
      <c:valAx>
        <c:axId val="21076912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694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44872"/>
        <c:axId val="2107642008"/>
      </c:scatterChart>
      <c:valAx>
        <c:axId val="21076448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642008"/>
        <c:crosses val="autoZero"/>
        <c:crossBetween val="midCat"/>
      </c:valAx>
      <c:valAx>
        <c:axId val="21076420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6448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30424"/>
        <c:axId val="2108333304"/>
      </c:scatterChart>
      <c:valAx>
        <c:axId val="2108330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333304"/>
        <c:crosses val="autoZero"/>
        <c:crossBetween val="midCat"/>
      </c:valAx>
      <c:valAx>
        <c:axId val="2108333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330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53096"/>
        <c:axId val="2111155976"/>
      </c:scatterChart>
      <c:valAx>
        <c:axId val="21111530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55976"/>
        <c:crosses val="autoZero"/>
        <c:crossBetween val="midCat"/>
      </c:valAx>
      <c:valAx>
        <c:axId val="2111155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53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01880"/>
        <c:axId val="2111204760"/>
      </c:scatterChart>
      <c:valAx>
        <c:axId val="21112018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04760"/>
        <c:crosses val="autoZero"/>
        <c:crossBetween val="midCat"/>
      </c:valAx>
      <c:valAx>
        <c:axId val="21112047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01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32600"/>
        <c:axId val="2111235480"/>
      </c:scatterChart>
      <c:valAx>
        <c:axId val="21112326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35480"/>
        <c:crosses val="autoZero"/>
        <c:crossBetween val="midCat"/>
      </c:valAx>
      <c:valAx>
        <c:axId val="21112354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32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  <c:pt idx="0">
                  <c:v>0.681174738863999</c:v>
                </c:pt>
                <c:pt idx="1">
                  <c:v>0.67106434032721</c:v>
                </c:pt>
                <c:pt idx="2">
                  <c:v>0.662750618168135</c:v>
                </c:pt>
                <c:pt idx="3">
                  <c:v>0.668398507951764</c:v>
                </c:pt>
                <c:pt idx="4">
                  <c:v>0.661319781803853</c:v>
                </c:pt>
                <c:pt idx="5">
                  <c:v>0.656145357270006</c:v>
                </c:pt>
                <c:pt idx="6">
                  <c:v>0.643533674205361</c:v>
                </c:pt>
                <c:pt idx="7">
                  <c:v>0.654893408628989</c:v>
                </c:pt>
                <c:pt idx="8">
                  <c:v>0.646033753711721</c:v>
                </c:pt>
                <c:pt idx="9">
                  <c:v>0.657457932184642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81848"/>
        <c:axId val="2111284728"/>
      </c:scatterChart>
      <c:valAx>
        <c:axId val="21112818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84728"/>
        <c:crosses val="autoZero"/>
        <c:crossBetween val="midCat"/>
      </c:valAx>
      <c:valAx>
        <c:axId val="21112847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81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  <c:pt idx="0">
                  <c:v>0.67403158410614</c:v>
                </c:pt>
                <c:pt idx="1">
                  <c:v>0.666672484312782</c:v>
                </c:pt>
                <c:pt idx="2">
                  <c:v>0.659349539852048</c:v>
                </c:pt>
                <c:pt idx="3">
                  <c:v>0.671272489685421</c:v>
                </c:pt>
                <c:pt idx="4">
                  <c:v>0.656652836047931</c:v>
                </c:pt>
                <c:pt idx="5">
                  <c:v>0.653665017226379</c:v>
                </c:pt>
                <c:pt idx="6">
                  <c:v>0.643137881518884</c:v>
                </c:pt>
                <c:pt idx="7">
                  <c:v>0.656798048952223</c:v>
                </c:pt>
                <c:pt idx="8">
                  <c:v>0.650972256169465</c:v>
                </c:pt>
                <c:pt idx="9">
                  <c:v>0.656332033518333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12648"/>
        <c:axId val="2111315528"/>
      </c:scatterChart>
      <c:valAx>
        <c:axId val="2111312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15528"/>
        <c:crosses val="autoZero"/>
        <c:crossBetween val="midCat"/>
      </c:valAx>
      <c:valAx>
        <c:axId val="2111315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12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cv_h2o_dl!$C$16:$C$25</c:f>
              <c:numCache>
                <c:formatCode>0.0000</c:formatCode>
                <c:ptCount val="10"/>
                <c:pt idx="0">
                  <c:v>0.654355605803868</c:v>
                </c:pt>
                <c:pt idx="2">
                  <c:v>0.651236525248361</c:v>
                </c:pt>
                <c:pt idx="3">
                  <c:v>0.648594706131896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62376"/>
        <c:axId val="2111365256"/>
      </c:scatterChart>
      <c:valAx>
        <c:axId val="21113623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65256"/>
        <c:crosses val="autoZero"/>
        <c:crossBetween val="midCat"/>
      </c:valAx>
      <c:valAx>
        <c:axId val="21113652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623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cv_h2o_dl!$D$16:$D$25</c:f>
              <c:numCache>
                <c:formatCode>0.0000</c:formatCode>
                <c:ptCount val="10"/>
                <c:pt idx="0">
                  <c:v>0.651619813780787</c:v>
                </c:pt>
                <c:pt idx="2">
                  <c:v>0.648157686834272</c:v>
                </c:pt>
                <c:pt idx="3">
                  <c:v>0.646663420387858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93176"/>
        <c:axId val="2111396056"/>
      </c:scatterChart>
      <c:valAx>
        <c:axId val="21113931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96056"/>
        <c:crosses val="autoZero"/>
        <c:crossBetween val="midCat"/>
      </c:valAx>
      <c:valAx>
        <c:axId val="21113960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93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75896"/>
        <c:axId val="2108378776"/>
      </c:scatterChart>
      <c:valAx>
        <c:axId val="21083758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378776"/>
        <c:crosses val="autoZero"/>
        <c:crossBetween val="midCat"/>
      </c:valAx>
      <c:valAx>
        <c:axId val="21083787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375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21064"/>
        <c:axId val="2108423944"/>
      </c:scatterChart>
      <c:valAx>
        <c:axId val="2108421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423944"/>
        <c:crosses val="autoZero"/>
        <c:crossBetween val="midCat"/>
      </c:valAx>
      <c:valAx>
        <c:axId val="21084239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421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6616"/>
        <c:axId val="2108469496"/>
      </c:scatterChart>
      <c:valAx>
        <c:axId val="21084666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469496"/>
        <c:crosses val="autoZero"/>
        <c:crossBetween val="midCat"/>
      </c:valAx>
      <c:valAx>
        <c:axId val="21084694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466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11080"/>
        <c:axId val="2108513960"/>
      </c:scatterChart>
      <c:valAx>
        <c:axId val="21085110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13960"/>
        <c:crosses val="autoZero"/>
        <c:crossBetween val="midCat"/>
      </c:valAx>
      <c:valAx>
        <c:axId val="21085139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11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57208"/>
        <c:axId val="2108560088"/>
      </c:scatterChart>
      <c:valAx>
        <c:axId val="21085572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60088"/>
        <c:crosses val="autoZero"/>
        <c:crossBetween val="midCat"/>
      </c:valAx>
      <c:valAx>
        <c:axId val="21085600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57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3"/>
  <sheetViews>
    <sheetView showGridLines="0" tabSelected="1" topLeftCell="B52" workbookViewId="0">
      <selection activeCell="G66" sqref="G66"/>
    </sheetView>
  </sheetViews>
  <sheetFormatPr baseColWidth="10" defaultRowHeight="14" x14ac:dyDescent="0"/>
  <cols>
    <col min="1" max="15" width="10.83203125" style="34"/>
    <col min="16" max="16" width="53" style="34" bestFit="1" customWidth="1"/>
    <col min="17" max="16384" width="10.83203125" style="34"/>
  </cols>
  <sheetData>
    <row r="2" spans="2:17">
      <c r="O2" s="35">
        <v>0.63549999999999995</v>
      </c>
      <c r="P2" s="35" t="s">
        <v>122</v>
      </c>
      <c r="Q2" s="35" t="s">
        <v>123</v>
      </c>
    </row>
    <row r="3" spans="2:17">
      <c r="B3" s="34" t="s">
        <v>124</v>
      </c>
      <c r="O3" s="35">
        <v>0.64039999999999997</v>
      </c>
      <c r="P3" s="35" t="s">
        <v>125</v>
      </c>
      <c r="Q3" s="35" t="s">
        <v>126</v>
      </c>
    </row>
    <row r="4" spans="2:17">
      <c r="B4" s="34" t="s">
        <v>127</v>
      </c>
      <c r="O4" s="35">
        <v>0.65200000000000002</v>
      </c>
      <c r="P4" s="35" t="s">
        <v>128</v>
      </c>
      <c r="Q4" s="35">
        <v>0.64517199999999997</v>
      </c>
    </row>
    <row r="5" spans="2:17">
      <c r="B5" s="34" t="s">
        <v>129</v>
      </c>
      <c r="O5" s="35">
        <v>0.60929999999999995</v>
      </c>
      <c r="P5" s="35" t="s">
        <v>130</v>
      </c>
      <c r="Q5" s="35"/>
    </row>
    <row r="6" spans="2:17">
      <c r="O6" s="35">
        <v>0.61009999999999998</v>
      </c>
      <c r="P6" s="35" t="s">
        <v>131</v>
      </c>
      <c r="Q6" s="35"/>
    </row>
    <row r="7" spans="2:17">
      <c r="O7" s="35">
        <v>0.51</v>
      </c>
      <c r="P7" s="35" t="s">
        <v>132</v>
      </c>
      <c r="Q7" s="35"/>
    </row>
    <row r="8" spans="2:17">
      <c r="I8" s="36" t="s">
        <v>133</v>
      </c>
      <c r="O8" s="35"/>
      <c r="P8" s="35" t="s">
        <v>134</v>
      </c>
      <c r="Q8" s="35"/>
    </row>
    <row r="9" spans="2:17">
      <c r="B9" s="36" t="s">
        <v>135</v>
      </c>
      <c r="I9" s="34" t="s">
        <v>136</v>
      </c>
      <c r="O9" s="35"/>
      <c r="P9" s="35" t="s">
        <v>137</v>
      </c>
      <c r="Q9" s="35"/>
    </row>
    <row r="10" spans="2:17">
      <c r="B10" s="34" t="s">
        <v>138</v>
      </c>
    </row>
    <row r="13" spans="2:17">
      <c r="O13" s="34" t="s">
        <v>139</v>
      </c>
    </row>
    <row r="14" spans="2:17">
      <c r="O14" s="37" t="s">
        <v>140</v>
      </c>
    </row>
    <row r="15" spans="2:17">
      <c r="O15" s="37" t="s">
        <v>141</v>
      </c>
    </row>
    <row r="16" spans="2:17">
      <c r="B16" s="37" t="s">
        <v>142</v>
      </c>
    </row>
    <row r="17" spans="2:15">
      <c r="B17" s="37" t="s">
        <v>143</v>
      </c>
    </row>
    <row r="18" spans="2:15">
      <c r="B18" s="37" t="s">
        <v>144</v>
      </c>
    </row>
    <row r="19" spans="2:15">
      <c r="B19" s="37" t="s">
        <v>145</v>
      </c>
    </row>
    <row r="21" spans="2:15">
      <c r="B21" s="37" t="s">
        <v>146</v>
      </c>
    </row>
    <row r="22" spans="2:15">
      <c r="B22" s="37" t="s">
        <v>147</v>
      </c>
    </row>
    <row r="23" spans="2:15">
      <c r="B23" s="34" t="s">
        <v>148</v>
      </c>
    </row>
    <row r="27" spans="2:15">
      <c r="O27" s="34" t="s">
        <v>149</v>
      </c>
    </row>
    <row r="28" spans="2:15">
      <c r="B28" s="36" t="s">
        <v>150</v>
      </c>
    </row>
    <row r="29" spans="2:15">
      <c r="B29" s="37" t="s">
        <v>151</v>
      </c>
    </row>
    <row r="30" spans="2:15">
      <c r="B30" s="37" t="s">
        <v>152</v>
      </c>
    </row>
    <row r="31" spans="2:15">
      <c r="B31" s="37" t="s">
        <v>153</v>
      </c>
    </row>
    <row r="32" spans="2:15">
      <c r="B32" s="37" t="s">
        <v>154</v>
      </c>
    </row>
    <row r="33" spans="2:2">
      <c r="B33" s="37" t="s">
        <v>155</v>
      </c>
    </row>
    <row r="34" spans="2:2">
      <c r="B34" s="36" t="s">
        <v>156</v>
      </c>
    </row>
    <row r="35" spans="2:2">
      <c r="B35" s="37" t="s">
        <v>157</v>
      </c>
    </row>
    <row r="36" spans="2:2">
      <c r="B36" s="37" t="s">
        <v>158</v>
      </c>
    </row>
    <row r="37" spans="2:2">
      <c r="B37" s="37" t="s">
        <v>159</v>
      </c>
    </row>
    <row r="38" spans="2:2">
      <c r="B38" s="37" t="s">
        <v>160</v>
      </c>
    </row>
    <row r="39" spans="2:2">
      <c r="B39" s="37" t="s">
        <v>161</v>
      </c>
    </row>
    <row r="40" spans="2:2">
      <c r="B40" s="36" t="s">
        <v>162</v>
      </c>
    </row>
    <row r="41" spans="2:2">
      <c r="B41" s="36" t="s">
        <v>163</v>
      </c>
    </row>
    <row r="42" spans="2:2">
      <c r="B42" s="37" t="s">
        <v>164</v>
      </c>
    </row>
    <row r="43" spans="2:2">
      <c r="B43" s="36" t="s">
        <v>165</v>
      </c>
    </row>
    <row r="44" spans="2:2">
      <c r="B44" s="36" t="s">
        <v>166</v>
      </c>
    </row>
    <row r="45" spans="2:2">
      <c r="B45" s="37" t="s">
        <v>167</v>
      </c>
    </row>
    <row r="46" spans="2:2">
      <c r="B46" s="36" t="s">
        <v>168</v>
      </c>
    </row>
    <row r="47" spans="2:2">
      <c r="B47" s="36" t="s">
        <v>169</v>
      </c>
    </row>
    <row r="48" spans="2:2">
      <c r="B48" s="36" t="s">
        <v>170</v>
      </c>
    </row>
    <row r="49" spans="2:11">
      <c r="B49" s="36" t="s">
        <v>171</v>
      </c>
    </row>
    <row r="50" spans="2:11">
      <c r="B50" s="37" t="s">
        <v>172</v>
      </c>
    </row>
    <row r="51" spans="2:11">
      <c r="B51" s="37" t="s">
        <v>173</v>
      </c>
    </row>
    <row r="52" spans="2:11">
      <c r="B52" s="37" t="s">
        <v>174</v>
      </c>
    </row>
    <row r="59" spans="2:11">
      <c r="C59" s="34" t="s">
        <v>176</v>
      </c>
      <c r="K59" s="34" t="s">
        <v>175</v>
      </c>
    </row>
    <row r="60" spans="2:11">
      <c r="C60" s="37" t="s">
        <v>143</v>
      </c>
      <c r="K60" s="34" t="s">
        <v>127</v>
      </c>
    </row>
    <row r="61" spans="2:11">
      <c r="C61" s="37" t="s">
        <v>144</v>
      </c>
    </row>
    <row r="62" spans="2:11">
      <c r="C62" s="37" t="s">
        <v>177</v>
      </c>
    </row>
    <row r="63" spans="2:11">
      <c r="C63" s="34" t="s">
        <v>178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8" t="s">
        <v>18</v>
      </c>
      <c r="D1" s="39"/>
      <c r="E1" s="40"/>
    </row>
    <row r="2" spans="1:5">
      <c r="A2" s="41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42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42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42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42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42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43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4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5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zoomScale="150" zoomScaleNormal="150" zoomScalePageLayoutView="150" workbookViewId="0">
      <selection activeCell="E16" sqref="E16:K1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0.63358378492768896</v>
      </c>
      <c r="C16" s="9">
        <v>0.68117473886399904</v>
      </c>
      <c r="D16" s="9">
        <v>0.67403158410613995</v>
      </c>
      <c r="E16" s="9">
        <v>2.36174637286934</v>
      </c>
      <c r="F16" s="9">
        <v>3.5306736611393998</v>
      </c>
      <c r="G16" s="9">
        <v>4.3667905405008902</v>
      </c>
      <c r="H16" s="9">
        <v>4.6543142091885699</v>
      </c>
      <c r="I16" s="9">
        <v>5.3890520993784197</v>
      </c>
      <c r="J16" s="9">
        <v>6.2634179549285198</v>
      </c>
      <c r="K16" s="9">
        <v>6.8176869708684196</v>
      </c>
      <c r="L16" s="12">
        <f>C16-D16</f>
        <v>7.1431547578590937E-3</v>
      </c>
    </row>
    <row r="17" spans="1:12" ht="12" thickBot="1">
      <c r="A17" s="3" t="s">
        <v>75</v>
      </c>
      <c r="B17" s="10">
        <v>0.623884418325379</v>
      </c>
      <c r="C17" s="10">
        <v>0.67106434032720996</v>
      </c>
      <c r="D17" s="10">
        <v>0.66667248431278203</v>
      </c>
      <c r="E17" s="10">
        <v>2.7005837431312201</v>
      </c>
      <c r="F17" s="10">
        <v>3.54809686244307</v>
      </c>
      <c r="G17" s="10">
        <v>4.2565088123752703</v>
      </c>
      <c r="H17" s="10">
        <v>5.0304228748925004</v>
      </c>
      <c r="I17" s="10">
        <v>5.3928904576382797</v>
      </c>
      <c r="J17" s="10">
        <v>6.1360669387438103</v>
      </c>
      <c r="K17" s="10">
        <v>6.6878511312405804</v>
      </c>
      <c r="L17" s="12">
        <f t="shared" ref="L17:L25" si="0">C17-D17</f>
        <v>4.3918560144279306E-3</v>
      </c>
    </row>
    <row r="18" spans="1:12" ht="12" thickBot="1">
      <c r="A18" s="2" t="s">
        <v>76</v>
      </c>
      <c r="B18" s="9">
        <v>0.61868660215029803</v>
      </c>
      <c r="C18" s="9">
        <v>0.66275061816813496</v>
      </c>
      <c r="D18" s="9">
        <v>0.65934953985204803</v>
      </c>
      <c r="E18" s="9">
        <v>2.77805425980827</v>
      </c>
      <c r="F18" s="9">
        <v>3.6308073819094702</v>
      </c>
      <c r="G18" s="9">
        <v>4.4494045235556197</v>
      </c>
      <c r="H18" s="9">
        <v>5.1172476719770597</v>
      </c>
      <c r="I18" s="9">
        <v>5.4532444663910002</v>
      </c>
      <c r="J18" s="9">
        <v>6.2422123505702398</v>
      </c>
      <c r="K18" s="9">
        <v>6.7596836049134001</v>
      </c>
      <c r="L18" s="12">
        <f t="shared" si="0"/>
        <v>3.4010783160869362E-3</v>
      </c>
    </row>
    <row r="19" spans="1:12" ht="12" thickBot="1">
      <c r="A19" s="3" t="s">
        <v>77</v>
      </c>
      <c r="B19" s="10">
        <v>0.62560797178415894</v>
      </c>
      <c r="C19" s="10">
        <v>0.66839850795176403</v>
      </c>
      <c r="D19" s="10">
        <v>0.67127248968542097</v>
      </c>
      <c r="E19" s="10">
        <v>1.61246994013441</v>
      </c>
      <c r="F19" s="10">
        <v>3.2551721439237302</v>
      </c>
      <c r="G19" s="10">
        <v>4.15308608163906</v>
      </c>
      <c r="H19" s="10">
        <v>4.8868711985839797</v>
      </c>
      <c r="I19" s="10">
        <v>5.5382427720751997</v>
      </c>
      <c r="J19" s="10">
        <v>6.1705910185012502</v>
      </c>
      <c r="K19" s="10">
        <v>6.8245442425633298</v>
      </c>
      <c r="L19" s="12">
        <f t="shared" si="0"/>
        <v>-2.8739817336569384E-3</v>
      </c>
    </row>
    <row r="20" spans="1:12" ht="12" thickBot="1">
      <c r="A20" s="2" t="s">
        <v>78</v>
      </c>
      <c r="B20" s="9">
        <v>0.61625584422024904</v>
      </c>
      <c r="C20" s="9">
        <v>0.66131978180385298</v>
      </c>
      <c r="D20" s="9">
        <v>0.65665283604793101</v>
      </c>
      <c r="E20" s="9">
        <v>2.7006930025671698</v>
      </c>
      <c r="F20" s="9">
        <v>4.2355868063178796</v>
      </c>
      <c r="G20" s="9">
        <v>3.5383707305558101</v>
      </c>
      <c r="H20" s="9">
        <v>4.8385286638876002</v>
      </c>
      <c r="I20" s="9">
        <v>5.5325503503967397</v>
      </c>
      <c r="J20" s="9">
        <v>6.1076309593073796</v>
      </c>
      <c r="K20" s="9">
        <v>6.7657863231249804</v>
      </c>
      <c r="L20" s="12">
        <f t="shared" si="0"/>
        <v>4.6669457559219696E-3</v>
      </c>
    </row>
    <row r="21" spans="1:12" ht="12" thickBot="1">
      <c r="A21" s="2" t="s">
        <v>89</v>
      </c>
      <c r="B21" s="9">
        <v>0.609803799103802</v>
      </c>
      <c r="C21" s="9">
        <v>0.656145357270006</v>
      </c>
      <c r="D21" s="9">
        <v>0.65366501722637904</v>
      </c>
      <c r="E21" s="9">
        <v>2.4433557882763202</v>
      </c>
      <c r="F21" s="9">
        <v>3.34657037902595</v>
      </c>
      <c r="G21" s="9">
        <v>4.1649554758074103</v>
      </c>
      <c r="H21" s="9">
        <v>4.9983561329374204</v>
      </c>
      <c r="I21" s="9">
        <v>5.4730328396105703</v>
      </c>
      <c r="J21" s="9">
        <v>6.3357751088665903</v>
      </c>
      <c r="K21" s="9">
        <v>6.7116415703146401</v>
      </c>
      <c r="L21" s="12">
        <f t="shared" si="0"/>
        <v>2.4803400436269607E-3</v>
      </c>
    </row>
    <row r="22" spans="1:12" ht="12" thickBot="1">
      <c r="A22" s="3" t="s">
        <v>90</v>
      </c>
      <c r="B22" s="10">
        <v>0.601629791471475</v>
      </c>
      <c r="C22" s="10">
        <v>0.64353367420536101</v>
      </c>
      <c r="D22" s="10">
        <v>0.64313788151888396</v>
      </c>
      <c r="E22" s="10">
        <v>2.5332408648196401</v>
      </c>
      <c r="F22" s="10">
        <v>4.0768375641568797</v>
      </c>
      <c r="G22" s="10">
        <v>3.2855626779332301</v>
      </c>
      <c r="H22" s="10">
        <v>4.67394493301948</v>
      </c>
      <c r="I22" s="10">
        <v>5.44312066888914</v>
      </c>
      <c r="J22" s="10">
        <v>6.1513037096516596</v>
      </c>
      <c r="K22" s="10">
        <v>6.6715243806078401</v>
      </c>
      <c r="L22" s="12">
        <f t="shared" si="0"/>
        <v>3.9579268647704779E-4</v>
      </c>
    </row>
    <row r="23" spans="1:12" ht="12" thickBot="1">
      <c r="A23" s="2" t="s">
        <v>91</v>
      </c>
      <c r="B23" s="9">
        <v>0.61458232450975703</v>
      </c>
      <c r="C23" s="9">
        <v>0.65489340862898904</v>
      </c>
      <c r="D23" s="9">
        <v>0.65679804895222305</v>
      </c>
      <c r="E23" s="9">
        <v>1.5310082800874301</v>
      </c>
      <c r="F23" s="9">
        <v>3.5432279954457702</v>
      </c>
      <c r="G23" s="9">
        <v>4.1508218685255001</v>
      </c>
      <c r="H23" s="9">
        <v>4.7448387285749201</v>
      </c>
      <c r="I23" s="9">
        <v>5.4627910614251496</v>
      </c>
      <c r="J23" s="9">
        <v>6.3144933539957604</v>
      </c>
      <c r="K23" s="9">
        <v>6.7256546967336801</v>
      </c>
      <c r="L23" s="12">
        <f t="shared" si="0"/>
        <v>-1.9046403232340081E-3</v>
      </c>
    </row>
    <row r="24" spans="1:12" ht="12" thickBot="1">
      <c r="A24" s="3" t="s">
        <v>92</v>
      </c>
      <c r="B24" s="10">
        <v>0.59184295586709401</v>
      </c>
      <c r="C24" s="10">
        <v>0.646033753711721</v>
      </c>
      <c r="D24" s="10">
        <v>0.65097225616946497</v>
      </c>
      <c r="E24" s="10">
        <v>0.636509916232329</v>
      </c>
      <c r="F24" s="10">
        <v>3.462174529551</v>
      </c>
      <c r="G24" s="10">
        <v>4.4813988237494096</v>
      </c>
      <c r="H24" s="10">
        <v>5.5613480453310604</v>
      </c>
      <c r="I24" s="10">
        <v>5.0724956805652504</v>
      </c>
      <c r="J24" s="10">
        <v>6.3693793361495796</v>
      </c>
      <c r="K24" s="10">
        <v>6.8967579144147804</v>
      </c>
      <c r="L24" s="12">
        <f t="shared" si="0"/>
        <v>-4.9385024577439651E-3</v>
      </c>
    </row>
    <row r="25" spans="1:12" ht="12" thickBot="1">
      <c r="A25" s="2" t="s">
        <v>93</v>
      </c>
      <c r="B25" s="9">
        <v>0.60530129152493095</v>
      </c>
      <c r="C25" s="9">
        <v>0.65745793218464199</v>
      </c>
      <c r="D25" s="9">
        <v>0.65633203351833302</v>
      </c>
      <c r="E25" s="9">
        <v>2.4198170840692899</v>
      </c>
      <c r="F25" s="9">
        <v>3.1731694581837302</v>
      </c>
      <c r="G25" s="9">
        <v>4.40663658706519</v>
      </c>
      <c r="H25" s="9">
        <v>4.7744576976311404</v>
      </c>
      <c r="I25" s="9">
        <v>5.2965998642488801</v>
      </c>
      <c r="J25" s="9">
        <v>6.2562364454889003</v>
      </c>
      <c r="K25" s="9">
        <v>6.7713821225593396</v>
      </c>
      <c r="L25" s="12">
        <f t="shared" si="0"/>
        <v>1.1258986663089665E-3</v>
      </c>
    </row>
    <row r="26" spans="1:12">
      <c r="B26" s="11">
        <f>AVERAGE(B16:B25)</f>
        <v>0.61411787838848331</v>
      </c>
      <c r="C26" s="11">
        <f t="shared" ref="C26:K26" si="1">AVERAGE(C16:C25)</f>
        <v>0.66027721131156791</v>
      </c>
      <c r="D26" s="11">
        <f t="shared" si="1"/>
        <v>0.65888841713896062</v>
      </c>
      <c r="E26" s="11">
        <f t="shared" si="1"/>
        <v>2.1717479251995417</v>
      </c>
      <c r="F26" s="11">
        <f t="shared" si="1"/>
        <v>3.5802316782096879</v>
      </c>
      <c r="G26" s="11">
        <f t="shared" si="1"/>
        <v>4.1253536121707386</v>
      </c>
      <c r="H26" s="11">
        <f t="shared" si="1"/>
        <v>4.9280330156023728</v>
      </c>
      <c r="I26" s="11">
        <f t="shared" si="1"/>
        <v>5.4054020260618634</v>
      </c>
      <c r="J26" s="11">
        <f t="shared" si="1"/>
        <v>6.2347107176203682</v>
      </c>
      <c r="K26" s="11">
        <f t="shared" si="1"/>
        <v>6.7632512957340989</v>
      </c>
    </row>
    <row r="27" spans="1:12">
      <c r="B27" s="29">
        <f>VAR(B16:B25)</f>
        <v>1.5338409811780911E-4</v>
      </c>
      <c r="C27" s="29">
        <f>VAR(C16:C25)</f>
        <v>1.2927299635545348E-4</v>
      </c>
      <c r="D27" s="29">
        <f>VAR(D16:D25)</f>
        <v>8.860183746694303E-5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72"/>
  <sheetViews>
    <sheetView showGridLines="0" zoomScale="150" zoomScaleNormal="150" zoomScalePageLayoutView="150" workbookViewId="0">
      <selection activeCell="E26" sqref="E26:K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0.62237463911256297</v>
      </c>
      <c r="C16" s="9">
        <v>0.65435560580386798</v>
      </c>
      <c r="D16" s="9">
        <v>0.65161981378078704</v>
      </c>
      <c r="E16" s="9">
        <v>2.3941678847032102</v>
      </c>
      <c r="F16" s="9">
        <v>3.0295967325006301</v>
      </c>
      <c r="G16" s="9">
        <v>4.0110371615516298</v>
      </c>
      <c r="H16" s="9">
        <v>4.8528968501805503</v>
      </c>
      <c r="I16" s="9">
        <v>5.4432562639526596</v>
      </c>
      <c r="J16" s="9">
        <v>6.1964757343085601</v>
      </c>
      <c r="K16" s="9">
        <v>6.7993137514731696</v>
      </c>
      <c r="L16" s="12">
        <f>C16-D16</f>
        <v>2.7357920230809407E-3</v>
      </c>
    </row>
    <row r="17" spans="1:12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 t="s">
        <v>74</v>
      </c>
      <c r="B18" s="9">
        <v>0.63200462991904005</v>
      </c>
      <c r="C18" s="9">
        <v>0.65123652524836095</v>
      </c>
      <c r="D18" s="9">
        <v>0.648157686834272</v>
      </c>
      <c r="E18" s="9">
        <v>2.4878830487794201</v>
      </c>
      <c r="F18" s="9">
        <v>3.0816999683854198</v>
      </c>
      <c r="G18" s="9">
        <v>3.9940542444176601</v>
      </c>
      <c r="H18" s="9">
        <v>4.7801220108670597</v>
      </c>
      <c r="I18" s="9">
        <v>5.5184901642875497</v>
      </c>
      <c r="J18" s="9">
        <v>6.2170381007641202</v>
      </c>
      <c r="K18" s="9">
        <v>7.0089694501860098</v>
      </c>
      <c r="L18" s="12">
        <f t="shared" si="0"/>
        <v>3.078838414088958E-3</v>
      </c>
    </row>
    <row r="19" spans="1:12" ht="12" thickBot="1">
      <c r="A19" s="3" t="s">
        <v>75</v>
      </c>
      <c r="B19" s="10">
        <v>0.62343825522532503</v>
      </c>
      <c r="C19" s="10">
        <v>0.64859470613189596</v>
      </c>
      <c r="D19" s="10">
        <v>0.64666342038785796</v>
      </c>
      <c r="E19" s="10">
        <v>2.5574607597780901</v>
      </c>
      <c r="F19" s="10">
        <v>3.1450254182855102</v>
      </c>
      <c r="G19" s="10">
        <v>4.3061521252714297</v>
      </c>
      <c r="H19" s="10">
        <v>4.9349066672524904</v>
      </c>
      <c r="I19" s="10">
        <v>5.6704319387989397</v>
      </c>
      <c r="J19" s="10">
        <v>6.3774777992641702</v>
      </c>
      <c r="K19" s="10">
        <v>6.91431558157959</v>
      </c>
      <c r="L19" s="12">
        <f t="shared" si="0"/>
        <v>1.9312857440380027E-3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0.62593917475230931</v>
      </c>
      <c r="C26" s="11">
        <f t="shared" ref="C26:K26" si="1">AVERAGE(C16:C25)</f>
        <v>0.65139561239470833</v>
      </c>
      <c r="D26" s="11">
        <f t="shared" si="1"/>
        <v>0.64881364033430566</v>
      </c>
      <c r="E26" s="11">
        <f t="shared" si="1"/>
        <v>2.4798372310869068</v>
      </c>
      <c r="F26" s="11">
        <f t="shared" si="1"/>
        <v>3.08544070639052</v>
      </c>
      <c r="G26" s="11">
        <f t="shared" si="1"/>
        <v>4.1037478437469064</v>
      </c>
      <c r="H26" s="11">
        <f t="shared" si="1"/>
        <v>4.855975176100034</v>
      </c>
      <c r="I26" s="11">
        <f t="shared" si="1"/>
        <v>5.544059455679716</v>
      </c>
      <c r="J26" s="11">
        <f t="shared" si="1"/>
        <v>6.2636638781122835</v>
      </c>
      <c r="K26" s="11">
        <f t="shared" si="1"/>
        <v>6.9075329277462565</v>
      </c>
    </row>
    <row r="27" spans="1:12">
      <c r="B27" s="29">
        <f>VAR(B16:B25)</f>
        <v>2.7875129593546885E-5</v>
      </c>
      <c r="C27" s="29">
        <f>VAR(C16:C25)</f>
        <v>8.3159727977315366E-6</v>
      </c>
      <c r="D27" s="29">
        <f>VAR(D16:D25)</f>
        <v>6.464165112022578E-6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  <row r="50" spans="1:1">
      <c r="A50" s="6" t="s">
        <v>109</v>
      </c>
    </row>
    <row r="51" spans="1:1">
      <c r="A51" s="6" t="s">
        <v>110</v>
      </c>
    </row>
    <row r="52" spans="1:1">
      <c r="A52" s="6" t="s">
        <v>111</v>
      </c>
    </row>
    <row r="53" spans="1:1">
      <c r="A53" s="6" t="s">
        <v>112</v>
      </c>
    </row>
    <row r="54" spans="1:1">
      <c r="A54" s="6" t="s">
        <v>113</v>
      </c>
    </row>
    <row r="55" spans="1:1">
      <c r="A55" s="6" t="s">
        <v>114</v>
      </c>
    </row>
    <row r="56" spans="1:1">
      <c r="A56" s="6" t="s">
        <v>115</v>
      </c>
    </row>
    <row r="57" spans="1:1">
      <c r="A57" s="6" t="s">
        <v>116</v>
      </c>
    </row>
    <row r="58" spans="1:1">
      <c r="A58" s="6" t="s">
        <v>117</v>
      </c>
    </row>
    <row r="59" spans="1:1">
      <c r="A59" s="6" t="s">
        <v>118</v>
      </c>
    </row>
    <row r="60" spans="1:1">
      <c r="A60" s="6" t="s">
        <v>119</v>
      </c>
    </row>
    <row r="62" spans="1:1">
      <c r="A62" s="6" t="s">
        <v>120</v>
      </c>
    </row>
    <row r="63" spans="1:1">
      <c r="A63" s="6" t="s">
        <v>110</v>
      </c>
    </row>
    <row r="64" spans="1:1">
      <c r="A64" s="6" t="s">
        <v>111</v>
      </c>
    </row>
    <row r="65" spans="1:1">
      <c r="A65" s="6" t="s">
        <v>112</v>
      </c>
    </row>
    <row r="66" spans="1:1">
      <c r="A66" s="6" t="s">
        <v>113</v>
      </c>
    </row>
    <row r="67" spans="1:1">
      <c r="A67" s="6" t="s">
        <v>121</v>
      </c>
    </row>
    <row r="68" spans="1:1">
      <c r="A68" s="6" t="s">
        <v>115</v>
      </c>
    </row>
    <row r="69" spans="1:1">
      <c r="A69" s="6" t="s">
        <v>116</v>
      </c>
    </row>
    <row r="70" spans="1:1">
      <c r="A70" s="6" t="s">
        <v>117</v>
      </c>
    </row>
    <row r="71" spans="1:1">
      <c r="A71" s="6" t="s">
        <v>118</v>
      </c>
    </row>
    <row r="72" spans="1:1">
      <c r="A72" s="6" t="s">
        <v>119</v>
      </c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{61EAAF6D-77B5-8E45-8B4F-E75B7BE897AE}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AAF6D-77B5-8E45-8B4F-E75B7BE897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FM command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  <vt:lpstr>cv_h2o_dl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2016-02-15T19:56:52Z</dcterms:modified>
</cp:coreProperties>
</file>