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mini\Desktop\"/>
    </mc:Choice>
  </mc:AlternateContent>
  <bookViews>
    <workbookView xWindow="0" yWindow="0" windowWidth="11490" windowHeight="2535" activeTab="3" xr2:uid="{D56E5613-E9E8-4D78-8D14-841D5ADE7055}"/>
  </bookViews>
  <sheets>
    <sheet name="clientes" sheetId="1" r:id="rId1"/>
    <sheet name="cuentas" sheetId="2" r:id="rId2"/>
    <sheet name="transaccion" sheetId="3" r:id="rId3"/>
    <sheet name="sucursales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3" l="1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2" i="3"/>
  <c r="F100" i="3"/>
  <c r="F101" i="3"/>
  <c r="F102" i="3"/>
  <c r="F103" i="3"/>
  <c r="F104" i="3"/>
  <c r="F105" i="3"/>
  <c r="F106" i="3"/>
  <c r="F107" i="3"/>
  <c r="F108" i="3"/>
  <c r="F109" i="3"/>
  <c r="F110" i="3"/>
  <c r="E101" i="3"/>
  <c r="E102" i="3"/>
  <c r="E103" i="3"/>
  <c r="E104" i="3"/>
  <c r="E105" i="3"/>
  <c r="E106" i="3"/>
  <c r="E107" i="3"/>
  <c r="E108" i="3"/>
  <c r="E109" i="3"/>
  <c r="E110" i="3"/>
  <c r="E100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3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2" i="3"/>
  <c r="D3" i="4"/>
  <c r="E3" i="4" s="1"/>
  <c r="D4" i="4"/>
  <c r="E4" i="4" s="1"/>
  <c r="D5" i="4"/>
  <c r="E5" i="4" s="1"/>
  <c r="D6" i="4"/>
  <c r="E6" i="4" s="1"/>
  <c r="D7" i="4"/>
  <c r="E7" i="4" s="1"/>
  <c r="D8" i="4"/>
  <c r="E8" i="4" s="1"/>
  <c r="D2" i="4"/>
  <c r="E2" i="4" s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2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H30" i="2" s="1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H77" i="2" s="1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3" i="2"/>
  <c r="C4" i="2"/>
  <c r="C5" i="2"/>
  <c r="C6" i="2"/>
  <c r="C2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1" i="2"/>
  <c r="H31" i="2" s="1"/>
  <c r="B32" i="2"/>
  <c r="H32" i="2" s="1"/>
  <c r="B33" i="2"/>
  <c r="H33" i="2" s="1"/>
  <c r="B34" i="2"/>
  <c r="H34" i="2" s="1"/>
  <c r="B35" i="2"/>
  <c r="H35" i="2" s="1"/>
  <c r="B36" i="2"/>
  <c r="H36" i="2" s="1"/>
  <c r="B37" i="2"/>
  <c r="H37" i="2" s="1"/>
  <c r="B38" i="2"/>
  <c r="H38" i="2" s="1"/>
  <c r="B39" i="2"/>
  <c r="H39" i="2" s="1"/>
  <c r="B40" i="2"/>
  <c r="H40" i="2" s="1"/>
  <c r="B41" i="2"/>
  <c r="H41" i="2" s="1"/>
  <c r="B42" i="2"/>
  <c r="H42" i="2" s="1"/>
  <c r="B43" i="2"/>
  <c r="H43" i="2" s="1"/>
  <c r="B44" i="2"/>
  <c r="H44" i="2" s="1"/>
  <c r="B45" i="2"/>
  <c r="H45" i="2" s="1"/>
  <c r="B46" i="2"/>
  <c r="H46" i="2" s="1"/>
  <c r="B47" i="2"/>
  <c r="H47" i="2" s="1"/>
  <c r="B48" i="2"/>
  <c r="H48" i="2" s="1"/>
  <c r="B49" i="2"/>
  <c r="H49" i="2" s="1"/>
  <c r="B50" i="2"/>
  <c r="H50" i="2" s="1"/>
  <c r="B51" i="2"/>
  <c r="H51" i="2" s="1"/>
  <c r="B52" i="2"/>
  <c r="H52" i="2" s="1"/>
  <c r="B53" i="2"/>
  <c r="H53" i="2" s="1"/>
  <c r="B54" i="2"/>
  <c r="H54" i="2" s="1"/>
  <c r="B55" i="2"/>
  <c r="H55" i="2" s="1"/>
  <c r="B56" i="2"/>
  <c r="H56" i="2" s="1"/>
  <c r="B57" i="2"/>
  <c r="H57" i="2" s="1"/>
  <c r="B58" i="2"/>
  <c r="H58" i="2" s="1"/>
  <c r="B59" i="2"/>
  <c r="H59" i="2" s="1"/>
  <c r="B60" i="2"/>
  <c r="H60" i="2" s="1"/>
  <c r="B61" i="2"/>
  <c r="H61" i="2" s="1"/>
  <c r="B62" i="2"/>
  <c r="H62" i="2" s="1"/>
  <c r="B63" i="2"/>
  <c r="H63" i="2" s="1"/>
  <c r="B64" i="2"/>
  <c r="H64" i="2" s="1"/>
  <c r="B65" i="2"/>
  <c r="H65" i="2" s="1"/>
  <c r="B66" i="2"/>
  <c r="H66" i="2" s="1"/>
  <c r="B67" i="2"/>
  <c r="H67" i="2" s="1"/>
  <c r="B68" i="2"/>
  <c r="H68" i="2" s="1"/>
  <c r="B69" i="2"/>
  <c r="H69" i="2" s="1"/>
  <c r="B70" i="2"/>
  <c r="H70" i="2" s="1"/>
  <c r="B71" i="2"/>
  <c r="H71" i="2" s="1"/>
  <c r="B72" i="2"/>
  <c r="H72" i="2" s="1"/>
  <c r="B73" i="2"/>
  <c r="H73" i="2" s="1"/>
  <c r="B74" i="2"/>
  <c r="H74" i="2" s="1"/>
  <c r="B75" i="2"/>
  <c r="H75" i="2" s="1"/>
  <c r="B76" i="2"/>
  <c r="H76" i="2" s="1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2" i="1"/>
  <c r="E87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2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3" i="1"/>
  <c r="D4" i="1"/>
  <c r="D5" i="1"/>
  <c r="D6" i="1"/>
  <c r="D7" i="1"/>
  <c r="D8" i="1"/>
  <c r="D9" i="1"/>
  <c r="D10" i="1"/>
  <c r="D11" i="1"/>
  <c r="D12" i="1"/>
  <c r="D13" i="1"/>
  <c r="D2" i="1"/>
  <c r="G2" i="1" s="1"/>
  <c r="H12" i="3" l="1"/>
  <c r="H94" i="2"/>
  <c r="H92" i="2"/>
  <c r="H90" i="2"/>
  <c r="H88" i="2"/>
  <c r="H86" i="2"/>
  <c r="H84" i="2"/>
  <c r="H82" i="2"/>
  <c r="H80" i="2"/>
  <c r="H78" i="2"/>
  <c r="H28" i="2"/>
  <c r="H26" i="2"/>
  <c r="H24" i="2"/>
  <c r="H22" i="2"/>
  <c r="H20" i="2"/>
  <c r="H18" i="2"/>
  <c r="H16" i="2"/>
  <c r="H14" i="2"/>
  <c r="H12" i="2"/>
  <c r="H10" i="2"/>
  <c r="H8" i="2"/>
  <c r="H6" i="2"/>
  <c r="H4" i="2"/>
  <c r="H2" i="3"/>
  <c r="H109" i="3"/>
  <c r="H107" i="3"/>
  <c r="H105" i="3"/>
  <c r="H103" i="3"/>
  <c r="H101" i="3"/>
  <c r="H99" i="3"/>
  <c r="H97" i="3"/>
  <c r="H95" i="3"/>
  <c r="H93" i="3"/>
  <c r="H91" i="3"/>
  <c r="H89" i="3"/>
  <c r="H87" i="3"/>
  <c r="H85" i="3"/>
  <c r="H83" i="3"/>
  <c r="H81" i="3"/>
  <c r="H79" i="3"/>
  <c r="H77" i="3"/>
  <c r="H75" i="3"/>
  <c r="H73" i="3"/>
  <c r="H71" i="3"/>
  <c r="H69" i="3"/>
  <c r="H67" i="3"/>
  <c r="H65" i="3"/>
  <c r="H63" i="3"/>
  <c r="H61" i="3"/>
  <c r="H59" i="3"/>
  <c r="H57" i="3"/>
  <c r="H55" i="3"/>
  <c r="H53" i="3"/>
  <c r="H51" i="3"/>
  <c r="H49" i="3"/>
  <c r="H47" i="3"/>
  <c r="H45" i="3"/>
  <c r="H43" i="3"/>
  <c r="H41" i="3"/>
  <c r="H39" i="3"/>
  <c r="H37" i="3"/>
  <c r="H35" i="3"/>
  <c r="H33" i="3"/>
  <c r="H31" i="3"/>
  <c r="H29" i="3"/>
  <c r="H27" i="3"/>
  <c r="H25" i="3"/>
  <c r="H23" i="3"/>
  <c r="H21" i="3"/>
  <c r="H19" i="3"/>
  <c r="H17" i="3"/>
  <c r="H15" i="3"/>
  <c r="H13" i="3"/>
  <c r="H11" i="3"/>
  <c r="H9" i="3"/>
  <c r="H7" i="3"/>
  <c r="H5" i="3"/>
  <c r="H3" i="3"/>
  <c r="H98" i="3"/>
  <c r="H96" i="3"/>
  <c r="H94" i="3"/>
  <c r="H92" i="3"/>
  <c r="H90" i="3"/>
  <c r="H88" i="3"/>
  <c r="H86" i="3"/>
  <c r="H84" i="3"/>
  <c r="H82" i="3"/>
  <c r="H80" i="3"/>
  <c r="H78" i="3"/>
  <c r="H76" i="3"/>
  <c r="H74" i="3"/>
  <c r="H72" i="3"/>
  <c r="H70" i="3"/>
  <c r="H68" i="3"/>
  <c r="H66" i="3"/>
  <c r="H64" i="3"/>
  <c r="H62" i="3"/>
  <c r="H60" i="3"/>
  <c r="H58" i="3"/>
  <c r="H56" i="3"/>
  <c r="H54" i="3"/>
  <c r="H52" i="3"/>
  <c r="H50" i="3"/>
  <c r="H48" i="3"/>
  <c r="H46" i="3"/>
  <c r="H44" i="3"/>
  <c r="H42" i="3"/>
  <c r="H40" i="3"/>
  <c r="H38" i="3"/>
  <c r="H36" i="3"/>
  <c r="H34" i="3"/>
  <c r="H32" i="3"/>
  <c r="H30" i="3"/>
  <c r="H28" i="3"/>
  <c r="H26" i="3"/>
  <c r="H24" i="3"/>
  <c r="H22" i="3"/>
  <c r="H20" i="3"/>
  <c r="H18" i="3"/>
  <c r="H16" i="3"/>
  <c r="H14" i="3"/>
  <c r="H10" i="3"/>
  <c r="H8" i="3"/>
  <c r="H6" i="3"/>
  <c r="H4" i="3"/>
  <c r="H110" i="3"/>
  <c r="H108" i="3"/>
  <c r="H106" i="3"/>
  <c r="H104" i="3"/>
  <c r="H102" i="3"/>
  <c r="H100" i="3"/>
  <c r="H95" i="2"/>
  <c r="H93" i="2"/>
  <c r="H91" i="2"/>
  <c r="H89" i="2"/>
  <c r="H87" i="2"/>
  <c r="H85" i="2"/>
  <c r="H83" i="2"/>
  <c r="H81" i="2"/>
  <c r="H79" i="2"/>
  <c r="H29" i="2"/>
  <c r="H27" i="2"/>
  <c r="H25" i="2"/>
  <c r="H23" i="2"/>
  <c r="H21" i="2"/>
  <c r="H19" i="2"/>
  <c r="H17" i="2"/>
  <c r="H15" i="2"/>
  <c r="H13" i="2"/>
  <c r="H11" i="2"/>
  <c r="H9" i="2"/>
  <c r="H7" i="2"/>
  <c r="H5" i="2"/>
  <c r="H3" i="2"/>
  <c r="H2" i="2"/>
  <c r="G12" i="1"/>
  <c r="G10" i="1"/>
  <c r="G8" i="1"/>
  <c r="G6" i="1"/>
  <c r="G4" i="1"/>
  <c r="G87" i="1"/>
  <c r="G85" i="1"/>
  <c r="G83" i="1"/>
  <c r="G81" i="1"/>
  <c r="G79" i="1"/>
  <c r="G77" i="1"/>
  <c r="G75" i="1"/>
  <c r="G73" i="1"/>
  <c r="G71" i="1"/>
  <c r="G69" i="1"/>
  <c r="G67" i="1"/>
  <c r="G65" i="1"/>
  <c r="G63" i="1"/>
  <c r="G61" i="1"/>
  <c r="G59" i="1"/>
  <c r="G57" i="1"/>
  <c r="G55" i="1"/>
  <c r="G53" i="1"/>
  <c r="G51" i="1"/>
  <c r="G49" i="1"/>
  <c r="G47" i="1"/>
  <c r="G45" i="1"/>
  <c r="G43" i="1"/>
  <c r="G41" i="1"/>
  <c r="G39" i="1"/>
  <c r="G37" i="1"/>
  <c r="G35" i="1"/>
  <c r="G33" i="1"/>
  <c r="G31" i="1"/>
  <c r="G29" i="1"/>
  <c r="G27" i="1"/>
  <c r="G25" i="1"/>
  <c r="G23" i="1"/>
  <c r="G21" i="1"/>
  <c r="G19" i="1"/>
  <c r="G17" i="1"/>
  <c r="G15" i="1"/>
  <c r="G13" i="1"/>
  <c r="G11" i="1"/>
  <c r="G9" i="1"/>
  <c r="G7" i="1"/>
  <c r="G5" i="1"/>
  <c r="G3" i="1"/>
  <c r="G86" i="1"/>
  <c r="G84" i="1"/>
  <c r="G82" i="1"/>
  <c r="G80" i="1"/>
  <c r="G78" i="1"/>
  <c r="G76" i="1"/>
  <c r="G74" i="1"/>
  <c r="G72" i="1"/>
  <c r="G70" i="1"/>
  <c r="G68" i="1"/>
  <c r="G66" i="1"/>
  <c r="G64" i="1"/>
  <c r="G62" i="1"/>
  <c r="G60" i="1"/>
  <c r="G58" i="1"/>
  <c r="G56" i="1"/>
  <c r="G54" i="1"/>
  <c r="G52" i="1"/>
  <c r="G50" i="1"/>
  <c r="G48" i="1"/>
  <c r="G46" i="1"/>
  <c r="G44" i="1"/>
  <c r="G42" i="1"/>
  <c r="G40" i="1"/>
  <c r="G38" i="1"/>
  <c r="G36" i="1"/>
  <c r="G34" i="1"/>
  <c r="G32" i="1"/>
  <c r="G30" i="1"/>
  <c r="G28" i="1"/>
  <c r="G26" i="1"/>
  <c r="G24" i="1"/>
  <c r="G22" i="1"/>
  <c r="G20" i="1"/>
  <c r="G18" i="1"/>
  <c r="G16" i="1"/>
  <c r="G14" i="1"/>
</calcChain>
</file>

<file path=xl/sharedStrings.xml><?xml version="1.0" encoding="utf-8"?>
<sst xmlns="http://schemas.openxmlformats.org/spreadsheetml/2006/main" count="211" uniqueCount="198">
  <si>
    <t>ACEVEDO JHONG, DANIEL</t>
  </si>
  <si>
    <t>AGURTO RONDOY, MIGUELVICENTE</t>
  </si>
  <si>
    <t>ALCALÁ NEGRÓN, CHRISTIAN NELSON</t>
  </si>
  <si>
    <t>ALMORA HERNANDEZ, RAUL EDUARDO</t>
  </si>
  <si>
    <t xml:space="preserve">ALOSILLA VELAZCO VERA, JORGE </t>
  </si>
  <si>
    <t>ALVA CAMPOS, VICTOR</t>
  </si>
  <si>
    <t>AREVALO LOPEZ, JAVIER</t>
  </si>
  <si>
    <t>ARIAS HERNANDEZ, ROSARIO</t>
  </si>
  <si>
    <t xml:space="preserve">ARROYO RAMÍREZ, EFRAÍN </t>
  </si>
  <si>
    <t>ALOCEN BARRERA, MARCO TULIO</t>
  </si>
  <si>
    <t>BAIOCCHI URETA, CESAR</t>
  </si>
  <si>
    <t>BAYLÓN ROJAS, ISELA FLOR</t>
  </si>
  <si>
    <t>BEDOYA CASTILLO, LEONCIA</t>
  </si>
  <si>
    <t>BEJAR TORRES, RAMIRO ALBERTO</t>
  </si>
  <si>
    <t>BENAVIDES ESPEJO, JAVIER</t>
  </si>
  <si>
    <t>BOZA SOLIS, NELSON</t>
  </si>
  <si>
    <t>CALLE BETANCOURT, CIELITO MERCEDES</t>
  </si>
  <si>
    <t>CARAZA VILLEGAS, ISABEL FLORISA</t>
  </si>
  <si>
    <t>CARRERA ABANTO, GIZELLA</t>
  </si>
  <si>
    <t>CARRILLO SEGURA, ESTALINS</t>
  </si>
  <si>
    <t>CARRIÓN NEIRA, JORGE AUGUSTO</t>
  </si>
  <si>
    <t xml:space="preserve">CASAPIA VALDIVIA, GUILLERMO </t>
  </si>
  <si>
    <t>CHANCOS MENDOZA, ZARITA</t>
  </si>
  <si>
    <t>CHIRINOS LACOTERA, CARLOS</t>
  </si>
  <si>
    <t>CORES MORENO, DORIS</t>
  </si>
  <si>
    <t>CORTEZ LOZANO, MARIBEL CORINA</t>
  </si>
  <si>
    <t>CRISPIN QUISPE, ANGEL</t>
  </si>
  <si>
    <t xml:space="preserve">DE LOAYZA CONTERNO, ANTONIO </t>
  </si>
  <si>
    <t>DIAZ SALINAS, ANA MARIA</t>
  </si>
  <si>
    <t xml:space="preserve">DUEÑAS ARISTISABAL, ANTONIO </t>
  </si>
  <si>
    <t>ESPINOZA ARANA, YULIANA</t>
  </si>
  <si>
    <t>FERNANDEZ GUZMAN, CARLOS ENRIQUE</t>
  </si>
  <si>
    <t>FERNANDEZ MATTA, ESTHER AURORA</t>
  </si>
  <si>
    <t>FERRO SALAS, OLGA</t>
  </si>
  <si>
    <t>FLORES ROMERO, EDWIN</t>
  </si>
  <si>
    <t>GAMARRA ASTETE, ROBERTO</t>
  </si>
  <si>
    <t>GAMIO LOZANO, GLORIA</t>
  </si>
  <si>
    <t>GARCÍA PERALTA, MIRIAM</t>
  </si>
  <si>
    <t>GONZALES DEL VALLE MAGUIÑO, ARTURO</t>
  </si>
  <si>
    <t>GONZALES HUILCA, MARLENE VICTORIA</t>
  </si>
  <si>
    <t>GONZALES MEDINA, ELSA PATRICIA</t>
  </si>
  <si>
    <t>GUTIERREZ VELEZ, JAVIER</t>
  </si>
  <si>
    <t>GUZMAN CHINAG, ELENA ROSAVELT</t>
  </si>
  <si>
    <t>GUZMAN QUISPE, CLARA</t>
  </si>
  <si>
    <t xml:space="preserve">HERRERA CARBAJAL, MILAGROS SUSAN </t>
  </si>
  <si>
    <t>HORRUITINER MARTINEZ, GUILLERMO</t>
  </si>
  <si>
    <t>HUAMANI FLORES, LOURDES</t>
  </si>
  <si>
    <t>HUAPAYA RAYGADA, LUIS ARMANDO</t>
  </si>
  <si>
    <t>HUARCAYA QUISPE, MARCOS</t>
  </si>
  <si>
    <t>HUAYTAN SAUÑE, WALTER DAVID</t>
  </si>
  <si>
    <t xml:space="preserve">LA ROSA FABIAN, ELBA MERCEDES </t>
  </si>
  <si>
    <t>LANDA GINOCCHIO, PEDRO GUILLERMO</t>
  </si>
  <si>
    <t>LLAJA TAFUR, ROBERTO JULIAN</t>
  </si>
  <si>
    <t>LLENPEN NUÑEZ, ORFELINA</t>
  </si>
  <si>
    <t>LUJAN VENEGAS, HECTOR</t>
  </si>
  <si>
    <t>MAGUIÑA SAN YEN MAN, GISSELA</t>
  </si>
  <si>
    <t>MALDONADO QUISPE, COSME ADOLFO</t>
  </si>
  <si>
    <t>MALDONADO TINCO, SANDRA MONICA</t>
  </si>
  <si>
    <t>MALLQUI CELESTINO, JENNY MARIA</t>
  </si>
  <si>
    <t>MAMANI UCHASARA, SANTIAGO</t>
  </si>
  <si>
    <t>MARAVI NAVARRO, MAGDA JANETH</t>
  </si>
  <si>
    <t>MARTINEZ MARQUEZ, MARTIN</t>
  </si>
  <si>
    <t>MEDINA ZUTA, OSCAR ENRIQUE</t>
  </si>
  <si>
    <t>MELGAREJO VIBES, CARLOS P</t>
  </si>
  <si>
    <t>MIGUEL HOLGADO, ELIZABETH</t>
  </si>
  <si>
    <t>MORI RAMIREZ, MANUEL ANTONIO</t>
  </si>
  <si>
    <t>NUÑEZ HUAYANAY, CARLOS ALBERTO</t>
  </si>
  <si>
    <t>ORE REYES, OLGA</t>
  </si>
  <si>
    <t>ORRILLO ORTIZ, JOSUE</t>
  </si>
  <si>
    <t>ORRILLO ORTIZ, JOSUÉ VICTOR</t>
  </si>
  <si>
    <t>PARDAVE CAMACHO, CARMEN ROSA</t>
  </si>
  <si>
    <t>PAREDES JARAMILLO, SANTIAGO VICTOR</t>
  </si>
  <si>
    <t>PASTOR PORRAS, ARTURO</t>
  </si>
  <si>
    <t>PINEDO NUÑEZ, ENRIQUE</t>
  </si>
  <si>
    <t>PRADA VILCHEZ, SONIA</t>
  </si>
  <si>
    <t>RIEGA CALLE, GERARDO DAVID</t>
  </si>
  <si>
    <t>RIOS LIMA, FREDDY</t>
  </si>
  <si>
    <t>RIOS LIMA, TERESA</t>
  </si>
  <si>
    <t>RIQUELME MIRANDA, JUAN ELVIS</t>
  </si>
  <si>
    <t>ROA YANAC, GEORGINA ESPERANZA</t>
  </si>
  <si>
    <t>ROBLES VALVERDE, ROSA LILIANA</t>
  </si>
  <si>
    <t>RODRIGUEZ FARIAS, ROSA JOSEFA</t>
  </si>
  <si>
    <t>ROJAS VALDIVIA, MARIA DE FATIMA</t>
  </si>
  <si>
    <t>ROMERO GOMEZ SANCHEZ, ROSA MARIA</t>
  </si>
  <si>
    <t>ROSALES FLORES, CARINA MAGNOLIA</t>
  </si>
  <si>
    <t>ROSAS BONIFAZ, CARLOS JOSE</t>
  </si>
  <si>
    <t>CALLE AGUSTIN LARA NO. 69-B</t>
  </si>
  <si>
    <t>AV. INDEPENDENCIA NO. 241</t>
  </si>
  <si>
    <t>AV. INDEPENDENCIA NO. 779</t>
  </si>
  <si>
    <t>AV. 20 DE NOVIEMBRE NO.1024</t>
  </si>
  <si>
    <t>CARRETERA A LOMA ALTA S/N.</t>
  </si>
  <si>
    <t>AV. 20 DE NOVIEMBRE NO. 1060</t>
  </si>
  <si>
    <t>CALLE ZARAGOZA NO. 1010</t>
  </si>
  <si>
    <t>CALLE MATAMOROS NO. 310</t>
  </si>
  <si>
    <t>AV. 20 DE NOVIEMBRE NO.859-B</t>
  </si>
  <si>
    <t>AV. 20 DE NOVIEMBRE NO 1053</t>
  </si>
  <si>
    <t>BLVD. BENITO JUAREZ NO. 1466-A</t>
  </si>
  <si>
    <t>CALLE MATAMOROS NO.280</t>
  </si>
  <si>
    <t>AV. INDEPENDENCIA NO. 545</t>
  </si>
  <si>
    <t>CALLE MATAMOROS NO. 127</t>
  </si>
  <si>
    <t>AV.INDEPENDENCIA NO.1010</t>
  </si>
  <si>
    <t>AV. 5 DE MAYO NO. 1652</t>
  </si>
  <si>
    <t>AV. 5 DE MAYO NO. 1108</t>
  </si>
  <si>
    <t>AV. INDEPENDENCIA NO. 748</t>
  </si>
  <si>
    <t>AV. INDEPENDENCIA NO. 985-A</t>
  </si>
  <si>
    <t>BLVD. BENITO JUAREZ S / N</t>
  </si>
  <si>
    <t>MATAMOROS NO 149</t>
  </si>
  <si>
    <t>AV. 5 DE MAYO NO 1100-A</t>
  </si>
  <si>
    <t>AV. 20 DE NOVIEMBRE NO 1540</t>
  </si>
  <si>
    <t>AV. 5 DE MAYO NO 1253</t>
  </si>
  <si>
    <t>CALLE OCAMPO NO 14</t>
  </si>
  <si>
    <t>BLVD. BENITO JUAREZ ESQ. 20 DE NOVIEMBRE S/N</t>
  </si>
  <si>
    <t>CALLE ALDAMA NO 156</t>
  </si>
  <si>
    <t>AV. INDEPENDENCIA NO 145</t>
  </si>
  <si>
    <t>AV. 20 DE NOVIEMBRE NO 1046</t>
  </si>
  <si>
    <t>CALLE IGNACIO RAYON NO.949</t>
  </si>
  <si>
    <t>CALLE IGNACIO RAYON NO.934</t>
  </si>
  <si>
    <t>AV. 20 DE NOV. NO. 881 ESQ. ALDAMA</t>
  </si>
  <si>
    <t>AV. 20 DE NOVIEMBRE NO. 1178</t>
  </si>
  <si>
    <t>AV. 5 DE MAYO NO. 1226</t>
  </si>
  <si>
    <t>MATAMOROS NO 85 ESQ. 20 DE NOVIEMBRE</t>
  </si>
  <si>
    <t>AV. 20 DE NOVIEMBRE NO 1320</t>
  </si>
  <si>
    <t>CALLE OCAMPO NO. 254</t>
  </si>
  <si>
    <t>AV.INDEPENDENCIA NO. 678</t>
  </si>
  <si>
    <t>AV. INDEPENDENCIA N0.677</t>
  </si>
  <si>
    <t>CALLE MORELOS NO. 72-B</t>
  </si>
  <si>
    <t>CALLE ALDAMA NO.50</t>
  </si>
  <si>
    <t>CALLE IGNACIO MATIAS NO.6</t>
  </si>
  <si>
    <t>AV. INDEPENDENCIA NO. 670</t>
  </si>
  <si>
    <t>PROL.5 DE MAYO NO.786</t>
  </si>
  <si>
    <t>AV. LIBERTAD NO. 495</t>
  </si>
  <si>
    <t>AV. 5 NO. 1186 A</t>
  </si>
  <si>
    <t>AV. 5 NO.1186-A</t>
  </si>
  <si>
    <t>AV. 20 DE NOVIEMBRE ESQ. JUAREZ</t>
  </si>
  <si>
    <t>AV. INDEPENDENCIA N0.670</t>
  </si>
  <si>
    <t>CALLE BENITO JUAREZ NO.495</t>
  </si>
  <si>
    <t>20 DE NOVIEMBRE NO. 955</t>
  </si>
  <si>
    <t>AV. INDEPENDENCIA 918</t>
  </si>
  <si>
    <t>AV INDEPENDENCIA 565-A</t>
  </si>
  <si>
    <t>CALLE MATAMOROS NO. 325</t>
  </si>
  <si>
    <t>CALLE RIVA PALACIOS NO. 465</t>
  </si>
  <si>
    <t>AV. 20 DE NOVIEMBRE NO. 1291</t>
  </si>
  <si>
    <t>5 DE MAYO 1038</t>
  </si>
  <si>
    <t>INDEPENDENCIA 748</t>
  </si>
  <si>
    <t>AV. 20 DE NOVIEMBRE NO. 963</t>
  </si>
  <si>
    <t>AV. 20 DE NOVIEMBRE NO.1896</t>
  </si>
  <si>
    <t>5 DE MAYO 1660</t>
  </si>
  <si>
    <t>20 DE NOVIEMBRE ESQ JUAREZ</t>
  </si>
  <si>
    <t>AV. JESUS CARRANZA NO. 991</t>
  </si>
  <si>
    <t>OCAMPO 254-B</t>
  </si>
  <si>
    <t>AV. INDEPENDENCIA NO. 240</t>
  </si>
  <si>
    <t>AV. INDEPENDENCIA NO. 545-D</t>
  </si>
  <si>
    <t>AV. JESUS CARRANZA NO. 60</t>
  </si>
  <si>
    <t>AV. ROBERTYO COLORADO 1350</t>
  </si>
  <si>
    <t>C. ALDAMA NO. 153</t>
  </si>
  <si>
    <t>AV. LIBERTAD NO. 34</t>
  </si>
  <si>
    <t>AV. 20 DE NOVIEMBRE NO. 1020</t>
  </si>
  <si>
    <t>CAMINO LOMA ALTA NO. 1000</t>
  </si>
  <si>
    <t>AV. INDEPENDENCIA NO. 579</t>
  </si>
  <si>
    <t>CALLE 21 DE MARZO NO. 17</t>
  </si>
  <si>
    <t>CALLE MATAMOROS NO. 2-B</t>
  </si>
  <si>
    <t>INDEPENDENCIA NO. 717</t>
  </si>
  <si>
    <t>18 DE MARZO NO. 1111</t>
  </si>
  <si>
    <t>AV. INDEPENDENCIA NO. 1054</t>
  </si>
  <si>
    <t>ALDAMA 19-13</t>
  </si>
  <si>
    <t>AV.LIBERTAD NO. 33</t>
  </si>
  <si>
    <t>AV. INDEPENDENCIA NO. 85</t>
  </si>
  <si>
    <t>CALLE MATAMOROS NO. 237</t>
  </si>
  <si>
    <t>CALLEJON DE LA NOCHE TRISTE NO.23</t>
  </si>
  <si>
    <t>idCliente</t>
  </si>
  <si>
    <t>Nombre</t>
  </si>
  <si>
    <t>domicilio</t>
  </si>
  <si>
    <t>telefono</t>
  </si>
  <si>
    <t>fechanac</t>
  </si>
  <si>
    <t>fechareg</t>
  </si>
  <si>
    <t>86 personas</t>
  </si>
  <si>
    <t>idcuenta</t>
  </si>
  <si>
    <t>idcliente</t>
  </si>
  <si>
    <t>tipocuenta</t>
  </si>
  <si>
    <t>fechaalta</t>
  </si>
  <si>
    <t>fechabaja</t>
  </si>
  <si>
    <t>saldo</t>
  </si>
  <si>
    <t>limcredito</t>
  </si>
  <si>
    <t>direccion</t>
  </si>
  <si>
    <t>localizacion</t>
  </si>
  <si>
    <t>noSucursal</t>
  </si>
  <si>
    <t>Monclova, Coahuila</t>
  </si>
  <si>
    <t>Saltillo,Coahuila</t>
  </si>
  <si>
    <t>Monterrey,NuevoLeon</t>
  </si>
  <si>
    <t>Cuatrocienegas,Coahuila</t>
  </si>
  <si>
    <t>numerot</t>
  </si>
  <si>
    <t>fecha</t>
  </si>
  <si>
    <t>cantidad</t>
  </si>
  <si>
    <t>tipotransaccion</t>
  </si>
  <si>
    <t>nocuenta1</t>
  </si>
  <si>
    <t>nocuenta2</t>
  </si>
  <si>
    <t>nosucursal</t>
  </si>
  <si>
    <t>AV. INDEPENDENCIA 420. DEL MERCADO CENTRAL ESQ. BENITO J,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</si>
</sst>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.5"/>
      <color rgb="FF000000"/>
      <name val="Arial"/>
      <family val="2"/>
    </font>
    <font>
      <sz val="7.5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3C2B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C131B-5A69-41CF-9FB7-A7A881F68C01}">
  <dimension ref="A1:H107"/>
  <sheetViews>
    <sheetView topLeftCell="A23" zoomScale="82" zoomScaleNormal="82" workbookViewId="0">
      <selection activeCell="G37" sqref="G37"/>
    </sheetView>
  </sheetViews>
  <sheetFormatPr baseColWidth="10" defaultRowHeight="15" x14ac:dyDescent="0.25"/>
  <cols>
    <col min="2" max="2" width="35.5703125" bestFit="1" customWidth="1"/>
    <col min="3" max="3" width="37.28515625" bestFit="1" customWidth="1"/>
    <col min="4" max="4" width="23.140625" customWidth="1"/>
    <col min="5" max="5" width="18.28515625" customWidth="1"/>
    <col min="7" max="7" width="49.28515625" customWidth="1"/>
    <col min="8" max="8" width="12.28515625" customWidth="1"/>
    <col min="9" max="9" width="200" bestFit="1" customWidth="1"/>
  </cols>
  <sheetData>
    <row r="1" spans="1:8" x14ac:dyDescent="0.25">
      <c r="A1" t="s">
        <v>169</v>
      </c>
      <c r="B1" t="s">
        <v>170</v>
      </c>
      <c r="C1" t="s">
        <v>171</v>
      </c>
      <c r="D1" t="s">
        <v>172</v>
      </c>
      <c r="E1" t="s">
        <v>173</v>
      </c>
      <c r="F1" t="s">
        <v>174</v>
      </c>
    </row>
    <row r="2" spans="1:8" x14ac:dyDescent="0.25">
      <c r="A2">
        <v>1</v>
      </c>
      <c r="B2" s="1" t="s">
        <v>0</v>
      </c>
      <c r="C2" s="2" t="s">
        <v>86</v>
      </c>
      <c r="D2">
        <f ca="1">RANDBETWEEN(11111111111,99999999999)</f>
        <v>22029175328</v>
      </c>
      <c r="E2" t="str">
        <f ca="1">CONCATENATE(RANDBETWEEN(1,25),"/",RANDBETWEEN(1,12),"/",RANDBETWEEN(1970,2000))</f>
        <v>19/1/1986</v>
      </c>
      <c r="F2" t="str">
        <f ca="1">CONCATENATE(RANDBETWEEN(1,25),"/",RANDBETWEEN(1,12),"/",RANDBETWEEN(2000,2018))</f>
        <v>2/10/2013</v>
      </c>
      <c r="G2" s="4" t="str">
        <f ca="1">CONCATENATE("INSERT INTO CLIENTE(IDCLIENTE,NOMBRE,DOMICILIO,TELEFONO,FECHANAC,FECHAREG) VALUES(",A2,",'",B2,"','",C2,"',",D2,",","TO_DATE('",TEXT(E2,"DD/MM/AAAA"),"','DD/MM/YYYY')",",TO_DATE('",TEXT(F2,"DD/MM/AAAA"),"','DD/MM/YYYY')",");")</f>
        <v>INSERT INTO CLIENTE(IDCLIENTE,NOMBRE,DOMICILIO,TELEFONO,FECHANAC,FECHAREG) VALUES(1,'ACEVEDO JHONG, DANIEL','CALLE AGUSTIN LARA NO. 69-B',22029175328,TO_DATE('19/01/1986','DD/MM/YYYY'),TO_DATE('02/10/2013','DD/MM/YYYY'));</v>
      </c>
      <c r="H2" s="4"/>
    </row>
    <row r="3" spans="1:8" x14ac:dyDescent="0.25">
      <c r="A3">
        <v>2</v>
      </c>
      <c r="B3" s="1" t="s">
        <v>1</v>
      </c>
      <c r="C3" s="3" t="s">
        <v>87</v>
      </c>
      <c r="D3">
        <f t="shared" ref="D3:D66" ca="1" si="0">RANDBETWEEN(11111111111,99999999999)</f>
        <v>67543412519</v>
      </c>
      <c r="E3" t="str">
        <f t="shared" ref="E3:E66" ca="1" si="1">CONCATENATE(RANDBETWEEN(1,25),"/",RANDBETWEEN(1,12),"/",RANDBETWEEN(1970,2000))</f>
        <v>12/10/1981</v>
      </c>
      <c r="F3" t="str">
        <f t="shared" ref="F3:F66" ca="1" si="2">CONCATENATE(RANDBETWEEN(1,25),"/",RANDBETWEEN(1,12),"/",RANDBETWEEN(2000,2018))</f>
        <v>22/6/2015</v>
      </c>
      <c r="G3" s="4" t="str">
        <f t="shared" ref="G3:G66" ca="1" si="3">CONCATENATE("INSERT INTO CLIENTE(IDCLIENTE,NOMBRE,DOMICILIO,TELEFONO,FECHANAC,FECHAREG) VALUES(",A3,",'",B3,"','",C3,"',",D3,",","TO_DATE('",TEXT(E3,"DD/MM/AAAA"),"','DD/MM/YYYY')",",TO_DATE('",TEXT(F3,"DD/MM/AAAA"),"','DD/MM/YYYY')",");")</f>
        <v>INSERT INTO CLIENTE(IDCLIENTE,NOMBRE,DOMICILIO,TELEFONO,FECHANAC,FECHAREG) VALUES(2,'AGURTO RONDOY, MIGUELVICENTE','AV. INDEPENDENCIA NO. 241',67543412519,TO_DATE('12/10/1981','DD/MM/YYYY'),TO_DATE('22/06/2015','DD/MM/YYYY'));</v>
      </c>
    </row>
    <row r="4" spans="1:8" x14ac:dyDescent="0.25">
      <c r="A4">
        <v>3</v>
      </c>
      <c r="B4" s="1" t="s">
        <v>2</v>
      </c>
      <c r="C4" s="2" t="s">
        <v>88</v>
      </c>
      <c r="D4">
        <f t="shared" ca="1" si="0"/>
        <v>21571139010</v>
      </c>
      <c r="E4" t="str">
        <f t="shared" ca="1" si="1"/>
        <v>5/10/1976</v>
      </c>
      <c r="F4" t="str">
        <f t="shared" ca="1" si="2"/>
        <v>13/9/2010</v>
      </c>
      <c r="G4" s="4" t="str">
        <f t="shared" ca="1" si="3"/>
        <v>INSERT INTO CLIENTE(IDCLIENTE,NOMBRE,DOMICILIO,TELEFONO,FECHANAC,FECHAREG) VALUES(3,'ALCALÁ NEGRÓN, CHRISTIAN NELSON','AV. INDEPENDENCIA NO. 779',21571139010,TO_DATE('05/10/1976','DD/MM/YYYY'),TO_DATE('13/09/2010','DD/MM/YYYY'));</v>
      </c>
    </row>
    <row r="5" spans="1:8" x14ac:dyDescent="0.25">
      <c r="A5">
        <v>4</v>
      </c>
      <c r="B5" s="1" t="s">
        <v>3</v>
      </c>
      <c r="C5" s="3" t="s">
        <v>89</v>
      </c>
      <c r="D5">
        <f t="shared" ca="1" si="0"/>
        <v>96096649798</v>
      </c>
      <c r="E5" t="str">
        <f t="shared" ca="1" si="1"/>
        <v>12/7/1972</v>
      </c>
      <c r="F5" t="str">
        <f t="shared" ca="1" si="2"/>
        <v>22/9/2006</v>
      </c>
      <c r="G5" s="4" t="str">
        <f t="shared" ca="1" si="3"/>
        <v>INSERT INTO CLIENTE(IDCLIENTE,NOMBRE,DOMICILIO,TELEFONO,FECHANAC,FECHAREG) VALUES(4,'ALMORA HERNANDEZ, RAUL EDUARDO','AV. 20 DE NOVIEMBRE NO.1024',96096649798,TO_DATE('12/07/1972','DD/MM/YYYY'),TO_DATE('22/09/2006','DD/MM/YYYY'));</v>
      </c>
    </row>
    <row r="6" spans="1:8" x14ac:dyDescent="0.25">
      <c r="A6">
        <v>5</v>
      </c>
      <c r="B6" s="1" t="s">
        <v>4</v>
      </c>
      <c r="C6" s="2" t="s">
        <v>90</v>
      </c>
      <c r="D6">
        <f t="shared" ca="1" si="0"/>
        <v>26838972474</v>
      </c>
      <c r="E6" t="str">
        <f t="shared" ca="1" si="1"/>
        <v>2/5/1983</v>
      </c>
      <c r="F6" t="str">
        <f t="shared" ca="1" si="2"/>
        <v>22/5/2016</v>
      </c>
      <c r="G6" s="4" t="str">
        <f t="shared" ca="1" si="3"/>
        <v>INSERT INTO CLIENTE(IDCLIENTE,NOMBRE,DOMICILIO,TELEFONO,FECHANAC,FECHAREG) VALUES(5,'ALOSILLA VELAZCO VERA, JORGE ','CARRETERA A LOMA ALTA S/N.',26838972474,TO_DATE('02/05/1983','DD/MM/YYYY'),TO_DATE('22/05/2016','DD/MM/YYYY'));</v>
      </c>
    </row>
    <row r="7" spans="1:8" x14ac:dyDescent="0.25">
      <c r="A7">
        <v>6</v>
      </c>
      <c r="B7" s="1" t="s">
        <v>5</v>
      </c>
      <c r="C7" s="3" t="s">
        <v>91</v>
      </c>
      <c r="D7">
        <f t="shared" ca="1" si="0"/>
        <v>84758229294</v>
      </c>
      <c r="E7" t="str">
        <f t="shared" ca="1" si="1"/>
        <v>3/8/1972</v>
      </c>
      <c r="F7" t="str">
        <f t="shared" ca="1" si="2"/>
        <v>10/5/2014</v>
      </c>
      <c r="G7" s="4" t="str">
        <f t="shared" ca="1" si="3"/>
        <v>INSERT INTO CLIENTE(IDCLIENTE,NOMBRE,DOMICILIO,TELEFONO,FECHANAC,FECHAREG) VALUES(6,'ALVA CAMPOS, VICTOR','AV. 20 DE NOVIEMBRE NO. 1060',84758229294,TO_DATE('03/08/1972','DD/MM/YYYY'),TO_DATE('10/05/2014','DD/MM/YYYY'));</v>
      </c>
    </row>
    <row r="8" spans="1:8" x14ac:dyDescent="0.25">
      <c r="A8">
        <v>7</v>
      </c>
      <c r="B8" s="1" t="s">
        <v>6</v>
      </c>
      <c r="C8" s="2" t="s">
        <v>92</v>
      </c>
      <c r="D8">
        <f t="shared" ca="1" si="0"/>
        <v>42610034224</v>
      </c>
      <c r="E8" t="str">
        <f t="shared" ca="1" si="1"/>
        <v>11/12/1993</v>
      </c>
      <c r="F8" t="str">
        <f t="shared" ca="1" si="2"/>
        <v>20/4/2009</v>
      </c>
      <c r="G8" s="4" t="str">
        <f t="shared" ca="1" si="3"/>
        <v>INSERT INTO CLIENTE(IDCLIENTE,NOMBRE,DOMICILIO,TELEFONO,FECHANAC,FECHAREG) VALUES(7,'AREVALO LOPEZ, JAVIER','CALLE ZARAGOZA NO. 1010',42610034224,TO_DATE('11/12/1993','DD/MM/YYYY'),TO_DATE('20/04/2009','DD/MM/YYYY'));</v>
      </c>
    </row>
    <row r="9" spans="1:8" x14ac:dyDescent="0.25">
      <c r="A9">
        <v>8</v>
      </c>
      <c r="B9" s="1" t="s">
        <v>7</v>
      </c>
      <c r="C9" s="3" t="s">
        <v>93</v>
      </c>
      <c r="D9">
        <f t="shared" ca="1" si="0"/>
        <v>95376427006</v>
      </c>
      <c r="E9" t="str">
        <f t="shared" ca="1" si="1"/>
        <v>6/2/1970</v>
      </c>
      <c r="F9" t="str">
        <f t="shared" ca="1" si="2"/>
        <v>14/12/2015</v>
      </c>
      <c r="G9" s="4" t="str">
        <f t="shared" ca="1" si="3"/>
        <v>INSERT INTO CLIENTE(IDCLIENTE,NOMBRE,DOMICILIO,TELEFONO,FECHANAC,FECHAREG) VALUES(8,'ARIAS HERNANDEZ, ROSARIO','CALLE MATAMOROS NO. 310',95376427006,TO_DATE('06/02/1970','DD/MM/YYYY'),TO_DATE('14/12/2015','DD/MM/YYYY'));</v>
      </c>
    </row>
    <row r="10" spans="1:8" x14ac:dyDescent="0.25">
      <c r="A10">
        <v>9</v>
      </c>
      <c r="B10" s="1" t="s">
        <v>8</v>
      </c>
      <c r="C10" s="2" t="s">
        <v>94</v>
      </c>
      <c r="D10">
        <f t="shared" ca="1" si="0"/>
        <v>80165894145</v>
      </c>
      <c r="E10" t="str">
        <f t="shared" ca="1" si="1"/>
        <v>1/8/1990</v>
      </c>
      <c r="F10" t="str">
        <f t="shared" ca="1" si="2"/>
        <v>8/6/2016</v>
      </c>
      <c r="G10" s="4" t="str">
        <f t="shared" ca="1" si="3"/>
        <v>INSERT INTO CLIENTE(IDCLIENTE,NOMBRE,DOMICILIO,TELEFONO,FECHANAC,FECHAREG) VALUES(9,'ARROYO RAMÍREZ, EFRAÍN ','AV. 20 DE NOVIEMBRE NO.859-B',80165894145,TO_DATE('01/08/1990','DD/MM/YYYY'),TO_DATE('08/06/2016','DD/MM/YYYY'));</v>
      </c>
    </row>
    <row r="11" spans="1:8" x14ac:dyDescent="0.25">
      <c r="A11">
        <v>10</v>
      </c>
      <c r="B11" s="1" t="s">
        <v>9</v>
      </c>
      <c r="C11" s="3" t="s">
        <v>95</v>
      </c>
      <c r="D11">
        <f t="shared" ca="1" si="0"/>
        <v>66022858334</v>
      </c>
      <c r="E11" t="str">
        <f t="shared" ca="1" si="1"/>
        <v>7/11/1989</v>
      </c>
      <c r="F11" t="str">
        <f t="shared" ca="1" si="2"/>
        <v>1/1/2017</v>
      </c>
      <c r="G11" s="4" t="str">
        <f t="shared" ca="1" si="3"/>
        <v>INSERT INTO CLIENTE(IDCLIENTE,NOMBRE,DOMICILIO,TELEFONO,FECHANAC,FECHAREG) VALUES(10,'ALOCEN BARRERA, MARCO TULIO','AV. 20 DE NOVIEMBRE NO 1053',66022858334,TO_DATE('07/11/1989','DD/MM/YYYY'),TO_DATE('01/01/2017','DD/MM/YYYY'));</v>
      </c>
    </row>
    <row r="12" spans="1:8" x14ac:dyDescent="0.25">
      <c r="A12">
        <v>11</v>
      </c>
      <c r="B12" s="1" t="s">
        <v>10</v>
      </c>
      <c r="C12" s="2" t="s">
        <v>96</v>
      </c>
      <c r="D12">
        <f t="shared" ca="1" si="0"/>
        <v>27107340103</v>
      </c>
      <c r="E12" t="str">
        <f t="shared" ca="1" si="1"/>
        <v>14/1/1975</v>
      </c>
      <c r="F12" t="str">
        <f t="shared" ca="1" si="2"/>
        <v>14/10/2017</v>
      </c>
      <c r="G12" s="4" t="str">
        <f t="shared" ca="1" si="3"/>
        <v>INSERT INTO CLIENTE(IDCLIENTE,NOMBRE,DOMICILIO,TELEFONO,FECHANAC,FECHAREG) VALUES(11,'BAIOCCHI URETA, CESAR','BLVD. BENITO JUAREZ NO. 1466-A',27107340103,TO_DATE('14/01/1975','DD/MM/YYYY'),TO_DATE('14/10/2017','DD/MM/YYYY'));</v>
      </c>
    </row>
    <row r="13" spans="1:8" x14ac:dyDescent="0.25">
      <c r="A13">
        <v>12</v>
      </c>
      <c r="B13" s="1" t="s">
        <v>11</v>
      </c>
      <c r="C13" s="3" t="s">
        <v>97</v>
      </c>
      <c r="D13">
        <f t="shared" ca="1" si="0"/>
        <v>65435707825</v>
      </c>
      <c r="E13" t="str">
        <f t="shared" ca="1" si="1"/>
        <v>10/4/1973</v>
      </c>
      <c r="F13" t="str">
        <f t="shared" ca="1" si="2"/>
        <v>21/8/2017</v>
      </c>
      <c r="G13" s="4" t="str">
        <f t="shared" ca="1" si="3"/>
        <v>INSERT INTO CLIENTE(IDCLIENTE,NOMBRE,DOMICILIO,TELEFONO,FECHANAC,FECHAREG) VALUES(12,'BAYLÓN ROJAS, ISELA FLOR','CALLE MATAMOROS NO.280',65435707825,TO_DATE('10/04/1973','DD/MM/YYYY'),TO_DATE('21/08/2017','DD/MM/YYYY'));</v>
      </c>
    </row>
    <row r="14" spans="1:8" x14ac:dyDescent="0.25">
      <c r="A14">
        <v>13</v>
      </c>
      <c r="B14" s="1" t="s">
        <v>12</v>
      </c>
      <c r="C14" s="2" t="s">
        <v>98</v>
      </c>
      <c r="D14">
        <f t="shared" ca="1" si="0"/>
        <v>81779224407</v>
      </c>
      <c r="E14" t="str">
        <f t="shared" ca="1" si="1"/>
        <v>23/3/1979</v>
      </c>
      <c r="F14" t="str">
        <f t="shared" ca="1" si="2"/>
        <v>20/12/2009</v>
      </c>
      <c r="G14" s="4" t="str">
        <f t="shared" ca="1" si="3"/>
        <v>INSERT INTO CLIENTE(IDCLIENTE,NOMBRE,DOMICILIO,TELEFONO,FECHANAC,FECHAREG) VALUES(13,'BEDOYA CASTILLO, LEONCIA','AV. INDEPENDENCIA NO. 545',81779224407,TO_DATE('23/03/1979','DD/MM/YYYY'),TO_DATE('20/12/2009','DD/MM/YYYY'));</v>
      </c>
    </row>
    <row r="15" spans="1:8" x14ac:dyDescent="0.25">
      <c r="A15">
        <v>15</v>
      </c>
      <c r="B15" s="1" t="s">
        <v>13</v>
      </c>
      <c r="C15" s="2" t="s">
        <v>99</v>
      </c>
      <c r="D15">
        <f t="shared" ca="1" si="0"/>
        <v>41427080969</v>
      </c>
      <c r="E15" t="str">
        <f t="shared" ca="1" si="1"/>
        <v>14/4/1992</v>
      </c>
      <c r="F15" t="str">
        <f t="shared" ca="1" si="2"/>
        <v>9/9/2013</v>
      </c>
      <c r="G15" s="4" t="str">
        <f t="shared" ca="1" si="3"/>
        <v>INSERT INTO CLIENTE(IDCLIENTE,NOMBRE,DOMICILIO,TELEFONO,FECHANAC,FECHAREG) VALUES(15,'BEJAR TORRES, RAMIRO ALBERTO','CALLE MATAMOROS NO. 127',41427080969,TO_DATE('14/04/1992','DD/MM/YYYY'),TO_DATE('09/09/2013','DD/MM/YYYY'));</v>
      </c>
    </row>
    <row r="16" spans="1:8" x14ac:dyDescent="0.25">
      <c r="A16">
        <v>16</v>
      </c>
      <c r="B16" s="1" t="s">
        <v>14</v>
      </c>
      <c r="C16" s="3" t="s">
        <v>100</v>
      </c>
      <c r="D16">
        <f t="shared" ca="1" si="0"/>
        <v>50631898082</v>
      </c>
      <c r="E16" t="str">
        <f t="shared" ca="1" si="1"/>
        <v>6/10/1979</v>
      </c>
      <c r="F16" t="str">
        <f t="shared" ca="1" si="2"/>
        <v>11/7/2017</v>
      </c>
      <c r="G16" s="4" t="str">
        <f t="shared" ca="1" si="3"/>
        <v>INSERT INTO CLIENTE(IDCLIENTE,NOMBRE,DOMICILIO,TELEFONO,FECHANAC,FECHAREG) VALUES(16,'BENAVIDES ESPEJO, JAVIER','AV.INDEPENDENCIA NO.1010',50631898082,TO_DATE('06/10/1979','DD/MM/YYYY'),TO_DATE('11/07/2017','DD/MM/YYYY'));</v>
      </c>
    </row>
    <row r="17" spans="1:7" x14ac:dyDescent="0.25">
      <c r="A17">
        <v>17</v>
      </c>
      <c r="B17" s="1" t="s">
        <v>15</v>
      </c>
      <c r="C17" s="2" t="s">
        <v>101</v>
      </c>
      <c r="D17">
        <f t="shared" ca="1" si="0"/>
        <v>95543469906</v>
      </c>
      <c r="E17" t="str">
        <f t="shared" ca="1" si="1"/>
        <v>17/6/1981</v>
      </c>
      <c r="F17" t="str">
        <f t="shared" ca="1" si="2"/>
        <v>15/12/2004</v>
      </c>
      <c r="G17" s="4" t="str">
        <f t="shared" ca="1" si="3"/>
        <v>INSERT INTO CLIENTE(IDCLIENTE,NOMBRE,DOMICILIO,TELEFONO,FECHANAC,FECHAREG) VALUES(17,'BOZA SOLIS, NELSON','AV. 5 DE MAYO NO. 1652',95543469906,TO_DATE('17/06/1981','DD/MM/YYYY'),TO_DATE('15/12/2004','DD/MM/YYYY'));</v>
      </c>
    </row>
    <row r="18" spans="1:7" x14ac:dyDescent="0.25">
      <c r="A18">
        <v>18</v>
      </c>
      <c r="B18" s="1" t="s">
        <v>16</v>
      </c>
      <c r="C18" s="3" t="s">
        <v>102</v>
      </c>
      <c r="D18">
        <f t="shared" ca="1" si="0"/>
        <v>12785550512</v>
      </c>
      <c r="E18" t="str">
        <f t="shared" ca="1" si="1"/>
        <v>17/1/1995</v>
      </c>
      <c r="F18" t="str">
        <f t="shared" ca="1" si="2"/>
        <v>10/6/2002</v>
      </c>
      <c r="G18" s="4" t="str">
        <f t="shared" ca="1" si="3"/>
        <v>INSERT INTO CLIENTE(IDCLIENTE,NOMBRE,DOMICILIO,TELEFONO,FECHANAC,FECHAREG) VALUES(18,'CALLE BETANCOURT, CIELITO MERCEDES','AV. 5 DE MAYO NO. 1108',12785550512,TO_DATE('17/01/1995','DD/MM/YYYY'),TO_DATE('10/06/2002','DD/MM/YYYY'));</v>
      </c>
    </row>
    <row r="19" spans="1:7" x14ac:dyDescent="0.25">
      <c r="A19">
        <v>19</v>
      </c>
      <c r="B19" s="1" t="s">
        <v>17</v>
      </c>
      <c r="C19" s="2" t="s">
        <v>103</v>
      </c>
      <c r="D19">
        <f t="shared" ca="1" si="0"/>
        <v>83367309365</v>
      </c>
      <c r="E19" t="str">
        <f t="shared" ca="1" si="1"/>
        <v>11/5/1994</v>
      </c>
      <c r="F19" t="str">
        <f t="shared" ca="1" si="2"/>
        <v>23/11/2007</v>
      </c>
      <c r="G19" s="4" t="str">
        <f t="shared" ca="1" si="3"/>
        <v>INSERT INTO CLIENTE(IDCLIENTE,NOMBRE,DOMICILIO,TELEFONO,FECHANAC,FECHAREG) VALUES(19,'CARAZA VILLEGAS, ISABEL FLORISA','AV. INDEPENDENCIA NO. 748',83367309365,TO_DATE('11/05/1994','DD/MM/YYYY'),TO_DATE('23/11/2007','DD/MM/YYYY'));</v>
      </c>
    </row>
    <row r="20" spans="1:7" x14ac:dyDescent="0.25">
      <c r="A20">
        <v>20</v>
      </c>
      <c r="B20" s="1" t="s">
        <v>18</v>
      </c>
      <c r="C20" s="3" t="s">
        <v>104</v>
      </c>
      <c r="D20">
        <f t="shared" ca="1" si="0"/>
        <v>72252263739</v>
      </c>
      <c r="E20" t="str">
        <f t="shared" ca="1" si="1"/>
        <v>8/4/1988</v>
      </c>
      <c r="F20" t="str">
        <f t="shared" ca="1" si="2"/>
        <v>2/5/2000</v>
      </c>
      <c r="G20" s="4" t="str">
        <f t="shared" ca="1" si="3"/>
        <v>INSERT INTO CLIENTE(IDCLIENTE,NOMBRE,DOMICILIO,TELEFONO,FECHANAC,FECHAREG) VALUES(20,'CARRERA ABANTO, GIZELLA','AV. INDEPENDENCIA NO. 985-A',72252263739,TO_DATE('08/04/1988','DD/MM/YYYY'),TO_DATE('02/05/2000','DD/MM/YYYY'));</v>
      </c>
    </row>
    <row r="21" spans="1:7" x14ac:dyDescent="0.25">
      <c r="A21">
        <v>21</v>
      </c>
      <c r="B21" s="1" t="s">
        <v>19</v>
      </c>
      <c r="C21" s="2" t="s">
        <v>104</v>
      </c>
      <c r="D21">
        <f t="shared" ca="1" si="0"/>
        <v>23698420475</v>
      </c>
      <c r="E21" t="str">
        <f t="shared" ca="1" si="1"/>
        <v>12/5/1972</v>
      </c>
      <c r="F21" t="str">
        <f t="shared" ca="1" si="2"/>
        <v>5/8/2008</v>
      </c>
      <c r="G21" s="4" t="str">
        <f t="shared" ca="1" si="3"/>
        <v>INSERT INTO CLIENTE(IDCLIENTE,NOMBRE,DOMICILIO,TELEFONO,FECHANAC,FECHAREG) VALUES(21,'CARRILLO SEGURA, ESTALINS','AV. INDEPENDENCIA NO. 985-A',23698420475,TO_DATE('12/05/1972','DD/MM/YYYY'),TO_DATE('05/08/2008','DD/MM/YYYY'));</v>
      </c>
    </row>
    <row r="22" spans="1:7" x14ac:dyDescent="0.25">
      <c r="A22">
        <v>22</v>
      </c>
      <c r="B22" s="1" t="s">
        <v>20</v>
      </c>
      <c r="C22" s="3" t="s">
        <v>105</v>
      </c>
      <c r="D22">
        <f t="shared" ca="1" si="0"/>
        <v>36498982452</v>
      </c>
      <c r="E22" t="str">
        <f t="shared" ca="1" si="1"/>
        <v>2/10/1973</v>
      </c>
      <c r="F22" t="str">
        <f t="shared" ca="1" si="2"/>
        <v>14/8/2002</v>
      </c>
      <c r="G22" s="4" t="str">
        <f t="shared" ca="1" si="3"/>
        <v>INSERT INTO CLIENTE(IDCLIENTE,NOMBRE,DOMICILIO,TELEFONO,FECHANAC,FECHAREG) VALUES(22,'CARRIÓN NEIRA, JORGE AUGUSTO','BLVD. BENITO JUAREZ S / N',36498982452,TO_DATE('02/10/1973','DD/MM/YYYY'),TO_DATE('14/08/2002','DD/MM/YYYY'));</v>
      </c>
    </row>
    <row r="23" spans="1:7" x14ac:dyDescent="0.25">
      <c r="A23">
        <v>23</v>
      </c>
      <c r="B23" s="1" t="s">
        <v>21</v>
      </c>
      <c r="C23" s="2" t="s">
        <v>106</v>
      </c>
      <c r="D23">
        <f t="shared" ca="1" si="0"/>
        <v>94069815000</v>
      </c>
      <c r="E23" t="str">
        <f t="shared" ca="1" si="1"/>
        <v>21/6/1986</v>
      </c>
      <c r="F23" t="str">
        <f t="shared" ca="1" si="2"/>
        <v>9/5/2013</v>
      </c>
      <c r="G23" s="4" t="str">
        <f t="shared" ca="1" si="3"/>
        <v>INSERT INTO CLIENTE(IDCLIENTE,NOMBRE,DOMICILIO,TELEFONO,FECHANAC,FECHAREG) VALUES(23,'CASAPIA VALDIVIA, GUILLERMO ','MATAMOROS NO 149',94069815000,TO_DATE('21/06/1986','DD/MM/YYYY'),TO_DATE('09/05/2013','DD/MM/YYYY'));</v>
      </c>
    </row>
    <row r="24" spans="1:7" x14ac:dyDescent="0.25">
      <c r="A24">
        <v>24</v>
      </c>
      <c r="B24" s="1" t="s">
        <v>22</v>
      </c>
      <c r="C24" s="3" t="s">
        <v>107</v>
      </c>
      <c r="D24">
        <f t="shared" ca="1" si="0"/>
        <v>74900949573</v>
      </c>
      <c r="E24" t="str">
        <f t="shared" ca="1" si="1"/>
        <v>20/10/1979</v>
      </c>
      <c r="F24" t="str">
        <f t="shared" ca="1" si="2"/>
        <v>10/2/2015</v>
      </c>
      <c r="G24" s="4" t="str">
        <f t="shared" ca="1" si="3"/>
        <v>INSERT INTO CLIENTE(IDCLIENTE,NOMBRE,DOMICILIO,TELEFONO,FECHANAC,FECHAREG) VALUES(24,'CHANCOS MENDOZA, ZARITA','AV. 5 DE MAYO NO 1100-A',74900949573,TO_DATE('20/10/1979','DD/MM/YYYY'),TO_DATE('10/02/2015','DD/MM/YYYY'));</v>
      </c>
    </row>
    <row r="25" spans="1:7" x14ac:dyDescent="0.25">
      <c r="A25">
        <v>25</v>
      </c>
      <c r="B25" s="1" t="s">
        <v>23</v>
      </c>
      <c r="C25" s="2" t="s">
        <v>108</v>
      </c>
      <c r="D25">
        <f t="shared" ca="1" si="0"/>
        <v>66851470087</v>
      </c>
      <c r="E25" t="str">
        <f t="shared" ca="1" si="1"/>
        <v>23/7/1982</v>
      </c>
      <c r="F25" t="str">
        <f t="shared" ca="1" si="2"/>
        <v>12/4/2009</v>
      </c>
      <c r="G25" s="4" t="str">
        <f t="shared" ca="1" si="3"/>
        <v>INSERT INTO CLIENTE(IDCLIENTE,NOMBRE,DOMICILIO,TELEFONO,FECHANAC,FECHAREG) VALUES(25,'CHIRINOS LACOTERA, CARLOS','AV. 20 DE NOVIEMBRE NO 1540',66851470087,TO_DATE('23/07/1982','DD/MM/YYYY'),TO_DATE('12/04/2009','DD/MM/YYYY'));</v>
      </c>
    </row>
    <row r="26" spans="1:7" x14ac:dyDescent="0.25">
      <c r="A26">
        <v>26</v>
      </c>
      <c r="B26" s="1" t="s">
        <v>24</v>
      </c>
      <c r="C26" s="3" t="s">
        <v>109</v>
      </c>
      <c r="D26">
        <f t="shared" ca="1" si="0"/>
        <v>54994170555</v>
      </c>
      <c r="E26" t="str">
        <f t="shared" ca="1" si="1"/>
        <v>8/7/1974</v>
      </c>
      <c r="F26" t="str">
        <f t="shared" ca="1" si="2"/>
        <v>3/2/2013</v>
      </c>
      <c r="G26" s="4" t="str">
        <f t="shared" ca="1" si="3"/>
        <v>INSERT INTO CLIENTE(IDCLIENTE,NOMBRE,DOMICILIO,TELEFONO,FECHANAC,FECHAREG) VALUES(26,'CORES MORENO, DORIS','AV. 5 DE MAYO NO 1253',54994170555,TO_DATE('08/07/1974','DD/MM/YYYY'),TO_DATE('03/02/2013','DD/MM/YYYY'));</v>
      </c>
    </row>
    <row r="27" spans="1:7" x14ac:dyDescent="0.25">
      <c r="A27">
        <v>27</v>
      </c>
      <c r="B27" s="1" t="s">
        <v>25</v>
      </c>
      <c r="C27" s="2" t="s">
        <v>110</v>
      </c>
      <c r="D27">
        <f t="shared" ca="1" si="0"/>
        <v>82991638851</v>
      </c>
      <c r="E27" t="str">
        <f t="shared" ca="1" si="1"/>
        <v>4/2/1983</v>
      </c>
      <c r="F27" t="str">
        <f t="shared" ca="1" si="2"/>
        <v>17/9/2015</v>
      </c>
      <c r="G27" s="4" t="str">
        <f t="shared" ca="1" si="3"/>
        <v>INSERT INTO CLIENTE(IDCLIENTE,NOMBRE,DOMICILIO,TELEFONO,FECHANAC,FECHAREG) VALUES(27,'CORTEZ LOZANO, MARIBEL CORINA','CALLE OCAMPO NO 14',82991638851,TO_DATE('04/02/1983','DD/MM/YYYY'),TO_DATE('17/09/2015','DD/MM/YYYY'));</v>
      </c>
    </row>
    <row r="28" spans="1:7" x14ac:dyDescent="0.25">
      <c r="A28">
        <v>28</v>
      </c>
      <c r="B28" s="1" t="s">
        <v>26</v>
      </c>
      <c r="C28" s="3" t="s">
        <v>111</v>
      </c>
      <c r="D28">
        <f t="shared" ca="1" si="0"/>
        <v>77385643795</v>
      </c>
      <c r="E28" t="str">
        <f t="shared" ca="1" si="1"/>
        <v>13/6/1976</v>
      </c>
      <c r="F28" t="str">
        <f t="shared" ca="1" si="2"/>
        <v>11/5/2010</v>
      </c>
      <c r="G28" s="4" t="str">
        <f t="shared" ca="1" si="3"/>
        <v>INSERT INTO CLIENTE(IDCLIENTE,NOMBRE,DOMICILIO,TELEFONO,FECHANAC,FECHAREG) VALUES(28,'CRISPIN QUISPE, ANGEL','BLVD. BENITO JUAREZ ESQ. 20 DE NOVIEMBRE S/N',77385643795,TO_DATE('13/06/1976','DD/MM/YYYY'),TO_DATE('11/05/2010','DD/MM/YYYY'));</v>
      </c>
    </row>
    <row r="29" spans="1:7" x14ac:dyDescent="0.25">
      <c r="A29">
        <v>29</v>
      </c>
      <c r="B29" s="1" t="s">
        <v>27</v>
      </c>
      <c r="C29" s="2" t="s">
        <v>112</v>
      </c>
      <c r="D29">
        <f t="shared" ca="1" si="0"/>
        <v>61372386988</v>
      </c>
      <c r="E29" t="str">
        <f t="shared" ca="1" si="1"/>
        <v>20/12/1992</v>
      </c>
      <c r="F29" t="str">
        <f t="shared" ca="1" si="2"/>
        <v>8/12/2007</v>
      </c>
      <c r="G29" s="4" t="str">
        <f t="shared" ca="1" si="3"/>
        <v>INSERT INTO CLIENTE(IDCLIENTE,NOMBRE,DOMICILIO,TELEFONO,FECHANAC,FECHAREG) VALUES(29,'DE LOAYZA CONTERNO, ANTONIO ','CALLE ALDAMA NO 156',61372386988,TO_DATE('20/12/1992','DD/MM/YYYY'),TO_DATE('08/12/2007','DD/MM/YYYY'));</v>
      </c>
    </row>
    <row r="30" spans="1:7" x14ac:dyDescent="0.25">
      <c r="A30">
        <v>30</v>
      </c>
      <c r="B30" s="1" t="s">
        <v>28</v>
      </c>
      <c r="C30" s="3" t="s">
        <v>113</v>
      </c>
      <c r="D30">
        <f t="shared" ca="1" si="0"/>
        <v>78372413585</v>
      </c>
      <c r="E30" t="str">
        <f t="shared" ca="1" si="1"/>
        <v>16/10/1987</v>
      </c>
      <c r="F30" t="str">
        <f t="shared" ca="1" si="2"/>
        <v>3/12/2008</v>
      </c>
      <c r="G30" s="4" t="str">
        <f t="shared" ca="1" si="3"/>
        <v>INSERT INTO CLIENTE(IDCLIENTE,NOMBRE,DOMICILIO,TELEFONO,FECHANAC,FECHAREG) VALUES(30,'DIAZ SALINAS, ANA MARIA','AV. INDEPENDENCIA NO 145',78372413585,TO_DATE('16/10/1987','DD/MM/YYYY'),TO_DATE('03/12/2008','DD/MM/YYYY'));</v>
      </c>
    </row>
    <row r="31" spans="1:7" x14ac:dyDescent="0.25">
      <c r="A31">
        <v>31</v>
      </c>
      <c r="B31" s="1" t="s">
        <v>29</v>
      </c>
      <c r="C31" s="2" t="s">
        <v>114</v>
      </c>
      <c r="D31">
        <f t="shared" ca="1" si="0"/>
        <v>70920065254</v>
      </c>
      <c r="E31" t="str">
        <f t="shared" ca="1" si="1"/>
        <v>23/5/1979</v>
      </c>
      <c r="F31" t="str">
        <f t="shared" ca="1" si="2"/>
        <v>10/8/2012</v>
      </c>
      <c r="G31" s="4" t="str">
        <f t="shared" ca="1" si="3"/>
        <v>INSERT INTO CLIENTE(IDCLIENTE,NOMBRE,DOMICILIO,TELEFONO,FECHANAC,FECHAREG) VALUES(31,'DUEÑAS ARISTISABAL, ANTONIO ','AV. 20 DE NOVIEMBRE NO 1046',70920065254,TO_DATE('23/05/1979','DD/MM/YYYY'),TO_DATE('10/08/2012','DD/MM/YYYY'));</v>
      </c>
    </row>
    <row r="32" spans="1:7" x14ac:dyDescent="0.25">
      <c r="A32">
        <v>32</v>
      </c>
      <c r="B32" s="1" t="s">
        <v>30</v>
      </c>
      <c r="C32" s="3" t="s">
        <v>115</v>
      </c>
      <c r="D32">
        <f t="shared" ca="1" si="0"/>
        <v>83407044240</v>
      </c>
      <c r="E32" t="str">
        <f t="shared" ca="1" si="1"/>
        <v>10/6/1974</v>
      </c>
      <c r="F32" t="str">
        <f t="shared" ca="1" si="2"/>
        <v>14/4/2007</v>
      </c>
      <c r="G32" s="4" t="str">
        <f t="shared" ca="1" si="3"/>
        <v>INSERT INTO CLIENTE(IDCLIENTE,NOMBRE,DOMICILIO,TELEFONO,FECHANAC,FECHAREG) VALUES(32,'ESPINOZA ARANA, YULIANA','CALLE IGNACIO RAYON NO.949',83407044240,TO_DATE('10/06/1974','DD/MM/YYYY'),TO_DATE('14/04/2007','DD/MM/YYYY'));</v>
      </c>
    </row>
    <row r="33" spans="1:7" x14ac:dyDescent="0.25">
      <c r="A33">
        <v>33</v>
      </c>
      <c r="B33" s="1" t="s">
        <v>31</v>
      </c>
      <c r="C33" s="2" t="s">
        <v>116</v>
      </c>
      <c r="D33">
        <f t="shared" ca="1" si="0"/>
        <v>31994701406</v>
      </c>
      <c r="E33" t="str">
        <f t="shared" ca="1" si="1"/>
        <v>13/6/1997</v>
      </c>
      <c r="F33" t="str">
        <f t="shared" ca="1" si="2"/>
        <v>23/6/2017</v>
      </c>
      <c r="G33" s="4" t="str">
        <f t="shared" ca="1" si="3"/>
        <v>INSERT INTO CLIENTE(IDCLIENTE,NOMBRE,DOMICILIO,TELEFONO,FECHANAC,FECHAREG) VALUES(33,'FERNANDEZ GUZMAN, CARLOS ENRIQUE','CALLE IGNACIO RAYON NO.934',31994701406,TO_DATE('13/06/1997','DD/MM/YYYY'),TO_DATE('23/06/2017','DD/MM/YYYY'));</v>
      </c>
    </row>
    <row r="34" spans="1:7" x14ac:dyDescent="0.25">
      <c r="A34">
        <v>34</v>
      </c>
      <c r="B34" s="1" t="s">
        <v>32</v>
      </c>
      <c r="C34" s="3" t="s">
        <v>117</v>
      </c>
      <c r="D34">
        <f t="shared" ca="1" si="0"/>
        <v>33398749828</v>
      </c>
      <c r="E34" t="str">
        <f t="shared" ca="1" si="1"/>
        <v>25/9/1982</v>
      </c>
      <c r="F34" t="str">
        <f t="shared" ca="1" si="2"/>
        <v>17/10/2000</v>
      </c>
      <c r="G34" s="4" t="str">
        <f t="shared" ca="1" si="3"/>
        <v>INSERT INTO CLIENTE(IDCLIENTE,NOMBRE,DOMICILIO,TELEFONO,FECHANAC,FECHAREG) VALUES(34,'FERNANDEZ MATTA, ESTHER AURORA','AV. 20 DE NOV. NO. 881 ESQ. ALDAMA',33398749828,TO_DATE('25/09/1982','DD/MM/YYYY'),TO_DATE('17/10/2000','DD/MM/YYYY'));</v>
      </c>
    </row>
    <row r="35" spans="1:7" x14ac:dyDescent="0.25">
      <c r="A35">
        <v>35</v>
      </c>
      <c r="B35" s="1" t="s">
        <v>33</v>
      </c>
      <c r="C35" s="2" t="s">
        <v>118</v>
      </c>
      <c r="D35">
        <f t="shared" ca="1" si="0"/>
        <v>25683190394</v>
      </c>
      <c r="E35" t="str">
        <f t="shared" ca="1" si="1"/>
        <v>17/11/1982</v>
      </c>
      <c r="F35" t="str">
        <f t="shared" ca="1" si="2"/>
        <v>21/3/2002</v>
      </c>
      <c r="G35" s="4" t="str">
        <f t="shared" ca="1" si="3"/>
        <v>INSERT INTO CLIENTE(IDCLIENTE,NOMBRE,DOMICILIO,TELEFONO,FECHANAC,FECHAREG) VALUES(35,'FERRO SALAS, OLGA','AV. 20 DE NOVIEMBRE NO. 1178',25683190394,TO_DATE('17/11/1982','DD/MM/YYYY'),TO_DATE('21/03/2002','DD/MM/YYYY'));</v>
      </c>
    </row>
    <row r="36" spans="1:7" x14ac:dyDescent="0.25">
      <c r="A36">
        <v>36</v>
      </c>
      <c r="B36" s="1" t="s">
        <v>34</v>
      </c>
      <c r="C36" s="3" t="s">
        <v>119</v>
      </c>
      <c r="D36">
        <f t="shared" ca="1" si="0"/>
        <v>81467279008</v>
      </c>
      <c r="E36" t="str">
        <f t="shared" ca="1" si="1"/>
        <v>23/7/1971</v>
      </c>
      <c r="F36" t="str">
        <f t="shared" ca="1" si="2"/>
        <v>20/9/2014</v>
      </c>
      <c r="G36" s="4" t="str">
        <f t="shared" ca="1" si="3"/>
        <v>INSERT INTO CLIENTE(IDCLIENTE,NOMBRE,DOMICILIO,TELEFONO,FECHANAC,FECHAREG) VALUES(36,'FLORES ROMERO, EDWIN','AV. 5 DE MAYO NO. 1226',81467279008,TO_DATE('23/07/1971','DD/MM/YYYY'),TO_DATE('20/09/2014','DD/MM/YYYY'));</v>
      </c>
    </row>
    <row r="37" spans="1:7" ht="19.5" x14ac:dyDescent="0.25">
      <c r="A37">
        <v>37</v>
      </c>
      <c r="B37" s="1" t="s">
        <v>35</v>
      </c>
      <c r="C37" s="2" t="s">
        <v>197</v>
      </c>
      <c r="D37">
        <f t="shared" ca="1" si="0"/>
        <v>49556927779</v>
      </c>
      <c r="E37" t="str">
        <f t="shared" ca="1" si="1"/>
        <v>15/7/1994</v>
      </c>
      <c r="F37" t="str">
        <f t="shared" ca="1" si="2"/>
        <v>1/5/2005</v>
      </c>
      <c r="G37" s="4" t="str">
        <f t="shared" ca="1" si="3"/>
        <v>INSERT INTO CLIENTE(IDCLIENTE,NOMBRE,DOMICILIO,TELEFONO,FECHANAC,FECHAREG) VALUES(37,'GAMARRA ASTETE, ROBERTO','AV. INDEPENDENCIA 420. DEL MERCADO CENTRAL ESQ. BENITO J,',49556927779,TO_DATE('15/07/1994','DD/MM/YYYY'),TO_DATE('01/05/2005','DD/MM/YYYY'));</v>
      </c>
    </row>
    <row r="38" spans="1:7" x14ac:dyDescent="0.25">
      <c r="A38">
        <v>38</v>
      </c>
      <c r="B38" s="1" t="s">
        <v>36</v>
      </c>
      <c r="C38" s="3" t="s">
        <v>120</v>
      </c>
      <c r="D38">
        <f t="shared" ca="1" si="0"/>
        <v>51699311079</v>
      </c>
      <c r="E38" t="str">
        <f t="shared" ca="1" si="1"/>
        <v>17/6/1988</v>
      </c>
      <c r="F38" t="str">
        <f t="shared" ca="1" si="2"/>
        <v>18/4/2016</v>
      </c>
      <c r="G38" s="4" t="str">
        <f t="shared" ca="1" si="3"/>
        <v>INSERT INTO CLIENTE(IDCLIENTE,NOMBRE,DOMICILIO,TELEFONO,FECHANAC,FECHAREG) VALUES(38,'GAMIO LOZANO, GLORIA','MATAMOROS NO 85 ESQ. 20 DE NOVIEMBRE',51699311079,TO_DATE('17/06/1988','DD/MM/YYYY'),TO_DATE('18/04/2016','DD/MM/YYYY'));</v>
      </c>
    </row>
    <row r="39" spans="1:7" x14ac:dyDescent="0.25">
      <c r="A39">
        <v>39</v>
      </c>
      <c r="B39" s="1" t="s">
        <v>37</v>
      </c>
      <c r="C39" s="2" t="s">
        <v>121</v>
      </c>
      <c r="D39">
        <f t="shared" ca="1" si="0"/>
        <v>96967090419</v>
      </c>
      <c r="E39" t="str">
        <f t="shared" ca="1" si="1"/>
        <v>19/7/1974</v>
      </c>
      <c r="F39" t="str">
        <f t="shared" ca="1" si="2"/>
        <v>6/11/2004</v>
      </c>
      <c r="G39" s="4" t="str">
        <f t="shared" ca="1" si="3"/>
        <v>INSERT INTO CLIENTE(IDCLIENTE,NOMBRE,DOMICILIO,TELEFONO,FECHANAC,FECHAREG) VALUES(39,'GARCÍA PERALTA, MIRIAM','AV. 20 DE NOVIEMBRE NO 1320',96967090419,TO_DATE('19/07/1974','DD/MM/YYYY'),TO_DATE('06/11/2004','DD/MM/YYYY'));</v>
      </c>
    </row>
    <row r="40" spans="1:7" x14ac:dyDescent="0.25">
      <c r="A40">
        <v>40</v>
      </c>
      <c r="B40" s="1" t="s">
        <v>38</v>
      </c>
      <c r="C40" s="3" t="s">
        <v>122</v>
      </c>
      <c r="D40">
        <f t="shared" ca="1" si="0"/>
        <v>81782230549</v>
      </c>
      <c r="E40" t="str">
        <f t="shared" ca="1" si="1"/>
        <v>25/8/1997</v>
      </c>
      <c r="F40" t="str">
        <f t="shared" ca="1" si="2"/>
        <v>8/11/2004</v>
      </c>
      <c r="G40" s="4" t="str">
        <f t="shared" ca="1" si="3"/>
        <v>INSERT INTO CLIENTE(IDCLIENTE,NOMBRE,DOMICILIO,TELEFONO,FECHANAC,FECHAREG) VALUES(40,'GONZALES DEL VALLE MAGUIÑO, ARTURO','CALLE OCAMPO NO. 254',81782230549,TO_DATE('25/08/1997','DD/MM/YYYY'),TO_DATE('08/11/2004','DD/MM/YYYY'));</v>
      </c>
    </row>
    <row r="41" spans="1:7" x14ac:dyDescent="0.25">
      <c r="A41">
        <v>41</v>
      </c>
      <c r="B41" s="1" t="s">
        <v>39</v>
      </c>
      <c r="C41" s="2" t="s">
        <v>123</v>
      </c>
      <c r="D41">
        <f t="shared" ca="1" si="0"/>
        <v>16577261991</v>
      </c>
      <c r="E41" t="str">
        <f t="shared" ca="1" si="1"/>
        <v>15/1/1977</v>
      </c>
      <c r="F41" t="str">
        <f t="shared" ca="1" si="2"/>
        <v>13/8/2012</v>
      </c>
      <c r="G41" s="4" t="str">
        <f t="shared" ca="1" si="3"/>
        <v>INSERT INTO CLIENTE(IDCLIENTE,NOMBRE,DOMICILIO,TELEFONO,FECHANAC,FECHAREG) VALUES(41,'GONZALES HUILCA, MARLENE VICTORIA','AV.INDEPENDENCIA NO. 678',16577261991,TO_DATE('15/01/1977','DD/MM/YYYY'),TO_DATE('13/08/2012','DD/MM/YYYY'));</v>
      </c>
    </row>
    <row r="42" spans="1:7" x14ac:dyDescent="0.25">
      <c r="A42">
        <v>42</v>
      </c>
      <c r="B42" s="1" t="s">
        <v>40</v>
      </c>
      <c r="C42" s="3" t="s">
        <v>124</v>
      </c>
      <c r="D42">
        <f t="shared" ca="1" si="0"/>
        <v>82194974640</v>
      </c>
      <c r="E42" t="str">
        <f t="shared" ca="1" si="1"/>
        <v>18/9/1974</v>
      </c>
      <c r="F42" t="str">
        <f t="shared" ca="1" si="2"/>
        <v>8/12/2001</v>
      </c>
      <c r="G42" s="4" t="str">
        <f t="shared" ca="1" si="3"/>
        <v>INSERT INTO CLIENTE(IDCLIENTE,NOMBRE,DOMICILIO,TELEFONO,FECHANAC,FECHAREG) VALUES(42,'GONZALES MEDINA, ELSA PATRICIA','AV. INDEPENDENCIA N0.677',82194974640,TO_DATE('18/09/1974','DD/MM/YYYY'),TO_DATE('08/12/2001','DD/MM/YYYY'));</v>
      </c>
    </row>
    <row r="43" spans="1:7" x14ac:dyDescent="0.25">
      <c r="A43">
        <v>43</v>
      </c>
      <c r="B43" s="1" t="s">
        <v>41</v>
      </c>
      <c r="C43" s="2" t="s">
        <v>125</v>
      </c>
      <c r="D43">
        <f t="shared" ca="1" si="0"/>
        <v>46586898540</v>
      </c>
      <c r="E43" t="str">
        <f t="shared" ca="1" si="1"/>
        <v>14/2/1979</v>
      </c>
      <c r="F43" t="str">
        <f t="shared" ca="1" si="2"/>
        <v>8/10/2010</v>
      </c>
      <c r="G43" s="4" t="str">
        <f t="shared" ca="1" si="3"/>
        <v>INSERT INTO CLIENTE(IDCLIENTE,NOMBRE,DOMICILIO,TELEFONO,FECHANAC,FECHAREG) VALUES(43,'GUTIERREZ VELEZ, JAVIER','CALLE MORELOS NO. 72-B',46586898540,TO_DATE('14/02/1979','DD/MM/YYYY'),TO_DATE('08/10/2010','DD/MM/YYYY'));</v>
      </c>
    </row>
    <row r="44" spans="1:7" x14ac:dyDescent="0.25">
      <c r="A44">
        <v>44</v>
      </c>
      <c r="B44" s="1" t="s">
        <v>42</v>
      </c>
      <c r="C44" s="3" t="s">
        <v>126</v>
      </c>
      <c r="D44">
        <f t="shared" ca="1" si="0"/>
        <v>46538661739</v>
      </c>
      <c r="E44" t="str">
        <f t="shared" ca="1" si="1"/>
        <v>9/10/1988</v>
      </c>
      <c r="F44" t="str">
        <f t="shared" ca="1" si="2"/>
        <v>13/10/2009</v>
      </c>
      <c r="G44" s="4" t="str">
        <f t="shared" ca="1" si="3"/>
        <v>INSERT INTO CLIENTE(IDCLIENTE,NOMBRE,DOMICILIO,TELEFONO,FECHANAC,FECHAREG) VALUES(44,'GUZMAN CHINAG, ELENA ROSAVELT','CALLE ALDAMA NO.50',46538661739,TO_DATE('09/10/1988','DD/MM/YYYY'),TO_DATE('13/10/2009','DD/MM/YYYY'));</v>
      </c>
    </row>
    <row r="45" spans="1:7" x14ac:dyDescent="0.25">
      <c r="A45">
        <v>45</v>
      </c>
      <c r="B45" s="1" t="s">
        <v>43</v>
      </c>
      <c r="C45" s="2" t="s">
        <v>127</v>
      </c>
      <c r="D45">
        <f t="shared" ca="1" si="0"/>
        <v>58646119835</v>
      </c>
      <c r="E45" t="str">
        <f t="shared" ca="1" si="1"/>
        <v>8/9/1983</v>
      </c>
      <c r="F45" t="str">
        <f t="shared" ca="1" si="2"/>
        <v>23/4/2016</v>
      </c>
      <c r="G45" s="4" t="str">
        <f t="shared" ca="1" si="3"/>
        <v>INSERT INTO CLIENTE(IDCLIENTE,NOMBRE,DOMICILIO,TELEFONO,FECHANAC,FECHAREG) VALUES(45,'GUZMAN QUISPE, CLARA','CALLE IGNACIO MATIAS NO.6',58646119835,TO_DATE('08/09/1983','DD/MM/YYYY'),TO_DATE('23/04/2016','DD/MM/YYYY'));</v>
      </c>
    </row>
    <row r="46" spans="1:7" x14ac:dyDescent="0.25">
      <c r="A46">
        <v>46</v>
      </c>
      <c r="B46" s="1" t="s">
        <v>44</v>
      </c>
      <c r="C46" s="3" t="s">
        <v>128</v>
      </c>
      <c r="D46">
        <f t="shared" ca="1" si="0"/>
        <v>19376537444</v>
      </c>
      <c r="E46" t="str">
        <f t="shared" ca="1" si="1"/>
        <v>9/3/1972</v>
      </c>
      <c r="F46" t="str">
        <f t="shared" ca="1" si="2"/>
        <v>9/10/2005</v>
      </c>
      <c r="G46" s="4" t="str">
        <f t="shared" ca="1" si="3"/>
        <v>INSERT INTO CLIENTE(IDCLIENTE,NOMBRE,DOMICILIO,TELEFONO,FECHANAC,FECHAREG) VALUES(46,'HERRERA CARBAJAL, MILAGROS SUSAN ','AV. INDEPENDENCIA NO. 670',19376537444,TO_DATE('09/03/1972','DD/MM/YYYY'),TO_DATE('09/10/2005','DD/MM/YYYY'));</v>
      </c>
    </row>
    <row r="47" spans="1:7" x14ac:dyDescent="0.25">
      <c r="A47">
        <v>47</v>
      </c>
      <c r="B47" s="1" t="s">
        <v>45</v>
      </c>
      <c r="C47" s="2" t="s">
        <v>129</v>
      </c>
      <c r="D47">
        <f t="shared" ca="1" si="0"/>
        <v>20906331081</v>
      </c>
      <c r="E47" t="str">
        <f t="shared" ca="1" si="1"/>
        <v>16/3/1985</v>
      </c>
      <c r="F47" t="str">
        <f t="shared" ca="1" si="2"/>
        <v>16/3/2002</v>
      </c>
      <c r="G47" s="4" t="str">
        <f t="shared" ca="1" si="3"/>
        <v>INSERT INTO CLIENTE(IDCLIENTE,NOMBRE,DOMICILIO,TELEFONO,FECHANAC,FECHAREG) VALUES(47,'HORRUITINER MARTINEZ, GUILLERMO','PROL.5 DE MAYO NO.786',20906331081,TO_DATE('16/03/1985','DD/MM/YYYY'),TO_DATE('16/03/2002','DD/MM/YYYY'));</v>
      </c>
    </row>
    <row r="48" spans="1:7" x14ac:dyDescent="0.25">
      <c r="A48">
        <v>48</v>
      </c>
      <c r="B48" s="1" t="s">
        <v>46</v>
      </c>
      <c r="C48" s="3" t="s">
        <v>130</v>
      </c>
      <c r="D48">
        <f t="shared" ca="1" si="0"/>
        <v>77830590444</v>
      </c>
      <c r="E48" t="str">
        <f t="shared" ca="1" si="1"/>
        <v>8/12/1985</v>
      </c>
      <c r="F48" t="str">
        <f t="shared" ca="1" si="2"/>
        <v>2/10/2004</v>
      </c>
      <c r="G48" s="4" t="str">
        <f t="shared" ca="1" si="3"/>
        <v>INSERT INTO CLIENTE(IDCLIENTE,NOMBRE,DOMICILIO,TELEFONO,FECHANAC,FECHAREG) VALUES(48,'HUAMANI FLORES, LOURDES','AV. LIBERTAD NO. 495',77830590444,TO_DATE('08/12/1985','DD/MM/YYYY'),TO_DATE('02/10/2004','DD/MM/YYYY'));</v>
      </c>
    </row>
    <row r="49" spans="1:7" x14ac:dyDescent="0.25">
      <c r="A49">
        <v>49</v>
      </c>
      <c r="B49" s="1" t="s">
        <v>47</v>
      </c>
      <c r="C49" s="2" t="s">
        <v>131</v>
      </c>
      <c r="D49">
        <f t="shared" ca="1" si="0"/>
        <v>80325158620</v>
      </c>
      <c r="E49" t="str">
        <f t="shared" ca="1" si="1"/>
        <v>7/1/1981</v>
      </c>
      <c r="F49" t="str">
        <f t="shared" ca="1" si="2"/>
        <v>1/6/2000</v>
      </c>
      <c r="G49" s="4" t="str">
        <f t="shared" ca="1" si="3"/>
        <v>INSERT INTO CLIENTE(IDCLIENTE,NOMBRE,DOMICILIO,TELEFONO,FECHANAC,FECHAREG) VALUES(49,'HUAPAYA RAYGADA, LUIS ARMANDO','AV. 5 NO. 1186 A',80325158620,TO_DATE('07/01/1981','DD/MM/YYYY'),TO_DATE('01/06/2000','DD/MM/YYYY'));</v>
      </c>
    </row>
    <row r="50" spans="1:7" x14ac:dyDescent="0.25">
      <c r="A50">
        <v>50</v>
      </c>
      <c r="B50" s="1" t="s">
        <v>48</v>
      </c>
      <c r="C50" s="3" t="s">
        <v>132</v>
      </c>
      <c r="D50">
        <f t="shared" ca="1" si="0"/>
        <v>83563264253</v>
      </c>
      <c r="E50" t="str">
        <f t="shared" ca="1" si="1"/>
        <v>12/12/1994</v>
      </c>
      <c r="F50" t="str">
        <f t="shared" ca="1" si="2"/>
        <v>6/10/2012</v>
      </c>
      <c r="G50" s="4" t="str">
        <f t="shared" ca="1" si="3"/>
        <v>INSERT INTO CLIENTE(IDCLIENTE,NOMBRE,DOMICILIO,TELEFONO,FECHANAC,FECHAREG) VALUES(50,'HUARCAYA QUISPE, MARCOS','AV. 5 NO.1186-A',83563264253,TO_DATE('12/12/1994','DD/MM/YYYY'),TO_DATE('06/10/2012','DD/MM/YYYY'));</v>
      </c>
    </row>
    <row r="51" spans="1:7" x14ac:dyDescent="0.25">
      <c r="A51">
        <v>51</v>
      </c>
      <c r="B51" s="1" t="s">
        <v>49</v>
      </c>
      <c r="C51" s="2" t="s">
        <v>133</v>
      </c>
      <c r="D51">
        <f t="shared" ca="1" si="0"/>
        <v>30048191863</v>
      </c>
      <c r="E51" t="str">
        <f t="shared" ca="1" si="1"/>
        <v>20/2/2000</v>
      </c>
      <c r="F51" t="str">
        <f t="shared" ca="1" si="2"/>
        <v>17/12/2011</v>
      </c>
      <c r="G51" s="4" t="str">
        <f t="shared" ca="1" si="3"/>
        <v>INSERT INTO CLIENTE(IDCLIENTE,NOMBRE,DOMICILIO,TELEFONO,FECHANAC,FECHAREG) VALUES(51,'HUAYTAN SAUÑE, WALTER DAVID','AV. 20 DE NOVIEMBRE ESQ. JUAREZ',30048191863,TO_DATE('20/02/2000','DD/MM/YYYY'),TO_DATE('17/12/2011','DD/MM/YYYY'));</v>
      </c>
    </row>
    <row r="52" spans="1:7" x14ac:dyDescent="0.25">
      <c r="A52">
        <v>52</v>
      </c>
      <c r="B52" s="1" t="s">
        <v>50</v>
      </c>
      <c r="C52" s="3" t="s">
        <v>134</v>
      </c>
      <c r="D52">
        <f t="shared" ca="1" si="0"/>
        <v>78687504434</v>
      </c>
      <c r="E52" t="str">
        <f t="shared" ca="1" si="1"/>
        <v>18/8/1975</v>
      </c>
      <c r="F52" t="str">
        <f t="shared" ca="1" si="2"/>
        <v>12/5/2000</v>
      </c>
      <c r="G52" s="4" t="str">
        <f t="shared" ca="1" si="3"/>
        <v>INSERT INTO CLIENTE(IDCLIENTE,NOMBRE,DOMICILIO,TELEFONO,FECHANAC,FECHAREG) VALUES(52,'LA ROSA FABIAN, ELBA MERCEDES ','AV. INDEPENDENCIA N0.670',78687504434,TO_DATE('18/08/1975','DD/MM/YYYY'),TO_DATE('12/05/2000','DD/MM/YYYY'));</v>
      </c>
    </row>
    <row r="53" spans="1:7" x14ac:dyDescent="0.25">
      <c r="A53">
        <v>53</v>
      </c>
      <c r="B53" s="1" t="s">
        <v>51</v>
      </c>
      <c r="C53" s="2" t="s">
        <v>135</v>
      </c>
      <c r="D53">
        <f t="shared" ca="1" si="0"/>
        <v>36690754328</v>
      </c>
      <c r="E53" t="str">
        <f t="shared" ca="1" si="1"/>
        <v>10/10/1983</v>
      </c>
      <c r="F53" t="str">
        <f t="shared" ca="1" si="2"/>
        <v>25/6/2001</v>
      </c>
      <c r="G53" s="4" t="str">
        <f t="shared" ca="1" si="3"/>
        <v>INSERT INTO CLIENTE(IDCLIENTE,NOMBRE,DOMICILIO,TELEFONO,FECHANAC,FECHAREG) VALUES(53,'LANDA GINOCCHIO, PEDRO GUILLERMO','CALLE BENITO JUAREZ NO.495',36690754328,TO_DATE('10/10/1983','DD/MM/YYYY'),TO_DATE('25/06/2001','DD/MM/YYYY'));</v>
      </c>
    </row>
    <row r="54" spans="1:7" x14ac:dyDescent="0.25">
      <c r="A54">
        <v>54</v>
      </c>
      <c r="B54" s="1" t="s">
        <v>52</v>
      </c>
      <c r="C54" s="3" t="s">
        <v>136</v>
      </c>
      <c r="D54">
        <f t="shared" ca="1" si="0"/>
        <v>66033324713</v>
      </c>
      <c r="E54" t="str">
        <f t="shared" ca="1" si="1"/>
        <v>17/7/1997</v>
      </c>
      <c r="F54" t="str">
        <f t="shared" ca="1" si="2"/>
        <v>19/7/2009</v>
      </c>
      <c r="G54" s="4" t="str">
        <f t="shared" ca="1" si="3"/>
        <v>INSERT INTO CLIENTE(IDCLIENTE,NOMBRE,DOMICILIO,TELEFONO,FECHANAC,FECHAREG) VALUES(54,'LLAJA TAFUR, ROBERTO JULIAN','20 DE NOVIEMBRE NO. 955',66033324713,TO_DATE('17/07/1997','DD/MM/YYYY'),TO_DATE('19/07/2009','DD/MM/YYYY'));</v>
      </c>
    </row>
    <row r="55" spans="1:7" x14ac:dyDescent="0.25">
      <c r="A55">
        <v>55</v>
      </c>
      <c r="B55" s="1" t="s">
        <v>53</v>
      </c>
      <c r="C55" s="2" t="s">
        <v>137</v>
      </c>
      <c r="D55">
        <f t="shared" ca="1" si="0"/>
        <v>58868103814</v>
      </c>
      <c r="E55" t="str">
        <f t="shared" ca="1" si="1"/>
        <v>19/3/1979</v>
      </c>
      <c r="F55" t="str">
        <f t="shared" ca="1" si="2"/>
        <v>25/12/2004</v>
      </c>
      <c r="G55" s="4" t="str">
        <f t="shared" ca="1" si="3"/>
        <v>INSERT INTO CLIENTE(IDCLIENTE,NOMBRE,DOMICILIO,TELEFONO,FECHANAC,FECHAREG) VALUES(55,'LLENPEN NUÑEZ, ORFELINA','AV. INDEPENDENCIA 918',58868103814,TO_DATE('19/03/1979','DD/MM/YYYY'),TO_DATE('25/12/2004','DD/MM/YYYY'));</v>
      </c>
    </row>
    <row r="56" spans="1:7" x14ac:dyDescent="0.25">
      <c r="A56">
        <v>56</v>
      </c>
      <c r="B56" s="1" t="s">
        <v>54</v>
      </c>
      <c r="C56" s="3" t="s">
        <v>138</v>
      </c>
      <c r="D56">
        <f t="shared" ca="1" si="0"/>
        <v>47065505523</v>
      </c>
      <c r="E56" t="str">
        <f t="shared" ca="1" si="1"/>
        <v>15/10/1980</v>
      </c>
      <c r="F56" t="str">
        <f t="shared" ca="1" si="2"/>
        <v>19/8/2009</v>
      </c>
      <c r="G56" s="4" t="str">
        <f t="shared" ca="1" si="3"/>
        <v>INSERT INTO CLIENTE(IDCLIENTE,NOMBRE,DOMICILIO,TELEFONO,FECHANAC,FECHAREG) VALUES(56,'LUJAN VENEGAS, HECTOR','AV INDEPENDENCIA 565-A',47065505523,TO_DATE('15/10/1980','DD/MM/YYYY'),TO_DATE('19/08/2009','DD/MM/YYYY'));</v>
      </c>
    </row>
    <row r="57" spans="1:7" x14ac:dyDescent="0.25">
      <c r="A57">
        <v>57</v>
      </c>
      <c r="B57" s="1" t="s">
        <v>55</v>
      </c>
      <c r="C57" s="2" t="s">
        <v>139</v>
      </c>
      <c r="D57">
        <f t="shared" ca="1" si="0"/>
        <v>88824595629</v>
      </c>
      <c r="E57" t="str">
        <f t="shared" ca="1" si="1"/>
        <v>20/2/1996</v>
      </c>
      <c r="F57" t="str">
        <f t="shared" ca="1" si="2"/>
        <v>7/8/2008</v>
      </c>
      <c r="G57" s="4" t="str">
        <f t="shared" ca="1" si="3"/>
        <v>INSERT INTO CLIENTE(IDCLIENTE,NOMBRE,DOMICILIO,TELEFONO,FECHANAC,FECHAREG) VALUES(57,'MAGUIÑA SAN YEN MAN, GISSELA','CALLE MATAMOROS NO. 325',88824595629,TO_DATE('20/02/1996','DD/MM/YYYY'),TO_DATE('07/08/2008','DD/MM/YYYY'));</v>
      </c>
    </row>
    <row r="58" spans="1:7" x14ac:dyDescent="0.25">
      <c r="A58">
        <v>58</v>
      </c>
      <c r="B58" s="1" t="s">
        <v>56</v>
      </c>
      <c r="C58" s="3" t="s">
        <v>140</v>
      </c>
      <c r="D58">
        <f t="shared" ca="1" si="0"/>
        <v>31727754317</v>
      </c>
      <c r="E58" t="str">
        <f t="shared" ca="1" si="1"/>
        <v>16/8/1976</v>
      </c>
      <c r="F58" t="str">
        <f t="shared" ca="1" si="2"/>
        <v>19/3/2003</v>
      </c>
      <c r="G58" s="4" t="str">
        <f t="shared" ca="1" si="3"/>
        <v>INSERT INTO CLIENTE(IDCLIENTE,NOMBRE,DOMICILIO,TELEFONO,FECHANAC,FECHAREG) VALUES(58,'MALDONADO QUISPE, COSME ADOLFO','CALLE RIVA PALACIOS NO. 465',31727754317,TO_DATE('16/08/1976','DD/MM/YYYY'),TO_DATE('19/03/2003','DD/MM/YYYY'));</v>
      </c>
    </row>
    <row r="59" spans="1:7" x14ac:dyDescent="0.25">
      <c r="A59">
        <v>59</v>
      </c>
      <c r="B59" s="1" t="s">
        <v>57</v>
      </c>
      <c r="C59" s="2" t="s">
        <v>141</v>
      </c>
      <c r="D59">
        <f t="shared" ca="1" si="0"/>
        <v>16608411284</v>
      </c>
      <c r="E59" t="str">
        <f t="shared" ca="1" si="1"/>
        <v>24/11/1980</v>
      </c>
      <c r="F59" t="str">
        <f t="shared" ca="1" si="2"/>
        <v>13/8/2014</v>
      </c>
      <c r="G59" s="4" t="str">
        <f t="shared" ca="1" si="3"/>
        <v>INSERT INTO CLIENTE(IDCLIENTE,NOMBRE,DOMICILIO,TELEFONO,FECHANAC,FECHAREG) VALUES(59,'MALDONADO TINCO, SANDRA MONICA','AV. 20 DE NOVIEMBRE NO. 1291',16608411284,TO_DATE('24/11/1980','DD/MM/YYYY'),TO_DATE('13/08/2014','DD/MM/YYYY'));</v>
      </c>
    </row>
    <row r="60" spans="1:7" x14ac:dyDescent="0.25">
      <c r="A60">
        <v>60</v>
      </c>
      <c r="B60" s="1" t="s">
        <v>58</v>
      </c>
      <c r="C60" s="3" t="s">
        <v>142</v>
      </c>
      <c r="D60">
        <f t="shared" ca="1" si="0"/>
        <v>85764975388</v>
      </c>
      <c r="E60" t="str">
        <f t="shared" ca="1" si="1"/>
        <v>20/8/1977</v>
      </c>
      <c r="F60" t="str">
        <f t="shared" ca="1" si="2"/>
        <v>7/7/2013</v>
      </c>
      <c r="G60" s="4" t="str">
        <f t="shared" ca="1" si="3"/>
        <v>INSERT INTO CLIENTE(IDCLIENTE,NOMBRE,DOMICILIO,TELEFONO,FECHANAC,FECHAREG) VALUES(60,'MALLQUI CELESTINO, JENNY MARIA','5 DE MAYO 1038',85764975388,TO_DATE('20/08/1977','DD/MM/YYYY'),TO_DATE('07/07/2013','DD/MM/YYYY'));</v>
      </c>
    </row>
    <row r="61" spans="1:7" x14ac:dyDescent="0.25">
      <c r="A61">
        <v>61</v>
      </c>
      <c r="B61" s="1" t="s">
        <v>59</v>
      </c>
      <c r="C61" s="2" t="s">
        <v>143</v>
      </c>
      <c r="D61">
        <f t="shared" ca="1" si="0"/>
        <v>66864988483</v>
      </c>
      <c r="E61" t="str">
        <f t="shared" ca="1" si="1"/>
        <v>11/4/1979</v>
      </c>
      <c r="F61" t="str">
        <f t="shared" ca="1" si="2"/>
        <v>2/1/2009</v>
      </c>
      <c r="G61" s="4" t="str">
        <f t="shared" ca="1" si="3"/>
        <v>INSERT INTO CLIENTE(IDCLIENTE,NOMBRE,DOMICILIO,TELEFONO,FECHANAC,FECHAREG) VALUES(61,'MAMANI UCHASARA, SANTIAGO','INDEPENDENCIA 748',66864988483,TO_DATE('11/04/1979','DD/MM/YYYY'),TO_DATE('02/01/2009','DD/MM/YYYY'));</v>
      </c>
    </row>
    <row r="62" spans="1:7" x14ac:dyDescent="0.25">
      <c r="A62">
        <v>62</v>
      </c>
      <c r="B62" s="1" t="s">
        <v>60</v>
      </c>
      <c r="C62" s="3" t="s">
        <v>144</v>
      </c>
      <c r="D62">
        <f t="shared" ca="1" si="0"/>
        <v>56860325628</v>
      </c>
      <c r="E62" t="str">
        <f t="shared" ca="1" si="1"/>
        <v>23/9/1993</v>
      </c>
      <c r="F62" t="str">
        <f t="shared" ca="1" si="2"/>
        <v>10/5/2013</v>
      </c>
      <c r="G62" s="4" t="str">
        <f t="shared" ca="1" si="3"/>
        <v>INSERT INTO CLIENTE(IDCLIENTE,NOMBRE,DOMICILIO,TELEFONO,FECHANAC,FECHAREG) VALUES(62,'MARAVI NAVARRO, MAGDA JANETH','AV. 20 DE NOVIEMBRE NO. 963',56860325628,TO_DATE('23/09/1993','DD/MM/YYYY'),TO_DATE('10/05/2013','DD/MM/YYYY'));</v>
      </c>
    </row>
    <row r="63" spans="1:7" x14ac:dyDescent="0.25">
      <c r="A63">
        <v>63</v>
      </c>
      <c r="B63" s="1" t="s">
        <v>61</v>
      </c>
      <c r="C63" s="2" t="s">
        <v>103</v>
      </c>
      <c r="D63">
        <f t="shared" ca="1" si="0"/>
        <v>36805063558</v>
      </c>
      <c r="E63" t="str">
        <f t="shared" ca="1" si="1"/>
        <v>20/1/1979</v>
      </c>
      <c r="F63" t="str">
        <f t="shared" ca="1" si="2"/>
        <v>14/12/2017</v>
      </c>
      <c r="G63" s="4" t="str">
        <f t="shared" ca="1" si="3"/>
        <v>INSERT INTO CLIENTE(IDCLIENTE,NOMBRE,DOMICILIO,TELEFONO,FECHANAC,FECHAREG) VALUES(63,'MARTINEZ MARQUEZ, MARTIN','AV. INDEPENDENCIA NO. 748',36805063558,TO_DATE('20/01/1979','DD/MM/YYYY'),TO_DATE('14/12/2017','DD/MM/YYYY'));</v>
      </c>
    </row>
    <row r="64" spans="1:7" x14ac:dyDescent="0.25">
      <c r="A64">
        <v>64</v>
      </c>
      <c r="B64" s="1" t="s">
        <v>62</v>
      </c>
      <c r="C64" s="3" t="s">
        <v>145</v>
      </c>
      <c r="D64">
        <f t="shared" ca="1" si="0"/>
        <v>13091053958</v>
      </c>
      <c r="E64" t="str">
        <f t="shared" ca="1" si="1"/>
        <v>18/3/1994</v>
      </c>
      <c r="F64" t="str">
        <f t="shared" ca="1" si="2"/>
        <v>16/12/2017</v>
      </c>
      <c r="G64" s="4" t="str">
        <f t="shared" ca="1" si="3"/>
        <v>INSERT INTO CLIENTE(IDCLIENTE,NOMBRE,DOMICILIO,TELEFONO,FECHANAC,FECHAREG) VALUES(64,'MEDINA ZUTA, OSCAR ENRIQUE','AV. 20 DE NOVIEMBRE NO.1896',13091053958,TO_DATE('18/03/1994','DD/MM/YYYY'),TO_DATE('16/12/2017','DD/MM/YYYY'));</v>
      </c>
    </row>
    <row r="65" spans="1:7" x14ac:dyDescent="0.25">
      <c r="A65">
        <v>65</v>
      </c>
      <c r="B65" s="1" t="s">
        <v>63</v>
      </c>
      <c r="C65" s="2" t="s">
        <v>146</v>
      </c>
      <c r="D65">
        <f t="shared" ca="1" si="0"/>
        <v>79027418796</v>
      </c>
      <c r="E65" t="str">
        <f t="shared" ca="1" si="1"/>
        <v>10/3/1990</v>
      </c>
      <c r="F65" t="str">
        <f t="shared" ca="1" si="2"/>
        <v>17/3/2016</v>
      </c>
      <c r="G65" s="4" t="str">
        <f t="shared" ca="1" si="3"/>
        <v>INSERT INTO CLIENTE(IDCLIENTE,NOMBRE,DOMICILIO,TELEFONO,FECHANAC,FECHAREG) VALUES(65,'MELGAREJO VIBES, CARLOS P','5 DE MAYO 1660',79027418796,TO_DATE('10/03/1990','DD/MM/YYYY'),TO_DATE('17/03/2016','DD/MM/YYYY'));</v>
      </c>
    </row>
    <row r="66" spans="1:7" x14ac:dyDescent="0.25">
      <c r="A66">
        <v>66</v>
      </c>
      <c r="B66" s="1" t="s">
        <v>64</v>
      </c>
      <c r="C66" s="3" t="s">
        <v>147</v>
      </c>
      <c r="D66">
        <f t="shared" ca="1" si="0"/>
        <v>94052299885</v>
      </c>
      <c r="E66" t="str">
        <f t="shared" ca="1" si="1"/>
        <v>2/4/1995</v>
      </c>
      <c r="F66" t="str">
        <f t="shared" ca="1" si="2"/>
        <v>1/6/2004</v>
      </c>
      <c r="G66" s="4" t="str">
        <f t="shared" ca="1" si="3"/>
        <v>INSERT INTO CLIENTE(IDCLIENTE,NOMBRE,DOMICILIO,TELEFONO,FECHANAC,FECHAREG) VALUES(66,'MIGUEL HOLGADO, ELIZABETH','20 DE NOVIEMBRE ESQ JUAREZ',94052299885,TO_DATE('02/04/1995','DD/MM/YYYY'),TO_DATE('01/06/2004','DD/MM/YYYY'));</v>
      </c>
    </row>
    <row r="67" spans="1:7" x14ac:dyDescent="0.25">
      <c r="A67">
        <v>67</v>
      </c>
      <c r="B67" s="1" t="s">
        <v>65</v>
      </c>
      <c r="C67" s="2" t="s">
        <v>148</v>
      </c>
      <c r="D67">
        <f t="shared" ref="D67:D87" ca="1" si="4">RANDBETWEEN(11111111111,99999999999)</f>
        <v>73593049407</v>
      </c>
      <c r="E67" t="str">
        <f t="shared" ref="E67:E86" ca="1" si="5">CONCATENATE(RANDBETWEEN(1,25),"/",RANDBETWEEN(1,12),"/",RANDBETWEEN(1970,2000))</f>
        <v>21/11/1975</v>
      </c>
      <c r="F67" t="str">
        <f t="shared" ref="F67:F87" ca="1" si="6">CONCATENATE(RANDBETWEEN(1,25),"/",RANDBETWEEN(1,12),"/",RANDBETWEEN(2000,2018))</f>
        <v>24/8/2007</v>
      </c>
      <c r="G67" s="4" t="str">
        <f t="shared" ref="G67:G87" ca="1" si="7">CONCATENATE("INSERT INTO CLIENTE(IDCLIENTE,NOMBRE,DOMICILIO,TELEFONO,FECHANAC,FECHAREG) VALUES(",A67,",'",B67,"','",C67,"',",D67,",","TO_DATE('",TEXT(E67,"DD/MM/AAAA"),"','DD/MM/YYYY')",",TO_DATE('",TEXT(F67,"DD/MM/AAAA"),"','DD/MM/YYYY')",");")</f>
        <v>INSERT INTO CLIENTE(IDCLIENTE,NOMBRE,DOMICILIO,TELEFONO,FECHANAC,FECHAREG) VALUES(67,'MORI RAMIREZ, MANUEL ANTONIO','AV. JESUS CARRANZA NO. 991',73593049407,TO_DATE('21/11/1975','DD/MM/YYYY'),TO_DATE('24/08/2007','DD/MM/YYYY'));</v>
      </c>
    </row>
    <row r="68" spans="1:7" x14ac:dyDescent="0.25">
      <c r="A68">
        <v>68</v>
      </c>
      <c r="B68" s="1" t="s">
        <v>66</v>
      </c>
      <c r="C68" s="3" t="s">
        <v>149</v>
      </c>
      <c r="D68">
        <f t="shared" ca="1" si="4"/>
        <v>96209393491</v>
      </c>
      <c r="E68" t="str">
        <f t="shared" ca="1" si="5"/>
        <v>4/8/1978</v>
      </c>
      <c r="F68" t="str">
        <f t="shared" ca="1" si="6"/>
        <v>2/12/2013</v>
      </c>
      <c r="G68" s="4" t="str">
        <f t="shared" ca="1" si="7"/>
        <v>INSERT INTO CLIENTE(IDCLIENTE,NOMBRE,DOMICILIO,TELEFONO,FECHANAC,FECHAREG) VALUES(68,'NUÑEZ HUAYANAY, CARLOS ALBERTO','OCAMPO 254-B',96209393491,TO_DATE('04/08/1978','DD/MM/YYYY'),TO_DATE('02/12/2013','DD/MM/YYYY'));</v>
      </c>
    </row>
    <row r="69" spans="1:7" x14ac:dyDescent="0.25">
      <c r="A69">
        <v>69</v>
      </c>
      <c r="B69" s="1" t="s">
        <v>67</v>
      </c>
      <c r="C69" s="2" t="s">
        <v>150</v>
      </c>
      <c r="D69">
        <f t="shared" ca="1" si="4"/>
        <v>65460757156</v>
      </c>
      <c r="E69" t="str">
        <f t="shared" ca="1" si="5"/>
        <v>8/7/1973</v>
      </c>
      <c r="F69" t="str">
        <f t="shared" ca="1" si="6"/>
        <v>12/9/2014</v>
      </c>
      <c r="G69" s="4" t="str">
        <f t="shared" ca="1" si="7"/>
        <v>INSERT INTO CLIENTE(IDCLIENTE,NOMBRE,DOMICILIO,TELEFONO,FECHANAC,FECHAREG) VALUES(69,'ORE REYES, OLGA','AV. INDEPENDENCIA NO. 240',65460757156,TO_DATE('08/07/1973','DD/MM/YYYY'),TO_DATE('12/09/2014','DD/MM/YYYY'));</v>
      </c>
    </row>
    <row r="70" spans="1:7" x14ac:dyDescent="0.25">
      <c r="A70">
        <v>70</v>
      </c>
      <c r="B70" s="1" t="s">
        <v>68</v>
      </c>
      <c r="C70" s="3" t="s">
        <v>151</v>
      </c>
      <c r="D70">
        <f t="shared" ca="1" si="4"/>
        <v>20521638942</v>
      </c>
      <c r="E70" t="str">
        <f t="shared" ca="1" si="5"/>
        <v>15/5/1985</v>
      </c>
      <c r="F70" t="str">
        <f t="shared" ca="1" si="6"/>
        <v>6/7/2015</v>
      </c>
      <c r="G70" s="4" t="str">
        <f t="shared" ca="1" si="7"/>
        <v>INSERT INTO CLIENTE(IDCLIENTE,NOMBRE,DOMICILIO,TELEFONO,FECHANAC,FECHAREG) VALUES(70,'ORRILLO ORTIZ, JOSUE','AV. INDEPENDENCIA NO. 545-D',20521638942,TO_DATE('15/05/1985','DD/MM/YYYY'),TO_DATE('06/07/2015','DD/MM/YYYY'));</v>
      </c>
    </row>
    <row r="71" spans="1:7" x14ac:dyDescent="0.25">
      <c r="A71">
        <v>71</v>
      </c>
      <c r="B71" s="1" t="s">
        <v>69</v>
      </c>
      <c r="C71" s="2" t="s">
        <v>152</v>
      </c>
      <c r="D71">
        <f t="shared" ca="1" si="4"/>
        <v>69488031090</v>
      </c>
      <c r="E71" t="str">
        <f t="shared" ca="1" si="5"/>
        <v>2/8/1970</v>
      </c>
      <c r="F71" t="str">
        <f t="shared" ca="1" si="6"/>
        <v>20/9/2014</v>
      </c>
      <c r="G71" s="4" t="str">
        <f t="shared" ca="1" si="7"/>
        <v>INSERT INTO CLIENTE(IDCLIENTE,NOMBRE,DOMICILIO,TELEFONO,FECHANAC,FECHAREG) VALUES(71,'ORRILLO ORTIZ, JOSUÉ VICTOR','AV. JESUS CARRANZA NO. 60',69488031090,TO_DATE('02/08/1970','DD/MM/YYYY'),TO_DATE('20/09/2014','DD/MM/YYYY'));</v>
      </c>
    </row>
    <row r="72" spans="1:7" x14ac:dyDescent="0.25">
      <c r="A72">
        <v>72</v>
      </c>
      <c r="B72" s="1" t="s">
        <v>70</v>
      </c>
      <c r="C72" s="2" t="s">
        <v>153</v>
      </c>
      <c r="D72">
        <f t="shared" ca="1" si="4"/>
        <v>88959508886</v>
      </c>
      <c r="E72" t="str">
        <f t="shared" ca="1" si="5"/>
        <v>22/11/1999</v>
      </c>
      <c r="F72" t="str">
        <f t="shared" ca="1" si="6"/>
        <v>22/2/2000</v>
      </c>
      <c r="G72" s="4" t="str">
        <f t="shared" ca="1" si="7"/>
        <v>INSERT INTO CLIENTE(IDCLIENTE,NOMBRE,DOMICILIO,TELEFONO,FECHANAC,FECHAREG) VALUES(72,'PARDAVE CAMACHO, CARMEN ROSA','AV. ROBERTYO COLORADO 1350',88959508886,TO_DATE('22/11/1999','DD/MM/YYYY'),TO_DATE('22/02/2000','DD/MM/YYYY'));</v>
      </c>
    </row>
    <row r="73" spans="1:7" x14ac:dyDescent="0.25">
      <c r="A73">
        <v>73</v>
      </c>
      <c r="B73" s="1" t="s">
        <v>71</v>
      </c>
      <c r="C73" s="3" t="s">
        <v>154</v>
      </c>
      <c r="D73">
        <f t="shared" ca="1" si="4"/>
        <v>18502453332</v>
      </c>
      <c r="E73" t="str">
        <f t="shared" ca="1" si="5"/>
        <v>12/5/1975</v>
      </c>
      <c r="F73" t="str">
        <f t="shared" ca="1" si="6"/>
        <v>16/11/2018</v>
      </c>
      <c r="G73" s="4" t="str">
        <f t="shared" ca="1" si="7"/>
        <v>INSERT INTO CLIENTE(IDCLIENTE,NOMBRE,DOMICILIO,TELEFONO,FECHANAC,FECHAREG) VALUES(73,'PAREDES JARAMILLO, SANTIAGO VICTOR','C. ALDAMA NO. 153',18502453332,TO_DATE('12/05/1975','DD/MM/YYYY'),TO_DATE('16/11/2018','DD/MM/YYYY'));</v>
      </c>
    </row>
    <row r="74" spans="1:7" x14ac:dyDescent="0.25">
      <c r="A74">
        <v>74</v>
      </c>
      <c r="B74" s="1" t="s">
        <v>72</v>
      </c>
      <c r="C74" s="2" t="s">
        <v>155</v>
      </c>
      <c r="D74">
        <f t="shared" ca="1" si="4"/>
        <v>76388227522</v>
      </c>
      <c r="E74" t="str">
        <f t="shared" ca="1" si="5"/>
        <v>8/2/1973</v>
      </c>
      <c r="F74" t="str">
        <f t="shared" ca="1" si="6"/>
        <v>4/3/2003</v>
      </c>
      <c r="G74" s="4" t="str">
        <f t="shared" ca="1" si="7"/>
        <v>INSERT INTO CLIENTE(IDCLIENTE,NOMBRE,DOMICILIO,TELEFONO,FECHANAC,FECHAREG) VALUES(74,'PASTOR PORRAS, ARTURO','AV. LIBERTAD NO. 34',76388227522,TO_DATE('08/02/1973','DD/MM/YYYY'),TO_DATE('04/03/2003','DD/MM/YYYY'));</v>
      </c>
    </row>
    <row r="75" spans="1:7" x14ac:dyDescent="0.25">
      <c r="A75">
        <v>75</v>
      </c>
      <c r="B75" s="1" t="s">
        <v>73</v>
      </c>
      <c r="C75" s="3" t="s">
        <v>156</v>
      </c>
      <c r="D75">
        <f t="shared" ca="1" si="4"/>
        <v>70069217490</v>
      </c>
      <c r="E75" t="str">
        <f t="shared" ca="1" si="5"/>
        <v>25/3/1981</v>
      </c>
      <c r="F75" t="str">
        <f t="shared" ca="1" si="6"/>
        <v>24/11/2008</v>
      </c>
      <c r="G75" s="4" t="str">
        <f t="shared" ca="1" si="7"/>
        <v>INSERT INTO CLIENTE(IDCLIENTE,NOMBRE,DOMICILIO,TELEFONO,FECHANAC,FECHAREG) VALUES(75,'PINEDO NUÑEZ, ENRIQUE','AV. 20 DE NOVIEMBRE NO. 1020',70069217490,TO_DATE('25/03/1981','DD/MM/YYYY'),TO_DATE('24/11/2008','DD/MM/YYYY'));</v>
      </c>
    </row>
    <row r="76" spans="1:7" x14ac:dyDescent="0.25">
      <c r="A76">
        <v>76</v>
      </c>
      <c r="B76" s="1" t="s">
        <v>74</v>
      </c>
      <c r="C76" s="2" t="s">
        <v>157</v>
      </c>
      <c r="D76">
        <f t="shared" ca="1" si="4"/>
        <v>14596097306</v>
      </c>
      <c r="E76" t="str">
        <f t="shared" ca="1" si="5"/>
        <v>2/3/1981</v>
      </c>
      <c r="F76" t="str">
        <f t="shared" ca="1" si="6"/>
        <v>18/6/2013</v>
      </c>
      <c r="G76" s="4" t="str">
        <f t="shared" ca="1" si="7"/>
        <v>INSERT INTO CLIENTE(IDCLIENTE,NOMBRE,DOMICILIO,TELEFONO,FECHANAC,FECHAREG) VALUES(76,'PRADA VILCHEZ, SONIA','CAMINO LOMA ALTA NO. 1000',14596097306,TO_DATE('02/03/1981','DD/MM/YYYY'),TO_DATE('18/06/2013','DD/MM/YYYY'));</v>
      </c>
    </row>
    <row r="77" spans="1:7" x14ac:dyDescent="0.25">
      <c r="A77">
        <v>77</v>
      </c>
      <c r="B77" s="1" t="s">
        <v>75</v>
      </c>
      <c r="C77" s="3" t="s">
        <v>158</v>
      </c>
      <c r="D77">
        <f t="shared" ca="1" si="4"/>
        <v>70755755297</v>
      </c>
      <c r="E77" t="str">
        <f t="shared" ca="1" si="5"/>
        <v>8/3/1977</v>
      </c>
      <c r="F77" t="str">
        <f t="shared" ca="1" si="6"/>
        <v>8/2/2008</v>
      </c>
      <c r="G77" s="4" t="str">
        <f t="shared" ca="1" si="7"/>
        <v>INSERT INTO CLIENTE(IDCLIENTE,NOMBRE,DOMICILIO,TELEFONO,FECHANAC,FECHAREG) VALUES(77,'RIEGA CALLE, GERARDO DAVID','AV. INDEPENDENCIA NO. 579',70755755297,TO_DATE('08/03/1977','DD/MM/YYYY'),TO_DATE('08/02/2008','DD/MM/YYYY'));</v>
      </c>
    </row>
    <row r="78" spans="1:7" x14ac:dyDescent="0.25">
      <c r="A78">
        <v>78</v>
      </c>
      <c r="B78" s="1" t="s">
        <v>76</v>
      </c>
      <c r="C78" s="2" t="s">
        <v>159</v>
      </c>
      <c r="D78">
        <f t="shared" ca="1" si="4"/>
        <v>91707528470</v>
      </c>
      <c r="E78" t="str">
        <f t="shared" ca="1" si="5"/>
        <v>17/1/1982</v>
      </c>
      <c r="F78" t="str">
        <f t="shared" ca="1" si="6"/>
        <v>5/11/2014</v>
      </c>
      <c r="G78" s="4" t="str">
        <f t="shared" ca="1" si="7"/>
        <v>INSERT INTO CLIENTE(IDCLIENTE,NOMBRE,DOMICILIO,TELEFONO,FECHANAC,FECHAREG) VALUES(78,'RIOS LIMA, FREDDY','CALLE 21 DE MARZO NO. 17',91707528470,TO_DATE('17/01/1982','DD/MM/YYYY'),TO_DATE('05/11/2014','DD/MM/YYYY'));</v>
      </c>
    </row>
    <row r="79" spans="1:7" x14ac:dyDescent="0.25">
      <c r="A79">
        <v>79</v>
      </c>
      <c r="B79" s="1" t="s">
        <v>77</v>
      </c>
      <c r="C79" s="3" t="s">
        <v>160</v>
      </c>
      <c r="D79">
        <f t="shared" ca="1" si="4"/>
        <v>24493966172</v>
      </c>
      <c r="E79" t="str">
        <f t="shared" ca="1" si="5"/>
        <v>15/4/1973</v>
      </c>
      <c r="F79" t="str">
        <f t="shared" ca="1" si="6"/>
        <v>8/11/2004</v>
      </c>
      <c r="G79" s="4" t="str">
        <f t="shared" ca="1" si="7"/>
        <v>INSERT INTO CLIENTE(IDCLIENTE,NOMBRE,DOMICILIO,TELEFONO,FECHANAC,FECHAREG) VALUES(79,'RIOS LIMA, TERESA','CALLE MATAMOROS NO. 2-B',24493966172,TO_DATE('15/04/1973','DD/MM/YYYY'),TO_DATE('08/11/2004','DD/MM/YYYY'));</v>
      </c>
    </row>
    <row r="80" spans="1:7" x14ac:dyDescent="0.25">
      <c r="A80">
        <v>80</v>
      </c>
      <c r="B80" s="1" t="s">
        <v>78</v>
      </c>
      <c r="C80" s="2" t="s">
        <v>161</v>
      </c>
      <c r="D80">
        <f t="shared" ca="1" si="4"/>
        <v>88069832331</v>
      </c>
      <c r="E80" t="str">
        <f t="shared" ca="1" si="5"/>
        <v>1/7/1994</v>
      </c>
      <c r="F80" t="str">
        <f t="shared" ca="1" si="6"/>
        <v>17/5/2013</v>
      </c>
      <c r="G80" s="4" t="str">
        <f t="shared" ca="1" si="7"/>
        <v>INSERT INTO CLIENTE(IDCLIENTE,NOMBRE,DOMICILIO,TELEFONO,FECHANAC,FECHAREG) VALUES(80,'RIQUELME MIRANDA, JUAN ELVIS','INDEPENDENCIA NO. 717',88069832331,TO_DATE('01/07/1994','DD/MM/YYYY'),TO_DATE('17/05/2013','DD/MM/YYYY'));</v>
      </c>
    </row>
    <row r="81" spans="1:7" x14ac:dyDescent="0.25">
      <c r="A81">
        <v>81</v>
      </c>
      <c r="B81" s="1" t="s">
        <v>79</v>
      </c>
      <c r="C81" s="3" t="s">
        <v>162</v>
      </c>
      <c r="D81">
        <f t="shared" ca="1" si="4"/>
        <v>33763758178</v>
      </c>
      <c r="E81" t="str">
        <f t="shared" ca="1" si="5"/>
        <v>19/11/1977</v>
      </c>
      <c r="F81" t="str">
        <f t="shared" ca="1" si="6"/>
        <v>3/4/2003</v>
      </c>
      <c r="G81" s="4" t="str">
        <f t="shared" ca="1" si="7"/>
        <v>INSERT INTO CLIENTE(IDCLIENTE,NOMBRE,DOMICILIO,TELEFONO,FECHANAC,FECHAREG) VALUES(81,'ROA YANAC, GEORGINA ESPERANZA','18 DE MARZO NO. 1111',33763758178,TO_DATE('19/11/1977','DD/MM/YYYY'),TO_DATE('03/04/2003','DD/MM/YYYY'));</v>
      </c>
    </row>
    <row r="82" spans="1:7" x14ac:dyDescent="0.25">
      <c r="A82">
        <v>82</v>
      </c>
      <c r="B82" s="1" t="s">
        <v>80</v>
      </c>
      <c r="C82" s="2" t="s">
        <v>163</v>
      </c>
      <c r="D82">
        <f t="shared" ca="1" si="4"/>
        <v>87403663156</v>
      </c>
      <c r="E82" t="str">
        <f t="shared" ca="1" si="5"/>
        <v>19/7/1970</v>
      </c>
      <c r="F82" t="str">
        <f t="shared" ca="1" si="6"/>
        <v>10/1/2007</v>
      </c>
      <c r="G82" s="4" t="str">
        <f t="shared" ca="1" si="7"/>
        <v>INSERT INTO CLIENTE(IDCLIENTE,NOMBRE,DOMICILIO,TELEFONO,FECHANAC,FECHAREG) VALUES(82,'ROBLES VALVERDE, ROSA LILIANA','AV. INDEPENDENCIA NO. 1054',87403663156,TO_DATE('19/07/1970','DD/MM/YYYY'),TO_DATE('10/01/2007','DD/MM/YYYY'));</v>
      </c>
    </row>
    <row r="83" spans="1:7" x14ac:dyDescent="0.25">
      <c r="A83">
        <v>83</v>
      </c>
      <c r="B83" s="1" t="s">
        <v>81</v>
      </c>
      <c r="C83" s="3" t="s">
        <v>164</v>
      </c>
      <c r="D83">
        <f t="shared" ca="1" si="4"/>
        <v>92691462283</v>
      </c>
      <c r="E83" t="str">
        <f t="shared" ca="1" si="5"/>
        <v>1/3/1979</v>
      </c>
      <c r="F83" t="str">
        <f t="shared" ca="1" si="6"/>
        <v>2/12/2016</v>
      </c>
      <c r="G83" s="4" t="str">
        <f t="shared" ca="1" si="7"/>
        <v>INSERT INTO CLIENTE(IDCLIENTE,NOMBRE,DOMICILIO,TELEFONO,FECHANAC,FECHAREG) VALUES(83,'RODRIGUEZ FARIAS, ROSA JOSEFA','ALDAMA 19-13',92691462283,TO_DATE('01/03/1979','DD/MM/YYYY'),TO_DATE('02/12/2016','DD/MM/YYYY'));</v>
      </c>
    </row>
    <row r="84" spans="1:7" x14ac:dyDescent="0.25">
      <c r="A84">
        <v>84</v>
      </c>
      <c r="B84" s="1" t="s">
        <v>82</v>
      </c>
      <c r="C84" s="2" t="s">
        <v>165</v>
      </c>
      <c r="D84">
        <f t="shared" ca="1" si="4"/>
        <v>33121835961</v>
      </c>
      <c r="E84" t="str">
        <f t="shared" ca="1" si="5"/>
        <v>18/10/1989</v>
      </c>
      <c r="F84" t="str">
        <f t="shared" ca="1" si="6"/>
        <v>24/5/2006</v>
      </c>
      <c r="G84" s="4" t="str">
        <f t="shared" ca="1" si="7"/>
        <v>INSERT INTO CLIENTE(IDCLIENTE,NOMBRE,DOMICILIO,TELEFONO,FECHANAC,FECHAREG) VALUES(84,'ROJAS VALDIVIA, MARIA DE FATIMA','AV.LIBERTAD NO. 33',33121835961,TO_DATE('18/10/1989','DD/MM/YYYY'),TO_DATE('24/05/2006','DD/MM/YYYY'));</v>
      </c>
    </row>
    <row r="85" spans="1:7" x14ac:dyDescent="0.25">
      <c r="A85">
        <v>85</v>
      </c>
      <c r="B85" s="1" t="s">
        <v>83</v>
      </c>
      <c r="C85" s="3" t="s">
        <v>166</v>
      </c>
      <c r="D85">
        <f t="shared" ca="1" si="4"/>
        <v>74412254640</v>
      </c>
      <c r="E85" t="str">
        <f t="shared" ca="1" si="5"/>
        <v>22/10/1994</v>
      </c>
      <c r="F85" t="str">
        <f t="shared" ca="1" si="6"/>
        <v>25/4/2016</v>
      </c>
      <c r="G85" s="4" t="str">
        <f t="shared" ca="1" si="7"/>
        <v>INSERT INTO CLIENTE(IDCLIENTE,NOMBRE,DOMICILIO,TELEFONO,FECHANAC,FECHAREG) VALUES(85,'ROMERO GOMEZ SANCHEZ, ROSA MARIA','AV. INDEPENDENCIA NO. 85',74412254640,TO_DATE('22/10/1994','DD/MM/YYYY'),TO_DATE('25/04/2016','DD/MM/YYYY'));</v>
      </c>
    </row>
    <row r="86" spans="1:7" x14ac:dyDescent="0.25">
      <c r="A86">
        <v>86</v>
      </c>
      <c r="B86" s="1" t="s">
        <v>84</v>
      </c>
      <c r="C86" s="2" t="s">
        <v>167</v>
      </c>
      <c r="D86">
        <f t="shared" ca="1" si="4"/>
        <v>64978283300</v>
      </c>
      <c r="E86" t="str">
        <f t="shared" ca="1" si="5"/>
        <v>10/2/1974</v>
      </c>
      <c r="F86" t="str">
        <f t="shared" ca="1" si="6"/>
        <v>16/3/2018</v>
      </c>
      <c r="G86" s="4" t="str">
        <f t="shared" ca="1" si="7"/>
        <v>INSERT INTO CLIENTE(IDCLIENTE,NOMBRE,DOMICILIO,TELEFONO,FECHANAC,FECHAREG) VALUES(86,'ROSALES FLORES, CARINA MAGNOLIA','CALLE MATAMOROS NO. 237',64978283300,TO_DATE('10/02/1974','DD/MM/YYYY'),TO_DATE('16/03/2018','DD/MM/YYYY'));</v>
      </c>
    </row>
    <row r="87" spans="1:7" x14ac:dyDescent="0.25">
      <c r="A87">
        <v>87</v>
      </c>
      <c r="B87" s="1" t="s">
        <v>85</v>
      </c>
      <c r="C87" s="3" t="s">
        <v>168</v>
      </c>
      <c r="D87">
        <f t="shared" ca="1" si="4"/>
        <v>52522800073</v>
      </c>
      <c r="E87" t="str">
        <f ca="1">CONCATENATE(RANDBETWEEN(1,25),"/",RANDBETWEEN(1,12),"/",RANDBETWEEN(1970,2000))</f>
        <v>25/6/1971</v>
      </c>
      <c r="F87" t="str">
        <f t="shared" ca="1" si="6"/>
        <v>3/4/2005</v>
      </c>
      <c r="G87" s="4" t="str">
        <f t="shared" ca="1" si="7"/>
        <v>INSERT INTO CLIENTE(IDCLIENTE,NOMBRE,DOMICILIO,TELEFONO,FECHANAC,FECHAREG) VALUES(87,'ROSAS BONIFAZ, CARLOS JOSE','CALLEJON DE LA NOCHE TRISTE NO.23',52522800073,TO_DATE('25/06/1971','DD/MM/YYYY'),TO_DATE('03/04/2005','DD/MM/YYYY'));</v>
      </c>
    </row>
    <row r="88" spans="1:7" x14ac:dyDescent="0.25">
      <c r="A88" t="s">
        <v>175</v>
      </c>
      <c r="B88" s="1"/>
    </row>
    <row r="89" spans="1:7" x14ac:dyDescent="0.25">
      <c r="B89" s="1"/>
    </row>
    <row r="90" spans="1:7" x14ac:dyDescent="0.25">
      <c r="B90" s="1"/>
    </row>
    <row r="91" spans="1:7" x14ac:dyDescent="0.25">
      <c r="B91" s="1"/>
    </row>
    <row r="92" spans="1:7" x14ac:dyDescent="0.25">
      <c r="B92" s="1"/>
    </row>
    <row r="93" spans="1:7" x14ac:dyDescent="0.25">
      <c r="B93" s="1"/>
    </row>
    <row r="94" spans="1:7" x14ac:dyDescent="0.25">
      <c r="B94" s="1"/>
    </row>
    <row r="95" spans="1:7" x14ac:dyDescent="0.25">
      <c r="B95" s="1"/>
    </row>
    <row r="96" spans="1:7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D494A-4F78-414B-893C-2A77232E1EC0}">
  <dimension ref="A1:H95"/>
  <sheetViews>
    <sheetView zoomScale="66" zoomScaleNormal="66" workbookViewId="0">
      <selection activeCell="H3" sqref="H3:H95"/>
    </sheetView>
  </sheetViews>
  <sheetFormatPr baseColWidth="10" defaultRowHeight="15" x14ac:dyDescent="0.25"/>
  <cols>
    <col min="8" max="8" width="146.28515625" bestFit="1" customWidth="1"/>
  </cols>
  <sheetData>
    <row r="1" spans="1:8" x14ac:dyDescent="0.25">
      <c r="A1" t="s">
        <v>176</v>
      </c>
      <c r="B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</row>
    <row r="2" spans="1:8" x14ac:dyDescent="0.25">
      <c r="A2">
        <v>1000</v>
      </c>
      <c r="B2">
        <f ca="1">RANDBETWEEN(1,87)</f>
        <v>46</v>
      </c>
      <c r="C2">
        <f ca="1">RANDBETWEEN(1,4)</f>
        <v>4</v>
      </c>
      <c r="D2" t="str">
        <f ca="1">CONCATENATE(RANDBETWEEN(1,25),"/",RANDBETWEEN(1,12),"/",RANDBETWEEN(2000,2018))</f>
        <v>24/6/2017</v>
      </c>
      <c r="F2">
        <f ca="1">RANDBETWEEN(0,500000)</f>
        <v>64747</v>
      </c>
      <c r="G2">
        <v>0</v>
      </c>
      <c r="H2" t="str">
        <f ca="1">CONCATENATE("INSERT INTO CUENTA(NOCUENTA,IDCLIENTE,TIPOCUENTE,FECHAALTA,SALDO,LIMCREDITO) VALUES(",A2,",",B2,",",C2,",","TO_DATE('",TEXT(D2,"DD/MM/AAAA"),"','DD/MM/YYYY'),",F2,",", G2,");")</f>
        <v>INSERT INTO CUENTA(NOCUENTA,IDCLIENTE,TIPOCUENTE,FECHAALTA,SALDO,LIMCREDITO) VALUES(1000,46,4,TO_DATE('24/06/2017','DD/MM/YYYY'),64747,0);</v>
      </c>
    </row>
    <row r="3" spans="1:8" x14ac:dyDescent="0.25">
      <c r="A3">
        <v>1001</v>
      </c>
      <c r="B3">
        <f t="shared" ref="B3:B66" ca="1" si="0">RANDBETWEEN(1,87)</f>
        <v>27</v>
      </c>
      <c r="C3">
        <f t="shared" ref="C3:C66" ca="1" si="1">RANDBETWEEN(1,4)</f>
        <v>3</v>
      </c>
      <c r="D3" t="str">
        <f t="shared" ref="D3:D66" ca="1" si="2">CONCATENATE(RANDBETWEEN(1,25),"/",RANDBETWEEN(1,12),"/",RANDBETWEEN(2000,2018))</f>
        <v>19/9/2015</v>
      </c>
      <c r="F3">
        <f t="shared" ref="F3:F66" ca="1" si="3">RANDBETWEEN(0,500000)</f>
        <v>286924</v>
      </c>
      <c r="G3">
        <v>0</v>
      </c>
      <c r="H3" t="str">
        <f t="shared" ref="H3:H66" ca="1" si="4">CONCATENATE("INSERT INTO CUENTA(NOCUENTA,IDCLIENTE,TIPOCUENTE,FECHAALTA,SALDO,LIMCREDITO) VALUES(",A3,",",B3,",",C3,",","TO_DATE('",TEXT(D3,"DD/MM/AAAA"),"','DD/MM/YYYY'),",F3,",", G3,");")</f>
        <v>INSERT INTO CUENTA(NOCUENTA,IDCLIENTE,TIPOCUENTE,FECHAALTA,SALDO,LIMCREDITO) VALUES(1001,27,3,TO_DATE('19/09/2015','DD/MM/YYYY'),286924,0);</v>
      </c>
    </row>
    <row r="4" spans="1:8" x14ac:dyDescent="0.25">
      <c r="A4">
        <v>1002</v>
      </c>
      <c r="B4">
        <f t="shared" ca="1" si="0"/>
        <v>7</v>
      </c>
      <c r="C4">
        <f t="shared" ca="1" si="1"/>
        <v>2</v>
      </c>
      <c r="D4" t="str">
        <f t="shared" ca="1" si="2"/>
        <v>12/2/2003</v>
      </c>
      <c r="F4">
        <f t="shared" ca="1" si="3"/>
        <v>29074</v>
      </c>
      <c r="G4">
        <v>0</v>
      </c>
      <c r="H4" t="str">
        <f t="shared" ca="1" si="4"/>
        <v>INSERT INTO CUENTA(NOCUENTA,IDCLIENTE,TIPOCUENTE,FECHAALTA,SALDO,LIMCREDITO) VALUES(1002,7,2,TO_DATE('12/02/2003','DD/MM/YYYY'),29074,0);</v>
      </c>
    </row>
    <row r="5" spans="1:8" x14ac:dyDescent="0.25">
      <c r="A5">
        <v>1003</v>
      </c>
      <c r="B5">
        <f t="shared" ca="1" si="0"/>
        <v>77</v>
      </c>
      <c r="C5">
        <f t="shared" ca="1" si="1"/>
        <v>3</v>
      </c>
      <c r="D5" t="str">
        <f t="shared" ca="1" si="2"/>
        <v>17/10/2007</v>
      </c>
      <c r="F5">
        <f t="shared" ca="1" si="3"/>
        <v>372670</v>
      </c>
      <c r="G5">
        <v>0</v>
      </c>
      <c r="H5" t="str">
        <f t="shared" ca="1" si="4"/>
        <v>INSERT INTO CUENTA(NOCUENTA,IDCLIENTE,TIPOCUENTE,FECHAALTA,SALDO,LIMCREDITO) VALUES(1003,77,3,TO_DATE('17/10/2007','DD/MM/YYYY'),372670,0);</v>
      </c>
    </row>
    <row r="6" spans="1:8" x14ac:dyDescent="0.25">
      <c r="A6">
        <v>1004</v>
      </c>
      <c r="B6">
        <f t="shared" ca="1" si="0"/>
        <v>45</v>
      </c>
      <c r="C6">
        <f t="shared" ca="1" si="1"/>
        <v>3</v>
      </c>
      <c r="D6" t="str">
        <f t="shared" ca="1" si="2"/>
        <v>1/10/2003</v>
      </c>
      <c r="F6">
        <f t="shared" ca="1" si="3"/>
        <v>263126</v>
      </c>
      <c r="G6">
        <v>0</v>
      </c>
      <c r="H6" t="str">
        <f t="shared" ca="1" si="4"/>
        <v>INSERT INTO CUENTA(NOCUENTA,IDCLIENTE,TIPOCUENTE,FECHAALTA,SALDO,LIMCREDITO) VALUES(1004,45,3,TO_DATE('01/10/2003','DD/MM/YYYY'),263126,0);</v>
      </c>
    </row>
    <row r="7" spans="1:8" x14ac:dyDescent="0.25">
      <c r="A7">
        <v>1005</v>
      </c>
      <c r="B7">
        <f t="shared" ca="1" si="0"/>
        <v>36</v>
      </c>
      <c r="C7">
        <f t="shared" ca="1" si="1"/>
        <v>3</v>
      </c>
      <c r="D7" t="str">
        <f t="shared" ca="1" si="2"/>
        <v>16/7/2010</v>
      </c>
      <c r="F7">
        <f t="shared" ca="1" si="3"/>
        <v>141491</v>
      </c>
      <c r="G7">
        <v>0</v>
      </c>
      <c r="H7" t="str">
        <f t="shared" ca="1" si="4"/>
        <v>INSERT INTO CUENTA(NOCUENTA,IDCLIENTE,TIPOCUENTE,FECHAALTA,SALDO,LIMCREDITO) VALUES(1005,36,3,TO_DATE('16/07/2010','DD/MM/YYYY'),141491,0);</v>
      </c>
    </row>
    <row r="8" spans="1:8" x14ac:dyDescent="0.25">
      <c r="A8">
        <v>1006</v>
      </c>
      <c r="B8">
        <f t="shared" ca="1" si="0"/>
        <v>49</v>
      </c>
      <c r="C8">
        <f t="shared" ca="1" si="1"/>
        <v>1</v>
      </c>
      <c r="D8" t="str">
        <f t="shared" ca="1" si="2"/>
        <v>15/11/2012</v>
      </c>
      <c r="F8">
        <f t="shared" ca="1" si="3"/>
        <v>238727</v>
      </c>
      <c r="G8">
        <v>0</v>
      </c>
      <c r="H8" t="str">
        <f t="shared" ca="1" si="4"/>
        <v>INSERT INTO CUENTA(NOCUENTA,IDCLIENTE,TIPOCUENTE,FECHAALTA,SALDO,LIMCREDITO) VALUES(1006,49,1,TO_DATE('15/11/2012','DD/MM/YYYY'),238727,0);</v>
      </c>
    </row>
    <row r="9" spans="1:8" x14ac:dyDescent="0.25">
      <c r="A9">
        <v>1007</v>
      </c>
      <c r="B9">
        <f t="shared" ca="1" si="0"/>
        <v>86</v>
      </c>
      <c r="C9">
        <f t="shared" ca="1" si="1"/>
        <v>3</v>
      </c>
      <c r="D9" t="str">
        <f t="shared" ca="1" si="2"/>
        <v>15/6/2017</v>
      </c>
      <c r="F9">
        <f t="shared" ca="1" si="3"/>
        <v>497050</v>
      </c>
      <c r="G9">
        <v>0</v>
      </c>
      <c r="H9" t="str">
        <f t="shared" ca="1" si="4"/>
        <v>INSERT INTO CUENTA(NOCUENTA,IDCLIENTE,TIPOCUENTE,FECHAALTA,SALDO,LIMCREDITO) VALUES(1007,86,3,TO_DATE('15/06/2017','DD/MM/YYYY'),497050,0);</v>
      </c>
    </row>
    <row r="10" spans="1:8" x14ac:dyDescent="0.25">
      <c r="A10">
        <v>1008</v>
      </c>
      <c r="B10">
        <f t="shared" ca="1" si="0"/>
        <v>50</v>
      </c>
      <c r="C10">
        <f t="shared" ca="1" si="1"/>
        <v>1</v>
      </c>
      <c r="D10" t="str">
        <f t="shared" ca="1" si="2"/>
        <v>6/6/2017</v>
      </c>
      <c r="F10">
        <f t="shared" ca="1" si="3"/>
        <v>476933</v>
      </c>
      <c r="G10">
        <v>0</v>
      </c>
      <c r="H10" t="str">
        <f t="shared" ca="1" si="4"/>
        <v>INSERT INTO CUENTA(NOCUENTA,IDCLIENTE,TIPOCUENTE,FECHAALTA,SALDO,LIMCREDITO) VALUES(1008,50,1,TO_DATE('06/06/2017','DD/MM/YYYY'),476933,0);</v>
      </c>
    </row>
    <row r="11" spans="1:8" x14ac:dyDescent="0.25">
      <c r="A11">
        <v>1009</v>
      </c>
      <c r="B11">
        <f t="shared" ca="1" si="0"/>
        <v>70</v>
      </c>
      <c r="C11">
        <f t="shared" ca="1" si="1"/>
        <v>4</v>
      </c>
      <c r="D11" t="str">
        <f t="shared" ca="1" si="2"/>
        <v>14/11/2012</v>
      </c>
      <c r="F11">
        <f t="shared" ca="1" si="3"/>
        <v>47424</v>
      </c>
      <c r="G11">
        <v>0</v>
      </c>
      <c r="H11" t="str">
        <f t="shared" ca="1" si="4"/>
        <v>INSERT INTO CUENTA(NOCUENTA,IDCLIENTE,TIPOCUENTE,FECHAALTA,SALDO,LIMCREDITO) VALUES(1009,70,4,TO_DATE('14/11/2012','DD/MM/YYYY'),47424,0);</v>
      </c>
    </row>
    <row r="12" spans="1:8" x14ac:dyDescent="0.25">
      <c r="A12">
        <v>1010</v>
      </c>
      <c r="B12">
        <f t="shared" ca="1" si="0"/>
        <v>74</v>
      </c>
      <c r="C12">
        <f t="shared" ca="1" si="1"/>
        <v>3</v>
      </c>
      <c r="D12" t="str">
        <f t="shared" ca="1" si="2"/>
        <v>10/12/2009</v>
      </c>
      <c r="F12">
        <f t="shared" ca="1" si="3"/>
        <v>253107</v>
      </c>
      <c r="G12">
        <v>0</v>
      </c>
      <c r="H12" t="str">
        <f t="shared" ca="1" si="4"/>
        <v>INSERT INTO CUENTA(NOCUENTA,IDCLIENTE,TIPOCUENTE,FECHAALTA,SALDO,LIMCREDITO) VALUES(1010,74,3,TO_DATE('10/12/2009','DD/MM/YYYY'),253107,0);</v>
      </c>
    </row>
    <row r="13" spans="1:8" x14ac:dyDescent="0.25">
      <c r="A13">
        <v>1011</v>
      </c>
      <c r="B13">
        <f t="shared" ca="1" si="0"/>
        <v>20</v>
      </c>
      <c r="C13">
        <f t="shared" ca="1" si="1"/>
        <v>2</v>
      </c>
      <c r="D13" t="str">
        <f t="shared" ca="1" si="2"/>
        <v>13/10/2005</v>
      </c>
      <c r="F13">
        <f t="shared" ca="1" si="3"/>
        <v>308525</v>
      </c>
      <c r="G13">
        <v>0</v>
      </c>
      <c r="H13" t="str">
        <f t="shared" ca="1" si="4"/>
        <v>INSERT INTO CUENTA(NOCUENTA,IDCLIENTE,TIPOCUENTE,FECHAALTA,SALDO,LIMCREDITO) VALUES(1011,20,2,TO_DATE('13/10/2005','DD/MM/YYYY'),308525,0);</v>
      </c>
    </row>
    <row r="14" spans="1:8" x14ac:dyDescent="0.25">
      <c r="A14">
        <v>1012</v>
      </c>
      <c r="B14">
        <f t="shared" ca="1" si="0"/>
        <v>22</v>
      </c>
      <c r="C14">
        <f t="shared" ca="1" si="1"/>
        <v>3</v>
      </c>
      <c r="D14" t="str">
        <f t="shared" ca="1" si="2"/>
        <v>7/5/2005</v>
      </c>
      <c r="F14">
        <f t="shared" ca="1" si="3"/>
        <v>248917</v>
      </c>
      <c r="G14">
        <v>0</v>
      </c>
      <c r="H14" t="str">
        <f t="shared" ca="1" si="4"/>
        <v>INSERT INTO CUENTA(NOCUENTA,IDCLIENTE,TIPOCUENTE,FECHAALTA,SALDO,LIMCREDITO) VALUES(1012,22,3,TO_DATE('07/05/2005','DD/MM/YYYY'),248917,0);</v>
      </c>
    </row>
    <row r="15" spans="1:8" x14ac:dyDescent="0.25">
      <c r="A15">
        <v>1013</v>
      </c>
      <c r="B15">
        <f t="shared" ca="1" si="0"/>
        <v>45</v>
      </c>
      <c r="C15">
        <f t="shared" ca="1" si="1"/>
        <v>4</v>
      </c>
      <c r="D15" t="str">
        <f t="shared" ca="1" si="2"/>
        <v>11/11/2001</v>
      </c>
      <c r="F15">
        <f t="shared" ca="1" si="3"/>
        <v>400647</v>
      </c>
      <c r="G15">
        <v>0</v>
      </c>
      <c r="H15" t="str">
        <f t="shared" ca="1" si="4"/>
        <v>INSERT INTO CUENTA(NOCUENTA,IDCLIENTE,TIPOCUENTE,FECHAALTA,SALDO,LIMCREDITO) VALUES(1013,45,4,TO_DATE('11/11/2001','DD/MM/YYYY'),400647,0);</v>
      </c>
    </row>
    <row r="16" spans="1:8" x14ac:dyDescent="0.25">
      <c r="A16">
        <v>1014</v>
      </c>
      <c r="B16">
        <f t="shared" ca="1" si="0"/>
        <v>1</v>
      </c>
      <c r="C16">
        <f t="shared" ca="1" si="1"/>
        <v>4</v>
      </c>
      <c r="D16" t="str">
        <f t="shared" ca="1" si="2"/>
        <v>2/12/2006</v>
      </c>
      <c r="F16">
        <f t="shared" ca="1" si="3"/>
        <v>70287</v>
      </c>
      <c r="G16">
        <v>0</v>
      </c>
      <c r="H16" t="str">
        <f t="shared" ca="1" si="4"/>
        <v>INSERT INTO CUENTA(NOCUENTA,IDCLIENTE,TIPOCUENTE,FECHAALTA,SALDO,LIMCREDITO) VALUES(1014,1,4,TO_DATE('02/12/2006','DD/MM/YYYY'),70287,0);</v>
      </c>
    </row>
    <row r="17" spans="1:8" x14ac:dyDescent="0.25">
      <c r="A17">
        <v>1015</v>
      </c>
      <c r="B17">
        <f t="shared" ca="1" si="0"/>
        <v>20</v>
      </c>
      <c r="C17">
        <f t="shared" ca="1" si="1"/>
        <v>4</v>
      </c>
      <c r="D17" t="str">
        <f t="shared" ca="1" si="2"/>
        <v>11/6/2012</v>
      </c>
      <c r="F17">
        <f t="shared" ca="1" si="3"/>
        <v>314548</v>
      </c>
      <c r="G17">
        <v>0</v>
      </c>
      <c r="H17" t="str">
        <f t="shared" ca="1" si="4"/>
        <v>INSERT INTO CUENTA(NOCUENTA,IDCLIENTE,TIPOCUENTE,FECHAALTA,SALDO,LIMCREDITO) VALUES(1015,20,4,TO_DATE('11/06/2012','DD/MM/YYYY'),314548,0);</v>
      </c>
    </row>
    <row r="18" spans="1:8" x14ac:dyDescent="0.25">
      <c r="A18">
        <v>1016</v>
      </c>
      <c r="B18">
        <f t="shared" ca="1" si="0"/>
        <v>78</v>
      </c>
      <c r="C18">
        <f t="shared" ca="1" si="1"/>
        <v>1</v>
      </c>
      <c r="D18" t="str">
        <f t="shared" ca="1" si="2"/>
        <v>19/1/2005</v>
      </c>
      <c r="F18">
        <f t="shared" ca="1" si="3"/>
        <v>218137</v>
      </c>
      <c r="G18">
        <v>0</v>
      </c>
      <c r="H18" t="str">
        <f t="shared" ca="1" si="4"/>
        <v>INSERT INTO CUENTA(NOCUENTA,IDCLIENTE,TIPOCUENTE,FECHAALTA,SALDO,LIMCREDITO) VALUES(1016,78,1,TO_DATE('19/01/2005','DD/MM/YYYY'),218137,0);</v>
      </c>
    </row>
    <row r="19" spans="1:8" x14ac:dyDescent="0.25">
      <c r="A19">
        <v>1017</v>
      </c>
      <c r="B19">
        <f t="shared" ca="1" si="0"/>
        <v>71</v>
      </c>
      <c r="C19">
        <f t="shared" ca="1" si="1"/>
        <v>2</v>
      </c>
      <c r="D19" t="str">
        <f t="shared" ca="1" si="2"/>
        <v>6/10/2006</v>
      </c>
      <c r="F19">
        <f t="shared" ca="1" si="3"/>
        <v>106944</v>
      </c>
      <c r="G19">
        <v>0</v>
      </c>
      <c r="H19" t="str">
        <f t="shared" ca="1" si="4"/>
        <v>INSERT INTO CUENTA(NOCUENTA,IDCLIENTE,TIPOCUENTE,FECHAALTA,SALDO,LIMCREDITO) VALUES(1017,71,2,TO_DATE('06/10/2006','DD/MM/YYYY'),106944,0);</v>
      </c>
    </row>
    <row r="20" spans="1:8" x14ac:dyDescent="0.25">
      <c r="A20">
        <v>1018</v>
      </c>
      <c r="B20">
        <f t="shared" ca="1" si="0"/>
        <v>68</v>
      </c>
      <c r="C20">
        <f t="shared" ca="1" si="1"/>
        <v>3</v>
      </c>
      <c r="D20" t="str">
        <f t="shared" ca="1" si="2"/>
        <v>9/7/2013</v>
      </c>
      <c r="F20">
        <f t="shared" ca="1" si="3"/>
        <v>198163</v>
      </c>
      <c r="G20">
        <v>0</v>
      </c>
      <c r="H20" t="str">
        <f t="shared" ca="1" si="4"/>
        <v>INSERT INTO CUENTA(NOCUENTA,IDCLIENTE,TIPOCUENTE,FECHAALTA,SALDO,LIMCREDITO) VALUES(1018,68,3,TO_DATE('09/07/2013','DD/MM/YYYY'),198163,0);</v>
      </c>
    </row>
    <row r="21" spans="1:8" x14ac:dyDescent="0.25">
      <c r="A21">
        <v>1019</v>
      </c>
      <c r="B21">
        <f t="shared" ca="1" si="0"/>
        <v>16</v>
      </c>
      <c r="C21">
        <f t="shared" ca="1" si="1"/>
        <v>1</v>
      </c>
      <c r="D21" t="str">
        <f t="shared" ca="1" si="2"/>
        <v>18/2/2007</v>
      </c>
      <c r="F21">
        <f t="shared" ca="1" si="3"/>
        <v>247002</v>
      </c>
      <c r="G21">
        <v>0</v>
      </c>
      <c r="H21" t="str">
        <f t="shared" ca="1" si="4"/>
        <v>INSERT INTO CUENTA(NOCUENTA,IDCLIENTE,TIPOCUENTE,FECHAALTA,SALDO,LIMCREDITO) VALUES(1019,16,1,TO_DATE('18/02/2007','DD/MM/YYYY'),247002,0);</v>
      </c>
    </row>
    <row r="22" spans="1:8" x14ac:dyDescent="0.25">
      <c r="A22">
        <v>1020</v>
      </c>
      <c r="B22">
        <f t="shared" ca="1" si="0"/>
        <v>54</v>
      </c>
      <c r="C22">
        <f t="shared" ca="1" si="1"/>
        <v>1</v>
      </c>
      <c r="D22" t="str">
        <f t="shared" ca="1" si="2"/>
        <v>9/8/2002</v>
      </c>
      <c r="F22">
        <f t="shared" ca="1" si="3"/>
        <v>367581</v>
      </c>
      <c r="G22">
        <v>0</v>
      </c>
      <c r="H22" t="str">
        <f t="shared" ca="1" si="4"/>
        <v>INSERT INTO CUENTA(NOCUENTA,IDCLIENTE,TIPOCUENTE,FECHAALTA,SALDO,LIMCREDITO) VALUES(1020,54,1,TO_DATE('09/08/2002','DD/MM/YYYY'),367581,0);</v>
      </c>
    </row>
    <row r="23" spans="1:8" x14ac:dyDescent="0.25">
      <c r="A23">
        <v>1021</v>
      </c>
      <c r="B23">
        <f t="shared" ca="1" si="0"/>
        <v>19</v>
      </c>
      <c r="C23">
        <f t="shared" ca="1" si="1"/>
        <v>1</v>
      </c>
      <c r="D23" t="str">
        <f t="shared" ca="1" si="2"/>
        <v>15/12/2017</v>
      </c>
      <c r="F23">
        <f t="shared" ca="1" si="3"/>
        <v>399066</v>
      </c>
      <c r="G23">
        <v>0</v>
      </c>
      <c r="H23" t="str">
        <f t="shared" ca="1" si="4"/>
        <v>INSERT INTO CUENTA(NOCUENTA,IDCLIENTE,TIPOCUENTE,FECHAALTA,SALDO,LIMCREDITO) VALUES(1021,19,1,TO_DATE('15/12/2017','DD/MM/YYYY'),399066,0);</v>
      </c>
    </row>
    <row r="24" spans="1:8" x14ac:dyDescent="0.25">
      <c r="A24">
        <v>1022</v>
      </c>
      <c r="B24">
        <f t="shared" ca="1" si="0"/>
        <v>52</v>
      </c>
      <c r="C24">
        <f t="shared" ca="1" si="1"/>
        <v>2</v>
      </c>
      <c r="D24" t="str">
        <f t="shared" ca="1" si="2"/>
        <v>18/12/2007</v>
      </c>
      <c r="F24">
        <f t="shared" ca="1" si="3"/>
        <v>81450</v>
      </c>
      <c r="G24">
        <v>0</v>
      </c>
      <c r="H24" t="str">
        <f t="shared" ca="1" si="4"/>
        <v>INSERT INTO CUENTA(NOCUENTA,IDCLIENTE,TIPOCUENTE,FECHAALTA,SALDO,LIMCREDITO) VALUES(1022,52,2,TO_DATE('18/12/2007','DD/MM/YYYY'),81450,0);</v>
      </c>
    </row>
    <row r="25" spans="1:8" x14ac:dyDescent="0.25">
      <c r="A25">
        <v>1023</v>
      </c>
      <c r="B25">
        <f t="shared" ca="1" si="0"/>
        <v>4</v>
      </c>
      <c r="C25">
        <f t="shared" ca="1" si="1"/>
        <v>2</v>
      </c>
      <c r="D25" t="str">
        <f t="shared" ca="1" si="2"/>
        <v>10/7/2005</v>
      </c>
      <c r="F25">
        <f t="shared" ca="1" si="3"/>
        <v>192835</v>
      </c>
      <c r="G25">
        <v>0</v>
      </c>
      <c r="H25" t="str">
        <f t="shared" ca="1" si="4"/>
        <v>INSERT INTO CUENTA(NOCUENTA,IDCLIENTE,TIPOCUENTE,FECHAALTA,SALDO,LIMCREDITO) VALUES(1023,4,2,TO_DATE('10/07/2005','DD/MM/YYYY'),192835,0);</v>
      </c>
    </row>
    <row r="26" spans="1:8" x14ac:dyDescent="0.25">
      <c r="A26">
        <v>1024</v>
      </c>
      <c r="B26">
        <f t="shared" ca="1" si="0"/>
        <v>77</v>
      </c>
      <c r="C26">
        <f t="shared" ca="1" si="1"/>
        <v>1</v>
      </c>
      <c r="D26" t="str">
        <f t="shared" ca="1" si="2"/>
        <v>9/4/2014</v>
      </c>
      <c r="F26">
        <f t="shared" ca="1" si="3"/>
        <v>148573</v>
      </c>
      <c r="G26">
        <v>0</v>
      </c>
      <c r="H26" t="str">
        <f t="shared" ca="1" si="4"/>
        <v>INSERT INTO CUENTA(NOCUENTA,IDCLIENTE,TIPOCUENTE,FECHAALTA,SALDO,LIMCREDITO) VALUES(1024,77,1,TO_DATE('09/04/2014','DD/MM/YYYY'),148573,0);</v>
      </c>
    </row>
    <row r="27" spans="1:8" x14ac:dyDescent="0.25">
      <c r="A27">
        <v>1025</v>
      </c>
      <c r="B27">
        <f t="shared" ca="1" si="0"/>
        <v>11</v>
      </c>
      <c r="C27">
        <f t="shared" ca="1" si="1"/>
        <v>3</v>
      </c>
      <c r="D27" t="str">
        <f t="shared" ca="1" si="2"/>
        <v>19/2/2000</v>
      </c>
      <c r="F27">
        <f t="shared" ca="1" si="3"/>
        <v>439166</v>
      </c>
      <c r="G27">
        <v>0</v>
      </c>
      <c r="H27" t="str">
        <f t="shared" ca="1" si="4"/>
        <v>INSERT INTO CUENTA(NOCUENTA,IDCLIENTE,TIPOCUENTE,FECHAALTA,SALDO,LIMCREDITO) VALUES(1025,11,3,TO_DATE('19/02/2000','DD/MM/YYYY'),439166,0);</v>
      </c>
    </row>
    <row r="28" spans="1:8" x14ac:dyDescent="0.25">
      <c r="A28">
        <v>1026</v>
      </c>
      <c r="B28">
        <f t="shared" ca="1" si="0"/>
        <v>61</v>
      </c>
      <c r="C28">
        <f t="shared" ca="1" si="1"/>
        <v>2</v>
      </c>
      <c r="D28" t="str">
        <f t="shared" ca="1" si="2"/>
        <v>18/5/2007</v>
      </c>
      <c r="F28">
        <f t="shared" ca="1" si="3"/>
        <v>145183</v>
      </c>
      <c r="G28">
        <v>0</v>
      </c>
      <c r="H28" t="str">
        <f t="shared" ca="1" si="4"/>
        <v>INSERT INTO CUENTA(NOCUENTA,IDCLIENTE,TIPOCUENTE,FECHAALTA,SALDO,LIMCREDITO) VALUES(1026,61,2,TO_DATE('18/05/2007','DD/MM/YYYY'),145183,0);</v>
      </c>
    </row>
    <row r="29" spans="1:8" x14ac:dyDescent="0.25">
      <c r="A29">
        <v>1027</v>
      </c>
      <c r="B29">
        <f t="shared" ca="1" si="0"/>
        <v>8</v>
      </c>
      <c r="C29">
        <f t="shared" ca="1" si="1"/>
        <v>2</v>
      </c>
      <c r="D29" t="str">
        <f t="shared" ca="1" si="2"/>
        <v>9/2/2002</v>
      </c>
      <c r="F29">
        <f t="shared" ca="1" si="3"/>
        <v>430081</v>
      </c>
      <c r="G29">
        <v>0</v>
      </c>
      <c r="H29" t="str">
        <f t="shared" ca="1" si="4"/>
        <v>INSERT INTO CUENTA(NOCUENTA,IDCLIENTE,TIPOCUENTE,FECHAALTA,SALDO,LIMCREDITO) VALUES(1027,8,2,TO_DATE('09/02/2002','DD/MM/YYYY'),430081,0);</v>
      </c>
    </row>
    <row r="30" spans="1:8" x14ac:dyDescent="0.25">
      <c r="A30">
        <v>1028</v>
      </c>
      <c r="B30">
        <v>16</v>
      </c>
      <c r="C30">
        <f t="shared" ca="1" si="1"/>
        <v>3</v>
      </c>
      <c r="D30" t="str">
        <f t="shared" ca="1" si="2"/>
        <v>2/1/2012</v>
      </c>
      <c r="F30">
        <f t="shared" ca="1" si="3"/>
        <v>218955</v>
      </c>
      <c r="G30">
        <v>0</v>
      </c>
      <c r="H30" t="str">
        <f t="shared" ca="1" si="4"/>
        <v>INSERT INTO CUENTA(NOCUENTA,IDCLIENTE,TIPOCUENTE,FECHAALTA,SALDO,LIMCREDITO) VALUES(1028,16,3,TO_DATE('02/01/2012','DD/MM/YYYY'),218955,0);</v>
      </c>
    </row>
    <row r="31" spans="1:8" x14ac:dyDescent="0.25">
      <c r="A31">
        <v>1029</v>
      </c>
      <c r="B31">
        <f t="shared" ca="1" si="0"/>
        <v>16</v>
      </c>
      <c r="C31">
        <f t="shared" ca="1" si="1"/>
        <v>4</v>
      </c>
      <c r="D31" t="str">
        <f t="shared" ca="1" si="2"/>
        <v>2/9/2014</v>
      </c>
      <c r="F31">
        <f t="shared" ca="1" si="3"/>
        <v>150356</v>
      </c>
      <c r="G31">
        <v>0</v>
      </c>
      <c r="H31" t="str">
        <f t="shared" ca="1" si="4"/>
        <v>INSERT INTO CUENTA(NOCUENTA,IDCLIENTE,TIPOCUENTE,FECHAALTA,SALDO,LIMCREDITO) VALUES(1029,16,4,TO_DATE('02/09/2014','DD/MM/YYYY'),150356,0);</v>
      </c>
    </row>
    <row r="32" spans="1:8" x14ac:dyDescent="0.25">
      <c r="A32">
        <v>1030</v>
      </c>
      <c r="B32">
        <f t="shared" ca="1" si="0"/>
        <v>52</v>
      </c>
      <c r="C32">
        <f t="shared" ca="1" si="1"/>
        <v>2</v>
      </c>
      <c r="D32" t="str">
        <f t="shared" ca="1" si="2"/>
        <v>20/7/2009</v>
      </c>
      <c r="F32">
        <f t="shared" ca="1" si="3"/>
        <v>35828</v>
      </c>
      <c r="G32">
        <v>0</v>
      </c>
      <c r="H32" t="str">
        <f t="shared" ca="1" si="4"/>
        <v>INSERT INTO CUENTA(NOCUENTA,IDCLIENTE,TIPOCUENTE,FECHAALTA,SALDO,LIMCREDITO) VALUES(1030,52,2,TO_DATE('20/07/2009','DD/MM/YYYY'),35828,0);</v>
      </c>
    </row>
    <row r="33" spans="1:8" x14ac:dyDescent="0.25">
      <c r="A33">
        <v>1031</v>
      </c>
      <c r="B33">
        <f t="shared" ca="1" si="0"/>
        <v>55</v>
      </c>
      <c r="C33">
        <f t="shared" ca="1" si="1"/>
        <v>2</v>
      </c>
      <c r="D33" t="str">
        <f t="shared" ca="1" si="2"/>
        <v>12/12/2005</v>
      </c>
      <c r="F33">
        <f t="shared" ca="1" si="3"/>
        <v>175161</v>
      </c>
      <c r="G33">
        <v>0</v>
      </c>
      <c r="H33" t="str">
        <f t="shared" ca="1" si="4"/>
        <v>INSERT INTO CUENTA(NOCUENTA,IDCLIENTE,TIPOCUENTE,FECHAALTA,SALDO,LIMCREDITO) VALUES(1031,55,2,TO_DATE('12/12/2005','DD/MM/YYYY'),175161,0);</v>
      </c>
    </row>
    <row r="34" spans="1:8" x14ac:dyDescent="0.25">
      <c r="A34">
        <v>1032</v>
      </c>
      <c r="B34">
        <f t="shared" ca="1" si="0"/>
        <v>42</v>
      </c>
      <c r="C34">
        <f t="shared" ca="1" si="1"/>
        <v>1</v>
      </c>
      <c r="D34" t="str">
        <f t="shared" ca="1" si="2"/>
        <v>9/7/2001</v>
      </c>
      <c r="F34">
        <f t="shared" ca="1" si="3"/>
        <v>377245</v>
      </c>
      <c r="G34">
        <v>0</v>
      </c>
      <c r="H34" t="str">
        <f t="shared" ca="1" si="4"/>
        <v>INSERT INTO CUENTA(NOCUENTA,IDCLIENTE,TIPOCUENTE,FECHAALTA,SALDO,LIMCREDITO) VALUES(1032,42,1,TO_DATE('09/07/2001','DD/MM/YYYY'),377245,0);</v>
      </c>
    </row>
    <row r="35" spans="1:8" x14ac:dyDescent="0.25">
      <c r="A35">
        <v>1033</v>
      </c>
      <c r="B35">
        <f t="shared" ca="1" si="0"/>
        <v>73</v>
      </c>
      <c r="C35">
        <f t="shared" ca="1" si="1"/>
        <v>1</v>
      </c>
      <c r="D35" t="str">
        <f t="shared" ca="1" si="2"/>
        <v>11/10/2004</v>
      </c>
      <c r="F35">
        <f t="shared" ca="1" si="3"/>
        <v>133688</v>
      </c>
      <c r="G35">
        <v>0</v>
      </c>
      <c r="H35" t="str">
        <f t="shared" ca="1" si="4"/>
        <v>INSERT INTO CUENTA(NOCUENTA,IDCLIENTE,TIPOCUENTE,FECHAALTA,SALDO,LIMCREDITO) VALUES(1033,73,1,TO_DATE('11/10/2004','DD/MM/YYYY'),133688,0);</v>
      </c>
    </row>
    <row r="36" spans="1:8" x14ac:dyDescent="0.25">
      <c r="A36">
        <v>1034</v>
      </c>
      <c r="B36">
        <f t="shared" ca="1" si="0"/>
        <v>56</v>
      </c>
      <c r="C36">
        <f t="shared" ca="1" si="1"/>
        <v>3</v>
      </c>
      <c r="D36" t="str">
        <f t="shared" ca="1" si="2"/>
        <v>17/5/2015</v>
      </c>
      <c r="F36">
        <f t="shared" ca="1" si="3"/>
        <v>480759</v>
      </c>
      <c r="G36">
        <v>0</v>
      </c>
      <c r="H36" t="str">
        <f t="shared" ca="1" si="4"/>
        <v>INSERT INTO CUENTA(NOCUENTA,IDCLIENTE,TIPOCUENTE,FECHAALTA,SALDO,LIMCREDITO) VALUES(1034,56,3,TO_DATE('17/05/2015','DD/MM/YYYY'),480759,0);</v>
      </c>
    </row>
    <row r="37" spans="1:8" x14ac:dyDescent="0.25">
      <c r="A37">
        <v>1035</v>
      </c>
      <c r="B37">
        <f t="shared" ca="1" si="0"/>
        <v>65</v>
      </c>
      <c r="C37">
        <f t="shared" ca="1" si="1"/>
        <v>4</v>
      </c>
      <c r="D37" t="str">
        <f t="shared" ca="1" si="2"/>
        <v>25/5/2014</v>
      </c>
      <c r="F37">
        <f t="shared" ca="1" si="3"/>
        <v>119341</v>
      </c>
      <c r="G37">
        <v>0</v>
      </c>
      <c r="H37" t="str">
        <f t="shared" ca="1" si="4"/>
        <v>INSERT INTO CUENTA(NOCUENTA,IDCLIENTE,TIPOCUENTE,FECHAALTA,SALDO,LIMCREDITO) VALUES(1035,65,4,TO_DATE('25/05/2014','DD/MM/YYYY'),119341,0);</v>
      </c>
    </row>
    <row r="38" spans="1:8" x14ac:dyDescent="0.25">
      <c r="A38">
        <v>1036</v>
      </c>
      <c r="B38">
        <f t="shared" ca="1" si="0"/>
        <v>56</v>
      </c>
      <c r="C38">
        <f t="shared" ca="1" si="1"/>
        <v>3</v>
      </c>
      <c r="D38" t="str">
        <f t="shared" ca="1" si="2"/>
        <v>25/5/2005</v>
      </c>
      <c r="F38">
        <f t="shared" ca="1" si="3"/>
        <v>17778</v>
      </c>
      <c r="G38">
        <v>0</v>
      </c>
      <c r="H38" t="str">
        <f t="shared" ca="1" si="4"/>
        <v>INSERT INTO CUENTA(NOCUENTA,IDCLIENTE,TIPOCUENTE,FECHAALTA,SALDO,LIMCREDITO) VALUES(1036,56,3,TO_DATE('25/05/2005','DD/MM/YYYY'),17778,0);</v>
      </c>
    </row>
    <row r="39" spans="1:8" x14ac:dyDescent="0.25">
      <c r="A39">
        <v>1037</v>
      </c>
      <c r="B39">
        <f t="shared" ca="1" si="0"/>
        <v>40</v>
      </c>
      <c r="C39">
        <f t="shared" ca="1" si="1"/>
        <v>3</v>
      </c>
      <c r="D39" t="str">
        <f t="shared" ca="1" si="2"/>
        <v>10/8/2009</v>
      </c>
      <c r="F39">
        <f t="shared" ca="1" si="3"/>
        <v>489144</v>
      </c>
      <c r="G39">
        <v>0</v>
      </c>
      <c r="H39" t="str">
        <f t="shared" ca="1" si="4"/>
        <v>INSERT INTO CUENTA(NOCUENTA,IDCLIENTE,TIPOCUENTE,FECHAALTA,SALDO,LIMCREDITO) VALUES(1037,40,3,TO_DATE('10/08/2009','DD/MM/YYYY'),489144,0);</v>
      </c>
    </row>
    <row r="40" spans="1:8" x14ac:dyDescent="0.25">
      <c r="A40">
        <v>1038</v>
      </c>
      <c r="B40">
        <f t="shared" ca="1" si="0"/>
        <v>1</v>
      </c>
      <c r="C40">
        <f t="shared" ca="1" si="1"/>
        <v>4</v>
      </c>
      <c r="D40" t="str">
        <f t="shared" ca="1" si="2"/>
        <v>3/5/2012</v>
      </c>
      <c r="F40">
        <f t="shared" ca="1" si="3"/>
        <v>171003</v>
      </c>
      <c r="G40">
        <v>0</v>
      </c>
      <c r="H40" t="str">
        <f t="shared" ca="1" si="4"/>
        <v>INSERT INTO CUENTA(NOCUENTA,IDCLIENTE,TIPOCUENTE,FECHAALTA,SALDO,LIMCREDITO) VALUES(1038,1,4,TO_DATE('03/05/2012','DD/MM/YYYY'),171003,0);</v>
      </c>
    </row>
    <row r="41" spans="1:8" x14ac:dyDescent="0.25">
      <c r="A41">
        <v>1039</v>
      </c>
      <c r="B41">
        <f t="shared" ca="1" si="0"/>
        <v>47</v>
      </c>
      <c r="C41">
        <f t="shared" ca="1" si="1"/>
        <v>2</v>
      </c>
      <c r="D41" t="str">
        <f t="shared" ca="1" si="2"/>
        <v>12/9/2002</v>
      </c>
      <c r="F41">
        <f t="shared" ca="1" si="3"/>
        <v>196538</v>
      </c>
      <c r="G41">
        <v>0</v>
      </c>
      <c r="H41" t="str">
        <f t="shared" ca="1" si="4"/>
        <v>INSERT INTO CUENTA(NOCUENTA,IDCLIENTE,TIPOCUENTE,FECHAALTA,SALDO,LIMCREDITO) VALUES(1039,47,2,TO_DATE('12/09/2002','DD/MM/YYYY'),196538,0);</v>
      </c>
    </row>
    <row r="42" spans="1:8" x14ac:dyDescent="0.25">
      <c r="A42">
        <v>1040</v>
      </c>
      <c r="B42">
        <f t="shared" ca="1" si="0"/>
        <v>70</v>
      </c>
      <c r="C42">
        <f t="shared" ca="1" si="1"/>
        <v>2</v>
      </c>
      <c r="D42" t="str">
        <f t="shared" ca="1" si="2"/>
        <v>19/5/2018</v>
      </c>
      <c r="F42">
        <f t="shared" ca="1" si="3"/>
        <v>442365</v>
      </c>
      <c r="G42">
        <v>0</v>
      </c>
      <c r="H42" t="str">
        <f t="shared" ca="1" si="4"/>
        <v>INSERT INTO CUENTA(NOCUENTA,IDCLIENTE,TIPOCUENTE,FECHAALTA,SALDO,LIMCREDITO) VALUES(1040,70,2,TO_DATE('19/05/2018','DD/MM/YYYY'),442365,0);</v>
      </c>
    </row>
    <row r="43" spans="1:8" x14ac:dyDescent="0.25">
      <c r="A43">
        <v>1041</v>
      </c>
      <c r="B43">
        <f t="shared" ca="1" si="0"/>
        <v>77</v>
      </c>
      <c r="C43">
        <f t="shared" ca="1" si="1"/>
        <v>2</v>
      </c>
      <c r="D43" t="str">
        <f t="shared" ca="1" si="2"/>
        <v>10/10/2009</v>
      </c>
      <c r="F43">
        <f t="shared" ca="1" si="3"/>
        <v>25648</v>
      </c>
      <c r="G43">
        <v>0</v>
      </c>
      <c r="H43" t="str">
        <f t="shared" ca="1" si="4"/>
        <v>INSERT INTO CUENTA(NOCUENTA,IDCLIENTE,TIPOCUENTE,FECHAALTA,SALDO,LIMCREDITO) VALUES(1041,77,2,TO_DATE('10/10/2009','DD/MM/YYYY'),25648,0);</v>
      </c>
    </row>
    <row r="44" spans="1:8" x14ac:dyDescent="0.25">
      <c r="A44">
        <v>1042</v>
      </c>
      <c r="B44">
        <f t="shared" ca="1" si="0"/>
        <v>5</v>
      </c>
      <c r="C44">
        <f t="shared" ca="1" si="1"/>
        <v>1</v>
      </c>
      <c r="D44" t="str">
        <f t="shared" ca="1" si="2"/>
        <v>18/11/2018</v>
      </c>
      <c r="F44">
        <f t="shared" ca="1" si="3"/>
        <v>260863</v>
      </c>
      <c r="G44">
        <v>0</v>
      </c>
      <c r="H44" t="str">
        <f t="shared" ca="1" si="4"/>
        <v>INSERT INTO CUENTA(NOCUENTA,IDCLIENTE,TIPOCUENTE,FECHAALTA,SALDO,LIMCREDITO) VALUES(1042,5,1,TO_DATE('18/11/2018','DD/MM/YYYY'),260863,0);</v>
      </c>
    </row>
    <row r="45" spans="1:8" x14ac:dyDescent="0.25">
      <c r="A45">
        <v>1043</v>
      </c>
      <c r="B45">
        <f t="shared" ca="1" si="0"/>
        <v>3</v>
      </c>
      <c r="C45">
        <f t="shared" ca="1" si="1"/>
        <v>2</v>
      </c>
      <c r="D45" t="str">
        <f t="shared" ca="1" si="2"/>
        <v>4/11/2007</v>
      </c>
      <c r="F45">
        <f t="shared" ca="1" si="3"/>
        <v>54600</v>
      </c>
      <c r="G45">
        <v>0</v>
      </c>
      <c r="H45" t="str">
        <f t="shared" ca="1" si="4"/>
        <v>INSERT INTO CUENTA(NOCUENTA,IDCLIENTE,TIPOCUENTE,FECHAALTA,SALDO,LIMCREDITO) VALUES(1043,3,2,TO_DATE('04/11/2007','DD/MM/YYYY'),54600,0);</v>
      </c>
    </row>
    <row r="46" spans="1:8" x14ac:dyDescent="0.25">
      <c r="A46">
        <v>1044</v>
      </c>
      <c r="B46">
        <f t="shared" ca="1" si="0"/>
        <v>59</v>
      </c>
      <c r="C46">
        <f t="shared" ca="1" si="1"/>
        <v>1</v>
      </c>
      <c r="D46" t="str">
        <f t="shared" ca="1" si="2"/>
        <v>3/3/2003</v>
      </c>
      <c r="F46">
        <f t="shared" ca="1" si="3"/>
        <v>46940</v>
      </c>
      <c r="G46">
        <v>0</v>
      </c>
      <c r="H46" t="str">
        <f t="shared" ca="1" si="4"/>
        <v>INSERT INTO CUENTA(NOCUENTA,IDCLIENTE,TIPOCUENTE,FECHAALTA,SALDO,LIMCREDITO) VALUES(1044,59,1,TO_DATE('03/03/2003','DD/MM/YYYY'),46940,0);</v>
      </c>
    </row>
    <row r="47" spans="1:8" x14ac:dyDescent="0.25">
      <c r="A47">
        <v>1045</v>
      </c>
      <c r="B47">
        <f t="shared" ca="1" si="0"/>
        <v>7</v>
      </c>
      <c r="C47">
        <f t="shared" ca="1" si="1"/>
        <v>4</v>
      </c>
      <c r="D47" t="str">
        <f t="shared" ca="1" si="2"/>
        <v>16/1/2011</v>
      </c>
      <c r="F47">
        <f t="shared" ca="1" si="3"/>
        <v>275125</v>
      </c>
      <c r="G47">
        <v>0</v>
      </c>
      <c r="H47" t="str">
        <f t="shared" ca="1" si="4"/>
        <v>INSERT INTO CUENTA(NOCUENTA,IDCLIENTE,TIPOCUENTE,FECHAALTA,SALDO,LIMCREDITO) VALUES(1045,7,4,TO_DATE('16/01/2011','DD/MM/YYYY'),275125,0);</v>
      </c>
    </row>
    <row r="48" spans="1:8" x14ac:dyDescent="0.25">
      <c r="A48">
        <v>1046</v>
      </c>
      <c r="B48">
        <f t="shared" ca="1" si="0"/>
        <v>49</v>
      </c>
      <c r="C48">
        <f t="shared" ca="1" si="1"/>
        <v>2</v>
      </c>
      <c r="D48" t="str">
        <f t="shared" ca="1" si="2"/>
        <v>21/2/2014</v>
      </c>
      <c r="F48">
        <f t="shared" ca="1" si="3"/>
        <v>77001</v>
      </c>
      <c r="G48">
        <v>0</v>
      </c>
      <c r="H48" t="str">
        <f t="shared" ca="1" si="4"/>
        <v>INSERT INTO CUENTA(NOCUENTA,IDCLIENTE,TIPOCUENTE,FECHAALTA,SALDO,LIMCREDITO) VALUES(1046,49,2,TO_DATE('21/02/2014','DD/MM/YYYY'),77001,0);</v>
      </c>
    </row>
    <row r="49" spans="1:8" x14ac:dyDescent="0.25">
      <c r="A49">
        <v>1047</v>
      </c>
      <c r="B49">
        <f t="shared" ca="1" si="0"/>
        <v>39</v>
      </c>
      <c r="C49">
        <f t="shared" ca="1" si="1"/>
        <v>1</v>
      </c>
      <c r="D49" t="str">
        <f t="shared" ca="1" si="2"/>
        <v>6/5/2018</v>
      </c>
      <c r="F49">
        <f t="shared" ca="1" si="3"/>
        <v>245610</v>
      </c>
      <c r="G49">
        <v>0</v>
      </c>
      <c r="H49" t="str">
        <f t="shared" ca="1" si="4"/>
        <v>INSERT INTO CUENTA(NOCUENTA,IDCLIENTE,TIPOCUENTE,FECHAALTA,SALDO,LIMCREDITO) VALUES(1047,39,1,TO_DATE('06/05/2018','DD/MM/YYYY'),245610,0);</v>
      </c>
    </row>
    <row r="50" spans="1:8" x14ac:dyDescent="0.25">
      <c r="A50">
        <v>1048</v>
      </c>
      <c r="B50">
        <f t="shared" ca="1" si="0"/>
        <v>7</v>
      </c>
      <c r="C50">
        <f t="shared" ca="1" si="1"/>
        <v>1</v>
      </c>
      <c r="D50" t="str">
        <f t="shared" ca="1" si="2"/>
        <v>6/3/2001</v>
      </c>
      <c r="F50">
        <f t="shared" ca="1" si="3"/>
        <v>97544</v>
      </c>
      <c r="G50">
        <v>0</v>
      </c>
      <c r="H50" t="str">
        <f t="shared" ca="1" si="4"/>
        <v>INSERT INTO CUENTA(NOCUENTA,IDCLIENTE,TIPOCUENTE,FECHAALTA,SALDO,LIMCREDITO) VALUES(1048,7,1,TO_DATE('06/03/2001','DD/MM/YYYY'),97544,0);</v>
      </c>
    </row>
    <row r="51" spans="1:8" x14ac:dyDescent="0.25">
      <c r="A51">
        <v>1049</v>
      </c>
      <c r="B51">
        <f t="shared" ca="1" si="0"/>
        <v>41</v>
      </c>
      <c r="C51">
        <f t="shared" ca="1" si="1"/>
        <v>1</v>
      </c>
      <c r="D51" t="str">
        <f t="shared" ca="1" si="2"/>
        <v>12/11/2014</v>
      </c>
      <c r="F51">
        <f t="shared" ca="1" si="3"/>
        <v>191052</v>
      </c>
      <c r="G51">
        <v>0</v>
      </c>
      <c r="H51" t="str">
        <f t="shared" ca="1" si="4"/>
        <v>INSERT INTO CUENTA(NOCUENTA,IDCLIENTE,TIPOCUENTE,FECHAALTA,SALDO,LIMCREDITO) VALUES(1049,41,1,TO_DATE('12/11/2014','DD/MM/YYYY'),191052,0);</v>
      </c>
    </row>
    <row r="52" spans="1:8" x14ac:dyDescent="0.25">
      <c r="A52">
        <v>1050</v>
      </c>
      <c r="B52">
        <f t="shared" ca="1" si="0"/>
        <v>78</v>
      </c>
      <c r="C52">
        <f t="shared" ca="1" si="1"/>
        <v>3</v>
      </c>
      <c r="D52" t="str">
        <f t="shared" ca="1" si="2"/>
        <v>6/1/2002</v>
      </c>
      <c r="F52">
        <f t="shared" ca="1" si="3"/>
        <v>254031</v>
      </c>
      <c r="G52">
        <v>0</v>
      </c>
      <c r="H52" t="str">
        <f t="shared" ca="1" si="4"/>
        <v>INSERT INTO CUENTA(NOCUENTA,IDCLIENTE,TIPOCUENTE,FECHAALTA,SALDO,LIMCREDITO) VALUES(1050,78,3,TO_DATE('06/01/2002','DD/MM/YYYY'),254031,0);</v>
      </c>
    </row>
    <row r="53" spans="1:8" x14ac:dyDescent="0.25">
      <c r="A53">
        <v>1051</v>
      </c>
      <c r="B53">
        <f t="shared" ca="1" si="0"/>
        <v>36</v>
      </c>
      <c r="C53">
        <f t="shared" ca="1" si="1"/>
        <v>1</v>
      </c>
      <c r="D53" t="str">
        <f t="shared" ca="1" si="2"/>
        <v>23/10/2012</v>
      </c>
      <c r="F53">
        <f t="shared" ca="1" si="3"/>
        <v>34601</v>
      </c>
      <c r="G53">
        <v>0</v>
      </c>
      <c r="H53" t="str">
        <f t="shared" ca="1" si="4"/>
        <v>INSERT INTO CUENTA(NOCUENTA,IDCLIENTE,TIPOCUENTE,FECHAALTA,SALDO,LIMCREDITO) VALUES(1051,36,1,TO_DATE('23/10/2012','DD/MM/YYYY'),34601,0);</v>
      </c>
    </row>
    <row r="54" spans="1:8" x14ac:dyDescent="0.25">
      <c r="A54">
        <v>1052</v>
      </c>
      <c r="B54">
        <f t="shared" ca="1" si="0"/>
        <v>52</v>
      </c>
      <c r="C54">
        <f t="shared" ca="1" si="1"/>
        <v>4</v>
      </c>
      <c r="D54" t="str">
        <f t="shared" ca="1" si="2"/>
        <v>1/4/2005</v>
      </c>
      <c r="F54">
        <f t="shared" ca="1" si="3"/>
        <v>498793</v>
      </c>
      <c r="G54">
        <v>0</v>
      </c>
      <c r="H54" t="str">
        <f t="shared" ca="1" si="4"/>
        <v>INSERT INTO CUENTA(NOCUENTA,IDCLIENTE,TIPOCUENTE,FECHAALTA,SALDO,LIMCREDITO) VALUES(1052,52,4,TO_DATE('01/04/2005','DD/MM/YYYY'),498793,0);</v>
      </c>
    </row>
    <row r="55" spans="1:8" x14ac:dyDescent="0.25">
      <c r="A55">
        <v>1053</v>
      </c>
      <c r="B55">
        <f t="shared" ca="1" si="0"/>
        <v>84</v>
      </c>
      <c r="C55">
        <f t="shared" ca="1" si="1"/>
        <v>4</v>
      </c>
      <c r="D55" t="str">
        <f t="shared" ca="1" si="2"/>
        <v>23/12/2008</v>
      </c>
      <c r="F55">
        <f t="shared" ca="1" si="3"/>
        <v>404390</v>
      </c>
      <c r="G55">
        <v>0</v>
      </c>
      <c r="H55" t="str">
        <f t="shared" ca="1" si="4"/>
        <v>INSERT INTO CUENTA(NOCUENTA,IDCLIENTE,TIPOCUENTE,FECHAALTA,SALDO,LIMCREDITO) VALUES(1053,84,4,TO_DATE('23/12/2008','DD/MM/YYYY'),404390,0);</v>
      </c>
    </row>
    <row r="56" spans="1:8" x14ac:dyDescent="0.25">
      <c r="A56">
        <v>1054</v>
      </c>
      <c r="B56">
        <f t="shared" ca="1" si="0"/>
        <v>70</v>
      </c>
      <c r="C56">
        <f t="shared" ca="1" si="1"/>
        <v>2</v>
      </c>
      <c r="D56" t="str">
        <f t="shared" ca="1" si="2"/>
        <v>18/2/2010</v>
      </c>
      <c r="F56">
        <f t="shared" ca="1" si="3"/>
        <v>231368</v>
      </c>
      <c r="G56">
        <v>0</v>
      </c>
      <c r="H56" t="str">
        <f t="shared" ca="1" si="4"/>
        <v>INSERT INTO CUENTA(NOCUENTA,IDCLIENTE,TIPOCUENTE,FECHAALTA,SALDO,LIMCREDITO) VALUES(1054,70,2,TO_DATE('18/02/2010','DD/MM/YYYY'),231368,0);</v>
      </c>
    </row>
    <row r="57" spans="1:8" x14ac:dyDescent="0.25">
      <c r="A57">
        <v>1055</v>
      </c>
      <c r="B57">
        <f t="shared" ca="1" si="0"/>
        <v>74</v>
      </c>
      <c r="C57">
        <f t="shared" ca="1" si="1"/>
        <v>4</v>
      </c>
      <c r="D57" t="str">
        <f t="shared" ca="1" si="2"/>
        <v>22/6/2011</v>
      </c>
      <c r="F57">
        <f t="shared" ca="1" si="3"/>
        <v>348686</v>
      </c>
      <c r="G57">
        <v>0</v>
      </c>
      <c r="H57" t="str">
        <f t="shared" ca="1" si="4"/>
        <v>INSERT INTO CUENTA(NOCUENTA,IDCLIENTE,TIPOCUENTE,FECHAALTA,SALDO,LIMCREDITO) VALUES(1055,74,4,TO_DATE('22/06/2011','DD/MM/YYYY'),348686,0);</v>
      </c>
    </row>
    <row r="58" spans="1:8" x14ac:dyDescent="0.25">
      <c r="A58">
        <v>1056</v>
      </c>
      <c r="B58">
        <f t="shared" ca="1" si="0"/>
        <v>24</v>
      </c>
      <c r="C58">
        <f t="shared" ca="1" si="1"/>
        <v>2</v>
      </c>
      <c r="D58" t="str">
        <f t="shared" ca="1" si="2"/>
        <v>5/9/2002</v>
      </c>
      <c r="F58">
        <f t="shared" ca="1" si="3"/>
        <v>18372</v>
      </c>
      <c r="G58">
        <v>0</v>
      </c>
      <c r="H58" t="str">
        <f t="shared" ca="1" si="4"/>
        <v>INSERT INTO CUENTA(NOCUENTA,IDCLIENTE,TIPOCUENTE,FECHAALTA,SALDO,LIMCREDITO) VALUES(1056,24,2,TO_DATE('05/09/2002','DD/MM/YYYY'),18372,0);</v>
      </c>
    </row>
    <row r="59" spans="1:8" x14ac:dyDescent="0.25">
      <c r="A59">
        <v>1057</v>
      </c>
      <c r="B59">
        <f t="shared" ca="1" si="0"/>
        <v>85</v>
      </c>
      <c r="C59">
        <f t="shared" ca="1" si="1"/>
        <v>2</v>
      </c>
      <c r="D59" t="str">
        <f t="shared" ca="1" si="2"/>
        <v>4/10/2006</v>
      </c>
      <c r="F59">
        <f t="shared" ca="1" si="3"/>
        <v>212777</v>
      </c>
      <c r="G59">
        <v>0</v>
      </c>
      <c r="H59" t="str">
        <f t="shared" ca="1" si="4"/>
        <v>INSERT INTO CUENTA(NOCUENTA,IDCLIENTE,TIPOCUENTE,FECHAALTA,SALDO,LIMCREDITO) VALUES(1057,85,2,TO_DATE('04/10/2006','DD/MM/YYYY'),212777,0);</v>
      </c>
    </row>
    <row r="60" spans="1:8" x14ac:dyDescent="0.25">
      <c r="A60">
        <v>1058</v>
      </c>
      <c r="B60">
        <f t="shared" ca="1" si="0"/>
        <v>80</v>
      </c>
      <c r="C60">
        <f t="shared" ca="1" si="1"/>
        <v>1</v>
      </c>
      <c r="D60" t="str">
        <f t="shared" ca="1" si="2"/>
        <v>10/8/2013</v>
      </c>
      <c r="F60">
        <f t="shared" ca="1" si="3"/>
        <v>171315</v>
      </c>
      <c r="G60">
        <v>0</v>
      </c>
      <c r="H60" t="str">
        <f t="shared" ca="1" si="4"/>
        <v>INSERT INTO CUENTA(NOCUENTA,IDCLIENTE,TIPOCUENTE,FECHAALTA,SALDO,LIMCREDITO) VALUES(1058,80,1,TO_DATE('10/08/2013','DD/MM/YYYY'),171315,0);</v>
      </c>
    </row>
    <row r="61" spans="1:8" x14ac:dyDescent="0.25">
      <c r="A61">
        <v>1059</v>
      </c>
      <c r="B61">
        <f t="shared" ca="1" si="0"/>
        <v>35</v>
      </c>
      <c r="C61">
        <f t="shared" ca="1" si="1"/>
        <v>4</v>
      </c>
      <c r="D61" t="str">
        <f t="shared" ca="1" si="2"/>
        <v>22/9/2001</v>
      </c>
      <c r="F61">
        <f t="shared" ca="1" si="3"/>
        <v>94545</v>
      </c>
      <c r="G61">
        <v>0</v>
      </c>
      <c r="H61" t="str">
        <f t="shared" ca="1" si="4"/>
        <v>INSERT INTO CUENTA(NOCUENTA,IDCLIENTE,TIPOCUENTE,FECHAALTA,SALDO,LIMCREDITO) VALUES(1059,35,4,TO_DATE('22/09/2001','DD/MM/YYYY'),94545,0);</v>
      </c>
    </row>
    <row r="62" spans="1:8" x14ac:dyDescent="0.25">
      <c r="A62">
        <v>1060</v>
      </c>
      <c r="B62">
        <f t="shared" ca="1" si="0"/>
        <v>33</v>
      </c>
      <c r="C62">
        <f t="shared" ca="1" si="1"/>
        <v>4</v>
      </c>
      <c r="D62" t="str">
        <f t="shared" ca="1" si="2"/>
        <v>15/7/2016</v>
      </c>
      <c r="F62">
        <f t="shared" ca="1" si="3"/>
        <v>441656</v>
      </c>
      <c r="G62">
        <v>0</v>
      </c>
      <c r="H62" t="str">
        <f t="shared" ca="1" si="4"/>
        <v>INSERT INTO CUENTA(NOCUENTA,IDCLIENTE,TIPOCUENTE,FECHAALTA,SALDO,LIMCREDITO) VALUES(1060,33,4,TO_DATE('15/07/2016','DD/MM/YYYY'),441656,0);</v>
      </c>
    </row>
    <row r="63" spans="1:8" x14ac:dyDescent="0.25">
      <c r="A63">
        <v>1061</v>
      </c>
      <c r="B63">
        <f t="shared" ca="1" si="0"/>
        <v>4</v>
      </c>
      <c r="C63">
        <f t="shared" ca="1" si="1"/>
        <v>4</v>
      </c>
      <c r="D63" t="str">
        <f t="shared" ca="1" si="2"/>
        <v>25/3/2011</v>
      </c>
      <c r="F63">
        <f t="shared" ca="1" si="3"/>
        <v>37291</v>
      </c>
      <c r="G63">
        <v>0</v>
      </c>
      <c r="H63" t="str">
        <f t="shared" ca="1" si="4"/>
        <v>INSERT INTO CUENTA(NOCUENTA,IDCLIENTE,TIPOCUENTE,FECHAALTA,SALDO,LIMCREDITO) VALUES(1061,4,4,TO_DATE('25/03/2011','DD/MM/YYYY'),37291,0);</v>
      </c>
    </row>
    <row r="64" spans="1:8" x14ac:dyDescent="0.25">
      <c r="A64">
        <v>1062</v>
      </c>
      <c r="B64">
        <f t="shared" ca="1" si="0"/>
        <v>80</v>
      </c>
      <c r="C64">
        <f t="shared" ca="1" si="1"/>
        <v>3</v>
      </c>
      <c r="D64" t="str">
        <f t="shared" ca="1" si="2"/>
        <v>17/5/2002</v>
      </c>
      <c r="F64">
        <f t="shared" ca="1" si="3"/>
        <v>49595</v>
      </c>
      <c r="G64">
        <v>0</v>
      </c>
      <c r="H64" t="str">
        <f t="shared" ca="1" si="4"/>
        <v>INSERT INTO CUENTA(NOCUENTA,IDCLIENTE,TIPOCUENTE,FECHAALTA,SALDO,LIMCREDITO) VALUES(1062,80,3,TO_DATE('17/05/2002','DD/MM/YYYY'),49595,0);</v>
      </c>
    </row>
    <row r="65" spans="1:8" x14ac:dyDescent="0.25">
      <c r="A65">
        <v>1063</v>
      </c>
      <c r="B65">
        <f t="shared" ca="1" si="0"/>
        <v>18</v>
      </c>
      <c r="C65">
        <f t="shared" ca="1" si="1"/>
        <v>3</v>
      </c>
      <c r="D65" t="str">
        <f t="shared" ca="1" si="2"/>
        <v>9/6/2000</v>
      </c>
      <c r="F65">
        <f t="shared" ca="1" si="3"/>
        <v>141072</v>
      </c>
      <c r="G65">
        <v>0</v>
      </c>
      <c r="H65" t="str">
        <f t="shared" ca="1" si="4"/>
        <v>INSERT INTO CUENTA(NOCUENTA,IDCLIENTE,TIPOCUENTE,FECHAALTA,SALDO,LIMCREDITO) VALUES(1063,18,3,TO_DATE('09/06/2000','DD/MM/YYYY'),141072,0);</v>
      </c>
    </row>
    <row r="66" spans="1:8" x14ac:dyDescent="0.25">
      <c r="A66">
        <v>1064</v>
      </c>
      <c r="B66">
        <f t="shared" ca="1" si="0"/>
        <v>6</v>
      </c>
      <c r="C66">
        <f t="shared" ca="1" si="1"/>
        <v>2</v>
      </c>
      <c r="D66" t="str">
        <f t="shared" ca="1" si="2"/>
        <v>12/5/2000</v>
      </c>
      <c r="F66">
        <f t="shared" ca="1" si="3"/>
        <v>385029</v>
      </c>
      <c r="G66">
        <v>0</v>
      </c>
      <c r="H66" t="str">
        <f t="shared" ca="1" si="4"/>
        <v>INSERT INTO CUENTA(NOCUENTA,IDCLIENTE,TIPOCUENTE,FECHAALTA,SALDO,LIMCREDITO) VALUES(1064,6,2,TO_DATE('12/05/2000','DD/MM/YYYY'),385029,0);</v>
      </c>
    </row>
    <row r="67" spans="1:8" x14ac:dyDescent="0.25">
      <c r="A67">
        <v>1065</v>
      </c>
      <c r="B67">
        <f t="shared" ref="B67:B95" ca="1" si="5">RANDBETWEEN(1,87)</f>
        <v>67</v>
      </c>
      <c r="C67">
        <f t="shared" ref="C67:C95" ca="1" si="6">RANDBETWEEN(1,4)</f>
        <v>3</v>
      </c>
      <c r="D67" t="str">
        <f t="shared" ref="D67:D95" ca="1" si="7">CONCATENATE(RANDBETWEEN(1,25),"/",RANDBETWEEN(1,12),"/",RANDBETWEEN(2000,2018))</f>
        <v>1/12/2008</v>
      </c>
      <c r="F67">
        <f t="shared" ref="F67:F95" ca="1" si="8">RANDBETWEEN(0,500000)</f>
        <v>31375</v>
      </c>
      <c r="G67">
        <v>0</v>
      </c>
      <c r="H67" t="str">
        <f t="shared" ref="H67:H95" ca="1" si="9">CONCATENATE("INSERT INTO CUENTA(NOCUENTA,IDCLIENTE,TIPOCUENTE,FECHAALTA,SALDO,LIMCREDITO) VALUES(",A67,",",B67,",",C67,",","TO_DATE('",TEXT(D67,"DD/MM/AAAA"),"','DD/MM/YYYY'),",F67,",", G67,");")</f>
        <v>INSERT INTO CUENTA(NOCUENTA,IDCLIENTE,TIPOCUENTE,FECHAALTA,SALDO,LIMCREDITO) VALUES(1065,67,3,TO_DATE('01/12/2008','DD/MM/YYYY'),31375,0);</v>
      </c>
    </row>
    <row r="68" spans="1:8" x14ac:dyDescent="0.25">
      <c r="A68">
        <v>1066</v>
      </c>
      <c r="B68">
        <f t="shared" ca="1" si="5"/>
        <v>14</v>
      </c>
      <c r="C68">
        <f t="shared" ca="1" si="6"/>
        <v>1</v>
      </c>
      <c r="D68" t="str">
        <f t="shared" ca="1" si="7"/>
        <v>20/6/2002</v>
      </c>
      <c r="F68">
        <f t="shared" ca="1" si="8"/>
        <v>148166</v>
      </c>
      <c r="G68">
        <v>0</v>
      </c>
      <c r="H68" t="str">
        <f t="shared" ca="1" si="9"/>
        <v>INSERT INTO CUENTA(NOCUENTA,IDCLIENTE,TIPOCUENTE,FECHAALTA,SALDO,LIMCREDITO) VALUES(1066,14,1,TO_DATE('20/06/2002','DD/MM/YYYY'),148166,0);</v>
      </c>
    </row>
    <row r="69" spans="1:8" x14ac:dyDescent="0.25">
      <c r="A69">
        <v>1067</v>
      </c>
      <c r="B69">
        <f t="shared" ca="1" si="5"/>
        <v>82</v>
      </c>
      <c r="C69">
        <f t="shared" ca="1" si="6"/>
        <v>2</v>
      </c>
      <c r="D69" t="str">
        <f t="shared" ca="1" si="7"/>
        <v>12/1/2002</v>
      </c>
      <c r="F69">
        <f t="shared" ca="1" si="8"/>
        <v>109670</v>
      </c>
      <c r="G69">
        <v>0</v>
      </c>
      <c r="H69" t="str">
        <f t="shared" ca="1" si="9"/>
        <v>INSERT INTO CUENTA(NOCUENTA,IDCLIENTE,TIPOCUENTE,FECHAALTA,SALDO,LIMCREDITO) VALUES(1067,82,2,TO_DATE('12/01/2002','DD/MM/YYYY'),109670,0);</v>
      </c>
    </row>
    <row r="70" spans="1:8" x14ac:dyDescent="0.25">
      <c r="A70">
        <v>1068</v>
      </c>
      <c r="B70">
        <f t="shared" ca="1" si="5"/>
        <v>81</v>
      </c>
      <c r="C70">
        <f t="shared" ca="1" si="6"/>
        <v>1</v>
      </c>
      <c r="D70" t="str">
        <f t="shared" ca="1" si="7"/>
        <v>21/8/2015</v>
      </c>
      <c r="F70">
        <f t="shared" ca="1" si="8"/>
        <v>308818</v>
      </c>
      <c r="G70">
        <v>0</v>
      </c>
      <c r="H70" t="str">
        <f t="shared" ca="1" si="9"/>
        <v>INSERT INTO CUENTA(NOCUENTA,IDCLIENTE,TIPOCUENTE,FECHAALTA,SALDO,LIMCREDITO) VALUES(1068,81,1,TO_DATE('21/08/2015','DD/MM/YYYY'),308818,0);</v>
      </c>
    </row>
    <row r="71" spans="1:8" x14ac:dyDescent="0.25">
      <c r="A71">
        <v>1069</v>
      </c>
      <c r="B71">
        <f t="shared" ca="1" si="5"/>
        <v>49</v>
      </c>
      <c r="C71">
        <f t="shared" ca="1" si="6"/>
        <v>2</v>
      </c>
      <c r="D71" t="str">
        <f t="shared" ca="1" si="7"/>
        <v>6/11/2004</v>
      </c>
      <c r="F71">
        <f t="shared" ca="1" si="8"/>
        <v>225248</v>
      </c>
      <c r="G71">
        <v>0</v>
      </c>
      <c r="H71" t="str">
        <f t="shared" ca="1" si="9"/>
        <v>INSERT INTO CUENTA(NOCUENTA,IDCLIENTE,TIPOCUENTE,FECHAALTA,SALDO,LIMCREDITO) VALUES(1069,49,2,TO_DATE('06/11/2004','DD/MM/YYYY'),225248,0);</v>
      </c>
    </row>
    <row r="72" spans="1:8" x14ac:dyDescent="0.25">
      <c r="A72">
        <v>1070</v>
      </c>
      <c r="B72">
        <f t="shared" ca="1" si="5"/>
        <v>55</v>
      </c>
      <c r="C72">
        <f t="shared" ca="1" si="6"/>
        <v>3</v>
      </c>
      <c r="D72" t="str">
        <f t="shared" ca="1" si="7"/>
        <v>15/2/2012</v>
      </c>
      <c r="F72">
        <f t="shared" ca="1" si="8"/>
        <v>200863</v>
      </c>
      <c r="G72">
        <v>0</v>
      </c>
      <c r="H72" t="str">
        <f t="shared" ca="1" si="9"/>
        <v>INSERT INTO CUENTA(NOCUENTA,IDCLIENTE,TIPOCUENTE,FECHAALTA,SALDO,LIMCREDITO) VALUES(1070,55,3,TO_DATE('15/02/2012','DD/MM/YYYY'),200863,0);</v>
      </c>
    </row>
    <row r="73" spans="1:8" x14ac:dyDescent="0.25">
      <c r="A73">
        <v>1071</v>
      </c>
      <c r="B73">
        <f t="shared" ca="1" si="5"/>
        <v>18</v>
      </c>
      <c r="C73">
        <f t="shared" ca="1" si="6"/>
        <v>1</v>
      </c>
      <c r="D73" t="str">
        <f t="shared" ca="1" si="7"/>
        <v>1/3/2002</v>
      </c>
      <c r="F73">
        <f t="shared" ca="1" si="8"/>
        <v>176094</v>
      </c>
      <c r="G73">
        <v>0</v>
      </c>
      <c r="H73" t="str">
        <f t="shared" ca="1" si="9"/>
        <v>INSERT INTO CUENTA(NOCUENTA,IDCLIENTE,TIPOCUENTE,FECHAALTA,SALDO,LIMCREDITO) VALUES(1071,18,1,TO_DATE('01/03/2002','DD/MM/YYYY'),176094,0);</v>
      </c>
    </row>
    <row r="74" spans="1:8" x14ac:dyDescent="0.25">
      <c r="A74">
        <v>1072</v>
      </c>
      <c r="B74">
        <f t="shared" ca="1" si="5"/>
        <v>68</v>
      </c>
      <c r="C74">
        <f t="shared" ca="1" si="6"/>
        <v>4</v>
      </c>
      <c r="D74" t="str">
        <f t="shared" ca="1" si="7"/>
        <v>16/6/2002</v>
      </c>
      <c r="F74">
        <f t="shared" ca="1" si="8"/>
        <v>131489</v>
      </c>
      <c r="G74">
        <v>0</v>
      </c>
      <c r="H74" t="str">
        <f t="shared" ca="1" si="9"/>
        <v>INSERT INTO CUENTA(NOCUENTA,IDCLIENTE,TIPOCUENTE,FECHAALTA,SALDO,LIMCREDITO) VALUES(1072,68,4,TO_DATE('16/06/2002','DD/MM/YYYY'),131489,0);</v>
      </c>
    </row>
    <row r="75" spans="1:8" x14ac:dyDescent="0.25">
      <c r="A75">
        <v>1073</v>
      </c>
      <c r="B75">
        <f t="shared" ca="1" si="5"/>
        <v>30</v>
      </c>
      <c r="C75">
        <f t="shared" ca="1" si="6"/>
        <v>2</v>
      </c>
      <c r="D75" t="str">
        <f t="shared" ca="1" si="7"/>
        <v>22/10/2017</v>
      </c>
      <c r="F75">
        <f t="shared" ca="1" si="8"/>
        <v>386731</v>
      </c>
      <c r="G75">
        <v>0</v>
      </c>
      <c r="H75" t="str">
        <f t="shared" ca="1" si="9"/>
        <v>INSERT INTO CUENTA(NOCUENTA,IDCLIENTE,TIPOCUENTE,FECHAALTA,SALDO,LIMCREDITO) VALUES(1073,30,2,TO_DATE('22/10/2017','DD/MM/YYYY'),386731,0);</v>
      </c>
    </row>
    <row r="76" spans="1:8" x14ac:dyDescent="0.25">
      <c r="A76">
        <v>1074</v>
      </c>
      <c r="B76">
        <f t="shared" ca="1" si="5"/>
        <v>64</v>
      </c>
      <c r="C76">
        <f t="shared" ca="1" si="6"/>
        <v>2</v>
      </c>
      <c r="D76" t="str">
        <f t="shared" ca="1" si="7"/>
        <v>1/9/2004</v>
      </c>
      <c r="F76">
        <f t="shared" ca="1" si="8"/>
        <v>393371</v>
      </c>
      <c r="G76">
        <v>0</v>
      </c>
      <c r="H76" t="str">
        <f t="shared" ca="1" si="9"/>
        <v>INSERT INTO CUENTA(NOCUENTA,IDCLIENTE,TIPOCUENTE,FECHAALTA,SALDO,LIMCREDITO) VALUES(1074,64,2,TO_DATE('01/09/2004','DD/MM/YYYY'),393371,0);</v>
      </c>
    </row>
    <row r="77" spans="1:8" x14ac:dyDescent="0.25">
      <c r="A77">
        <v>1075</v>
      </c>
      <c r="B77">
        <v>67</v>
      </c>
      <c r="C77">
        <f t="shared" ca="1" si="6"/>
        <v>1</v>
      </c>
      <c r="D77" t="str">
        <f t="shared" ca="1" si="7"/>
        <v>19/5/2010</v>
      </c>
      <c r="F77">
        <f t="shared" ca="1" si="8"/>
        <v>19259</v>
      </c>
      <c r="G77">
        <v>0</v>
      </c>
      <c r="H77" t="str">
        <f t="shared" ca="1" si="9"/>
        <v>INSERT INTO CUENTA(NOCUENTA,IDCLIENTE,TIPOCUENTE,FECHAALTA,SALDO,LIMCREDITO) VALUES(1075,67,1,TO_DATE('19/05/2010','DD/MM/YYYY'),19259,0);</v>
      </c>
    </row>
    <row r="78" spans="1:8" x14ac:dyDescent="0.25">
      <c r="A78">
        <v>1076</v>
      </c>
      <c r="B78">
        <f t="shared" ca="1" si="5"/>
        <v>22</v>
      </c>
      <c r="C78">
        <f t="shared" ca="1" si="6"/>
        <v>3</v>
      </c>
      <c r="D78" t="str">
        <f t="shared" ca="1" si="7"/>
        <v>16/8/2000</v>
      </c>
      <c r="F78">
        <f t="shared" ca="1" si="8"/>
        <v>454187</v>
      </c>
      <c r="G78">
        <v>0</v>
      </c>
      <c r="H78" t="str">
        <f t="shared" ca="1" si="9"/>
        <v>INSERT INTO CUENTA(NOCUENTA,IDCLIENTE,TIPOCUENTE,FECHAALTA,SALDO,LIMCREDITO) VALUES(1076,22,3,TO_DATE('16/08/2000','DD/MM/YYYY'),454187,0);</v>
      </c>
    </row>
    <row r="79" spans="1:8" x14ac:dyDescent="0.25">
      <c r="A79">
        <v>1077</v>
      </c>
      <c r="B79">
        <f t="shared" ca="1" si="5"/>
        <v>15</v>
      </c>
      <c r="C79">
        <f t="shared" ca="1" si="6"/>
        <v>1</v>
      </c>
      <c r="D79" t="str">
        <f t="shared" ca="1" si="7"/>
        <v>2/8/2015</v>
      </c>
      <c r="F79">
        <f t="shared" ca="1" si="8"/>
        <v>232435</v>
      </c>
      <c r="G79">
        <v>0</v>
      </c>
      <c r="H79" t="str">
        <f t="shared" ca="1" si="9"/>
        <v>INSERT INTO CUENTA(NOCUENTA,IDCLIENTE,TIPOCUENTE,FECHAALTA,SALDO,LIMCREDITO) VALUES(1077,15,1,TO_DATE('02/08/2015','DD/MM/YYYY'),232435,0);</v>
      </c>
    </row>
    <row r="80" spans="1:8" x14ac:dyDescent="0.25">
      <c r="A80">
        <v>1078</v>
      </c>
      <c r="B80">
        <f t="shared" ca="1" si="5"/>
        <v>4</v>
      </c>
      <c r="C80">
        <f t="shared" ca="1" si="6"/>
        <v>4</v>
      </c>
      <c r="D80" t="str">
        <f t="shared" ca="1" si="7"/>
        <v>21/8/2010</v>
      </c>
      <c r="F80">
        <f t="shared" ca="1" si="8"/>
        <v>294405</v>
      </c>
      <c r="G80">
        <v>0</v>
      </c>
      <c r="H80" t="str">
        <f t="shared" ca="1" si="9"/>
        <v>INSERT INTO CUENTA(NOCUENTA,IDCLIENTE,TIPOCUENTE,FECHAALTA,SALDO,LIMCREDITO) VALUES(1078,4,4,TO_DATE('21/08/2010','DD/MM/YYYY'),294405,0);</v>
      </c>
    </row>
    <row r="81" spans="1:8" x14ac:dyDescent="0.25">
      <c r="A81">
        <v>1079</v>
      </c>
      <c r="B81">
        <f t="shared" ca="1" si="5"/>
        <v>58</v>
      </c>
      <c r="C81">
        <f t="shared" ca="1" si="6"/>
        <v>3</v>
      </c>
      <c r="D81" t="str">
        <f t="shared" ca="1" si="7"/>
        <v>3/3/2011</v>
      </c>
      <c r="F81">
        <f t="shared" ca="1" si="8"/>
        <v>420334</v>
      </c>
      <c r="G81">
        <v>0</v>
      </c>
      <c r="H81" t="str">
        <f t="shared" ca="1" si="9"/>
        <v>INSERT INTO CUENTA(NOCUENTA,IDCLIENTE,TIPOCUENTE,FECHAALTA,SALDO,LIMCREDITO) VALUES(1079,58,3,TO_DATE('03/03/2011','DD/MM/YYYY'),420334,0);</v>
      </c>
    </row>
    <row r="82" spans="1:8" x14ac:dyDescent="0.25">
      <c r="A82">
        <v>1080</v>
      </c>
      <c r="B82">
        <f t="shared" ca="1" si="5"/>
        <v>45</v>
      </c>
      <c r="C82">
        <f t="shared" ca="1" si="6"/>
        <v>3</v>
      </c>
      <c r="D82" t="str">
        <f t="shared" ca="1" si="7"/>
        <v>10/3/2018</v>
      </c>
      <c r="F82">
        <f t="shared" ca="1" si="8"/>
        <v>78013</v>
      </c>
      <c r="G82">
        <v>0</v>
      </c>
      <c r="H82" t="str">
        <f t="shared" ca="1" si="9"/>
        <v>INSERT INTO CUENTA(NOCUENTA,IDCLIENTE,TIPOCUENTE,FECHAALTA,SALDO,LIMCREDITO) VALUES(1080,45,3,TO_DATE('10/03/2018','DD/MM/YYYY'),78013,0);</v>
      </c>
    </row>
    <row r="83" spans="1:8" x14ac:dyDescent="0.25">
      <c r="A83">
        <v>1081</v>
      </c>
      <c r="B83">
        <f t="shared" ca="1" si="5"/>
        <v>85</v>
      </c>
      <c r="C83">
        <f t="shared" ca="1" si="6"/>
        <v>2</v>
      </c>
      <c r="D83" t="str">
        <f t="shared" ca="1" si="7"/>
        <v>22/5/2000</v>
      </c>
      <c r="F83">
        <f t="shared" ca="1" si="8"/>
        <v>117452</v>
      </c>
      <c r="G83">
        <v>0</v>
      </c>
      <c r="H83" t="str">
        <f t="shared" ca="1" si="9"/>
        <v>INSERT INTO CUENTA(NOCUENTA,IDCLIENTE,TIPOCUENTE,FECHAALTA,SALDO,LIMCREDITO) VALUES(1081,85,2,TO_DATE('22/05/2000','DD/MM/YYYY'),117452,0);</v>
      </c>
    </row>
    <row r="84" spans="1:8" x14ac:dyDescent="0.25">
      <c r="A84">
        <v>1082</v>
      </c>
      <c r="B84">
        <f t="shared" ca="1" si="5"/>
        <v>1</v>
      </c>
      <c r="C84">
        <f t="shared" ca="1" si="6"/>
        <v>3</v>
      </c>
      <c r="D84" t="str">
        <f t="shared" ca="1" si="7"/>
        <v>2/1/2010</v>
      </c>
      <c r="F84">
        <f t="shared" ca="1" si="8"/>
        <v>498966</v>
      </c>
      <c r="G84">
        <v>0</v>
      </c>
      <c r="H84" t="str">
        <f t="shared" ca="1" si="9"/>
        <v>INSERT INTO CUENTA(NOCUENTA,IDCLIENTE,TIPOCUENTE,FECHAALTA,SALDO,LIMCREDITO) VALUES(1082,1,3,TO_DATE('02/01/2010','DD/MM/YYYY'),498966,0);</v>
      </c>
    </row>
    <row r="85" spans="1:8" x14ac:dyDescent="0.25">
      <c r="A85">
        <v>1083</v>
      </c>
      <c r="B85">
        <f t="shared" ca="1" si="5"/>
        <v>5</v>
      </c>
      <c r="C85">
        <f t="shared" ca="1" si="6"/>
        <v>3</v>
      </c>
      <c r="D85" t="str">
        <f t="shared" ca="1" si="7"/>
        <v>12/10/2012</v>
      </c>
      <c r="F85">
        <f t="shared" ca="1" si="8"/>
        <v>144052</v>
      </c>
      <c r="G85">
        <v>0</v>
      </c>
      <c r="H85" t="str">
        <f t="shared" ca="1" si="9"/>
        <v>INSERT INTO CUENTA(NOCUENTA,IDCLIENTE,TIPOCUENTE,FECHAALTA,SALDO,LIMCREDITO) VALUES(1083,5,3,TO_DATE('12/10/2012','DD/MM/YYYY'),144052,0);</v>
      </c>
    </row>
    <row r="86" spans="1:8" x14ac:dyDescent="0.25">
      <c r="A86">
        <v>1084</v>
      </c>
      <c r="B86">
        <f t="shared" ca="1" si="5"/>
        <v>10</v>
      </c>
      <c r="C86">
        <f t="shared" ca="1" si="6"/>
        <v>1</v>
      </c>
      <c r="D86" t="str">
        <f t="shared" ca="1" si="7"/>
        <v>19/10/2012</v>
      </c>
      <c r="F86">
        <f t="shared" ca="1" si="8"/>
        <v>32889</v>
      </c>
      <c r="G86">
        <v>0</v>
      </c>
      <c r="H86" t="str">
        <f t="shared" ca="1" si="9"/>
        <v>INSERT INTO CUENTA(NOCUENTA,IDCLIENTE,TIPOCUENTE,FECHAALTA,SALDO,LIMCREDITO) VALUES(1084,10,1,TO_DATE('19/10/2012','DD/MM/YYYY'),32889,0);</v>
      </c>
    </row>
    <row r="87" spans="1:8" x14ac:dyDescent="0.25">
      <c r="A87">
        <v>1085</v>
      </c>
      <c r="B87">
        <f t="shared" ca="1" si="5"/>
        <v>76</v>
      </c>
      <c r="C87">
        <f t="shared" ca="1" si="6"/>
        <v>2</v>
      </c>
      <c r="D87" t="str">
        <f t="shared" ca="1" si="7"/>
        <v>2/9/2003</v>
      </c>
      <c r="F87">
        <f t="shared" ca="1" si="8"/>
        <v>125301</v>
      </c>
      <c r="G87">
        <v>0</v>
      </c>
      <c r="H87" t="str">
        <f t="shared" ca="1" si="9"/>
        <v>INSERT INTO CUENTA(NOCUENTA,IDCLIENTE,TIPOCUENTE,FECHAALTA,SALDO,LIMCREDITO) VALUES(1085,76,2,TO_DATE('02/09/2003','DD/MM/YYYY'),125301,0);</v>
      </c>
    </row>
    <row r="88" spans="1:8" x14ac:dyDescent="0.25">
      <c r="A88">
        <v>1086</v>
      </c>
      <c r="B88">
        <f t="shared" ca="1" si="5"/>
        <v>63</v>
      </c>
      <c r="C88">
        <f t="shared" ca="1" si="6"/>
        <v>4</v>
      </c>
      <c r="D88" t="str">
        <f t="shared" ca="1" si="7"/>
        <v>23/9/2003</v>
      </c>
      <c r="F88">
        <f t="shared" ca="1" si="8"/>
        <v>221754</v>
      </c>
      <c r="G88">
        <v>0</v>
      </c>
      <c r="H88" t="str">
        <f t="shared" ca="1" si="9"/>
        <v>INSERT INTO CUENTA(NOCUENTA,IDCLIENTE,TIPOCUENTE,FECHAALTA,SALDO,LIMCREDITO) VALUES(1086,63,4,TO_DATE('23/09/2003','DD/MM/YYYY'),221754,0);</v>
      </c>
    </row>
    <row r="89" spans="1:8" x14ac:dyDescent="0.25">
      <c r="A89">
        <v>1087</v>
      </c>
      <c r="B89">
        <f t="shared" ca="1" si="5"/>
        <v>34</v>
      </c>
      <c r="C89">
        <f t="shared" ca="1" si="6"/>
        <v>1</v>
      </c>
      <c r="D89" t="str">
        <f t="shared" ca="1" si="7"/>
        <v>3/7/2014</v>
      </c>
      <c r="F89">
        <f t="shared" ca="1" si="8"/>
        <v>69375</v>
      </c>
      <c r="G89">
        <v>0</v>
      </c>
      <c r="H89" t="str">
        <f t="shared" ca="1" si="9"/>
        <v>INSERT INTO CUENTA(NOCUENTA,IDCLIENTE,TIPOCUENTE,FECHAALTA,SALDO,LIMCREDITO) VALUES(1087,34,1,TO_DATE('03/07/2014','DD/MM/YYYY'),69375,0);</v>
      </c>
    </row>
    <row r="90" spans="1:8" x14ac:dyDescent="0.25">
      <c r="A90">
        <v>1088</v>
      </c>
      <c r="B90">
        <f t="shared" ca="1" si="5"/>
        <v>81</v>
      </c>
      <c r="C90">
        <f t="shared" ca="1" si="6"/>
        <v>2</v>
      </c>
      <c r="D90" t="str">
        <f t="shared" ca="1" si="7"/>
        <v>13/1/2010</v>
      </c>
      <c r="F90">
        <f t="shared" ca="1" si="8"/>
        <v>93449</v>
      </c>
      <c r="G90">
        <v>0</v>
      </c>
      <c r="H90" t="str">
        <f t="shared" ca="1" si="9"/>
        <v>INSERT INTO CUENTA(NOCUENTA,IDCLIENTE,TIPOCUENTE,FECHAALTA,SALDO,LIMCREDITO) VALUES(1088,81,2,TO_DATE('13/01/2010','DD/MM/YYYY'),93449,0);</v>
      </c>
    </row>
    <row r="91" spans="1:8" x14ac:dyDescent="0.25">
      <c r="A91">
        <v>1089</v>
      </c>
      <c r="B91">
        <f t="shared" ca="1" si="5"/>
        <v>24</v>
      </c>
      <c r="C91">
        <f t="shared" ca="1" si="6"/>
        <v>2</v>
      </c>
      <c r="D91" t="str">
        <f t="shared" ca="1" si="7"/>
        <v>13/8/2011</v>
      </c>
      <c r="F91">
        <f t="shared" ca="1" si="8"/>
        <v>374014</v>
      </c>
      <c r="G91">
        <v>0</v>
      </c>
      <c r="H91" t="str">
        <f t="shared" ca="1" si="9"/>
        <v>INSERT INTO CUENTA(NOCUENTA,IDCLIENTE,TIPOCUENTE,FECHAALTA,SALDO,LIMCREDITO) VALUES(1089,24,2,TO_DATE('13/08/2011','DD/MM/YYYY'),374014,0);</v>
      </c>
    </row>
    <row r="92" spans="1:8" x14ac:dyDescent="0.25">
      <c r="A92">
        <v>1090</v>
      </c>
      <c r="B92">
        <f t="shared" ca="1" si="5"/>
        <v>58</v>
      </c>
      <c r="C92">
        <f t="shared" ca="1" si="6"/>
        <v>1</v>
      </c>
      <c r="D92" t="str">
        <f t="shared" ca="1" si="7"/>
        <v>15/1/2002</v>
      </c>
      <c r="F92">
        <f t="shared" ca="1" si="8"/>
        <v>397309</v>
      </c>
      <c r="G92">
        <v>0</v>
      </c>
      <c r="H92" t="str">
        <f t="shared" ca="1" si="9"/>
        <v>INSERT INTO CUENTA(NOCUENTA,IDCLIENTE,TIPOCUENTE,FECHAALTA,SALDO,LIMCREDITO) VALUES(1090,58,1,TO_DATE('15/01/2002','DD/MM/YYYY'),397309,0);</v>
      </c>
    </row>
    <row r="93" spans="1:8" x14ac:dyDescent="0.25">
      <c r="A93">
        <v>1091</v>
      </c>
      <c r="B93">
        <f t="shared" ca="1" si="5"/>
        <v>82</v>
      </c>
      <c r="C93">
        <f t="shared" ca="1" si="6"/>
        <v>4</v>
      </c>
      <c r="D93" t="str">
        <f t="shared" ca="1" si="7"/>
        <v>13/10/2001</v>
      </c>
      <c r="F93">
        <f t="shared" ca="1" si="8"/>
        <v>116118</v>
      </c>
      <c r="G93">
        <v>0</v>
      </c>
      <c r="H93" t="str">
        <f t="shared" ca="1" si="9"/>
        <v>INSERT INTO CUENTA(NOCUENTA,IDCLIENTE,TIPOCUENTE,FECHAALTA,SALDO,LIMCREDITO) VALUES(1091,82,4,TO_DATE('13/10/2001','DD/MM/YYYY'),116118,0);</v>
      </c>
    </row>
    <row r="94" spans="1:8" x14ac:dyDescent="0.25">
      <c r="A94">
        <v>1092</v>
      </c>
      <c r="B94">
        <f t="shared" ca="1" si="5"/>
        <v>20</v>
      </c>
      <c r="C94">
        <f t="shared" ca="1" si="6"/>
        <v>3</v>
      </c>
      <c r="D94" t="str">
        <f t="shared" ca="1" si="7"/>
        <v>5/4/2013</v>
      </c>
      <c r="F94">
        <f t="shared" ca="1" si="8"/>
        <v>402895</v>
      </c>
      <c r="G94">
        <v>0</v>
      </c>
      <c r="H94" t="str">
        <f t="shared" ca="1" si="9"/>
        <v>INSERT INTO CUENTA(NOCUENTA,IDCLIENTE,TIPOCUENTE,FECHAALTA,SALDO,LIMCREDITO) VALUES(1092,20,3,TO_DATE('05/04/2013','DD/MM/YYYY'),402895,0);</v>
      </c>
    </row>
    <row r="95" spans="1:8" x14ac:dyDescent="0.25">
      <c r="A95">
        <v>1093</v>
      </c>
      <c r="B95">
        <f t="shared" ca="1" si="5"/>
        <v>57</v>
      </c>
      <c r="C95">
        <f t="shared" ca="1" si="6"/>
        <v>4</v>
      </c>
      <c r="D95" t="str">
        <f t="shared" ca="1" si="7"/>
        <v>5/4/2011</v>
      </c>
      <c r="F95">
        <f t="shared" ca="1" si="8"/>
        <v>119275</v>
      </c>
      <c r="G95">
        <v>0</v>
      </c>
      <c r="H95" t="str">
        <f t="shared" ca="1" si="9"/>
        <v>INSERT INTO CUENTA(NOCUENTA,IDCLIENTE,TIPOCUENTE,FECHAALTA,SALDO,LIMCREDITO) VALUES(1093,57,4,TO_DATE('05/04/2011','DD/MM/YYYY'),119275,0);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36830-EC82-40A7-9CAD-E03CAD27EFA4}">
  <dimension ref="A1:H110"/>
  <sheetViews>
    <sheetView zoomScale="75" zoomScaleNormal="75" workbookViewId="0">
      <selection activeCell="H12" sqref="H12"/>
    </sheetView>
  </sheetViews>
  <sheetFormatPr baseColWidth="10" defaultRowHeight="15" x14ac:dyDescent="0.25"/>
  <cols>
    <col min="4" max="4" width="14.5703125" bestFit="1" customWidth="1"/>
    <col min="5" max="6" width="11.85546875" bestFit="1" customWidth="1"/>
    <col min="8" max="8" width="183.5703125" bestFit="1" customWidth="1"/>
  </cols>
  <sheetData>
    <row r="1" spans="1:8" x14ac:dyDescent="0.25">
      <c r="A1" t="s">
        <v>190</v>
      </c>
      <c r="B1" t="s">
        <v>191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</row>
    <row r="2" spans="1:8" x14ac:dyDescent="0.25">
      <c r="A2">
        <v>1000</v>
      </c>
      <c r="B2" t="str">
        <f ca="1">CONCATENATE(RANDBETWEEN(1,25),"/",RANDBETWEEN(1,12),"/",RANDBETWEEN(2000,2018))</f>
        <v>14/10/2009</v>
      </c>
      <c r="C2">
        <f ca="1">RANDBETWEEN(500,30000)</f>
        <v>12500</v>
      </c>
      <c r="D2">
        <f ca="1">RANDBETWEEN(1,3)</f>
        <v>2</v>
      </c>
      <c r="E2">
        <v>1000</v>
      </c>
      <c r="G2">
        <f ca="1">RANDBETWEEN(500,506)</f>
        <v>504</v>
      </c>
      <c r="H2" t="str">
        <f t="shared" ref="H2:H33" ca="1" si="0">CONCATENATE("INSERT INTO TRANSACCION(NOTRANSACCION,FECHA,CANTIDAD,TIPOTRANSACCION,NOCUENTA1,NOSUCURSAL) VALUES(",A2,",TO_DATE('",TEXT(B2,"DD/MM/AAAA"),"','DD/MM/YYYY'),",C2,",",D2,",", E2,",",G2,");")</f>
        <v>INSERT INTO TRANSACCION(NOTRANSACCION,FECHA,CANTIDAD,TIPOTRANSACCION,NOCUENTA1,NOSUCURSAL) VALUES(1000,TO_DATE('14/10/2009','DD/MM/YYYY'),12500,2,1000,504);</v>
      </c>
    </row>
    <row r="3" spans="1:8" x14ac:dyDescent="0.25">
      <c r="A3">
        <v>1001</v>
      </c>
      <c r="B3" t="str">
        <f t="shared" ref="B3:B66" ca="1" si="1">CONCATENATE(RANDBETWEEN(1,25),"/",RANDBETWEEN(1,12),"/",RANDBETWEEN(2000,2018))</f>
        <v>17/4/2002</v>
      </c>
      <c r="C3">
        <f t="shared" ref="C3:C66" ca="1" si="2">RANDBETWEEN(500,30000)</f>
        <v>19391</v>
      </c>
      <c r="D3">
        <f t="shared" ref="D3:D66" ca="1" si="3">RANDBETWEEN(1,3)</f>
        <v>1</v>
      </c>
      <c r="E3">
        <f ca="1">RANDBETWEEN(1000,1093)</f>
        <v>1001</v>
      </c>
      <c r="G3">
        <f t="shared" ref="G3:G66" ca="1" si="4">RANDBETWEEN(500,506)</f>
        <v>501</v>
      </c>
      <c r="H3" t="str">
        <f t="shared" ca="1" si="0"/>
        <v>INSERT INTO TRANSACCION(NOTRANSACCION,FECHA,CANTIDAD,TIPOTRANSACCION,NOCUENTA1,NOSUCURSAL) VALUES(1001,TO_DATE('17/04/2002','DD/MM/YYYY'),19391,1,1001,501);</v>
      </c>
    </row>
    <row r="4" spans="1:8" x14ac:dyDescent="0.25">
      <c r="A4">
        <v>1002</v>
      </c>
      <c r="B4" t="str">
        <f t="shared" ca="1" si="1"/>
        <v>12/1/2000</v>
      </c>
      <c r="C4">
        <f t="shared" ca="1" si="2"/>
        <v>15606</v>
      </c>
      <c r="D4">
        <f t="shared" ca="1" si="3"/>
        <v>3</v>
      </c>
      <c r="E4">
        <f t="shared" ref="E4:E67" ca="1" si="5">RANDBETWEEN(1000,1093)</f>
        <v>1047</v>
      </c>
      <c r="G4">
        <f t="shared" ca="1" si="4"/>
        <v>505</v>
      </c>
      <c r="H4" t="str">
        <f t="shared" ca="1" si="0"/>
        <v>INSERT INTO TRANSACCION(NOTRANSACCION,FECHA,CANTIDAD,TIPOTRANSACCION,NOCUENTA1,NOSUCURSAL) VALUES(1002,TO_DATE('12/01/2000','DD/MM/YYYY'),15606,3,1047,505);</v>
      </c>
    </row>
    <row r="5" spans="1:8" x14ac:dyDescent="0.25">
      <c r="A5">
        <v>1003</v>
      </c>
      <c r="B5" t="str">
        <f t="shared" ca="1" si="1"/>
        <v>8/6/2018</v>
      </c>
      <c r="C5">
        <f t="shared" ca="1" si="2"/>
        <v>20099</v>
      </c>
      <c r="D5">
        <f t="shared" ca="1" si="3"/>
        <v>1</v>
      </c>
      <c r="E5">
        <f t="shared" ca="1" si="5"/>
        <v>1022</v>
      </c>
      <c r="G5">
        <f t="shared" ca="1" si="4"/>
        <v>503</v>
      </c>
      <c r="H5" t="str">
        <f t="shared" ca="1" si="0"/>
        <v>INSERT INTO TRANSACCION(NOTRANSACCION,FECHA,CANTIDAD,TIPOTRANSACCION,NOCUENTA1,NOSUCURSAL) VALUES(1003,TO_DATE('08/06/2018','DD/MM/YYYY'),20099,1,1022,503);</v>
      </c>
    </row>
    <row r="6" spans="1:8" x14ac:dyDescent="0.25">
      <c r="A6">
        <v>1004</v>
      </c>
      <c r="B6" t="str">
        <f t="shared" ca="1" si="1"/>
        <v>25/11/2012</v>
      </c>
      <c r="C6">
        <f t="shared" ca="1" si="2"/>
        <v>19434</v>
      </c>
      <c r="D6">
        <f t="shared" ca="1" si="3"/>
        <v>2</v>
      </c>
      <c r="E6">
        <f t="shared" ca="1" si="5"/>
        <v>1059</v>
      </c>
      <c r="G6">
        <f t="shared" ca="1" si="4"/>
        <v>503</v>
      </c>
      <c r="H6" t="str">
        <f t="shared" ca="1" si="0"/>
        <v>INSERT INTO TRANSACCION(NOTRANSACCION,FECHA,CANTIDAD,TIPOTRANSACCION,NOCUENTA1,NOSUCURSAL) VALUES(1004,TO_DATE('25/11/2012','DD/MM/YYYY'),19434,2,1059,503);</v>
      </c>
    </row>
    <row r="7" spans="1:8" x14ac:dyDescent="0.25">
      <c r="A7">
        <v>1005</v>
      </c>
      <c r="B7" t="str">
        <f t="shared" ca="1" si="1"/>
        <v>5/7/2000</v>
      </c>
      <c r="C7">
        <f t="shared" ca="1" si="2"/>
        <v>8377</v>
      </c>
      <c r="D7">
        <f t="shared" ca="1" si="3"/>
        <v>1</v>
      </c>
      <c r="E7">
        <f t="shared" ca="1" si="5"/>
        <v>1090</v>
      </c>
      <c r="G7">
        <f t="shared" ca="1" si="4"/>
        <v>502</v>
      </c>
      <c r="H7" t="str">
        <f t="shared" ca="1" si="0"/>
        <v>INSERT INTO TRANSACCION(NOTRANSACCION,FECHA,CANTIDAD,TIPOTRANSACCION,NOCUENTA1,NOSUCURSAL) VALUES(1005,TO_DATE('05/07/2000','DD/MM/YYYY'),8377,1,1090,502);</v>
      </c>
    </row>
    <row r="8" spans="1:8" x14ac:dyDescent="0.25">
      <c r="A8">
        <v>1006</v>
      </c>
      <c r="B8" t="str">
        <f t="shared" ca="1" si="1"/>
        <v>7/9/2004</v>
      </c>
      <c r="C8">
        <f t="shared" ca="1" si="2"/>
        <v>19601</v>
      </c>
      <c r="D8">
        <f t="shared" ca="1" si="3"/>
        <v>1</v>
      </c>
      <c r="E8">
        <f t="shared" ca="1" si="5"/>
        <v>1018</v>
      </c>
      <c r="G8">
        <f t="shared" ca="1" si="4"/>
        <v>505</v>
      </c>
      <c r="H8" t="str">
        <f t="shared" ca="1" si="0"/>
        <v>INSERT INTO TRANSACCION(NOTRANSACCION,FECHA,CANTIDAD,TIPOTRANSACCION,NOCUENTA1,NOSUCURSAL) VALUES(1006,TO_DATE('07/09/2004','DD/MM/YYYY'),19601,1,1018,505);</v>
      </c>
    </row>
    <row r="9" spans="1:8" x14ac:dyDescent="0.25">
      <c r="A9">
        <v>1007</v>
      </c>
      <c r="B9" t="str">
        <f t="shared" ca="1" si="1"/>
        <v>23/7/2012</v>
      </c>
      <c r="C9">
        <f t="shared" ca="1" si="2"/>
        <v>11671</v>
      </c>
      <c r="D9">
        <f t="shared" ca="1" si="3"/>
        <v>2</v>
      </c>
      <c r="E9">
        <f t="shared" ca="1" si="5"/>
        <v>1032</v>
      </c>
      <c r="G9">
        <f t="shared" ca="1" si="4"/>
        <v>506</v>
      </c>
      <c r="H9" t="str">
        <f t="shared" ca="1" si="0"/>
        <v>INSERT INTO TRANSACCION(NOTRANSACCION,FECHA,CANTIDAD,TIPOTRANSACCION,NOCUENTA1,NOSUCURSAL) VALUES(1007,TO_DATE('23/07/2012','DD/MM/YYYY'),11671,2,1032,506);</v>
      </c>
    </row>
    <row r="10" spans="1:8" x14ac:dyDescent="0.25">
      <c r="A10">
        <v>1008</v>
      </c>
      <c r="B10" t="str">
        <f t="shared" ca="1" si="1"/>
        <v>11/9/2011</v>
      </c>
      <c r="C10">
        <f t="shared" ca="1" si="2"/>
        <v>8310</v>
      </c>
      <c r="D10">
        <f t="shared" ca="1" si="3"/>
        <v>1</v>
      </c>
      <c r="E10">
        <f t="shared" ca="1" si="5"/>
        <v>1046</v>
      </c>
      <c r="G10">
        <f t="shared" ca="1" si="4"/>
        <v>504</v>
      </c>
      <c r="H10" t="str">
        <f t="shared" ca="1" si="0"/>
        <v>INSERT INTO TRANSACCION(NOTRANSACCION,FECHA,CANTIDAD,TIPOTRANSACCION,NOCUENTA1,NOSUCURSAL) VALUES(1008,TO_DATE('11/09/2011','DD/MM/YYYY'),8310,1,1046,504);</v>
      </c>
    </row>
    <row r="11" spans="1:8" x14ac:dyDescent="0.25">
      <c r="A11">
        <v>1009</v>
      </c>
      <c r="B11" t="str">
        <f t="shared" ca="1" si="1"/>
        <v>3/11/2011</v>
      </c>
      <c r="C11">
        <f t="shared" ca="1" si="2"/>
        <v>23644</v>
      </c>
      <c r="D11">
        <f t="shared" ca="1" si="3"/>
        <v>1</v>
      </c>
      <c r="E11">
        <f t="shared" ca="1" si="5"/>
        <v>1027</v>
      </c>
      <c r="G11">
        <f t="shared" ca="1" si="4"/>
        <v>500</v>
      </c>
      <c r="H11" t="str">
        <f t="shared" ca="1" si="0"/>
        <v>INSERT INTO TRANSACCION(NOTRANSACCION,FECHA,CANTIDAD,TIPOTRANSACCION,NOCUENTA1,NOSUCURSAL) VALUES(1009,TO_DATE('03/11/2011','DD/MM/YYYY'),23644,1,1027,500);</v>
      </c>
    </row>
    <row r="12" spans="1:8" x14ac:dyDescent="0.25">
      <c r="A12">
        <v>1010</v>
      </c>
      <c r="B12" t="str">
        <f t="shared" ca="1" si="1"/>
        <v>7/2/2009</v>
      </c>
      <c r="C12">
        <f t="shared" ca="1" si="2"/>
        <v>26600</v>
      </c>
      <c r="D12">
        <f t="shared" ca="1" si="3"/>
        <v>3</v>
      </c>
      <c r="E12">
        <f t="shared" ca="1" si="5"/>
        <v>1024</v>
      </c>
      <c r="G12">
        <f t="shared" ca="1" si="4"/>
        <v>501</v>
      </c>
      <c r="H12" t="str">
        <f t="shared" ca="1" si="0"/>
        <v>INSERT INTO TRANSACCION(NOTRANSACCION,FECHA,CANTIDAD,TIPOTRANSACCION,NOCUENTA1,NOSUCURSAL) VALUES(1010,TO_DATE('07/02/2009','DD/MM/YYYY'),26600,3,1024,501);</v>
      </c>
    </row>
    <row r="13" spans="1:8" x14ac:dyDescent="0.25">
      <c r="A13">
        <v>1011</v>
      </c>
      <c r="B13" t="str">
        <f t="shared" ca="1" si="1"/>
        <v>7/12/2004</v>
      </c>
      <c r="C13">
        <f t="shared" ca="1" si="2"/>
        <v>875</v>
      </c>
      <c r="D13">
        <f t="shared" ca="1" si="3"/>
        <v>1</v>
      </c>
      <c r="E13">
        <f t="shared" ca="1" si="5"/>
        <v>1015</v>
      </c>
      <c r="G13">
        <f t="shared" ca="1" si="4"/>
        <v>502</v>
      </c>
      <c r="H13" t="str">
        <f t="shared" ca="1" si="0"/>
        <v>INSERT INTO TRANSACCION(NOTRANSACCION,FECHA,CANTIDAD,TIPOTRANSACCION,NOCUENTA1,NOSUCURSAL) VALUES(1011,TO_DATE('07/12/2004','DD/MM/YYYY'),875,1,1015,502);</v>
      </c>
    </row>
    <row r="14" spans="1:8" x14ac:dyDescent="0.25">
      <c r="A14">
        <v>1012</v>
      </c>
      <c r="B14" t="str">
        <f t="shared" ca="1" si="1"/>
        <v>6/12/2015</v>
      </c>
      <c r="C14">
        <f t="shared" ca="1" si="2"/>
        <v>10377</v>
      </c>
      <c r="D14">
        <f t="shared" ca="1" si="3"/>
        <v>3</v>
      </c>
      <c r="E14">
        <f t="shared" ca="1" si="5"/>
        <v>1022</v>
      </c>
      <c r="G14">
        <f t="shared" ca="1" si="4"/>
        <v>501</v>
      </c>
      <c r="H14" t="str">
        <f t="shared" ca="1" si="0"/>
        <v>INSERT INTO TRANSACCION(NOTRANSACCION,FECHA,CANTIDAD,TIPOTRANSACCION,NOCUENTA1,NOSUCURSAL) VALUES(1012,TO_DATE('06/12/2015','DD/MM/YYYY'),10377,3,1022,501);</v>
      </c>
    </row>
    <row r="15" spans="1:8" x14ac:dyDescent="0.25">
      <c r="A15">
        <v>1013</v>
      </c>
      <c r="B15" t="str">
        <f t="shared" ca="1" si="1"/>
        <v>14/6/2009</v>
      </c>
      <c r="C15">
        <f t="shared" ca="1" si="2"/>
        <v>16974</v>
      </c>
      <c r="D15">
        <f t="shared" ca="1" si="3"/>
        <v>1</v>
      </c>
      <c r="E15">
        <f t="shared" ca="1" si="5"/>
        <v>1065</v>
      </c>
      <c r="G15">
        <f t="shared" ca="1" si="4"/>
        <v>503</v>
      </c>
      <c r="H15" t="str">
        <f t="shared" ca="1" si="0"/>
        <v>INSERT INTO TRANSACCION(NOTRANSACCION,FECHA,CANTIDAD,TIPOTRANSACCION,NOCUENTA1,NOSUCURSAL) VALUES(1013,TO_DATE('14/06/2009','DD/MM/YYYY'),16974,1,1065,503);</v>
      </c>
    </row>
    <row r="16" spans="1:8" x14ac:dyDescent="0.25">
      <c r="A16">
        <v>1014</v>
      </c>
      <c r="B16" t="str">
        <f t="shared" ca="1" si="1"/>
        <v>10/11/2000</v>
      </c>
      <c r="C16">
        <f t="shared" ca="1" si="2"/>
        <v>15085</v>
      </c>
      <c r="D16">
        <f t="shared" ca="1" si="3"/>
        <v>2</v>
      </c>
      <c r="E16">
        <f t="shared" ca="1" si="5"/>
        <v>1026</v>
      </c>
      <c r="G16">
        <f t="shared" ca="1" si="4"/>
        <v>505</v>
      </c>
      <c r="H16" t="str">
        <f t="shared" ca="1" si="0"/>
        <v>INSERT INTO TRANSACCION(NOTRANSACCION,FECHA,CANTIDAD,TIPOTRANSACCION,NOCUENTA1,NOSUCURSAL) VALUES(1014,TO_DATE('10/11/2000','DD/MM/YYYY'),15085,2,1026,505);</v>
      </c>
    </row>
    <row r="17" spans="1:8" x14ac:dyDescent="0.25">
      <c r="A17">
        <v>1015</v>
      </c>
      <c r="B17" t="str">
        <f t="shared" ca="1" si="1"/>
        <v>17/9/2012</v>
      </c>
      <c r="C17">
        <f t="shared" ca="1" si="2"/>
        <v>16437</v>
      </c>
      <c r="D17">
        <f t="shared" ca="1" si="3"/>
        <v>3</v>
      </c>
      <c r="E17">
        <f t="shared" ca="1" si="5"/>
        <v>1092</v>
      </c>
      <c r="G17">
        <f t="shared" ca="1" si="4"/>
        <v>501</v>
      </c>
      <c r="H17" t="str">
        <f t="shared" ca="1" si="0"/>
        <v>INSERT INTO TRANSACCION(NOTRANSACCION,FECHA,CANTIDAD,TIPOTRANSACCION,NOCUENTA1,NOSUCURSAL) VALUES(1015,TO_DATE('17/09/2012','DD/MM/YYYY'),16437,3,1092,501);</v>
      </c>
    </row>
    <row r="18" spans="1:8" x14ac:dyDescent="0.25">
      <c r="A18">
        <v>1016</v>
      </c>
      <c r="B18" t="str">
        <f t="shared" ca="1" si="1"/>
        <v>2/6/2001</v>
      </c>
      <c r="C18">
        <f t="shared" ca="1" si="2"/>
        <v>27751</v>
      </c>
      <c r="D18">
        <f t="shared" ca="1" si="3"/>
        <v>1</v>
      </c>
      <c r="E18">
        <f t="shared" ca="1" si="5"/>
        <v>1025</v>
      </c>
      <c r="G18">
        <f t="shared" ca="1" si="4"/>
        <v>504</v>
      </c>
      <c r="H18" t="str">
        <f t="shared" ca="1" si="0"/>
        <v>INSERT INTO TRANSACCION(NOTRANSACCION,FECHA,CANTIDAD,TIPOTRANSACCION,NOCUENTA1,NOSUCURSAL) VALUES(1016,TO_DATE('02/06/2001','DD/MM/YYYY'),27751,1,1025,504);</v>
      </c>
    </row>
    <row r="19" spans="1:8" x14ac:dyDescent="0.25">
      <c r="A19">
        <v>1017</v>
      </c>
      <c r="B19" t="str">
        <f t="shared" ca="1" si="1"/>
        <v>17/7/2000</v>
      </c>
      <c r="C19">
        <f t="shared" ca="1" si="2"/>
        <v>17569</v>
      </c>
      <c r="D19">
        <f t="shared" ca="1" si="3"/>
        <v>3</v>
      </c>
      <c r="E19">
        <f t="shared" ca="1" si="5"/>
        <v>1089</v>
      </c>
      <c r="G19">
        <f t="shared" ca="1" si="4"/>
        <v>500</v>
      </c>
      <c r="H19" t="str">
        <f t="shared" ca="1" si="0"/>
        <v>INSERT INTO TRANSACCION(NOTRANSACCION,FECHA,CANTIDAD,TIPOTRANSACCION,NOCUENTA1,NOSUCURSAL) VALUES(1017,TO_DATE('17/07/2000','DD/MM/YYYY'),17569,3,1089,500);</v>
      </c>
    </row>
    <row r="20" spans="1:8" x14ac:dyDescent="0.25">
      <c r="A20">
        <v>1018</v>
      </c>
      <c r="B20" t="str">
        <f t="shared" ca="1" si="1"/>
        <v>14/12/2010</v>
      </c>
      <c r="C20">
        <f t="shared" ca="1" si="2"/>
        <v>28298</v>
      </c>
      <c r="D20">
        <f t="shared" ca="1" si="3"/>
        <v>3</v>
      </c>
      <c r="E20">
        <f t="shared" ca="1" si="5"/>
        <v>1081</v>
      </c>
      <c r="G20">
        <f t="shared" ca="1" si="4"/>
        <v>506</v>
      </c>
      <c r="H20" t="str">
        <f t="shared" ca="1" si="0"/>
        <v>INSERT INTO TRANSACCION(NOTRANSACCION,FECHA,CANTIDAD,TIPOTRANSACCION,NOCUENTA1,NOSUCURSAL) VALUES(1018,TO_DATE('14/12/2010','DD/MM/YYYY'),28298,3,1081,506);</v>
      </c>
    </row>
    <row r="21" spans="1:8" x14ac:dyDescent="0.25">
      <c r="A21">
        <v>1019</v>
      </c>
      <c r="B21" t="str">
        <f t="shared" ca="1" si="1"/>
        <v>15/8/2011</v>
      </c>
      <c r="C21">
        <f t="shared" ca="1" si="2"/>
        <v>21716</v>
      </c>
      <c r="D21">
        <f t="shared" ca="1" si="3"/>
        <v>2</v>
      </c>
      <c r="E21">
        <f t="shared" ca="1" si="5"/>
        <v>1075</v>
      </c>
      <c r="G21">
        <f t="shared" ca="1" si="4"/>
        <v>505</v>
      </c>
      <c r="H21" t="str">
        <f t="shared" ca="1" si="0"/>
        <v>INSERT INTO TRANSACCION(NOTRANSACCION,FECHA,CANTIDAD,TIPOTRANSACCION,NOCUENTA1,NOSUCURSAL) VALUES(1019,TO_DATE('15/08/2011','DD/MM/YYYY'),21716,2,1075,505);</v>
      </c>
    </row>
    <row r="22" spans="1:8" x14ac:dyDescent="0.25">
      <c r="A22">
        <v>1020</v>
      </c>
      <c r="B22" t="str">
        <f t="shared" ca="1" si="1"/>
        <v>1/7/2010</v>
      </c>
      <c r="C22">
        <f t="shared" ca="1" si="2"/>
        <v>7436</v>
      </c>
      <c r="D22">
        <f t="shared" ca="1" si="3"/>
        <v>2</v>
      </c>
      <c r="E22">
        <f t="shared" ca="1" si="5"/>
        <v>1009</v>
      </c>
      <c r="G22">
        <f t="shared" ca="1" si="4"/>
        <v>501</v>
      </c>
      <c r="H22" t="str">
        <f t="shared" ca="1" si="0"/>
        <v>INSERT INTO TRANSACCION(NOTRANSACCION,FECHA,CANTIDAD,TIPOTRANSACCION,NOCUENTA1,NOSUCURSAL) VALUES(1020,TO_DATE('01/07/2010','DD/MM/YYYY'),7436,2,1009,501);</v>
      </c>
    </row>
    <row r="23" spans="1:8" x14ac:dyDescent="0.25">
      <c r="A23">
        <v>1021</v>
      </c>
      <c r="B23" t="str">
        <f t="shared" ca="1" si="1"/>
        <v>2/2/2016</v>
      </c>
      <c r="C23">
        <f t="shared" ca="1" si="2"/>
        <v>9380</v>
      </c>
      <c r="D23">
        <f t="shared" ca="1" si="3"/>
        <v>1</v>
      </c>
      <c r="E23">
        <f t="shared" ca="1" si="5"/>
        <v>1061</v>
      </c>
      <c r="G23">
        <f t="shared" ca="1" si="4"/>
        <v>503</v>
      </c>
      <c r="H23" t="str">
        <f t="shared" ca="1" si="0"/>
        <v>INSERT INTO TRANSACCION(NOTRANSACCION,FECHA,CANTIDAD,TIPOTRANSACCION,NOCUENTA1,NOSUCURSAL) VALUES(1021,TO_DATE('02/02/2016','DD/MM/YYYY'),9380,1,1061,503);</v>
      </c>
    </row>
    <row r="24" spans="1:8" x14ac:dyDescent="0.25">
      <c r="A24">
        <v>1022</v>
      </c>
      <c r="B24" t="str">
        <f t="shared" ca="1" si="1"/>
        <v>14/2/2012</v>
      </c>
      <c r="C24">
        <f t="shared" ca="1" si="2"/>
        <v>29500</v>
      </c>
      <c r="D24">
        <f t="shared" ca="1" si="3"/>
        <v>2</v>
      </c>
      <c r="E24">
        <f t="shared" ca="1" si="5"/>
        <v>1046</v>
      </c>
      <c r="G24">
        <f t="shared" ca="1" si="4"/>
        <v>501</v>
      </c>
      <c r="H24" t="str">
        <f t="shared" ca="1" si="0"/>
        <v>INSERT INTO TRANSACCION(NOTRANSACCION,FECHA,CANTIDAD,TIPOTRANSACCION,NOCUENTA1,NOSUCURSAL) VALUES(1022,TO_DATE('14/02/2012','DD/MM/YYYY'),29500,2,1046,501);</v>
      </c>
    </row>
    <row r="25" spans="1:8" x14ac:dyDescent="0.25">
      <c r="A25">
        <v>1023</v>
      </c>
      <c r="B25" t="str">
        <f t="shared" ca="1" si="1"/>
        <v>11/9/2012</v>
      </c>
      <c r="C25">
        <f t="shared" ca="1" si="2"/>
        <v>23001</v>
      </c>
      <c r="D25">
        <f t="shared" ca="1" si="3"/>
        <v>1</v>
      </c>
      <c r="E25">
        <f t="shared" ca="1" si="5"/>
        <v>1036</v>
      </c>
      <c r="G25">
        <f t="shared" ca="1" si="4"/>
        <v>503</v>
      </c>
      <c r="H25" t="str">
        <f t="shared" ca="1" si="0"/>
        <v>INSERT INTO TRANSACCION(NOTRANSACCION,FECHA,CANTIDAD,TIPOTRANSACCION,NOCUENTA1,NOSUCURSAL) VALUES(1023,TO_DATE('11/09/2012','DD/MM/YYYY'),23001,1,1036,503);</v>
      </c>
    </row>
    <row r="26" spans="1:8" x14ac:dyDescent="0.25">
      <c r="A26">
        <v>1024</v>
      </c>
      <c r="B26" t="str">
        <f t="shared" ca="1" si="1"/>
        <v>5/4/2001</v>
      </c>
      <c r="C26">
        <f t="shared" ca="1" si="2"/>
        <v>28949</v>
      </c>
      <c r="D26">
        <f t="shared" ca="1" si="3"/>
        <v>1</v>
      </c>
      <c r="E26">
        <f t="shared" ca="1" si="5"/>
        <v>1082</v>
      </c>
      <c r="G26">
        <f t="shared" ca="1" si="4"/>
        <v>506</v>
      </c>
      <c r="H26" t="str">
        <f t="shared" ca="1" si="0"/>
        <v>INSERT INTO TRANSACCION(NOTRANSACCION,FECHA,CANTIDAD,TIPOTRANSACCION,NOCUENTA1,NOSUCURSAL) VALUES(1024,TO_DATE('05/04/2001','DD/MM/YYYY'),28949,1,1082,506);</v>
      </c>
    </row>
    <row r="27" spans="1:8" x14ac:dyDescent="0.25">
      <c r="A27">
        <v>1025</v>
      </c>
      <c r="B27" t="str">
        <f t="shared" ca="1" si="1"/>
        <v>10/2/2003</v>
      </c>
      <c r="C27">
        <f t="shared" ca="1" si="2"/>
        <v>16297</v>
      </c>
      <c r="D27">
        <f t="shared" ca="1" si="3"/>
        <v>3</v>
      </c>
      <c r="E27">
        <f t="shared" ca="1" si="5"/>
        <v>1052</v>
      </c>
      <c r="G27">
        <f t="shared" ca="1" si="4"/>
        <v>504</v>
      </c>
      <c r="H27" t="str">
        <f t="shared" ca="1" si="0"/>
        <v>INSERT INTO TRANSACCION(NOTRANSACCION,FECHA,CANTIDAD,TIPOTRANSACCION,NOCUENTA1,NOSUCURSAL) VALUES(1025,TO_DATE('10/02/2003','DD/MM/YYYY'),16297,3,1052,504);</v>
      </c>
    </row>
    <row r="28" spans="1:8" x14ac:dyDescent="0.25">
      <c r="A28">
        <v>1026</v>
      </c>
      <c r="B28" t="str">
        <f t="shared" ca="1" si="1"/>
        <v>22/3/2011</v>
      </c>
      <c r="C28">
        <f t="shared" ca="1" si="2"/>
        <v>3442</v>
      </c>
      <c r="D28">
        <f t="shared" ca="1" si="3"/>
        <v>2</v>
      </c>
      <c r="E28">
        <f t="shared" ca="1" si="5"/>
        <v>1020</v>
      </c>
      <c r="G28">
        <f t="shared" ca="1" si="4"/>
        <v>503</v>
      </c>
      <c r="H28" t="str">
        <f t="shared" ca="1" si="0"/>
        <v>INSERT INTO TRANSACCION(NOTRANSACCION,FECHA,CANTIDAD,TIPOTRANSACCION,NOCUENTA1,NOSUCURSAL) VALUES(1026,TO_DATE('22/03/2011','DD/MM/YYYY'),3442,2,1020,503);</v>
      </c>
    </row>
    <row r="29" spans="1:8" x14ac:dyDescent="0.25">
      <c r="A29">
        <v>1027</v>
      </c>
      <c r="B29" t="str">
        <f t="shared" ca="1" si="1"/>
        <v>23/7/2017</v>
      </c>
      <c r="C29">
        <f t="shared" ca="1" si="2"/>
        <v>9479</v>
      </c>
      <c r="D29">
        <f t="shared" ca="1" si="3"/>
        <v>3</v>
      </c>
      <c r="E29">
        <f t="shared" ca="1" si="5"/>
        <v>1093</v>
      </c>
      <c r="G29">
        <f t="shared" ca="1" si="4"/>
        <v>501</v>
      </c>
      <c r="H29" t="str">
        <f t="shared" ca="1" si="0"/>
        <v>INSERT INTO TRANSACCION(NOTRANSACCION,FECHA,CANTIDAD,TIPOTRANSACCION,NOCUENTA1,NOSUCURSAL) VALUES(1027,TO_DATE('23/07/2017','DD/MM/YYYY'),9479,3,1093,501);</v>
      </c>
    </row>
    <row r="30" spans="1:8" x14ac:dyDescent="0.25">
      <c r="A30">
        <v>1028</v>
      </c>
      <c r="B30" t="str">
        <f t="shared" ca="1" si="1"/>
        <v>22/5/2003</v>
      </c>
      <c r="C30">
        <f t="shared" ca="1" si="2"/>
        <v>19698</v>
      </c>
      <c r="D30">
        <f t="shared" ca="1" si="3"/>
        <v>2</v>
      </c>
      <c r="E30">
        <f t="shared" ca="1" si="5"/>
        <v>1036</v>
      </c>
      <c r="G30">
        <f t="shared" ca="1" si="4"/>
        <v>505</v>
      </c>
      <c r="H30" t="str">
        <f t="shared" ca="1" si="0"/>
        <v>INSERT INTO TRANSACCION(NOTRANSACCION,FECHA,CANTIDAD,TIPOTRANSACCION,NOCUENTA1,NOSUCURSAL) VALUES(1028,TO_DATE('22/05/2003','DD/MM/YYYY'),19698,2,1036,505);</v>
      </c>
    </row>
    <row r="31" spans="1:8" x14ac:dyDescent="0.25">
      <c r="A31">
        <v>1029</v>
      </c>
      <c r="B31" t="str">
        <f t="shared" ca="1" si="1"/>
        <v>4/12/2014</v>
      </c>
      <c r="C31">
        <f t="shared" ca="1" si="2"/>
        <v>20536</v>
      </c>
      <c r="D31">
        <f t="shared" ca="1" si="3"/>
        <v>2</v>
      </c>
      <c r="E31">
        <f t="shared" ca="1" si="5"/>
        <v>1066</v>
      </c>
      <c r="G31">
        <f t="shared" ca="1" si="4"/>
        <v>503</v>
      </c>
      <c r="H31" t="str">
        <f t="shared" ca="1" si="0"/>
        <v>INSERT INTO TRANSACCION(NOTRANSACCION,FECHA,CANTIDAD,TIPOTRANSACCION,NOCUENTA1,NOSUCURSAL) VALUES(1029,TO_DATE('04/12/2014','DD/MM/YYYY'),20536,2,1066,503);</v>
      </c>
    </row>
    <row r="32" spans="1:8" x14ac:dyDescent="0.25">
      <c r="A32">
        <v>1030</v>
      </c>
      <c r="B32" t="str">
        <f t="shared" ca="1" si="1"/>
        <v>9/1/2017</v>
      </c>
      <c r="C32">
        <f t="shared" ca="1" si="2"/>
        <v>21073</v>
      </c>
      <c r="D32">
        <f t="shared" ca="1" si="3"/>
        <v>1</v>
      </c>
      <c r="E32">
        <f t="shared" ca="1" si="5"/>
        <v>1068</v>
      </c>
      <c r="G32">
        <f t="shared" ca="1" si="4"/>
        <v>503</v>
      </c>
      <c r="H32" t="str">
        <f t="shared" ca="1" si="0"/>
        <v>INSERT INTO TRANSACCION(NOTRANSACCION,FECHA,CANTIDAD,TIPOTRANSACCION,NOCUENTA1,NOSUCURSAL) VALUES(1030,TO_DATE('09/01/2017','DD/MM/YYYY'),21073,1,1068,503);</v>
      </c>
    </row>
    <row r="33" spans="1:8" x14ac:dyDescent="0.25">
      <c r="A33">
        <v>1031</v>
      </c>
      <c r="B33" t="str">
        <f t="shared" ca="1" si="1"/>
        <v>5/1/2012</v>
      </c>
      <c r="C33">
        <f t="shared" ca="1" si="2"/>
        <v>22828</v>
      </c>
      <c r="D33">
        <f t="shared" ca="1" si="3"/>
        <v>2</v>
      </c>
      <c r="E33">
        <f t="shared" ca="1" si="5"/>
        <v>1059</v>
      </c>
      <c r="G33">
        <f t="shared" ca="1" si="4"/>
        <v>505</v>
      </c>
      <c r="H33" t="str">
        <f t="shared" ca="1" si="0"/>
        <v>INSERT INTO TRANSACCION(NOTRANSACCION,FECHA,CANTIDAD,TIPOTRANSACCION,NOCUENTA1,NOSUCURSAL) VALUES(1031,TO_DATE('05/01/2012','DD/MM/YYYY'),22828,2,1059,505);</v>
      </c>
    </row>
    <row r="34" spans="1:8" x14ac:dyDescent="0.25">
      <c r="A34">
        <v>1032</v>
      </c>
      <c r="B34" t="str">
        <f t="shared" ca="1" si="1"/>
        <v>4/3/2008</v>
      </c>
      <c r="C34">
        <f t="shared" ca="1" si="2"/>
        <v>17999</v>
      </c>
      <c r="D34">
        <f t="shared" ca="1" si="3"/>
        <v>2</v>
      </c>
      <c r="E34">
        <f t="shared" ca="1" si="5"/>
        <v>1073</v>
      </c>
      <c r="G34">
        <f t="shared" ca="1" si="4"/>
        <v>500</v>
      </c>
      <c r="H34" t="str">
        <f t="shared" ref="H34:H65" ca="1" si="6">CONCATENATE("INSERT INTO TRANSACCION(NOTRANSACCION,FECHA,CANTIDAD,TIPOTRANSACCION,NOCUENTA1,NOSUCURSAL) VALUES(",A34,",TO_DATE('",TEXT(B34,"DD/MM/AAAA"),"','DD/MM/YYYY'),",C34,",",D34,",", E34,",",G34,");")</f>
        <v>INSERT INTO TRANSACCION(NOTRANSACCION,FECHA,CANTIDAD,TIPOTRANSACCION,NOCUENTA1,NOSUCURSAL) VALUES(1032,TO_DATE('04/03/2008','DD/MM/YYYY'),17999,2,1073,500);</v>
      </c>
    </row>
    <row r="35" spans="1:8" x14ac:dyDescent="0.25">
      <c r="A35">
        <v>1033</v>
      </c>
      <c r="B35" t="str">
        <f t="shared" ca="1" si="1"/>
        <v>18/6/2004</v>
      </c>
      <c r="C35">
        <f t="shared" ca="1" si="2"/>
        <v>12799</v>
      </c>
      <c r="D35">
        <f t="shared" ca="1" si="3"/>
        <v>1</v>
      </c>
      <c r="E35">
        <f t="shared" ca="1" si="5"/>
        <v>1045</v>
      </c>
      <c r="G35">
        <f t="shared" ca="1" si="4"/>
        <v>506</v>
      </c>
      <c r="H35" t="str">
        <f t="shared" ca="1" si="6"/>
        <v>INSERT INTO TRANSACCION(NOTRANSACCION,FECHA,CANTIDAD,TIPOTRANSACCION,NOCUENTA1,NOSUCURSAL) VALUES(1033,TO_DATE('18/06/2004','DD/MM/YYYY'),12799,1,1045,506);</v>
      </c>
    </row>
    <row r="36" spans="1:8" x14ac:dyDescent="0.25">
      <c r="A36">
        <v>1034</v>
      </c>
      <c r="B36" t="str">
        <f t="shared" ca="1" si="1"/>
        <v>8/6/2002</v>
      </c>
      <c r="C36">
        <f t="shared" ca="1" si="2"/>
        <v>11761</v>
      </c>
      <c r="D36">
        <f t="shared" ca="1" si="3"/>
        <v>3</v>
      </c>
      <c r="E36">
        <f t="shared" ca="1" si="5"/>
        <v>1021</v>
      </c>
      <c r="G36">
        <f t="shared" ca="1" si="4"/>
        <v>503</v>
      </c>
      <c r="H36" t="str">
        <f t="shared" ca="1" si="6"/>
        <v>INSERT INTO TRANSACCION(NOTRANSACCION,FECHA,CANTIDAD,TIPOTRANSACCION,NOCUENTA1,NOSUCURSAL) VALUES(1034,TO_DATE('08/06/2002','DD/MM/YYYY'),11761,3,1021,503);</v>
      </c>
    </row>
    <row r="37" spans="1:8" x14ac:dyDescent="0.25">
      <c r="A37">
        <v>1035</v>
      </c>
      <c r="B37" t="str">
        <f t="shared" ca="1" si="1"/>
        <v>20/2/2018</v>
      </c>
      <c r="C37">
        <f t="shared" ca="1" si="2"/>
        <v>22073</v>
      </c>
      <c r="D37">
        <f t="shared" ca="1" si="3"/>
        <v>2</v>
      </c>
      <c r="E37">
        <f t="shared" ca="1" si="5"/>
        <v>1046</v>
      </c>
      <c r="G37">
        <f t="shared" ca="1" si="4"/>
        <v>504</v>
      </c>
      <c r="H37" t="str">
        <f t="shared" ca="1" si="6"/>
        <v>INSERT INTO TRANSACCION(NOTRANSACCION,FECHA,CANTIDAD,TIPOTRANSACCION,NOCUENTA1,NOSUCURSAL) VALUES(1035,TO_DATE('20/02/2018','DD/MM/YYYY'),22073,2,1046,504);</v>
      </c>
    </row>
    <row r="38" spans="1:8" x14ac:dyDescent="0.25">
      <c r="A38">
        <v>1036</v>
      </c>
      <c r="B38" t="str">
        <f t="shared" ca="1" si="1"/>
        <v>16/11/2011</v>
      </c>
      <c r="C38">
        <f t="shared" ca="1" si="2"/>
        <v>17275</v>
      </c>
      <c r="D38">
        <f t="shared" ca="1" si="3"/>
        <v>1</v>
      </c>
      <c r="E38">
        <f t="shared" ca="1" si="5"/>
        <v>1050</v>
      </c>
      <c r="G38">
        <f t="shared" ca="1" si="4"/>
        <v>500</v>
      </c>
      <c r="H38" t="str">
        <f t="shared" ca="1" si="6"/>
        <v>INSERT INTO TRANSACCION(NOTRANSACCION,FECHA,CANTIDAD,TIPOTRANSACCION,NOCUENTA1,NOSUCURSAL) VALUES(1036,TO_DATE('16/11/2011','DD/MM/YYYY'),17275,1,1050,500);</v>
      </c>
    </row>
    <row r="39" spans="1:8" x14ac:dyDescent="0.25">
      <c r="A39">
        <v>1037</v>
      </c>
      <c r="B39" t="str">
        <f t="shared" ca="1" si="1"/>
        <v>9/5/2005</v>
      </c>
      <c r="C39">
        <f t="shared" ca="1" si="2"/>
        <v>24451</v>
      </c>
      <c r="D39">
        <f t="shared" ca="1" si="3"/>
        <v>1</v>
      </c>
      <c r="E39">
        <f t="shared" ca="1" si="5"/>
        <v>1083</v>
      </c>
      <c r="G39">
        <f t="shared" ca="1" si="4"/>
        <v>506</v>
      </c>
      <c r="H39" t="str">
        <f t="shared" ca="1" si="6"/>
        <v>INSERT INTO TRANSACCION(NOTRANSACCION,FECHA,CANTIDAD,TIPOTRANSACCION,NOCUENTA1,NOSUCURSAL) VALUES(1037,TO_DATE('09/05/2005','DD/MM/YYYY'),24451,1,1083,506);</v>
      </c>
    </row>
    <row r="40" spans="1:8" x14ac:dyDescent="0.25">
      <c r="A40">
        <v>1038</v>
      </c>
      <c r="B40" t="str">
        <f t="shared" ca="1" si="1"/>
        <v>6/1/2003</v>
      </c>
      <c r="C40">
        <f t="shared" ca="1" si="2"/>
        <v>22214</v>
      </c>
      <c r="D40">
        <f t="shared" ca="1" si="3"/>
        <v>1</v>
      </c>
      <c r="E40">
        <f t="shared" ca="1" si="5"/>
        <v>1053</v>
      </c>
      <c r="G40">
        <f t="shared" ca="1" si="4"/>
        <v>500</v>
      </c>
      <c r="H40" t="str">
        <f t="shared" ca="1" si="6"/>
        <v>INSERT INTO TRANSACCION(NOTRANSACCION,FECHA,CANTIDAD,TIPOTRANSACCION,NOCUENTA1,NOSUCURSAL) VALUES(1038,TO_DATE('06/01/2003','DD/MM/YYYY'),22214,1,1053,500);</v>
      </c>
    </row>
    <row r="41" spans="1:8" x14ac:dyDescent="0.25">
      <c r="A41">
        <v>1039</v>
      </c>
      <c r="B41" t="str">
        <f t="shared" ca="1" si="1"/>
        <v>22/2/2009</v>
      </c>
      <c r="C41">
        <f t="shared" ca="1" si="2"/>
        <v>16505</v>
      </c>
      <c r="D41">
        <f t="shared" ca="1" si="3"/>
        <v>2</v>
      </c>
      <c r="E41">
        <f t="shared" ca="1" si="5"/>
        <v>1074</v>
      </c>
      <c r="G41">
        <f t="shared" ca="1" si="4"/>
        <v>501</v>
      </c>
      <c r="H41" t="str">
        <f t="shared" ca="1" si="6"/>
        <v>INSERT INTO TRANSACCION(NOTRANSACCION,FECHA,CANTIDAD,TIPOTRANSACCION,NOCUENTA1,NOSUCURSAL) VALUES(1039,TO_DATE('22/02/2009','DD/MM/YYYY'),16505,2,1074,501);</v>
      </c>
    </row>
    <row r="42" spans="1:8" x14ac:dyDescent="0.25">
      <c r="A42">
        <v>1040</v>
      </c>
      <c r="B42" t="str">
        <f t="shared" ca="1" si="1"/>
        <v>19/11/2002</v>
      </c>
      <c r="C42">
        <f t="shared" ca="1" si="2"/>
        <v>5533</v>
      </c>
      <c r="D42">
        <f t="shared" ca="1" si="3"/>
        <v>1</v>
      </c>
      <c r="E42">
        <f t="shared" ca="1" si="5"/>
        <v>1091</v>
      </c>
      <c r="G42">
        <f t="shared" ca="1" si="4"/>
        <v>502</v>
      </c>
      <c r="H42" t="str">
        <f t="shared" ca="1" si="6"/>
        <v>INSERT INTO TRANSACCION(NOTRANSACCION,FECHA,CANTIDAD,TIPOTRANSACCION,NOCUENTA1,NOSUCURSAL) VALUES(1040,TO_DATE('19/11/2002','DD/MM/YYYY'),5533,1,1091,502);</v>
      </c>
    </row>
    <row r="43" spans="1:8" x14ac:dyDescent="0.25">
      <c r="A43">
        <v>1041</v>
      </c>
      <c r="B43" t="str">
        <f t="shared" ca="1" si="1"/>
        <v>12/6/2012</v>
      </c>
      <c r="C43">
        <f t="shared" ca="1" si="2"/>
        <v>26789</v>
      </c>
      <c r="D43">
        <f t="shared" ca="1" si="3"/>
        <v>3</v>
      </c>
      <c r="E43">
        <f t="shared" ca="1" si="5"/>
        <v>1070</v>
      </c>
      <c r="G43">
        <f t="shared" ca="1" si="4"/>
        <v>506</v>
      </c>
      <c r="H43" t="str">
        <f t="shared" ca="1" si="6"/>
        <v>INSERT INTO TRANSACCION(NOTRANSACCION,FECHA,CANTIDAD,TIPOTRANSACCION,NOCUENTA1,NOSUCURSAL) VALUES(1041,TO_DATE('12/06/2012','DD/MM/YYYY'),26789,3,1070,506);</v>
      </c>
    </row>
    <row r="44" spans="1:8" x14ac:dyDescent="0.25">
      <c r="A44">
        <v>1042</v>
      </c>
      <c r="B44" t="str">
        <f t="shared" ca="1" si="1"/>
        <v>4/3/2017</v>
      </c>
      <c r="C44">
        <f t="shared" ca="1" si="2"/>
        <v>21059</v>
      </c>
      <c r="D44">
        <f t="shared" ca="1" si="3"/>
        <v>2</v>
      </c>
      <c r="E44">
        <f t="shared" ca="1" si="5"/>
        <v>1067</v>
      </c>
      <c r="G44">
        <f t="shared" ca="1" si="4"/>
        <v>505</v>
      </c>
      <c r="H44" t="str">
        <f t="shared" ca="1" si="6"/>
        <v>INSERT INTO TRANSACCION(NOTRANSACCION,FECHA,CANTIDAD,TIPOTRANSACCION,NOCUENTA1,NOSUCURSAL) VALUES(1042,TO_DATE('04/03/2017','DD/MM/YYYY'),21059,2,1067,505);</v>
      </c>
    </row>
    <row r="45" spans="1:8" x14ac:dyDescent="0.25">
      <c r="A45">
        <v>1043</v>
      </c>
      <c r="B45" t="str">
        <f t="shared" ca="1" si="1"/>
        <v>12/10/2003</v>
      </c>
      <c r="C45">
        <f t="shared" ca="1" si="2"/>
        <v>24694</v>
      </c>
      <c r="D45">
        <f t="shared" ca="1" si="3"/>
        <v>1</v>
      </c>
      <c r="E45">
        <f t="shared" ca="1" si="5"/>
        <v>1059</v>
      </c>
      <c r="G45">
        <f t="shared" ca="1" si="4"/>
        <v>504</v>
      </c>
      <c r="H45" t="str">
        <f t="shared" ca="1" si="6"/>
        <v>INSERT INTO TRANSACCION(NOTRANSACCION,FECHA,CANTIDAD,TIPOTRANSACCION,NOCUENTA1,NOSUCURSAL) VALUES(1043,TO_DATE('12/10/2003','DD/MM/YYYY'),24694,1,1059,504);</v>
      </c>
    </row>
    <row r="46" spans="1:8" x14ac:dyDescent="0.25">
      <c r="A46">
        <v>1044</v>
      </c>
      <c r="B46" t="str">
        <f t="shared" ca="1" si="1"/>
        <v>8/5/2001</v>
      </c>
      <c r="C46">
        <f t="shared" ca="1" si="2"/>
        <v>14155</v>
      </c>
      <c r="D46">
        <f t="shared" ca="1" si="3"/>
        <v>1</v>
      </c>
      <c r="E46">
        <f t="shared" ca="1" si="5"/>
        <v>1038</v>
      </c>
      <c r="G46">
        <f t="shared" ca="1" si="4"/>
        <v>506</v>
      </c>
      <c r="H46" t="str">
        <f t="shared" ca="1" si="6"/>
        <v>INSERT INTO TRANSACCION(NOTRANSACCION,FECHA,CANTIDAD,TIPOTRANSACCION,NOCUENTA1,NOSUCURSAL) VALUES(1044,TO_DATE('08/05/2001','DD/MM/YYYY'),14155,1,1038,506);</v>
      </c>
    </row>
    <row r="47" spans="1:8" x14ac:dyDescent="0.25">
      <c r="A47">
        <v>1045</v>
      </c>
      <c r="B47" t="str">
        <f t="shared" ca="1" si="1"/>
        <v>15/3/2010</v>
      </c>
      <c r="C47">
        <f t="shared" ca="1" si="2"/>
        <v>25300</v>
      </c>
      <c r="D47">
        <f t="shared" ca="1" si="3"/>
        <v>1</v>
      </c>
      <c r="E47">
        <f t="shared" ca="1" si="5"/>
        <v>1045</v>
      </c>
      <c r="G47">
        <f t="shared" ca="1" si="4"/>
        <v>504</v>
      </c>
      <c r="H47" t="str">
        <f t="shared" ca="1" si="6"/>
        <v>INSERT INTO TRANSACCION(NOTRANSACCION,FECHA,CANTIDAD,TIPOTRANSACCION,NOCUENTA1,NOSUCURSAL) VALUES(1045,TO_DATE('15/03/2010','DD/MM/YYYY'),25300,1,1045,504);</v>
      </c>
    </row>
    <row r="48" spans="1:8" x14ac:dyDescent="0.25">
      <c r="A48">
        <v>1046</v>
      </c>
      <c r="B48" t="str">
        <f t="shared" ca="1" si="1"/>
        <v>2/11/2006</v>
      </c>
      <c r="C48">
        <f t="shared" ca="1" si="2"/>
        <v>17270</v>
      </c>
      <c r="D48">
        <f t="shared" ca="1" si="3"/>
        <v>2</v>
      </c>
      <c r="E48">
        <f t="shared" ca="1" si="5"/>
        <v>1077</v>
      </c>
      <c r="G48">
        <f t="shared" ca="1" si="4"/>
        <v>502</v>
      </c>
      <c r="H48" t="str">
        <f t="shared" ca="1" si="6"/>
        <v>INSERT INTO TRANSACCION(NOTRANSACCION,FECHA,CANTIDAD,TIPOTRANSACCION,NOCUENTA1,NOSUCURSAL) VALUES(1046,TO_DATE('02/11/2006','DD/MM/YYYY'),17270,2,1077,502);</v>
      </c>
    </row>
    <row r="49" spans="1:8" x14ac:dyDescent="0.25">
      <c r="A49">
        <v>1047</v>
      </c>
      <c r="B49" t="str">
        <f t="shared" ca="1" si="1"/>
        <v>2/8/2013</v>
      </c>
      <c r="C49">
        <f t="shared" ca="1" si="2"/>
        <v>5760</v>
      </c>
      <c r="D49">
        <f t="shared" ca="1" si="3"/>
        <v>3</v>
      </c>
      <c r="E49">
        <f t="shared" ca="1" si="5"/>
        <v>1083</v>
      </c>
      <c r="G49">
        <f t="shared" ca="1" si="4"/>
        <v>505</v>
      </c>
      <c r="H49" t="str">
        <f t="shared" ca="1" si="6"/>
        <v>INSERT INTO TRANSACCION(NOTRANSACCION,FECHA,CANTIDAD,TIPOTRANSACCION,NOCUENTA1,NOSUCURSAL) VALUES(1047,TO_DATE('02/08/2013','DD/MM/YYYY'),5760,3,1083,505);</v>
      </c>
    </row>
    <row r="50" spans="1:8" x14ac:dyDescent="0.25">
      <c r="A50">
        <v>1048</v>
      </c>
      <c r="B50" t="str">
        <f t="shared" ca="1" si="1"/>
        <v>24/6/2009</v>
      </c>
      <c r="C50">
        <f t="shared" ca="1" si="2"/>
        <v>20520</v>
      </c>
      <c r="D50">
        <f t="shared" ca="1" si="3"/>
        <v>1</v>
      </c>
      <c r="E50">
        <f t="shared" ca="1" si="5"/>
        <v>1054</v>
      </c>
      <c r="G50">
        <f t="shared" ca="1" si="4"/>
        <v>503</v>
      </c>
      <c r="H50" t="str">
        <f t="shared" ca="1" si="6"/>
        <v>INSERT INTO TRANSACCION(NOTRANSACCION,FECHA,CANTIDAD,TIPOTRANSACCION,NOCUENTA1,NOSUCURSAL) VALUES(1048,TO_DATE('24/06/2009','DD/MM/YYYY'),20520,1,1054,503);</v>
      </c>
    </row>
    <row r="51" spans="1:8" x14ac:dyDescent="0.25">
      <c r="A51">
        <v>1049</v>
      </c>
      <c r="B51" t="str">
        <f t="shared" ca="1" si="1"/>
        <v>19/4/2001</v>
      </c>
      <c r="C51">
        <f t="shared" ca="1" si="2"/>
        <v>14380</v>
      </c>
      <c r="D51">
        <f t="shared" ca="1" si="3"/>
        <v>3</v>
      </c>
      <c r="E51">
        <f t="shared" ca="1" si="5"/>
        <v>1065</v>
      </c>
      <c r="G51">
        <f t="shared" ca="1" si="4"/>
        <v>501</v>
      </c>
      <c r="H51" t="str">
        <f t="shared" ca="1" si="6"/>
        <v>INSERT INTO TRANSACCION(NOTRANSACCION,FECHA,CANTIDAD,TIPOTRANSACCION,NOCUENTA1,NOSUCURSAL) VALUES(1049,TO_DATE('19/04/2001','DD/MM/YYYY'),14380,3,1065,501);</v>
      </c>
    </row>
    <row r="52" spans="1:8" x14ac:dyDescent="0.25">
      <c r="A52">
        <v>1050</v>
      </c>
      <c r="B52" t="str">
        <f t="shared" ca="1" si="1"/>
        <v>14/11/2007</v>
      </c>
      <c r="C52">
        <f t="shared" ca="1" si="2"/>
        <v>7296</v>
      </c>
      <c r="D52">
        <f t="shared" ca="1" si="3"/>
        <v>1</v>
      </c>
      <c r="E52">
        <f t="shared" ca="1" si="5"/>
        <v>1008</v>
      </c>
      <c r="G52">
        <f t="shared" ca="1" si="4"/>
        <v>502</v>
      </c>
      <c r="H52" t="str">
        <f t="shared" ca="1" si="6"/>
        <v>INSERT INTO TRANSACCION(NOTRANSACCION,FECHA,CANTIDAD,TIPOTRANSACCION,NOCUENTA1,NOSUCURSAL) VALUES(1050,TO_DATE('14/11/2007','DD/MM/YYYY'),7296,1,1008,502);</v>
      </c>
    </row>
    <row r="53" spans="1:8" x14ac:dyDescent="0.25">
      <c r="A53">
        <v>1051</v>
      </c>
      <c r="B53" t="str">
        <f t="shared" ca="1" si="1"/>
        <v>19/5/2018</v>
      </c>
      <c r="C53">
        <f t="shared" ca="1" si="2"/>
        <v>26845</v>
      </c>
      <c r="D53">
        <f t="shared" ca="1" si="3"/>
        <v>1</v>
      </c>
      <c r="E53">
        <f t="shared" ca="1" si="5"/>
        <v>1050</v>
      </c>
      <c r="G53">
        <f t="shared" ca="1" si="4"/>
        <v>502</v>
      </c>
      <c r="H53" t="str">
        <f t="shared" ca="1" si="6"/>
        <v>INSERT INTO TRANSACCION(NOTRANSACCION,FECHA,CANTIDAD,TIPOTRANSACCION,NOCUENTA1,NOSUCURSAL) VALUES(1051,TO_DATE('19/05/2018','DD/MM/YYYY'),26845,1,1050,502);</v>
      </c>
    </row>
    <row r="54" spans="1:8" x14ac:dyDescent="0.25">
      <c r="A54">
        <v>1052</v>
      </c>
      <c r="B54" t="str">
        <f t="shared" ca="1" si="1"/>
        <v>4/8/2003</v>
      </c>
      <c r="C54">
        <f t="shared" ca="1" si="2"/>
        <v>19819</v>
      </c>
      <c r="D54">
        <f t="shared" ca="1" si="3"/>
        <v>2</v>
      </c>
      <c r="E54">
        <f t="shared" ca="1" si="5"/>
        <v>1050</v>
      </c>
      <c r="G54">
        <f t="shared" ca="1" si="4"/>
        <v>501</v>
      </c>
      <c r="H54" t="str">
        <f t="shared" ca="1" si="6"/>
        <v>INSERT INTO TRANSACCION(NOTRANSACCION,FECHA,CANTIDAD,TIPOTRANSACCION,NOCUENTA1,NOSUCURSAL) VALUES(1052,TO_DATE('04/08/2003','DD/MM/YYYY'),19819,2,1050,501);</v>
      </c>
    </row>
    <row r="55" spans="1:8" x14ac:dyDescent="0.25">
      <c r="A55">
        <v>1053</v>
      </c>
      <c r="B55" t="str">
        <f t="shared" ca="1" si="1"/>
        <v>7/11/2007</v>
      </c>
      <c r="C55">
        <f t="shared" ca="1" si="2"/>
        <v>7861</v>
      </c>
      <c r="D55">
        <f t="shared" ca="1" si="3"/>
        <v>3</v>
      </c>
      <c r="E55">
        <f t="shared" ca="1" si="5"/>
        <v>1091</v>
      </c>
      <c r="G55">
        <f t="shared" ca="1" si="4"/>
        <v>505</v>
      </c>
      <c r="H55" t="str">
        <f t="shared" ca="1" si="6"/>
        <v>INSERT INTO TRANSACCION(NOTRANSACCION,FECHA,CANTIDAD,TIPOTRANSACCION,NOCUENTA1,NOSUCURSAL) VALUES(1053,TO_DATE('07/11/2007','DD/MM/YYYY'),7861,3,1091,505);</v>
      </c>
    </row>
    <row r="56" spans="1:8" x14ac:dyDescent="0.25">
      <c r="A56">
        <v>1054</v>
      </c>
      <c r="B56" t="str">
        <f t="shared" ca="1" si="1"/>
        <v>25/9/2002</v>
      </c>
      <c r="C56">
        <f t="shared" ca="1" si="2"/>
        <v>531</v>
      </c>
      <c r="D56">
        <f t="shared" ca="1" si="3"/>
        <v>3</v>
      </c>
      <c r="E56">
        <f t="shared" ca="1" si="5"/>
        <v>1080</v>
      </c>
      <c r="G56">
        <f t="shared" ca="1" si="4"/>
        <v>503</v>
      </c>
      <c r="H56" t="str">
        <f t="shared" ca="1" si="6"/>
        <v>INSERT INTO TRANSACCION(NOTRANSACCION,FECHA,CANTIDAD,TIPOTRANSACCION,NOCUENTA1,NOSUCURSAL) VALUES(1054,TO_DATE('25/09/2002','DD/MM/YYYY'),531,3,1080,503);</v>
      </c>
    </row>
    <row r="57" spans="1:8" x14ac:dyDescent="0.25">
      <c r="A57">
        <v>1055</v>
      </c>
      <c r="B57" t="str">
        <f t="shared" ca="1" si="1"/>
        <v>11/1/2014</v>
      </c>
      <c r="C57">
        <f t="shared" ca="1" si="2"/>
        <v>25653</v>
      </c>
      <c r="D57">
        <f t="shared" ca="1" si="3"/>
        <v>3</v>
      </c>
      <c r="E57">
        <f t="shared" ca="1" si="5"/>
        <v>1074</v>
      </c>
      <c r="G57">
        <f t="shared" ca="1" si="4"/>
        <v>502</v>
      </c>
      <c r="H57" t="str">
        <f t="shared" ca="1" si="6"/>
        <v>INSERT INTO TRANSACCION(NOTRANSACCION,FECHA,CANTIDAD,TIPOTRANSACCION,NOCUENTA1,NOSUCURSAL) VALUES(1055,TO_DATE('11/01/2014','DD/MM/YYYY'),25653,3,1074,502);</v>
      </c>
    </row>
    <row r="58" spans="1:8" x14ac:dyDescent="0.25">
      <c r="A58">
        <v>1056</v>
      </c>
      <c r="B58" t="str">
        <f t="shared" ca="1" si="1"/>
        <v>2/11/2015</v>
      </c>
      <c r="C58">
        <f t="shared" ca="1" si="2"/>
        <v>13912</v>
      </c>
      <c r="D58">
        <f t="shared" ca="1" si="3"/>
        <v>1</v>
      </c>
      <c r="E58">
        <f t="shared" ca="1" si="5"/>
        <v>1031</v>
      </c>
      <c r="G58">
        <f t="shared" ca="1" si="4"/>
        <v>504</v>
      </c>
      <c r="H58" t="str">
        <f t="shared" ca="1" si="6"/>
        <v>INSERT INTO TRANSACCION(NOTRANSACCION,FECHA,CANTIDAD,TIPOTRANSACCION,NOCUENTA1,NOSUCURSAL) VALUES(1056,TO_DATE('02/11/2015','DD/MM/YYYY'),13912,1,1031,504);</v>
      </c>
    </row>
    <row r="59" spans="1:8" x14ac:dyDescent="0.25">
      <c r="A59">
        <v>1057</v>
      </c>
      <c r="B59" t="str">
        <f t="shared" ca="1" si="1"/>
        <v>14/11/2001</v>
      </c>
      <c r="C59">
        <f t="shared" ca="1" si="2"/>
        <v>21617</v>
      </c>
      <c r="D59">
        <f t="shared" ca="1" si="3"/>
        <v>1</v>
      </c>
      <c r="E59">
        <f t="shared" ca="1" si="5"/>
        <v>1036</v>
      </c>
      <c r="G59">
        <f t="shared" ca="1" si="4"/>
        <v>500</v>
      </c>
      <c r="H59" t="str">
        <f t="shared" ca="1" si="6"/>
        <v>INSERT INTO TRANSACCION(NOTRANSACCION,FECHA,CANTIDAD,TIPOTRANSACCION,NOCUENTA1,NOSUCURSAL) VALUES(1057,TO_DATE('14/11/2001','DD/MM/YYYY'),21617,1,1036,500);</v>
      </c>
    </row>
    <row r="60" spans="1:8" x14ac:dyDescent="0.25">
      <c r="A60">
        <v>1058</v>
      </c>
      <c r="B60" t="str">
        <f t="shared" ca="1" si="1"/>
        <v>13/7/2013</v>
      </c>
      <c r="C60">
        <f t="shared" ca="1" si="2"/>
        <v>1159</v>
      </c>
      <c r="D60">
        <f t="shared" ca="1" si="3"/>
        <v>1</v>
      </c>
      <c r="E60">
        <f t="shared" ca="1" si="5"/>
        <v>1032</v>
      </c>
      <c r="G60">
        <f t="shared" ca="1" si="4"/>
        <v>502</v>
      </c>
      <c r="H60" t="str">
        <f t="shared" ca="1" si="6"/>
        <v>INSERT INTO TRANSACCION(NOTRANSACCION,FECHA,CANTIDAD,TIPOTRANSACCION,NOCUENTA1,NOSUCURSAL) VALUES(1058,TO_DATE('13/07/2013','DD/MM/YYYY'),1159,1,1032,502);</v>
      </c>
    </row>
    <row r="61" spans="1:8" x14ac:dyDescent="0.25">
      <c r="A61">
        <v>1059</v>
      </c>
      <c r="B61" t="str">
        <f t="shared" ca="1" si="1"/>
        <v>16/6/2011</v>
      </c>
      <c r="C61">
        <f t="shared" ca="1" si="2"/>
        <v>4436</v>
      </c>
      <c r="D61">
        <f t="shared" ca="1" si="3"/>
        <v>2</v>
      </c>
      <c r="E61">
        <f t="shared" ca="1" si="5"/>
        <v>1053</v>
      </c>
      <c r="G61">
        <f t="shared" ca="1" si="4"/>
        <v>503</v>
      </c>
      <c r="H61" t="str">
        <f t="shared" ca="1" si="6"/>
        <v>INSERT INTO TRANSACCION(NOTRANSACCION,FECHA,CANTIDAD,TIPOTRANSACCION,NOCUENTA1,NOSUCURSAL) VALUES(1059,TO_DATE('16/06/2011','DD/MM/YYYY'),4436,2,1053,503);</v>
      </c>
    </row>
    <row r="62" spans="1:8" x14ac:dyDescent="0.25">
      <c r="A62">
        <v>1060</v>
      </c>
      <c r="B62" t="str">
        <f t="shared" ca="1" si="1"/>
        <v>21/5/2015</v>
      </c>
      <c r="C62">
        <f t="shared" ca="1" si="2"/>
        <v>826</v>
      </c>
      <c r="D62">
        <f t="shared" ca="1" si="3"/>
        <v>2</v>
      </c>
      <c r="E62">
        <f t="shared" ca="1" si="5"/>
        <v>1006</v>
      </c>
      <c r="G62">
        <f t="shared" ca="1" si="4"/>
        <v>506</v>
      </c>
      <c r="H62" t="str">
        <f t="shared" ca="1" si="6"/>
        <v>INSERT INTO TRANSACCION(NOTRANSACCION,FECHA,CANTIDAD,TIPOTRANSACCION,NOCUENTA1,NOSUCURSAL) VALUES(1060,TO_DATE('21/05/2015','DD/MM/YYYY'),826,2,1006,506);</v>
      </c>
    </row>
    <row r="63" spans="1:8" x14ac:dyDescent="0.25">
      <c r="A63">
        <v>1061</v>
      </c>
      <c r="B63" t="str">
        <f t="shared" ca="1" si="1"/>
        <v>24/12/2017</v>
      </c>
      <c r="C63">
        <f t="shared" ca="1" si="2"/>
        <v>27863</v>
      </c>
      <c r="D63">
        <f t="shared" ca="1" si="3"/>
        <v>2</v>
      </c>
      <c r="E63">
        <f t="shared" ca="1" si="5"/>
        <v>1062</v>
      </c>
      <c r="G63">
        <f t="shared" ca="1" si="4"/>
        <v>504</v>
      </c>
      <c r="H63" t="str">
        <f t="shared" ca="1" si="6"/>
        <v>INSERT INTO TRANSACCION(NOTRANSACCION,FECHA,CANTIDAD,TIPOTRANSACCION,NOCUENTA1,NOSUCURSAL) VALUES(1061,TO_DATE('24/12/2017','DD/MM/YYYY'),27863,2,1062,504);</v>
      </c>
    </row>
    <row r="64" spans="1:8" x14ac:dyDescent="0.25">
      <c r="A64">
        <v>1062</v>
      </c>
      <c r="B64" t="str">
        <f t="shared" ca="1" si="1"/>
        <v>12/1/2010</v>
      </c>
      <c r="C64">
        <f t="shared" ca="1" si="2"/>
        <v>16203</v>
      </c>
      <c r="D64">
        <f t="shared" ca="1" si="3"/>
        <v>3</v>
      </c>
      <c r="E64">
        <f t="shared" ca="1" si="5"/>
        <v>1006</v>
      </c>
      <c r="G64">
        <f t="shared" ca="1" si="4"/>
        <v>503</v>
      </c>
      <c r="H64" t="str">
        <f t="shared" ca="1" si="6"/>
        <v>INSERT INTO TRANSACCION(NOTRANSACCION,FECHA,CANTIDAD,TIPOTRANSACCION,NOCUENTA1,NOSUCURSAL) VALUES(1062,TO_DATE('12/01/2010','DD/MM/YYYY'),16203,3,1006,503);</v>
      </c>
    </row>
    <row r="65" spans="1:8" x14ac:dyDescent="0.25">
      <c r="A65">
        <v>1063</v>
      </c>
      <c r="B65" t="str">
        <f t="shared" ca="1" si="1"/>
        <v>4/9/2013</v>
      </c>
      <c r="C65">
        <f t="shared" ca="1" si="2"/>
        <v>21978</v>
      </c>
      <c r="D65">
        <f t="shared" ca="1" si="3"/>
        <v>1</v>
      </c>
      <c r="E65">
        <f t="shared" ca="1" si="5"/>
        <v>1077</v>
      </c>
      <c r="G65">
        <f t="shared" ca="1" si="4"/>
        <v>502</v>
      </c>
      <c r="H65" t="str">
        <f t="shared" ca="1" si="6"/>
        <v>INSERT INTO TRANSACCION(NOTRANSACCION,FECHA,CANTIDAD,TIPOTRANSACCION,NOCUENTA1,NOSUCURSAL) VALUES(1063,TO_DATE('04/09/2013','DD/MM/YYYY'),21978,1,1077,502);</v>
      </c>
    </row>
    <row r="66" spans="1:8" x14ac:dyDescent="0.25">
      <c r="A66">
        <v>1064</v>
      </c>
      <c r="B66" t="str">
        <f t="shared" ca="1" si="1"/>
        <v>23/12/2006</v>
      </c>
      <c r="C66">
        <f t="shared" ca="1" si="2"/>
        <v>11112</v>
      </c>
      <c r="D66">
        <f t="shared" ca="1" si="3"/>
        <v>3</v>
      </c>
      <c r="E66">
        <f t="shared" ca="1" si="5"/>
        <v>1014</v>
      </c>
      <c r="G66">
        <f t="shared" ca="1" si="4"/>
        <v>504</v>
      </c>
      <c r="H66" t="str">
        <f t="shared" ref="H66:H97" ca="1" si="7">CONCATENATE("INSERT INTO TRANSACCION(NOTRANSACCION,FECHA,CANTIDAD,TIPOTRANSACCION,NOCUENTA1,NOSUCURSAL) VALUES(",A66,",TO_DATE('",TEXT(B66,"DD/MM/AAAA"),"','DD/MM/YYYY'),",C66,",",D66,",", E66,",",G66,");")</f>
        <v>INSERT INTO TRANSACCION(NOTRANSACCION,FECHA,CANTIDAD,TIPOTRANSACCION,NOCUENTA1,NOSUCURSAL) VALUES(1064,TO_DATE('23/12/2006','DD/MM/YYYY'),11112,3,1014,504);</v>
      </c>
    </row>
    <row r="67" spans="1:8" x14ac:dyDescent="0.25">
      <c r="A67">
        <v>1065</v>
      </c>
      <c r="B67" t="str">
        <f t="shared" ref="B67:B110" ca="1" si="8">CONCATENATE(RANDBETWEEN(1,25),"/",RANDBETWEEN(1,12),"/",RANDBETWEEN(2000,2018))</f>
        <v>21/5/2016</v>
      </c>
      <c r="C67">
        <f t="shared" ref="C67:C110" ca="1" si="9">RANDBETWEEN(500,30000)</f>
        <v>22637</v>
      </c>
      <c r="D67">
        <f t="shared" ref="D67:D99" ca="1" si="10">RANDBETWEEN(1,3)</f>
        <v>3</v>
      </c>
      <c r="E67">
        <f t="shared" ca="1" si="5"/>
        <v>1041</v>
      </c>
      <c r="G67">
        <f t="shared" ref="G67:G110" ca="1" si="11">RANDBETWEEN(500,506)</f>
        <v>503</v>
      </c>
      <c r="H67" t="str">
        <f t="shared" ca="1" si="7"/>
        <v>INSERT INTO TRANSACCION(NOTRANSACCION,FECHA,CANTIDAD,TIPOTRANSACCION,NOCUENTA1,NOSUCURSAL) VALUES(1065,TO_DATE('21/05/2016','DD/MM/YYYY'),22637,3,1041,503);</v>
      </c>
    </row>
    <row r="68" spans="1:8" x14ac:dyDescent="0.25">
      <c r="A68">
        <v>1066</v>
      </c>
      <c r="B68" t="str">
        <f t="shared" ca="1" si="8"/>
        <v>4/3/2004</v>
      </c>
      <c r="C68">
        <f t="shared" ca="1" si="9"/>
        <v>2703</v>
      </c>
      <c r="D68">
        <f t="shared" ca="1" si="10"/>
        <v>2</v>
      </c>
      <c r="E68">
        <f t="shared" ref="E68:E99" ca="1" si="12">RANDBETWEEN(1000,1093)</f>
        <v>1087</v>
      </c>
      <c r="G68">
        <f t="shared" ca="1" si="11"/>
        <v>503</v>
      </c>
      <c r="H68" t="str">
        <f t="shared" ca="1" si="7"/>
        <v>INSERT INTO TRANSACCION(NOTRANSACCION,FECHA,CANTIDAD,TIPOTRANSACCION,NOCUENTA1,NOSUCURSAL) VALUES(1066,TO_DATE('04/03/2004','DD/MM/YYYY'),2703,2,1087,503);</v>
      </c>
    </row>
    <row r="69" spans="1:8" x14ac:dyDescent="0.25">
      <c r="A69">
        <v>1067</v>
      </c>
      <c r="B69" t="str">
        <f t="shared" ca="1" si="8"/>
        <v>14/9/2010</v>
      </c>
      <c r="C69">
        <f t="shared" ca="1" si="9"/>
        <v>21450</v>
      </c>
      <c r="D69">
        <f t="shared" ca="1" si="10"/>
        <v>2</v>
      </c>
      <c r="E69">
        <f t="shared" ca="1" si="12"/>
        <v>1064</v>
      </c>
      <c r="G69">
        <f t="shared" ca="1" si="11"/>
        <v>503</v>
      </c>
      <c r="H69" t="str">
        <f t="shared" ca="1" si="7"/>
        <v>INSERT INTO TRANSACCION(NOTRANSACCION,FECHA,CANTIDAD,TIPOTRANSACCION,NOCUENTA1,NOSUCURSAL) VALUES(1067,TO_DATE('14/09/2010','DD/MM/YYYY'),21450,2,1064,503);</v>
      </c>
    </row>
    <row r="70" spans="1:8" x14ac:dyDescent="0.25">
      <c r="A70">
        <v>1068</v>
      </c>
      <c r="B70" t="str">
        <f t="shared" ca="1" si="8"/>
        <v>3/9/2014</v>
      </c>
      <c r="C70">
        <f t="shared" ca="1" si="9"/>
        <v>7656</v>
      </c>
      <c r="D70">
        <f t="shared" ca="1" si="10"/>
        <v>3</v>
      </c>
      <c r="E70">
        <f t="shared" ca="1" si="12"/>
        <v>1070</v>
      </c>
      <c r="G70">
        <f t="shared" ca="1" si="11"/>
        <v>502</v>
      </c>
      <c r="H70" t="str">
        <f t="shared" ca="1" si="7"/>
        <v>INSERT INTO TRANSACCION(NOTRANSACCION,FECHA,CANTIDAD,TIPOTRANSACCION,NOCUENTA1,NOSUCURSAL) VALUES(1068,TO_DATE('03/09/2014','DD/MM/YYYY'),7656,3,1070,502);</v>
      </c>
    </row>
    <row r="71" spans="1:8" x14ac:dyDescent="0.25">
      <c r="A71">
        <v>1069</v>
      </c>
      <c r="B71" t="str">
        <f t="shared" ca="1" si="8"/>
        <v>12/6/2005</v>
      </c>
      <c r="C71">
        <f t="shared" ca="1" si="9"/>
        <v>1916</v>
      </c>
      <c r="D71">
        <f t="shared" ca="1" si="10"/>
        <v>2</v>
      </c>
      <c r="E71">
        <f t="shared" ca="1" si="12"/>
        <v>1017</v>
      </c>
      <c r="G71">
        <f t="shared" ca="1" si="11"/>
        <v>501</v>
      </c>
      <c r="H71" t="str">
        <f t="shared" ca="1" si="7"/>
        <v>INSERT INTO TRANSACCION(NOTRANSACCION,FECHA,CANTIDAD,TIPOTRANSACCION,NOCUENTA1,NOSUCURSAL) VALUES(1069,TO_DATE('12/06/2005','DD/MM/YYYY'),1916,2,1017,501);</v>
      </c>
    </row>
    <row r="72" spans="1:8" x14ac:dyDescent="0.25">
      <c r="A72">
        <v>1070</v>
      </c>
      <c r="B72" t="str">
        <f t="shared" ca="1" si="8"/>
        <v>2/1/2003</v>
      </c>
      <c r="C72">
        <f t="shared" ca="1" si="9"/>
        <v>20175</v>
      </c>
      <c r="D72">
        <f t="shared" ca="1" si="10"/>
        <v>1</v>
      </c>
      <c r="E72">
        <f t="shared" ca="1" si="12"/>
        <v>1015</v>
      </c>
      <c r="G72">
        <f t="shared" ca="1" si="11"/>
        <v>505</v>
      </c>
      <c r="H72" t="str">
        <f t="shared" ca="1" si="7"/>
        <v>INSERT INTO TRANSACCION(NOTRANSACCION,FECHA,CANTIDAD,TIPOTRANSACCION,NOCUENTA1,NOSUCURSAL) VALUES(1070,TO_DATE('02/01/2003','DD/MM/YYYY'),20175,1,1015,505);</v>
      </c>
    </row>
    <row r="73" spans="1:8" x14ac:dyDescent="0.25">
      <c r="A73">
        <v>1071</v>
      </c>
      <c r="B73" t="str">
        <f t="shared" ca="1" si="8"/>
        <v>19/6/2015</v>
      </c>
      <c r="C73">
        <f t="shared" ca="1" si="9"/>
        <v>2698</v>
      </c>
      <c r="D73">
        <f t="shared" ca="1" si="10"/>
        <v>1</v>
      </c>
      <c r="E73">
        <f t="shared" ca="1" si="12"/>
        <v>1032</v>
      </c>
      <c r="G73">
        <f t="shared" ca="1" si="11"/>
        <v>503</v>
      </c>
      <c r="H73" t="str">
        <f t="shared" ca="1" si="7"/>
        <v>INSERT INTO TRANSACCION(NOTRANSACCION,FECHA,CANTIDAD,TIPOTRANSACCION,NOCUENTA1,NOSUCURSAL) VALUES(1071,TO_DATE('19/06/2015','DD/MM/YYYY'),2698,1,1032,503);</v>
      </c>
    </row>
    <row r="74" spans="1:8" x14ac:dyDescent="0.25">
      <c r="A74">
        <v>1072</v>
      </c>
      <c r="B74" t="str">
        <f t="shared" ca="1" si="8"/>
        <v>1/7/2018</v>
      </c>
      <c r="C74">
        <f t="shared" ca="1" si="9"/>
        <v>23083</v>
      </c>
      <c r="D74">
        <f t="shared" ca="1" si="10"/>
        <v>1</v>
      </c>
      <c r="E74">
        <f t="shared" ca="1" si="12"/>
        <v>1028</v>
      </c>
      <c r="G74">
        <f t="shared" ca="1" si="11"/>
        <v>502</v>
      </c>
      <c r="H74" t="str">
        <f t="shared" ca="1" si="7"/>
        <v>INSERT INTO TRANSACCION(NOTRANSACCION,FECHA,CANTIDAD,TIPOTRANSACCION,NOCUENTA1,NOSUCURSAL) VALUES(1072,TO_DATE('01/07/2018','DD/MM/YYYY'),23083,1,1028,502);</v>
      </c>
    </row>
    <row r="75" spans="1:8" x14ac:dyDescent="0.25">
      <c r="A75">
        <v>1073</v>
      </c>
      <c r="B75" t="str">
        <f t="shared" ca="1" si="8"/>
        <v>22/3/2016</v>
      </c>
      <c r="C75">
        <f t="shared" ca="1" si="9"/>
        <v>10517</v>
      </c>
      <c r="D75">
        <f t="shared" ca="1" si="10"/>
        <v>2</v>
      </c>
      <c r="E75">
        <f t="shared" ca="1" si="12"/>
        <v>1009</v>
      </c>
      <c r="G75">
        <f t="shared" ca="1" si="11"/>
        <v>501</v>
      </c>
      <c r="H75" t="str">
        <f t="shared" ca="1" si="7"/>
        <v>INSERT INTO TRANSACCION(NOTRANSACCION,FECHA,CANTIDAD,TIPOTRANSACCION,NOCUENTA1,NOSUCURSAL) VALUES(1073,TO_DATE('22/03/2016','DD/MM/YYYY'),10517,2,1009,501);</v>
      </c>
    </row>
    <row r="76" spans="1:8" x14ac:dyDescent="0.25">
      <c r="A76">
        <v>1074</v>
      </c>
      <c r="B76" t="str">
        <f t="shared" ca="1" si="8"/>
        <v>2/6/2013</v>
      </c>
      <c r="C76">
        <f t="shared" ca="1" si="9"/>
        <v>29550</v>
      </c>
      <c r="D76">
        <f t="shared" ca="1" si="10"/>
        <v>2</v>
      </c>
      <c r="E76">
        <f t="shared" ca="1" si="12"/>
        <v>1092</v>
      </c>
      <c r="G76">
        <f t="shared" ca="1" si="11"/>
        <v>500</v>
      </c>
      <c r="H76" t="str">
        <f t="shared" ca="1" si="7"/>
        <v>INSERT INTO TRANSACCION(NOTRANSACCION,FECHA,CANTIDAD,TIPOTRANSACCION,NOCUENTA1,NOSUCURSAL) VALUES(1074,TO_DATE('02/06/2013','DD/MM/YYYY'),29550,2,1092,500);</v>
      </c>
    </row>
    <row r="77" spans="1:8" x14ac:dyDescent="0.25">
      <c r="A77">
        <v>1075</v>
      </c>
      <c r="B77" t="str">
        <f t="shared" ca="1" si="8"/>
        <v>15/6/2006</v>
      </c>
      <c r="C77">
        <f t="shared" ca="1" si="9"/>
        <v>5739</v>
      </c>
      <c r="D77">
        <f t="shared" ca="1" si="10"/>
        <v>2</v>
      </c>
      <c r="E77">
        <f t="shared" ca="1" si="12"/>
        <v>1032</v>
      </c>
      <c r="G77">
        <f t="shared" ca="1" si="11"/>
        <v>501</v>
      </c>
      <c r="H77" t="str">
        <f t="shared" ca="1" si="7"/>
        <v>INSERT INTO TRANSACCION(NOTRANSACCION,FECHA,CANTIDAD,TIPOTRANSACCION,NOCUENTA1,NOSUCURSAL) VALUES(1075,TO_DATE('15/06/2006','DD/MM/YYYY'),5739,2,1032,501);</v>
      </c>
    </row>
    <row r="78" spans="1:8" x14ac:dyDescent="0.25">
      <c r="A78">
        <v>1076</v>
      </c>
      <c r="B78" t="str">
        <f t="shared" ca="1" si="8"/>
        <v>7/5/2013</v>
      </c>
      <c r="C78">
        <f t="shared" ca="1" si="9"/>
        <v>13866</v>
      </c>
      <c r="D78">
        <f t="shared" ca="1" si="10"/>
        <v>2</v>
      </c>
      <c r="E78">
        <f t="shared" ca="1" si="12"/>
        <v>1044</v>
      </c>
      <c r="G78">
        <f t="shared" ca="1" si="11"/>
        <v>506</v>
      </c>
      <c r="H78" t="str">
        <f t="shared" ca="1" si="7"/>
        <v>INSERT INTO TRANSACCION(NOTRANSACCION,FECHA,CANTIDAD,TIPOTRANSACCION,NOCUENTA1,NOSUCURSAL) VALUES(1076,TO_DATE('07/05/2013','DD/MM/YYYY'),13866,2,1044,506);</v>
      </c>
    </row>
    <row r="79" spans="1:8" x14ac:dyDescent="0.25">
      <c r="A79">
        <v>1077</v>
      </c>
      <c r="B79" t="str">
        <f t="shared" ca="1" si="8"/>
        <v>8/1/2010</v>
      </c>
      <c r="C79">
        <f t="shared" ca="1" si="9"/>
        <v>20093</v>
      </c>
      <c r="D79">
        <f t="shared" ca="1" si="10"/>
        <v>3</v>
      </c>
      <c r="E79">
        <f t="shared" ca="1" si="12"/>
        <v>1063</v>
      </c>
      <c r="G79">
        <f t="shared" ca="1" si="11"/>
        <v>502</v>
      </c>
      <c r="H79" t="str">
        <f t="shared" ca="1" si="7"/>
        <v>INSERT INTO TRANSACCION(NOTRANSACCION,FECHA,CANTIDAD,TIPOTRANSACCION,NOCUENTA1,NOSUCURSAL) VALUES(1077,TO_DATE('08/01/2010','DD/MM/YYYY'),20093,3,1063,502);</v>
      </c>
    </row>
    <row r="80" spans="1:8" x14ac:dyDescent="0.25">
      <c r="A80">
        <v>1078</v>
      </c>
      <c r="B80" t="str">
        <f t="shared" ca="1" si="8"/>
        <v>4/7/2004</v>
      </c>
      <c r="C80">
        <f t="shared" ca="1" si="9"/>
        <v>28939</v>
      </c>
      <c r="D80">
        <f t="shared" ca="1" si="10"/>
        <v>1</v>
      </c>
      <c r="E80">
        <f t="shared" ca="1" si="12"/>
        <v>1013</v>
      </c>
      <c r="G80">
        <f t="shared" ca="1" si="11"/>
        <v>500</v>
      </c>
      <c r="H80" t="str">
        <f t="shared" ca="1" si="7"/>
        <v>INSERT INTO TRANSACCION(NOTRANSACCION,FECHA,CANTIDAD,TIPOTRANSACCION,NOCUENTA1,NOSUCURSAL) VALUES(1078,TO_DATE('04/07/2004','DD/MM/YYYY'),28939,1,1013,500);</v>
      </c>
    </row>
    <row r="81" spans="1:8" x14ac:dyDescent="0.25">
      <c r="A81">
        <v>1079</v>
      </c>
      <c r="B81" t="str">
        <f t="shared" ca="1" si="8"/>
        <v>9/9/2016</v>
      </c>
      <c r="C81">
        <f t="shared" ca="1" si="9"/>
        <v>26478</v>
      </c>
      <c r="D81">
        <f t="shared" ca="1" si="10"/>
        <v>2</v>
      </c>
      <c r="E81">
        <f t="shared" ca="1" si="12"/>
        <v>1071</v>
      </c>
      <c r="G81">
        <f t="shared" ca="1" si="11"/>
        <v>501</v>
      </c>
      <c r="H81" t="str">
        <f t="shared" ca="1" si="7"/>
        <v>INSERT INTO TRANSACCION(NOTRANSACCION,FECHA,CANTIDAD,TIPOTRANSACCION,NOCUENTA1,NOSUCURSAL) VALUES(1079,TO_DATE('09/09/2016','DD/MM/YYYY'),26478,2,1071,501);</v>
      </c>
    </row>
    <row r="82" spans="1:8" x14ac:dyDescent="0.25">
      <c r="A82">
        <v>1080</v>
      </c>
      <c r="B82" t="str">
        <f t="shared" ca="1" si="8"/>
        <v>16/7/2005</v>
      </c>
      <c r="C82">
        <f t="shared" ca="1" si="9"/>
        <v>13099</v>
      </c>
      <c r="D82">
        <f t="shared" ca="1" si="10"/>
        <v>3</v>
      </c>
      <c r="E82">
        <f t="shared" ca="1" si="12"/>
        <v>1070</v>
      </c>
      <c r="G82">
        <f t="shared" ca="1" si="11"/>
        <v>501</v>
      </c>
      <c r="H82" t="str">
        <f t="shared" ca="1" si="7"/>
        <v>INSERT INTO TRANSACCION(NOTRANSACCION,FECHA,CANTIDAD,TIPOTRANSACCION,NOCUENTA1,NOSUCURSAL) VALUES(1080,TO_DATE('16/07/2005','DD/MM/YYYY'),13099,3,1070,501);</v>
      </c>
    </row>
    <row r="83" spans="1:8" x14ac:dyDescent="0.25">
      <c r="A83">
        <v>1081</v>
      </c>
      <c r="B83" t="str">
        <f t="shared" ca="1" si="8"/>
        <v>16/2/2007</v>
      </c>
      <c r="C83">
        <f t="shared" ca="1" si="9"/>
        <v>26286</v>
      </c>
      <c r="D83">
        <f t="shared" ca="1" si="10"/>
        <v>1</v>
      </c>
      <c r="E83">
        <f t="shared" ca="1" si="12"/>
        <v>1021</v>
      </c>
      <c r="G83">
        <f t="shared" ca="1" si="11"/>
        <v>502</v>
      </c>
      <c r="H83" t="str">
        <f t="shared" ca="1" si="7"/>
        <v>INSERT INTO TRANSACCION(NOTRANSACCION,FECHA,CANTIDAD,TIPOTRANSACCION,NOCUENTA1,NOSUCURSAL) VALUES(1081,TO_DATE('16/02/2007','DD/MM/YYYY'),26286,1,1021,502);</v>
      </c>
    </row>
    <row r="84" spans="1:8" x14ac:dyDescent="0.25">
      <c r="A84">
        <v>1082</v>
      </c>
      <c r="B84" t="str">
        <f t="shared" ca="1" si="8"/>
        <v>4/2/2000</v>
      </c>
      <c r="C84">
        <f t="shared" ca="1" si="9"/>
        <v>9852</v>
      </c>
      <c r="D84">
        <f t="shared" ca="1" si="10"/>
        <v>3</v>
      </c>
      <c r="E84">
        <f t="shared" ca="1" si="12"/>
        <v>1043</v>
      </c>
      <c r="G84">
        <f t="shared" ca="1" si="11"/>
        <v>500</v>
      </c>
      <c r="H84" t="str">
        <f t="shared" ca="1" si="7"/>
        <v>INSERT INTO TRANSACCION(NOTRANSACCION,FECHA,CANTIDAD,TIPOTRANSACCION,NOCUENTA1,NOSUCURSAL) VALUES(1082,TO_DATE('04/02/2000','DD/MM/YYYY'),9852,3,1043,500);</v>
      </c>
    </row>
    <row r="85" spans="1:8" x14ac:dyDescent="0.25">
      <c r="A85">
        <v>1083</v>
      </c>
      <c r="B85" t="str">
        <f t="shared" ca="1" si="8"/>
        <v>12/2/2011</v>
      </c>
      <c r="C85">
        <f t="shared" ca="1" si="9"/>
        <v>5182</v>
      </c>
      <c r="D85">
        <f t="shared" ca="1" si="10"/>
        <v>1</v>
      </c>
      <c r="E85">
        <f t="shared" ca="1" si="12"/>
        <v>1061</v>
      </c>
      <c r="G85">
        <f t="shared" ca="1" si="11"/>
        <v>500</v>
      </c>
      <c r="H85" t="str">
        <f t="shared" ca="1" si="7"/>
        <v>INSERT INTO TRANSACCION(NOTRANSACCION,FECHA,CANTIDAD,TIPOTRANSACCION,NOCUENTA1,NOSUCURSAL) VALUES(1083,TO_DATE('12/02/2011','DD/MM/YYYY'),5182,1,1061,500);</v>
      </c>
    </row>
    <row r="86" spans="1:8" x14ac:dyDescent="0.25">
      <c r="A86">
        <v>1084</v>
      </c>
      <c r="B86" t="str">
        <f t="shared" ca="1" si="8"/>
        <v>18/6/2003</v>
      </c>
      <c r="C86">
        <f t="shared" ca="1" si="9"/>
        <v>22827</v>
      </c>
      <c r="D86">
        <f t="shared" ca="1" si="10"/>
        <v>1</v>
      </c>
      <c r="E86">
        <f t="shared" ca="1" si="12"/>
        <v>1053</v>
      </c>
      <c r="G86">
        <f t="shared" ca="1" si="11"/>
        <v>504</v>
      </c>
      <c r="H86" t="str">
        <f t="shared" ca="1" si="7"/>
        <v>INSERT INTO TRANSACCION(NOTRANSACCION,FECHA,CANTIDAD,TIPOTRANSACCION,NOCUENTA1,NOSUCURSAL) VALUES(1084,TO_DATE('18/06/2003','DD/MM/YYYY'),22827,1,1053,504);</v>
      </c>
    </row>
    <row r="87" spans="1:8" x14ac:dyDescent="0.25">
      <c r="A87">
        <v>1085</v>
      </c>
      <c r="B87" t="str">
        <f t="shared" ca="1" si="8"/>
        <v>18/11/2018</v>
      </c>
      <c r="C87">
        <f t="shared" ca="1" si="9"/>
        <v>10391</v>
      </c>
      <c r="D87">
        <f t="shared" ca="1" si="10"/>
        <v>1</v>
      </c>
      <c r="E87">
        <f t="shared" ca="1" si="12"/>
        <v>1012</v>
      </c>
      <c r="G87">
        <f t="shared" ca="1" si="11"/>
        <v>506</v>
      </c>
      <c r="H87" t="str">
        <f t="shared" ca="1" si="7"/>
        <v>INSERT INTO TRANSACCION(NOTRANSACCION,FECHA,CANTIDAD,TIPOTRANSACCION,NOCUENTA1,NOSUCURSAL) VALUES(1085,TO_DATE('18/11/2018','DD/MM/YYYY'),10391,1,1012,506);</v>
      </c>
    </row>
    <row r="88" spans="1:8" x14ac:dyDescent="0.25">
      <c r="A88">
        <v>1086</v>
      </c>
      <c r="B88" t="str">
        <f t="shared" ca="1" si="8"/>
        <v>4/5/2002</v>
      </c>
      <c r="C88">
        <f t="shared" ca="1" si="9"/>
        <v>17005</v>
      </c>
      <c r="D88">
        <f t="shared" ca="1" si="10"/>
        <v>2</v>
      </c>
      <c r="E88">
        <f t="shared" ca="1" si="12"/>
        <v>1041</v>
      </c>
      <c r="G88">
        <f t="shared" ca="1" si="11"/>
        <v>500</v>
      </c>
      <c r="H88" t="str">
        <f t="shared" ca="1" si="7"/>
        <v>INSERT INTO TRANSACCION(NOTRANSACCION,FECHA,CANTIDAD,TIPOTRANSACCION,NOCUENTA1,NOSUCURSAL) VALUES(1086,TO_DATE('04/05/2002','DD/MM/YYYY'),17005,2,1041,500);</v>
      </c>
    </row>
    <row r="89" spans="1:8" x14ac:dyDescent="0.25">
      <c r="A89">
        <v>1087</v>
      </c>
      <c r="B89" t="str">
        <f t="shared" ca="1" si="8"/>
        <v>3/12/2006</v>
      </c>
      <c r="C89">
        <f t="shared" ca="1" si="9"/>
        <v>791</v>
      </c>
      <c r="D89">
        <f t="shared" ca="1" si="10"/>
        <v>2</v>
      </c>
      <c r="E89">
        <f t="shared" ca="1" si="12"/>
        <v>1042</v>
      </c>
      <c r="G89">
        <f t="shared" ca="1" si="11"/>
        <v>503</v>
      </c>
      <c r="H89" t="str">
        <f t="shared" ca="1" si="7"/>
        <v>INSERT INTO TRANSACCION(NOTRANSACCION,FECHA,CANTIDAD,TIPOTRANSACCION,NOCUENTA1,NOSUCURSAL) VALUES(1087,TO_DATE('03/12/2006','DD/MM/YYYY'),791,2,1042,503);</v>
      </c>
    </row>
    <row r="90" spans="1:8" x14ac:dyDescent="0.25">
      <c r="A90">
        <v>1088</v>
      </c>
      <c r="B90" t="str">
        <f t="shared" ca="1" si="8"/>
        <v>7/6/2008</v>
      </c>
      <c r="C90">
        <f t="shared" ca="1" si="9"/>
        <v>7364</v>
      </c>
      <c r="D90">
        <f t="shared" ca="1" si="10"/>
        <v>3</v>
      </c>
      <c r="E90">
        <f t="shared" ca="1" si="12"/>
        <v>1016</v>
      </c>
      <c r="G90">
        <f t="shared" ca="1" si="11"/>
        <v>505</v>
      </c>
      <c r="H90" t="str">
        <f t="shared" ca="1" si="7"/>
        <v>INSERT INTO TRANSACCION(NOTRANSACCION,FECHA,CANTIDAD,TIPOTRANSACCION,NOCUENTA1,NOSUCURSAL) VALUES(1088,TO_DATE('07/06/2008','DD/MM/YYYY'),7364,3,1016,505);</v>
      </c>
    </row>
    <row r="91" spans="1:8" x14ac:dyDescent="0.25">
      <c r="A91">
        <v>1089</v>
      </c>
      <c r="B91" t="str">
        <f t="shared" ca="1" si="8"/>
        <v>1/10/2018</v>
      </c>
      <c r="C91">
        <f t="shared" ca="1" si="9"/>
        <v>13538</v>
      </c>
      <c r="D91">
        <f t="shared" ca="1" si="10"/>
        <v>3</v>
      </c>
      <c r="E91">
        <f t="shared" ca="1" si="12"/>
        <v>1046</v>
      </c>
      <c r="G91">
        <f t="shared" ca="1" si="11"/>
        <v>500</v>
      </c>
      <c r="H91" t="str">
        <f t="shared" ca="1" si="7"/>
        <v>INSERT INTO TRANSACCION(NOTRANSACCION,FECHA,CANTIDAD,TIPOTRANSACCION,NOCUENTA1,NOSUCURSAL) VALUES(1089,TO_DATE('01/10/2018','DD/MM/YYYY'),13538,3,1046,500);</v>
      </c>
    </row>
    <row r="92" spans="1:8" x14ac:dyDescent="0.25">
      <c r="A92">
        <v>1090</v>
      </c>
      <c r="B92" t="str">
        <f t="shared" ca="1" si="8"/>
        <v>20/5/2015</v>
      </c>
      <c r="C92">
        <f t="shared" ca="1" si="9"/>
        <v>4547</v>
      </c>
      <c r="D92">
        <f t="shared" ca="1" si="10"/>
        <v>3</v>
      </c>
      <c r="E92">
        <f t="shared" ca="1" si="12"/>
        <v>1089</v>
      </c>
      <c r="G92">
        <f t="shared" ca="1" si="11"/>
        <v>506</v>
      </c>
      <c r="H92" t="str">
        <f t="shared" ca="1" si="7"/>
        <v>INSERT INTO TRANSACCION(NOTRANSACCION,FECHA,CANTIDAD,TIPOTRANSACCION,NOCUENTA1,NOSUCURSAL) VALUES(1090,TO_DATE('20/05/2015','DD/MM/YYYY'),4547,3,1089,506);</v>
      </c>
    </row>
    <row r="93" spans="1:8" x14ac:dyDescent="0.25">
      <c r="A93">
        <v>1091</v>
      </c>
      <c r="B93" t="str">
        <f t="shared" ca="1" si="8"/>
        <v>18/11/2017</v>
      </c>
      <c r="C93">
        <f t="shared" ca="1" si="9"/>
        <v>10426</v>
      </c>
      <c r="D93">
        <f t="shared" ca="1" si="10"/>
        <v>2</v>
      </c>
      <c r="E93">
        <f t="shared" ca="1" si="12"/>
        <v>1027</v>
      </c>
      <c r="G93">
        <f t="shared" ca="1" si="11"/>
        <v>505</v>
      </c>
      <c r="H93" t="str">
        <f t="shared" ca="1" si="7"/>
        <v>INSERT INTO TRANSACCION(NOTRANSACCION,FECHA,CANTIDAD,TIPOTRANSACCION,NOCUENTA1,NOSUCURSAL) VALUES(1091,TO_DATE('18/11/2017','DD/MM/YYYY'),10426,2,1027,505);</v>
      </c>
    </row>
    <row r="94" spans="1:8" x14ac:dyDescent="0.25">
      <c r="A94">
        <v>1092</v>
      </c>
      <c r="B94" t="str">
        <f t="shared" ca="1" si="8"/>
        <v>22/9/2013</v>
      </c>
      <c r="C94">
        <f t="shared" ca="1" si="9"/>
        <v>24186</v>
      </c>
      <c r="D94">
        <f t="shared" ca="1" si="10"/>
        <v>1</v>
      </c>
      <c r="E94">
        <f t="shared" ca="1" si="12"/>
        <v>1006</v>
      </c>
      <c r="G94">
        <f t="shared" ca="1" si="11"/>
        <v>504</v>
      </c>
      <c r="H94" t="str">
        <f t="shared" ca="1" si="7"/>
        <v>INSERT INTO TRANSACCION(NOTRANSACCION,FECHA,CANTIDAD,TIPOTRANSACCION,NOCUENTA1,NOSUCURSAL) VALUES(1092,TO_DATE('22/09/2013','DD/MM/YYYY'),24186,1,1006,504);</v>
      </c>
    </row>
    <row r="95" spans="1:8" x14ac:dyDescent="0.25">
      <c r="A95">
        <v>1093</v>
      </c>
      <c r="B95" t="str">
        <f t="shared" ca="1" si="8"/>
        <v>21/5/2008</v>
      </c>
      <c r="C95">
        <f t="shared" ca="1" si="9"/>
        <v>14368</v>
      </c>
      <c r="D95">
        <f t="shared" ca="1" si="10"/>
        <v>2</v>
      </c>
      <c r="E95">
        <f t="shared" ca="1" si="12"/>
        <v>1039</v>
      </c>
      <c r="G95">
        <f t="shared" ca="1" si="11"/>
        <v>504</v>
      </c>
      <c r="H95" t="str">
        <f t="shared" ca="1" si="7"/>
        <v>INSERT INTO TRANSACCION(NOTRANSACCION,FECHA,CANTIDAD,TIPOTRANSACCION,NOCUENTA1,NOSUCURSAL) VALUES(1093,TO_DATE('21/05/2008','DD/MM/YYYY'),14368,2,1039,504);</v>
      </c>
    </row>
    <row r="96" spans="1:8" x14ac:dyDescent="0.25">
      <c r="A96">
        <v>1094</v>
      </c>
      <c r="B96" t="str">
        <f t="shared" ca="1" si="8"/>
        <v>18/10/2012</v>
      </c>
      <c r="C96">
        <f t="shared" ca="1" si="9"/>
        <v>11994</v>
      </c>
      <c r="D96">
        <f t="shared" ca="1" si="10"/>
        <v>2</v>
      </c>
      <c r="E96">
        <f t="shared" ca="1" si="12"/>
        <v>1007</v>
      </c>
      <c r="G96">
        <f t="shared" ca="1" si="11"/>
        <v>506</v>
      </c>
      <c r="H96" t="str">
        <f t="shared" ca="1" si="7"/>
        <v>INSERT INTO TRANSACCION(NOTRANSACCION,FECHA,CANTIDAD,TIPOTRANSACCION,NOCUENTA1,NOSUCURSAL) VALUES(1094,TO_DATE('18/10/2012','DD/MM/YYYY'),11994,2,1007,506);</v>
      </c>
    </row>
    <row r="97" spans="1:8" x14ac:dyDescent="0.25">
      <c r="A97">
        <v>1095</v>
      </c>
      <c r="B97" t="str">
        <f t="shared" ca="1" si="8"/>
        <v>15/2/2004</v>
      </c>
      <c r="C97">
        <f t="shared" ca="1" si="9"/>
        <v>19274</v>
      </c>
      <c r="D97">
        <f t="shared" ca="1" si="10"/>
        <v>2</v>
      </c>
      <c r="E97">
        <f t="shared" ca="1" si="12"/>
        <v>1068</v>
      </c>
      <c r="G97">
        <f t="shared" ca="1" si="11"/>
        <v>505</v>
      </c>
      <c r="H97" t="str">
        <f t="shared" ca="1" si="7"/>
        <v>INSERT INTO TRANSACCION(NOTRANSACCION,FECHA,CANTIDAD,TIPOTRANSACCION,NOCUENTA1,NOSUCURSAL) VALUES(1095,TO_DATE('15/02/2004','DD/MM/YYYY'),19274,2,1068,505);</v>
      </c>
    </row>
    <row r="98" spans="1:8" x14ac:dyDescent="0.25">
      <c r="A98">
        <v>1096</v>
      </c>
      <c r="B98" t="str">
        <f t="shared" ca="1" si="8"/>
        <v>2/7/2014</v>
      </c>
      <c r="C98">
        <f t="shared" ca="1" si="9"/>
        <v>9853</v>
      </c>
      <c r="D98">
        <f t="shared" ca="1" si="10"/>
        <v>1</v>
      </c>
      <c r="E98">
        <f t="shared" ca="1" si="12"/>
        <v>1060</v>
      </c>
      <c r="G98">
        <f t="shared" ca="1" si="11"/>
        <v>502</v>
      </c>
      <c r="H98" t="str">
        <f t="shared" ref="H98:H129" ca="1" si="13">CONCATENATE("INSERT INTO TRANSACCION(NOTRANSACCION,FECHA,CANTIDAD,TIPOTRANSACCION,NOCUENTA1,NOSUCURSAL) VALUES(",A98,",TO_DATE('",TEXT(B98,"DD/MM/AAAA"),"','DD/MM/YYYY'),",C98,",",D98,",", E98,",",G98,");")</f>
        <v>INSERT INTO TRANSACCION(NOTRANSACCION,FECHA,CANTIDAD,TIPOTRANSACCION,NOCUENTA1,NOSUCURSAL) VALUES(1096,TO_DATE('02/07/2014','DD/MM/YYYY'),9853,1,1060,502);</v>
      </c>
    </row>
    <row r="99" spans="1:8" x14ac:dyDescent="0.25">
      <c r="A99">
        <v>1097</v>
      </c>
      <c r="B99" t="str">
        <f t="shared" ca="1" si="8"/>
        <v>21/5/2018</v>
      </c>
      <c r="C99">
        <f t="shared" ca="1" si="9"/>
        <v>6442</v>
      </c>
      <c r="D99">
        <f t="shared" ca="1" si="10"/>
        <v>1</v>
      </c>
      <c r="E99">
        <f t="shared" ca="1" si="12"/>
        <v>1077</v>
      </c>
      <c r="G99">
        <f t="shared" ca="1" si="11"/>
        <v>504</v>
      </c>
      <c r="H99" t="str">
        <f t="shared" ca="1" si="13"/>
        <v>INSERT INTO TRANSACCION(NOTRANSACCION,FECHA,CANTIDAD,TIPOTRANSACCION,NOCUENTA1,NOSUCURSAL) VALUES(1097,TO_DATE('21/05/2018','DD/MM/YYYY'),6442,1,1077,504);</v>
      </c>
    </row>
    <row r="100" spans="1:8" x14ac:dyDescent="0.25">
      <c r="A100">
        <v>1098</v>
      </c>
      <c r="B100" t="str">
        <f t="shared" ca="1" si="8"/>
        <v>25/1/2003</v>
      </c>
      <c r="C100">
        <f t="shared" ca="1" si="9"/>
        <v>3757</v>
      </c>
      <c r="D100">
        <v>4</v>
      </c>
      <c r="E100">
        <f ca="1">RANDBETWEEN(1000,1050)</f>
        <v>1029</v>
      </c>
      <c r="F100">
        <f t="shared" ref="F100:F109" ca="1" si="14">RANDBETWEEN(1051,1093)</f>
        <v>1060</v>
      </c>
      <c r="G100">
        <f t="shared" ca="1" si="11"/>
        <v>502</v>
      </c>
      <c r="H100" t="str">
        <f t="shared" ref="H100:H110" ca="1" si="15">CONCATENATE("INSERT INTO TRANSACCION(NOTRANSACCION,FECHA,CANTIDAD,TIPOTRANSACCION,NOCUENTA1,NOCUENTA2, NOSUCURSAL) VALUES(",A100,",TO_DATE('",TEXT(B100,"DD/MM/AAAA"),"','DD/MM/YYYY'),",C100,",",D100,",", E100,",",F100,",",G100,");")</f>
        <v>INSERT INTO TRANSACCION(NOTRANSACCION,FECHA,CANTIDAD,TIPOTRANSACCION,NOCUENTA1,NOCUENTA2, NOSUCURSAL) VALUES(1098,TO_DATE('25/01/2003','DD/MM/YYYY'),3757,4,1029,1060,502);</v>
      </c>
    </row>
    <row r="101" spans="1:8" x14ac:dyDescent="0.25">
      <c r="A101">
        <v>1099</v>
      </c>
      <c r="B101" t="str">
        <f t="shared" ca="1" si="8"/>
        <v>4/1/2012</v>
      </c>
      <c r="C101">
        <f t="shared" ca="1" si="9"/>
        <v>10132</v>
      </c>
      <c r="D101">
        <v>4</v>
      </c>
      <c r="E101">
        <f t="shared" ref="E101:E110" ca="1" si="16">RANDBETWEEN(1000,1050)</f>
        <v>1047</v>
      </c>
      <c r="F101">
        <f t="shared" ca="1" si="14"/>
        <v>1063</v>
      </c>
      <c r="G101">
        <f t="shared" ca="1" si="11"/>
        <v>501</v>
      </c>
      <c r="H101" t="str">
        <f t="shared" ca="1" si="15"/>
        <v>INSERT INTO TRANSACCION(NOTRANSACCION,FECHA,CANTIDAD,TIPOTRANSACCION,NOCUENTA1,NOCUENTA2, NOSUCURSAL) VALUES(1099,TO_DATE('04/01/2012','DD/MM/YYYY'),10132,4,1047,1063,501);</v>
      </c>
    </row>
    <row r="102" spans="1:8" x14ac:dyDescent="0.25">
      <c r="A102">
        <v>1100</v>
      </c>
      <c r="B102" t="str">
        <f t="shared" ca="1" si="8"/>
        <v>15/10/2015</v>
      </c>
      <c r="C102">
        <f t="shared" ca="1" si="9"/>
        <v>25682</v>
      </c>
      <c r="D102">
        <v>4</v>
      </c>
      <c r="E102">
        <f t="shared" ca="1" si="16"/>
        <v>1048</v>
      </c>
      <c r="F102">
        <f t="shared" ca="1" si="14"/>
        <v>1092</v>
      </c>
      <c r="G102">
        <f t="shared" ca="1" si="11"/>
        <v>505</v>
      </c>
      <c r="H102" t="str">
        <f t="shared" ca="1" si="15"/>
        <v>INSERT INTO TRANSACCION(NOTRANSACCION,FECHA,CANTIDAD,TIPOTRANSACCION,NOCUENTA1,NOCUENTA2, NOSUCURSAL) VALUES(1100,TO_DATE('15/10/2015','DD/MM/YYYY'),25682,4,1048,1092,505);</v>
      </c>
    </row>
    <row r="103" spans="1:8" x14ac:dyDescent="0.25">
      <c r="A103">
        <v>1101</v>
      </c>
      <c r="B103" t="str">
        <f t="shared" ca="1" si="8"/>
        <v>15/7/2016</v>
      </c>
      <c r="C103">
        <f t="shared" ca="1" si="9"/>
        <v>24904</v>
      </c>
      <c r="D103">
        <v>4</v>
      </c>
      <c r="E103">
        <f t="shared" ca="1" si="16"/>
        <v>1017</v>
      </c>
      <c r="F103">
        <f t="shared" ca="1" si="14"/>
        <v>1069</v>
      </c>
      <c r="G103">
        <f t="shared" ca="1" si="11"/>
        <v>501</v>
      </c>
      <c r="H103" t="str">
        <f t="shared" ca="1" si="15"/>
        <v>INSERT INTO TRANSACCION(NOTRANSACCION,FECHA,CANTIDAD,TIPOTRANSACCION,NOCUENTA1,NOCUENTA2, NOSUCURSAL) VALUES(1101,TO_DATE('15/07/2016','DD/MM/YYYY'),24904,4,1017,1069,501);</v>
      </c>
    </row>
    <row r="104" spans="1:8" x14ac:dyDescent="0.25">
      <c r="A104">
        <v>1102</v>
      </c>
      <c r="B104" t="str">
        <f t="shared" ca="1" si="8"/>
        <v>6/8/2007</v>
      </c>
      <c r="C104">
        <f t="shared" ca="1" si="9"/>
        <v>5594</v>
      </c>
      <c r="D104">
        <v>4</v>
      </c>
      <c r="E104">
        <f t="shared" ca="1" si="16"/>
        <v>1011</v>
      </c>
      <c r="F104">
        <f t="shared" ca="1" si="14"/>
        <v>1089</v>
      </c>
      <c r="G104">
        <f t="shared" ca="1" si="11"/>
        <v>504</v>
      </c>
      <c r="H104" t="str">
        <f t="shared" ca="1" si="15"/>
        <v>INSERT INTO TRANSACCION(NOTRANSACCION,FECHA,CANTIDAD,TIPOTRANSACCION,NOCUENTA1,NOCUENTA2, NOSUCURSAL) VALUES(1102,TO_DATE('06/08/2007','DD/MM/YYYY'),5594,4,1011,1089,504);</v>
      </c>
    </row>
    <row r="105" spans="1:8" x14ac:dyDescent="0.25">
      <c r="A105">
        <v>1103</v>
      </c>
      <c r="B105" t="str">
        <f t="shared" ca="1" si="8"/>
        <v>4/9/2010</v>
      </c>
      <c r="C105">
        <f t="shared" ca="1" si="9"/>
        <v>9932</v>
      </c>
      <c r="D105">
        <v>4</v>
      </c>
      <c r="E105">
        <f t="shared" ca="1" si="16"/>
        <v>1043</v>
      </c>
      <c r="F105">
        <f t="shared" ca="1" si="14"/>
        <v>1057</v>
      </c>
      <c r="G105">
        <f t="shared" ca="1" si="11"/>
        <v>502</v>
      </c>
      <c r="H105" t="str">
        <f t="shared" ca="1" si="15"/>
        <v>INSERT INTO TRANSACCION(NOTRANSACCION,FECHA,CANTIDAD,TIPOTRANSACCION,NOCUENTA1,NOCUENTA2, NOSUCURSAL) VALUES(1103,TO_DATE('04/09/2010','DD/MM/YYYY'),9932,4,1043,1057,502);</v>
      </c>
    </row>
    <row r="106" spans="1:8" x14ac:dyDescent="0.25">
      <c r="A106">
        <v>1104</v>
      </c>
      <c r="B106" t="str">
        <f t="shared" ca="1" si="8"/>
        <v>2/2/2014</v>
      </c>
      <c r="C106">
        <f t="shared" ca="1" si="9"/>
        <v>17304</v>
      </c>
      <c r="D106">
        <v>4</v>
      </c>
      <c r="E106">
        <f t="shared" ca="1" si="16"/>
        <v>1043</v>
      </c>
      <c r="F106">
        <f t="shared" ca="1" si="14"/>
        <v>1069</v>
      </c>
      <c r="G106">
        <f t="shared" ca="1" si="11"/>
        <v>500</v>
      </c>
      <c r="H106" t="str">
        <f t="shared" ca="1" si="15"/>
        <v>INSERT INTO TRANSACCION(NOTRANSACCION,FECHA,CANTIDAD,TIPOTRANSACCION,NOCUENTA1,NOCUENTA2, NOSUCURSAL) VALUES(1104,TO_DATE('02/02/2014','DD/MM/YYYY'),17304,4,1043,1069,500);</v>
      </c>
    </row>
    <row r="107" spans="1:8" x14ac:dyDescent="0.25">
      <c r="A107">
        <v>1105</v>
      </c>
      <c r="B107" t="str">
        <f t="shared" ca="1" si="8"/>
        <v>13/4/2017</v>
      </c>
      <c r="C107">
        <f t="shared" ca="1" si="9"/>
        <v>8447</v>
      </c>
      <c r="D107">
        <v>4</v>
      </c>
      <c r="E107">
        <f t="shared" ca="1" si="16"/>
        <v>1025</v>
      </c>
      <c r="F107">
        <f t="shared" ca="1" si="14"/>
        <v>1063</v>
      </c>
      <c r="G107">
        <f t="shared" ca="1" si="11"/>
        <v>503</v>
      </c>
      <c r="H107" t="str">
        <f t="shared" ca="1" si="15"/>
        <v>INSERT INTO TRANSACCION(NOTRANSACCION,FECHA,CANTIDAD,TIPOTRANSACCION,NOCUENTA1,NOCUENTA2, NOSUCURSAL) VALUES(1105,TO_DATE('13/04/2017','DD/MM/YYYY'),8447,4,1025,1063,503);</v>
      </c>
    </row>
    <row r="108" spans="1:8" x14ac:dyDescent="0.25">
      <c r="A108">
        <v>1106</v>
      </c>
      <c r="B108" t="str">
        <f t="shared" ca="1" si="8"/>
        <v>24/6/2011</v>
      </c>
      <c r="C108">
        <f t="shared" ca="1" si="9"/>
        <v>6700</v>
      </c>
      <c r="D108">
        <v>4</v>
      </c>
      <c r="E108">
        <f t="shared" ca="1" si="16"/>
        <v>1034</v>
      </c>
      <c r="F108">
        <f t="shared" ca="1" si="14"/>
        <v>1059</v>
      </c>
      <c r="G108">
        <f t="shared" ca="1" si="11"/>
        <v>506</v>
      </c>
      <c r="H108" t="str">
        <f t="shared" ca="1" si="15"/>
        <v>INSERT INTO TRANSACCION(NOTRANSACCION,FECHA,CANTIDAD,TIPOTRANSACCION,NOCUENTA1,NOCUENTA2, NOSUCURSAL) VALUES(1106,TO_DATE('24/06/2011','DD/MM/YYYY'),6700,4,1034,1059,506);</v>
      </c>
    </row>
    <row r="109" spans="1:8" x14ac:dyDescent="0.25">
      <c r="A109">
        <v>1107</v>
      </c>
      <c r="B109" t="str">
        <f t="shared" ca="1" si="8"/>
        <v>4/7/2005</v>
      </c>
      <c r="C109">
        <f t="shared" ca="1" si="9"/>
        <v>4928</v>
      </c>
      <c r="D109">
        <v>4</v>
      </c>
      <c r="E109">
        <f t="shared" ca="1" si="16"/>
        <v>1050</v>
      </c>
      <c r="F109">
        <f t="shared" ca="1" si="14"/>
        <v>1060</v>
      </c>
      <c r="G109">
        <f t="shared" ca="1" si="11"/>
        <v>501</v>
      </c>
      <c r="H109" t="str">
        <f t="shared" ca="1" si="15"/>
        <v>INSERT INTO TRANSACCION(NOTRANSACCION,FECHA,CANTIDAD,TIPOTRANSACCION,NOCUENTA1,NOCUENTA2, NOSUCURSAL) VALUES(1107,TO_DATE('04/07/2005','DD/MM/YYYY'),4928,4,1050,1060,501);</v>
      </c>
    </row>
    <row r="110" spans="1:8" x14ac:dyDescent="0.25">
      <c r="A110">
        <v>1108</v>
      </c>
      <c r="B110" t="str">
        <f t="shared" ca="1" si="8"/>
        <v>19/5/2010</v>
      </c>
      <c r="C110">
        <f t="shared" ca="1" si="9"/>
        <v>22526</v>
      </c>
      <c r="D110">
        <v>4</v>
      </c>
      <c r="E110">
        <f t="shared" ca="1" si="16"/>
        <v>1050</v>
      </c>
      <c r="F110">
        <f ca="1">RANDBETWEEN(1051,1093)</f>
        <v>1057</v>
      </c>
      <c r="G110">
        <f t="shared" ca="1" si="11"/>
        <v>500</v>
      </c>
      <c r="H110" t="str">
        <f t="shared" ca="1" si="15"/>
        <v>INSERT INTO TRANSACCION(NOTRANSACCION,FECHA,CANTIDAD,TIPOTRANSACCION,NOCUENTA1,NOCUENTA2, NOSUCURSAL) VALUES(1108,TO_DATE('19/05/2010','DD/MM/YYYY'),22526,4,1050,1057,500);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8B5C3-0390-4B80-80B7-055AEC2932DA}">
  <dimension ref="A1:E12"/>
  <sheetViews>
    <sheetView tabSelected="1" workbookViewId="0">
      <selection activeCell="A2" sqref="A2"/>
    </sheetView>
  </sheetViews>
  <sheetFormatPr baseColWidth="10" defaultRowHeight="15" x14ac:dyDescent="0.25"/>
  <cols>
    <col min="1" max="1" width="10.5703125" bestFit="1" customWidth="1"/>
    <col min="2" max="2" width="24.28515625" customWidth="1"/>
    <col min="3" max="3" width="23.140625" bestFit="1" customWidth="1"/>
    <col min="4" max="4" width="12" bestFit="1" customWidth="1"/>
  </cols>
  <sheetData>
    <row r="1" spans="1:5" x14ac:dyDescent="0.25">
      <c r="A1" t="s">
        <v>185</v>
      </c>
      <c r="B1" t="s">
        <v>183</v>
      </c>
      <c r="C1" t="s">
        <v>184</v>
      </c>
      <c r="D1" t="s">
        <v>172</v>
      </c>
    </row>
    <row r="2" spans="1:5" ht="19.5" x14ac:dyDescent="0.25">
      <c r="A2">
        <v>500</v>
      </c>
      <c r="B2" s="3" t="s">
        <v>100</v>
      </c>
      <c r="C2" t="s">
        <v>186</v>
      </c>
      <c r="D2">
        <f t="shared" ref="D2:D8" ca="1" si="0">RANDBETWEEN(11111111111,99999999999)</f>
        <v>58183146169</v>
      </c>
      <c r="E2" t="str">
        <f ca="1">CONCATENATE("INSERT INTO SUCURSAL (NOSUCURSAL,DIRECCION,LOCALIZACION,TELEFONO) VALUES (",A2,",'",B2,"','",C2,"',",D2,");")</f>
        <v>INSERT INTO SUCURSAL (NOSUCURSAL,DIRECCION,LOCALIZACION,TELEFONO) VALUES (500,'AV.INDEPENDENCIA NO.1010','Monclova, Coahuila',58183146169);</v>
      </c>
    </row>
    <row r="3" spans="1:5" ht="19.5" x14ac:dyDescent="0.25">
      <c r="A3">
        <v>501</v>
      </c>
      <c r="B3" s="2" t="s">
        <v>101</v>
      </c>
      <c r="C3" t="s">
        <v>187</v>
      </c>
      <c r="D3">
        <f t="shared" ca="1" si="0"/>
        <v>32375719746</v>
      </c>
      <c r="E3" t="str">
        <f t="shared" ref="E3:E8" ca="1" si="1">CONCATENATE("INSERT INTO SUCURSAL (NOSUCURSAL,DIRECCION,LOCALIZACION,TELEFONO) VALUES (",A3,",'",B3,"','",C3,"',",D3,");")</f>
        <v>INSERT INTO SUCURSAL (NOSUCURSAL,DIRECCION,LOCALIZACION,TELEFONO) VALUES (501,'AV. 5 DE MAYO NO. 1652','Saltillo,Coahuila',32375719746);</v>
      </c>
    </row>
    <row r="4" spans="1:5" ht="19.5" x14ac:dyDescent="0.25">
      <c r="A4">
        <v>502</v>
      </c>
      <c r="B4" s="3" t="s">
        <v>102</v>
      </c>
      <c r="C4" t="s">
        <v>187</v>
      </c>
      <c r="D4">
        <f t="shared" ca="1" si="0"/>
        <v>76599178761</v>
      </c>
      <c r="E4" t="str">
        <f t="shared" ca="1" si="1"/>
        <v>INSERT INTO SUCURSAL (NOSUCURSAL,DIRECCION,LOCALIZACION,TELEFONO) VALUES (502,'AV. 5 DE MAYO NO. 1108','Saltillo,Coahuila',76599178761);</v>
      </c>
    </row>
    <row r="5" spans="1:5" ht="29.25" x14ac:dyDescent="0.25">
      <c r="A5">
        <v>503</v>
      </c>
      <c r="B5" s="2" t="s">
        <v>103</v>
      </c>
      <c r="C5" t="s">
        <v>187</v>
      </c>
      <c r="D5">
        <f t="shared" ca="1" si="0"/>
        <v>13330705211</v>
      </c>
      <c r="E5" t="str">
        <f t="shared" ca="1" si="1"/>
        <v>INSERT INTO SUCURSAL (NOSUCURSAL,DIRECCION,LOCALIZACION,TELEFONO) VALUES (503,'AV. INDEPENDENCIA NO. 748','Saltillo,Coahuila',13330705211);</v>
      </c>
    </row>
    <row r="6" spans="1:5" ht="29.25" x14ac:dyDescent="0.25">
      <c r="A6">
        <v>504</v>
      </c>
      <c r="B6" s="3" t="s">
        <v>104</v>
      </c>
      <c r="C6" t="s">
        <v>188</v>
      </c>
      <c r="D6">
        <f t="shared" ca="1" si="0"/>
        <v>12429945574</v>
      </c>
      <c r="E6" t="str">
        <f t="shared" ca="1" si="1"/>
        <v>INSERT INTO SUCURSAL (NOSUCURSAL,DIRECCION,LOCALIZACION,TELEFONO) VALUES (504,'AV. INDEPENDENCIA NO. 985-A','Monterrey,NuevoLeon',12429945574);</v>
      </c>
    </row>
    <row r="7" spans="1:5" x14ac:dyDescent="0.25">
      <c r="A7">
        <v>505</v>
      </c>
      <c r="B7" s="2" t="s">
        <v>104</v>
      </c>
      <c r="C7" t="s">
        <v>188</v>
      </c>
      <c r="D7">
        <f t="shared" ca="1" si="0"/>
        <v>79660385059</v>
      </c>
      <c r="E7" t="str">
        <f t="shared" ca="1" si="1"/>
        <v>INSERT INTO SUCURSAL (NOSUCURSAL,DIRECCION,LOCALIZACION,TELEFONO) VALUES (505,'AV. INDEPENDENCIA NO. 985-A','Monterrey,NuevoLeon',79660385059);</v>
      </c>
    </row>
    <row r="8" spans="1:5" x14ac:dyDescent="0.25">
      <c r="A8">
        <v>506</v>
      </c>
      <c r="B8" s="3" t="s">
        <v>105</v>
      </c>
      <c r="C8" t="s">
        <v>189</v>
      </c>
      <c r="D8">
        <f t="shared" ca="1" si="0"/>
        <v>72214405165</v>
      </c>
      <c r="E8" t="str">
        <f t="shared" ca="1" si="1"/>
        <v>INSERT INTO SUCURSAL (NOSUCURSAL,DIRECCION,LOCALIZACION,TELEFONO) VALUES (506,'BLVD. BENITO JUAREZ S / N','Cuatrocienegas,Coahuila',72214405165);</v>
      </c>
    </row>
    <row r="9" spans="1:5" x14ac:dyDescent="0.25">
      <c r="B9" s="2"/>
    </row>
    <row r="10" spans="1:5" x14ac:dyDescent="0.25">
      <c r="B10" s="3"/>
    </row>
    <row r="11" spans="1:5" x14ac:dyDescent="0.25">
      <c r="B11" s="2"/>
    </row>
    <row r="12" spans="1:5" x14ac:dyDescent="0.25">
      <c r="B1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clientes</vt:lpstr>
      <vt:lpstr>cuentas</vt:lpstr>
      <vt:lpstr>transaccion</vt:lpstr>
      <vt:lpstr>sucursales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HPmini</dc:creator>
  <cp:lastModifiedBy>HPmini</cp:lastModifiedBy>
  <dcterms:created xsi:type="dcterms:W3CDTF">2017-11-28T07:41:21Z</dcterms:created>
  <dcterms:modified xsi:type="dcterms:W3CDTF">2017-11-29T03:15:31Z</dcterms:modified>
</cp:coreProperties>
</file>