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0\Desktop\лабы\"/>
    </mc:Choice>
  </mc:AlternateContent>
  <xr:revisionPtr revIDLastSave="0" documentId="13_ncr:1_{B95D4069-242E-43B6-B888-73AF60F460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R15" i="1"/>
  <c r="Y19" i="1"/>
  <c r="X19" i="1"/>
  <c r="W19" i="1"/>
  <c r="V19" i="1"/>
  <c r="U19" i="1"/>
  <c r="T19" i="1"/>
  <c r="S19" i="1"/>
  <c r="R19" i="1"/>
  <c r="Q19" i="1"/>
  <c r="P19" i="1"/>
  <c r="Y27" i="1"/>
  <c r="X27" i="1"/>
  <c r="W27" i="1"/>
  <c r="V27" i="1"/>
  <c r="U27" i="1"/>
  <c r="T27" i="1"/>
  <c r="S27" i="1"/>
  <c r="R27" i="1"/>
  <c r="Q27" i="1"/>
  <c r="P27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P15" i="1"/>
  <c r="L21" i="1"/>
  <c r="L20" i="1"/>
  <c r="L14" i="1"/>
  <c r="L11" i="1"/>
  <c r="N6" i="1"/>
  <c r="M4" i="1"/>
</calcChain>
</file>

<file path=xl/sharedStrings.xml><?xml version="1.0" encoding="utf-8"?>
<sst xmlns="http://schemas.openxmlformats.org/spreadsheetml/2006/main" count="15" uniqueCount="8">
  <si>
    <t>k</t>
  </si>
  <si>
    <t>dn</t>
  </si>
  <si>
    <t>w</t>
  </si>
  <si>
    <t>m = 20</t>
  </si>
  <si>
    <t>Промежуток</t>
  </si>
  <si>
    <t>n</t>
  </si>
  <si>
    <t>omega * 100</t>
  </si>
  <si>
    <t>m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</si>
</sst>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Fill="1" applyBorder="1"/>
    <xf numFmtId="167" fontId="0" fillId="0" borderId="0" xfId="0" applyNumberFormat="1"/>
    <xf numFmtId="43" fontId="0" fillId="0" borderId="5" xfId="1" applyNumberFormat="1" applyFont="1" applyBorder="1"/>
    <xf numFmtId="43" fontId="0" fillId="0" borderId="3" xfId="1" applyNumberFormat="1" applyFont="1" applyBorder="1"/>
    <xf numFmtId="43" fontId="0" fillId="0" borderId="6" xfId="1" applyNumberFormat="1" applyFont="1" applyBorder="1"/>
    <xf numFmtId="43" fontId="0" fillId="0" borderId="1" xfId="1" applyNumberFormat="1" applyFont="1" applyBorder="1"/>
    <xf numFmtId="169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"/>
  <sheetViews>
    <sheetView tabSelected="1" topLeftCell="K4" workbookViewId="0">
      <selection activeCell="O25" sqref="O25:Y27"/>
    </sheetView>
  </sheetViews>
  <sheetFormatPr defaultRowHeight="14.4" x14ac:dyDescent="0.3"/>
  <cols>
    <col min="15" max="15" width="12" customWidth="1"/>
    <col min="16" max="18" width="9" bestFit="1" customWidth="1"/>
    <col min="19" max="23" width="9.44140625" bestFit="1" customWidth="1"/>
    <col min="24" max="25" width="9" bestFit="1" customWidth="1"/>
  </cols>
  <sheetData>
    <row r="1" spans="1:36" ht="15" thickBot="1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36" ht="15" thickTop="1" x14ac:dyDescent="0.3">
      <c r="A2" s="3">
        <v>1</v>
      </c>
      <c r="B2" s="6">
        <v>8.2200000000000006</v>
      </c>
      <c r="C2" s="7">
        <v>8.11</v>
      </c>
      <c r="D2" s="7">
        <v>8.15</v>
      </c>
      <c r="E2" s="7">
        <v>8.27</v>
      </c>
      <c r="F2" s="7">
        <v>8.3699999999999992</v>
      </c>
      <c r="G2" s="7">
        <v>8.1</v>
      </c>
      <c r="H2" s="7">
        <v>8.31</v>
      </c>
      <c r="I2" s="7">
        <v>8.11</v>
      </c>
      <c r="J2" s="7">
        <v>8.32</v>
      </c>
      <c r="P2" t="s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>
        <v>11</v>
      </c>
      <c r="AB2">
        <v>12</v>
      </c>
      <c r="AC2">
        <v>13</v>
      </c>
      <c r="AD2">
        <v>14</v>
      </c>
      <c r="AE2">
        <v>15</v>
      </c>
      <c r="AF2">
        <v>16</v>
      </c>
      <c r="AG2">
        <v>17</v>
      </c>
      <c r="AH2">
        <v>18</v>
      </c>
      <c r="AI2">
        <v>19</v>
      </c>
      <c r="AJ2">
        <v>20</v>
      </c>
    </row>
    <row r="3" spans="1:36" x14ac:dyDescent="0.3">
      <c r="A3" s="3">
        <v>2</v>
      </c>
      <c r="B3" s="8">
        <v>8.3000000000000007</v>
      </c>
      <c r="C3" s="9">
        <v>8.11</v>
      </c>
      <c r="D3" s="9">
        <v>8.2100000000000009</v>
      </c>
      <c r="E3" s="9">
        <v>8.34</v>
      </c>
      <c r="F3" s="9">
        <v>8.32</v>
      </c>
      <c r="G3" s="9">
        <v>8.14</v>
      </c>
      <c r="H3" s="9">
        <v>8.25</v>
      </c>
      <c r="I3" s="9">
        <v>8.1</v>
      </c>
      <c r="J3" s="9">
        <v>8.26</v>
      </c>
      <c r="P3" t="s">
        <v>1</v>
      </c>
    </row>
    <row r="4" spans="1:36" x14ac:dyDescent="0.3">
      <c r="A4" s="3">
        <v>3</v>
      </c>
      <c r="B4" s="8">
        <v>8.2899999999999991</v>
      </c>
      <c r="C4" s="9">
        <v>8.17</v>
      </c>
      <c r="D4" s="9">
        <v>8.1300000000000008</v>
      </c>
      <c r="E4" s="9">
        <v>8.2799999999999994</v>
      </c>
      <c r="F4" s="9">
        <v>8.2799999999999994</v>
      </c>
      <c r="G4" s="9">
        <v>8.15</v>
      </c>
      <c r="H4" s="9">
        <v>8.19</v>
      </c>
      <c r="I4" s="9">
        <v>8.1199999999999992</v>
      </c>
      <c r="J4" s="9">
        <v>8.2899999999999991</v>
      </c>
      <c r="M4">
        <f>AVERAGE(B2:J31)</f>
        <v>8.2147037037037034</v>
      </c>
      <c r="P4" t="s">
        <v>2</v>
      </c>
    </row>
    <row r="5" spans="1:36" x14ac:dyDescent="0.3">
      <c r="A5" s="3">
        <v>4</v>
      </c>
      <c r="B5" s="8">
        <v>8.2899999999999991</v>
      </c>
      <c r="C5" s="9">
        <v>8.2200000000000006</v>
      </c>
      <c r="D5" s="9">
        <v>8.1199999999999992</v>
      </c>
      <c r="E5" s="9">
        <v>8.32</v>
      </c>
      <c r="F5" s="9">
        <v>8.2200000000000006</v>
      </c>
      <c r="G5" s="9">
        <v>8.11</v>
      </c>
      <c r="H5" s="9">
        <v>8.16</v>
      </c>
      <c r="I5" s="9">
        <v>8.11</v>
      </c>
      <c r="J5" s="9">
        <v>8.2899999999999991</v>
      </c>
    </row>
    <row r="6" spans="1:36" x14ac:dyDescent="0.3">
      <c r="A6" s="3">
        <v>5</v>
      </c>
      <c r="B6" s="8">
        <v>8.2899999999999991</v>
      </c>
      <c r="C6" s="9">
        <v>8.1199999999999992</v>
      </c>
      <c r="D6" s="9">
        <v>8.32</v>
      </c>
      <c r="E6" s="9">
        <v>8.34</v>
      </c>
      <c r="F6" s="9">
        <v>8.2899999999999991</v>
      </c>
      <c r="G6" s="9">
        <v>8.1300000000000008</v>
      </c>
      <c r="H6" s="9">
        <v>8.2100000000000009</v>
      </c>
      <c r="I6" s="9">
        <v>8.06</v>
      </c>
      <c r="J6" s="9">
        <v>8.41</v>
      </c>
      <c r="N6">
        <f>SQRT(_xlfn.VAR.P(B2:J31))</f>
        <v>9.0834124283942622E-2</v>
      </c>
    </row>
    <row r="7" spans="1:36" x14ac:dyDescent="0.3">
      <c r="A7" s="3">
        <v>6</v>
      </c>
      <c r="B7" s="8">
        <v>8.35</v>
      </c>
      <c r="C7" s="9">
        <v>8.14</v>
      </c>
      <c r="D7" s="9">
        <v>8.24</v>
      </c>
      <c r="E7" s="9">
        <v>7.93</v>
      </c>
      <c r="F7" s="9">
        <v>8.42</v>
      </c>
      <c r="G7" s="9">
        <v>8.1300000000000008</v>
      </c>
      <c r="H7" s="9">
        <v>8.3000000000000007</v>
      </c>
      <c r="I7" s="9">
        <v>8.09</v>
      </c>
      <c r="J7" s="9">
        <v>8.24</v>
      </c>
    </row>
    <row r="8" spans="1:36" x14ac:dyDescent="0.3">
      <c r="A8" s="3">
        <v>7</v>
      </c>
      <c r="B8" s="8">
        <v>8.39</v>
      </c>
      <c r="C8" s="9">
        <v>8.1</v>
      </c>
      <c r="D8" s="9">
        <v>8.1300000000000008</v>
      </c>
      <c r="E8" s="9">
        <v>8.26</v>
      </c>
      <c r="F8" s="9">
        <v>8.27</v>
      </c>
      <c r="G8" s="9">
        <v>8.1199999999999992</v>
      </c>
      <c r="H8" s="9">
        <v>8.2200000000000006</v>
      </c>
      <c r="I8" s="9">
        <v>8.1</v>
      </c>
      <c r="J8" s="9">
        <v>8.24</v>
      </c>
    </row>
    <row r="9" spans="1:36" x14ac:dyDescent="0.3">
      <c r="A9" s="3">
        <v>8</v>
      </c>
      <c r="B9" s="8">
        <v>8.2200000000000006</v>
      </c>
      <c r="C9" s="9">
        <v>8.19</v>
      </c>
      <c r="D9" s="9">
        <v>8.3000000000000007</v>
      </c>
      <c r="E9" s="9">
        <v>8.26</v>
      </c>
      <c r="F9" s="9">
        <v>8.25</v>
      </c>
      <c r="G9" s="9">
        <v>8.1</v>
      </c>
      <c r="H9" s="9">
        <v>8.19</v>
      </c>
      <c r="I9" s="9">
        <v>8.1199999999999992</v>
      </c>
      <c r="J9" s="9">
        <v>8.2799999999999994</v>
      </c>
    </row>
    <row r="10" spans="1:36" x14ac:dyDescent="0.3">
      <c r="A10" s="3">
        <v>9</v>
      </c>
      <c r="B10" s="8">
        <v>8.34</v>
      </c>
      <c r="C10" s="9">
        <v>8.18</v>
      </c>
      <c r="D10" s="9">
        <v>8.1</v>
      </c>
      <c r="E10" s="9">
        <v>8.3000000000000007</v>
      </c>
      <c r="F10" s="9">
        <v>8.27</v>
      </c>
      <c r="G10" s="9">
        <v>8.1</v>
      </c>
      <c r="H10" s="9">
        <v>8.19</v>
      </c>
      <c r="I10" s="9">
        <v>8.11</v>
      </c>
      <c r="J10" s="9">
        <v>8.32</v>
      </c>
    </row>
    <row r="11" spans="1:36" x14ac:dyDescent="0.3">
      <c r="A11" s="3">
        <v>10</v>
      </c>
      <c r="B11" s="8">
        <v>8.3000000000000007</v>
      </c>
      <c r="C11" s="9">
        <v>8.15</v>
      </c>
      <c r="D11" s="9">
        <v>8.1999999999999993</v>
      </c>
      <c r="E11" s="9">
        <v>8.33</v>
      </c>
      <c r="F11" s="9">
        <v>8.3699999999999992</v>
      </c>
      <c r="G11" s="9">
        <v>8.1</v>
      </c>
      <c r="H11" s="9">
        <v>8.18</v>
      </c>
      <c r="I11" s="9">
        <v>8.11</v>
      </c>
      <c r="J11" s="9">
        <v>8.1999999999999993</v>
      </c>
      <c r="L11">
        <f>MAX(B2:J31)-MIN(B2:J31)</f>
        <v>0.51999999999999957</v>
      </c>
    </row>
    <row r="12" spans="1:36" x14ac:dyDescent="0.3">
      <c r="A12" s="3">
        <v>11</v>
      </c>
      <c r="B12" s="8">
        <v>8.33</v>
      </c>
      <c r="C12" s="9">
        <v>8.26</v>
      </c>
      <c r="D12" s="9">
        <v>8.08</v>
      </c>
      <c r="E12" s="9">
        <v>8.32</v>
      </c>
      <c r="F12" s="9">
        <v>8.3000000000000007</v>
      </c>
      <c r="G12" s="9">
        <v>8.1199999999999992</v>
      </c>
      <c r="H12" s="9">
        <v>8.14</v>
      </c>
      <c r="I12" s="9">
        <v>8.09</v>
      </c>
      <c r="J12" s="9">
        <v>8.25</v>
      </c>
      <c r="O12" t="s">
        <v>3</v>
      </c>
    </row>
    <row r="13" spans="1:36" x14ac:dyDescent="0.3">
      <c r="A13" s="3">
        <v>12</v>
      </c>
      <c r="B13" s="8">
        <v>8.26</v>
      </c>
      <c r="C13" s="9">
        <v>8.24</v>
      </c>
      <c r="D13" s="9">
        <v>8.14</v>
      </c>
      <c r="E13" s="9">
        <v>8.31</v>
      </c>
      <c r="F13" s="9">
        <v>8.3000000000000007</v>
      </c>
      <c r="G13" s="9">
        <v>8.1300000000000008</v>
      </c>
      <c r="H13" s="9">
        <v>8.27</v>
      </c>
      <c r="I13" s="9">
        <v>8.1199999999999992</v>
      </c>
      <c r="J13" s="9">
        <v>8.25</v>
      </c>
      <c r="L13" t="s">
        <v>3</v>
      </c>
      <c r="O13" t="s">
        <v>0</v>
      </c>
      <c r="P13">
        <v>1</v>
      </c>
      <c r="Q13">
        <v>2</v>
      </c>
      <c r="R13">
        <v>3</v>
      </c>
      <c r="S13">
        <v>4</v>
      </c>
      <c r="T13">
        <v>5</v>
      </c>
      <c r="U13">
        <v>6</v>
      </c>
      <c r="V13">
        <v>7</v>
      </c>
      <c r="W13">
        <v>8</v>
      </c>
      <c r="X13">
        <v>9</v>
      </c>
      <c r="Y13">
        <v>10</v>
      </c>
      <c r="Z13">
        <v>11</v>
      </c>
      <c r="AA13">
        <v>12</v>
      </c>
      <c r="AB13">
        <v>13</v>
      </c>
      <c r="AC13">
        <v>14</v>
      </c>
      <c r="AD13">
        <v>15</v>
      </c>
      <c r="AE13">
        <v>16</v>
      </c>
      <c r="AF13">
        <v>17</v>
      </c>
      <c r="AG13">
        <v>18</v>
      </c>
      <c r="AH13">
        <v>19</v>
      </c>
      <c r="AI13">
        <v>20</v>
      </c>
    </row>
    <row r="14" spans="1:36" x14ac:dyDescent="0.3">
      <c r="A14" s="3">
        <v>13</v>
      </c>
      <c r="B14" s="8">
        <v>8.25</v>
      </c>
      <c r="C14" s="9">
        <v>8.11</v>
      </c>
      <c r="D14" s="9">
        <v>8.1</v>
      </c>
      <c r="E14" s="9">
        <v>8.35</v>
      </c>
      <c r="F14" s="9">
        <v>8.3000000000000007</v>
      </c>
      <c r="G14" s="9">
        <v>8.1300000000000008</v>
      </c>
      <c r="H14" s="9">
        <v>8.27</v>
      </c>
      <c r="I14" s="9">
        <v>8.1199999999999992</v>
      </c>
      <c r="J14" s="9">
        <v>8.25</v>
      </c>
      <c r="L14" s="5">
        <f>L11/20</f>
        <v>2.5999999999999978E-2</v>
      </c>
      <c r="O14" t="s">
        <v>1</v>
      </c>
      <c r="P14">
        <v>1</v>
      </c>
      <c r="Q14">
        <v>0</v>
      </c>
      <c r="R14">
        <v>0</v>
      </c>
      <c r="S14">
        <v>0</v>
      </c>
      <c r="T14">
        <v>3</v>
      </c>
      <c r="U14">
        <v>6</v>
      </c>
      <c r="V14">
        <v>34</v>
      </c>
      <c r="W14">
        <v>28</v>
      </c>
      <c r="X14">
        <v>22</v>
      </c>
      <c r="Y14">
        <v>12</v>
      </c>
      <c r="Z14">
        <v>27</v>
      </c>
      <c r="AA14">
        <v>23</v>
      </c>
      <c r="AB14">
        <v>21</v>
      </c>
      <c r="AC14">
        <v>33</v>
      </c>
      <c r="AD14">
        <v>22</v>
      </c>
      <c r="AE14">
        <v>20</v>
      </c>
      <c r="AF14">
        <v>11</v>
      </c>
      <c r="AG14">
        <v>2</v>
      </c>
      <c r="AH14">
        <v>4</v>
      </c>
      <c r="AI14">
        <v>1</v>
      </c>
    </row>
    <row r="15" spans="1:36" x14ac:dyDescent="0.3">
      <c r="A15" s="3">
        <v>14</v>
      </c>
      <c r="B15" s="8">
        <v>8.3800000000000008</v>
      </c>
      <c r="C15" s="9">
        <v>8.2899999999999991</v>
      </c>
      <c r="D15" s="9">
        <v>8.0399999999999991</v>
      </c>
      <c r="E15" s="9">
        <v>8.0500000000000007</v>
      </c>
      <c r="F15" s="9">
        <v>8.2200000000000006</v>
      </c>
      <c r="G15" s="9">
        <v>8.1</v>
      </c>
      <c r="H15" s="9">
        <v>8.31</v>
      </c>
      <c r="I15" s="9">
        <v>8.1199999999999992</v>
      </c>
      <c r="J15" s="9">
        <v>8.42</v>
      </c>
      <c r="O15" t="s">
        <v>6</v>
      </c>
      <c r="P15" s="10">
        <f>P14/270/(MAX($B$2:$J$31)-MIN($B$2:$J$31)) * 20 * 100</f>
        <v>14.245014245014257</v>
      </c>
      <c r="Q15" s="10">
        <f t="shared" ref="Q15:AI15" si="0">Q14/270/(MAX($B$2:$J$31)-MIN($B$2:$J$31)) * 20 * 100</f>
        <v>0</v>
      </c>
      <c r="R15" s="10">
        <f t="shared" si="0"/>
        <v>0</v>
      </c>
      <c r="S15" s="10">
        <f t="shared" si="0"/>
        <v>0</v>
      </c>
      <c r="T15" s="10">
        <f t="shared" si="0"/>
        <v>42.735042735042775</v>
      </c>
      <c r="U15" s="10">
        <f t="shared" si="0"/>
        <v>85.47008547008555</v>
      </c>
      <c r="V15" s="10">
        <f t="shared" si="0"/>
        <v>484.33048433048469</v>
      </c>
      <c r="W15" s="10">
        <f t="shared" si="0"/>
        <v>398.86039886039919</v>
      </c>
      <c r="X15" s="10">
        <f t="shared" si="0"/>
        <v>313.39031339031368</v>
      </c>
      <c r="Y15" s="10">
        <f t="shared" si="0"/>
        <v>170.9401709401711</v>
      </c>
      <c r="Z15" s="10">
        <f t="shared" si="0"/>
        <v>384.61538461538498</v>
      </c>
      <c r="AA15" s="10">
        <f t="shared" si="0"/>
        <v>327.63532763532788</v>
      </c>
      <c r="AB15" s="10">
        <f t="shared" si="0"/>
        <v>299.14529914529942</v>
      </c>
      <c r="AC15" s="10">
        <f t="shared" si="0"/>
        <v>470.08547008547043</v>
      </c>
      <c r="AD15" s="10">
        <f t="shared" si="0"/>
        <v>313.39031339031368</v>
      </c>
      <c r="AE15" s="10">
        <f t="shared" si="0"/>
        <v>284.9002849002851</v>
      </c>
      <c r="AF15" s="10">
        <f t="shared" si="0"/>
        <v>156.69515669515684</v>
      </c>
      <c r="AG15" s="10">
        <f t="shared" si="0"/>
        <v>28.490028490028514</v>
      </c>
      <c r="AH15" s="10">
        <f t="shared" si="0"/>
        <v>56.980056980057029</v>
      </c>
      <c r="AI15" s="10">
        <f t="shared" si="0"/>
        <v>14.245014245014257</v>
      </c>
    </row>
    <row r="16" spans="1:36" x14ac:dyDescent="0.3">
      <c r="A16" s="3">
        <v>15</v>
      </c>
      <c r="B16" s="8">
        <v>8.4499999999999993</v>
      </c>
      <c r="C16" s="9">
        <v>8.09</v>
      </c>
      <c r="D16" s="9">
        <v>8.07</v>
      </c>
      <c r="E16" s="9">
        <v>8.24</v>
      </c>
      <c r="F16" s="9">
        <v>8.2200000000000006</v>
      </c>
      <c r="G16" s="9">
        <v>8.1199999999999992</v>
      </c>
      <c r="H16" s="9">
        <v>8.17</v>
      </c>
      <c r="I16" s="9">
        <v>8.1199999999999992</v>
      </c>
      <c r="J16" s="9">
        <v>8.33</v>
      </c>
    </row>
    <row r="17" spans="1:25" x14ac:dyDescent="0.3">
      <c r="A17" s="3">
        <v>16</v>
      </c>
      <c r="B17" s="8">
        <v>8.2899999999999991</v>
      </c>
      <c r="C17" s="9">
        <v>8.36</v>
      </c>
      <c r="D17" s="9">
        <v>8.3000000000000007</v>
      </c>
      <c r="E17" s="9">
        <v>8.23</v>
      </c>
      <c r="F17" s="9">
        <v>8.27</v>
      </c>
      <c r="G17" s="9">
        <v>8.14</v>
      </c>
      <c r="H17" s="9">
        <v>8.1199999999999992</v>
      </c>
      <c r="I17" s="9">
        <v>8.1199999999999992</v>
      </c>
      <c r="J17" s="9">
        <v>8.2899999999999991</v>
      </c>
      <c r="O17" t="s">
        <v>0</v>
      </c>
      <c r="P17">
        <v>11</v>
      </c>
      <c r="Q17">
        <v>12</v>
      </c>
      <c r="R17">
        <v>13</v>
      </c>
      <c r="S17">
        <v>14</v>
      </c>
      <c r="T17">
        <v>15</v>
      </c>
      <c r="U17">
        <v>16</v>
      </c>
      <c r="V17">
        <v>17</v>
      </c>
      <c r="W17">
        <v>18</v>
      </c>
      <c r="X17">
        <v>19</v>
      </c>
      <c r="Y17">
        <v>20</v>
      </c>
    </row>
    <row r="18" spans="1:25" x14ac:dyDescent="0.3">
      <c r="A18" s="3">
        <v>17</v>
      </c>
      <c r="B18" s="8">
        <v>8.19</v>
      </c>
      <c r="C18" s="9">
        <v>8.1999999999999993</v>
      </c>
      <c r="D18" s="9">
        <v>8.34</v>
      </c>
      <c r="E18" s="9">
        <v>8.2100000000000009</v>
      </c>
      <c r="F18" s="9">
        <v>8.18</v>
      </c>
      <c r="G18" s="9">
        <v>8.15</v>
      </c>
      <c r="H18" s="9">
        <v>8.1300000000000008</v>
      </c>
      <c r="I18" s="9">
        <v>8.18</v>
      </c>
      <c r="J18" s="9">
        <v>8.34</v>
      </c>
      <c r="O18" t="s">
        <v>1</v>
      </c>
      <c r="P18">
        <v>27</v>
      </c>
      <c r="Q18">
        <v>23</v>
      </c>
      <c r="R18">
        <v>21</v>
      </c>
      <c r="S18">
        <v>33</v>
      </c>
      <c r="T18">
        <v>22</v>
      </c>
      <c r="U18">
        <v>20</v>
      </c>
      <c r="V18">
        <v>11</v>
      </c>
      <c r="W18">
        <v>2</v>
      </c>
      <c r="X18">
        <v>4</v>
      </c>
      <c r="Y18">
        <v>1</v>
      </c>
    </row>
    <row r="19" spans="1:25" x14ac:dyDescent="0.3">
      <c r="A19" s="3">
        <v>18</v>
      </c>
      <c r="B19" s="8">
        <v>8.3000000000000007</v>
      </c>
      <c r="C19" s="9">
        <v>8.26</v>
      </c>
      <c r="D19" s="9">
        <v>8.25</v>
      </c>
      <c r="E19" s="9">
        <v>8.14</v>
      </c>
      <c r="F19" s="9">
        <v>8.3000000000000007</v>
      </c>
      <c r="G19" s="9">
        <v>8.14</v>
      </c>
      <c r="H19" s="9">
        <v>8.09</v>
      </c>
      <c r="I19" s="9">
        <v>8.2200000000000006</v>
      </c>
      <c r="J19" s="9">
        <v>8.2799999999999994</v>
      </c>
      <c r="O19" t="s">
        <v>6</v>
      </c>
      <c r="P19" s="10">
        <f t="shared" ref="P19" si="1">P18/270/(MAX($B$2:$J$31)-MIN($B$2:$J$31)) * 20 * 100</f>
        <v>384.61538461538498</v>
      </c>
      <c r="Q19" s="10">
        <f t="shared" ref="Q19" si="2">Q18/270/(MAX($B$2:$J$31)-MIN($B$2:$J$31)) * 20 * 100</f>
        <v>327.63532763532788</v>
      </c>
      <c r="R19" s="10">
        <f t="shared" ref="R19" si="3">R18/270/(MAX($B$2:$J$31)-MIN($B$2:$J$31)) * 20 * 100</f>
        <v>299.14529914529942</v>
      </c>
      <c r="S19" s="10">
        <f t="shared" ref="S19" si="4">S18/270/(MAX($B$2:$J$31)-MIN($B$2:$J$31)) * 20 * 100</f>
        <v>470.08547008547043</v>
      </c>
      <c r="T19" s="10">
        <f t="shared" ref="T19" si="5">T18/270/(MAX($B$2:$J$31)-MIN($B$2:$J$31)) * 20 * 100</f>
        <v>313.39031339031368</v>
      </c>
      <c r="U19" s="10">
        <f t="shared" ref="U19" si="6">U18/270/(MAX($B$2:$J$31)-MIN($B$2:$J$31)) * 20 * 100</f>
        <v>284.9002849002851</v>
      </c>
      <c r="V19" s="10">
        <f t="shared" ref="V19" si="7">V18/270/(MAX($B$2:$J$31)-MIN($B$2:$J$31)) * 20 * 100</f>
        <v>156.69515669515684</v>
      </c>
      <c r="W19" s="10">
        <f t="shared" ref="W19" si="8">W18/270/(MAX($B$2:$J$31)-MIN($B$2:$J$31)) * 20 * 100</f>
        <v>28.490028490028514</v>
      </c>
      <c r="X19" s="10">
        <f t="shared" ref="X19" si="9">X18/270/(MAX($B$2:$J$31)-MIN($B$2:$J$31)) * 20 * 100</f>
        <v>56.980056980057029</v>
      </c>
      <c r="Y19" s="10">
        <f t="shared" ref="Y19" si="10">Y18/270/(MAX($B$2:$J$31)-MIN($B$2:$J$31)) * 20 * 100</f>
        <v>14.245014245014257</v>
      </c>
    </row>
    <row r="20" spans="1:25" x14ac:dyDescent="0.3">
      <c r="A20" s="3">
        <v>19</v>
      </c>
      <c r="B20" s="8">
        <v>8.27</v>
      </c>
      <c r="C20" s="9">
        <v>8.25</v>
      </c>
      <c r="D20" s="9">
        <v>8.27</v>
      </c>
      <c r="E20" s="9">
        <v>8.06</v>
      </c>
      <c r="F20" s="9">
        <v>8.2100000000000009</v>
      </c>
      <c r="G20" s="9">
        <v>8.17</v>
      </c>
      <c r="H20" s="9">
        <v>8.1300000000000008</v>
      </c>
      <c r="I20" s="9">
        <v>8.1300000000000008</v>
      </c>
      <c r="J20" s="9">
        <v>8.3000000000000007</v>
      </c>
      <c r="L20">
        <f>MIN(B2:J31)</f>
        <v>7.93</v>
      </c>
    </row>
    <row r="21" spans="1:25" x14ac:dyDescent="0.3">
      <c r="A21" s="3">
        <v>20</v>
      </c>
      <c r="B21" s="8">
        <v>8.2899999999999991</v>
      </c>
      <c r="C21" s="9">
        <v>8.34</v>
      </c>
      <c r="D21" s="9">
        <v>8.27</v>
      </c>
      <c r="E21" s="9">
        <v>8.16</v>
      </c>
      <c r="F21" s="9">
        <v>8.26</v>
      </c>
      <c r="G21" s="9">
        <v>8.17</v>
      </c>
      <c r="H21" s="9">
        <v>8.14</v>
      </c>
      <c r="I21" s="9">
        <v>8.18</v>
      </c>
      <c r="J21" s="9">
        <v>8.3000000000000007</v>
      </c>
      <c r="L21">
        <f>MAX(B2:J31)</f>
        <v>8.4499999999999993</v>
      </c>
    </row>
    <row r="22" spans="1:25" x14ac:dyDescent="0.3">
      <c r="A22" s="3">
        <v>21</v>
      </c>
      <c r="B22" s="8">
        <v>8.23</v>
      </c>
      <c r="C22" s="9">
        <v>8.24</v>
      </c>
      <c r="D22" s="9">
        <v>8.23</v>
      </c>
      <c r="E22" s="9">
        <v>8.19</v>
      </c>
      <c r="F22" s="9">
        <v>8.23</v>
      </c>
      <c r="G22" s="9">
        <v>8.16</v>
      </c>
      <c r="H22" s="9">
        <v>8.1300000000000008</v>
      </c>
      <c r="I22" s="9">
        <v>8.19</v>
      </c>
      <c r="J22" s="9">
        <v>8.35</v>
      </c>
    </row>
    <row r="23" spans="1:25" x14ac:dyDescent="0.3">
      <c r="A23" s="3">
        <v>22</v>
      </c>
      <c r="B23" s="8">
        <v>8.2899999999999991</v>
      </c>
      <c r="C23" s="9">
        <v>8.17</v>
      </c>
      <c r="D23" s="9">
        <v>8.34</v>
      </c>
      <c r="E23" s="9">
        <v>8.1</v>
      </c>
      <c r="F23" s="9">
        <v>8.2200000000000006</v>
      </c>
      <c r="G23" s="9">
        <v>8.16</v>
      </c>
      <c r="H23" s="9">
        <v>8.1</v>
      </c>
      <c r="I23" s="9">
        <v>8.11</v>
      </c>
      <c r="J23" s="9">
        <v>8.26</v>
      </c>
    </row>
    <row r="24" spans="1:25" x14ac:dyDescent="0.3">
      <c r="A24" s="3">
        <v>23</v>
      </c>
      <c r="B24" s="8">
        <v>8.31</v>
      </c>
      <c r="C24" s="9">
        <v>8.18</v>
      </c>
      <c r="D24" s="9">
        <v>8.27</v>
      </c>
      <c r="E24" s="9">
        <v>8.06</v>
      </c>
      <c r="F24" s="9">
        <v>8.19</v>
      </c>
      <c r="G24" s="9">
        <v>8.23</v>
      </c>
      <c r="H24" s="9">
        <v>8.11</v>
      </c>
      <c r="I24" s="9">
        <v>8.33</v>
      </c>
      <c r="J24" s="9">
        <v>8.35</v>
      </c>
      <c r="O24" t="s">
        <v>7</v>
      </c>
    </row>
    <row r="25" spans="1:25" x14ac:dyDescent="0.3">
      <c r="A25" s="3">
        <v>24</v>
      </c>
      <c r="B25" s="8">
        <v>8.2899999999999991</v>
      </c>
      <c r="C25" s="9">
        <v>8.19</v>
      </c>
      <c r="D25" s="9">
        <v>8.27</v>
      </c>
      <c r="E25" s="9">
        <v>8.1199999999999992</v>
      </c>
      <c r="F25" s="9">
        <v>8.19</v>
      </c>
      <c r="G25" s="9">
        <v>8.1999999999999993</v>
      </c>
      <c r="H25" s="9">
        <v>8.14</v>
      </c>
      <c r="I25" s="9">
        <v>8.25</v>
      </c>
      <c r="J25" s="9">
        <v>8.2799999999999994</v>
      </c>
      <c r="O25" t="s">
        <v>4</v>
      </c>
      <c r="P25">
        <v>1</v>
      </c>
      <c r="Q25">
        <v>2</v>
      </c>
      <c r="R25">
        <v>3</v>
      </c>
      <c r="S25">
        <v>4</v>
      </c>
      <c r="T25">
        <v>5</v>
      </c>
      <c r="U25">
        <v>6</v>
      </c>
      <c r="V25">
        <v>7</v>
      </c>
      <c r="W25">
        <v>8</v>
      </c>
      <c r="X25">
        <v>9</v>
      </c>
      <c r="Y25">
        <v>10</v>
      </c>
    </row>
    <row r="26" spans="1:25" x14ac:dyDescent="0.3">
      <c r="A26" s="3">
        <v>25</v>
      </c>
      <c r="B26" s="8">
        <v>8.19</v>
      </c>
      <c r="C26" s="9">
        <v>8.1999999999999993</v>
      </c>
      <c r="D26" s="9">
        <v>8.31</v>
      </c>
      <c r="E26" s="9">
        <v>8.08</v>
      </c>
      <c r="F26" s="9">
        <v>8.23</v>
      </c>
      <c r="G26" s="9">
        <v>8.1</v>
      </c>
      <c r="H26" s="9">
        <v>8.1</v>
      </c>
      <c r="I26" s="9">
        <v>8.27</v>
      </c>
      <c r="J26" s="9">
        <v>8.19</v>
      </c>
      <c r="O26" t="s">
        <v>5</v>
      </c>
      <c r="P26">
        <v>1</v>
      </c>
      <c r="Q26">
        <v>0</v>
      </c>
      <c r="R26">
        <v>9</v>
      </c>
      <c r="S26">
        <v>62</v>
      </c>
      <c r="T26">
        <v>34</v>
      </c>
      <c r="U26">
        <v>50</v>
      </c>
      <c r="V26">
        <v>54</v>
      </c>
      <c r="W26">
        <v>42</v>
      </c>
      <c r="X26">
        <v>13</v>
      </c>
      <c r="Y26">
        <v>5</v>
      </c>
    </row>
    <row r="27" spans="1:25" x14ac:dyDescent="0.3">
      <c r="A27" s="3">
        <v>26</v>
      </c>
      <c r="B27" s="8">
        <v>8.26</v>
      </c>
      <c r="C27" s="9">
        <v>8.18</v>
      </c>
      <c r="D27" s="9">
        <v>8.24</v>
      </c>
      <c r="E27" s="9">
        <v>8.1</v>
      </c>
      <c r="F27" s="9">
        <v>8.19</v>
      </c>
      <c r="G27" s="9">
        <v>8.1999999999999993</v>
      </c>
      <c r="H27" s="9">
        <v>8.1199999999999992</v>
      </c>
      <c r="I27" s="9">
        <v>8.34</v>
      </c>
      <c r="J27" s="9">
        <v>8.3699999999999992</v>
      </c>
      <c r="O27" t="s">
        <v>6</v>
      </c>
      <c r="P27" s="10">
        <f>P26/270/(MAX($B$2:$J$31)-MIN($B$2:$J$31)) * 10 * 100</f>
        <v>7.1225071225071286</v>
      </c>
      <c r="Q27" s="10">
        <f t="shared" ref="Q27" si="11">Q26/270/(MAX($B$2:$J$31)-MIN($B$2:$J$31)) * 10 * 100</f>
        <v>0</v>
      </c>
      <c r="R27" s="10">
        <f t="shared" ref="R27" si="12">R26/270/(MAX($B$2:$J$31)-MIN($B$2:$J$31)) * 10 * 100</f>
        <v>64.102564102564159</v>
      </c>
      <c r="S27" s="10">
        <f t="shared" ref="S27" si="13">S26/270/(MAX($B$2:$J$31)-MIN($B$2:$J$31)) * 10 * 100</f>
        <v>441.59544159544197</v>
      </c>
      <c r="T27" s="10">
        <f t="shared" ref="T27" si="14">T26/270/(MAX($B$2:$J$31)-MIN($B$2:$J$31)) * 10 * 100</f>
        <v>242.16524216524235</v>
      </c>
      <c r="U27" s="10">
        <f t="shared" ref="U27" si="15">U26/270/(MAX($B$2:$J$31)-MIN($B$2:$J$31)) * 10 * 100</f>
        <v>356.1253561253564</v>
      </c>
      <c r="V27" s="10">
        <f t="shared" ref="V27" si="16">V26/270/(MAX($B$2:$J$31)-MIN($B$2:$J$31)) * 10 * 100</f>
        <v>384.61538461538498</v>
      </c>
      <c r="W27" s="10">
        <f t="shared" ref="W27" si="17">W26/270/(MAX($B$2:$J$31)-MIN($B$2:$J$31)) * 10 * 100</f>
        <v>299.14529914529942</v>
      </c>
      <c r="X27" s="10">
        <f t="shared" ref="X27" si="18">X26/270/(MAX($B$2:$J$31)-MIN($B$2:$J$31)) * 10 * 100</f>
        <v>92.592592592592666</v>
      </c>
      <c r="Y27" s="10">
        <f t="shared" ref="Y27" si="19">Y26/270/(MAX($B$2:$J$31)-MIN($B$2:$J$31)) * 10 * 100</f>
        <v>35.612535612535638</v>
      </c>
    </row>
    <row r="28" spans="1:25" x14ac:dyDescent="0.3">
      <c r="A28" s="3">
        <v>27</v>
      </c>
      <c r="B28" s="8">
        <v>8.26</v>
      </c>
      <c r="C28" s="9">
        <v>8.25</v>
      </c>
      <c r="D28" s="9">
        <v>8.27</v>
      </c>
      <c r="E28" s="9">
        <v>8.1300000000000008</v>
      </c>
      <c r="F28" s="9">
        <v>8.3000000000000007</v>
      </c>
      <c r="G28" s="9">
        <v>8.15</v>
      </c>
      <c r="H28" s="9">
        <v>8.11</v>
      </c>
      <c r="I28" s="9">
        <v>8.1999999999999993</v>
      </c>
      <c r="J28" s="9">
        <v>8.27</v>
      </c>
    </row>
    <row r="29" spans="1:25" x14ac:dyDescent="0.3">
      <c r="A29" s="3">
        <v>28</v>
      </c>
      <c r="B29" s="8">
        <v>8.27</v>
      </c>
      <c r="C29" s="9">
        <v>8.19</v>
      </c>
      <c r="D29" s="9">
        <v>8.34</v>
      </c>
      <c r="E29" s="9">
        <v>8.1999999999999993</v>
      </c>
      <c r="F29" s="9">
        <v>8.1199999999999992</v>
      </c>
      <c r="G29" s="9">
        <v>8.09</v>
      </c>
      <c r="H29" s="9">
        <v>8.1</v>
      </c>
      <c r="I29" s="9">
        <v>8.19</v>
      </c>
      <c r="J29" s="9">
        <v>8.34</v>
      </c>
    </row>
    <row r="30" spans="1:25" x14ac:dyDescent="0.3">
      <c r="A30" s="3">
        <v>29</v>
      </c>
      <c r="B30" s="8">
        <v>8.41</v>
      </c>
      <c r="C30" s="9">
        <v>8.3000000000000007</v>
      </c>
      <c r="D30" s="9">
        <v>8.31</v>
      </c>
      <c r="E30" s="9">
        <v>8.14</v>
      </c>
      <c r="F30" s="9">
        <v>8.2200000000000006</v>
      </c>
      <c r="G30" s="9">
        <v>8.0399999999999991</v>
      </c>
      <c r="H30" s="9">
        <v>8.1</v>
      </c>
      <c r="I30" s="9">
        <v>8.15</v>
      </c>
      <c r="J30" s="9">
        <v>8.36</v>
      </c>
    </row>
    <row r="31" spans="1:25" x14ac:dyDescent="0.3">
      <c r="A31" s="3">
        <v>30</v>
      </c>
      <c r="B31" s="8">
        <v>8.26</v>
      </c>
      <c r="C31" s="9">
        <v>8.14</v>
      </c>
      <c r="D31" s="9">
        <v>8.36</v>
      </c>
      <c r="E31" s="9">
        <v>8.1199999999999992</v>
      </c>
      <c r="F31" s="9">
        <v>8.3000000000000007</v>
      </c>
      <c r="G31" s="9">
        <v>8.14</v>
      </c>
      <c r="H31" s="9">
        <v>8.1</v>
      </c>
      <c r="I31" s="9">
        <v>8.35</v>
      </c>
      <c r="J31" s="9">
        <v>8.2799999999999994</v>
      </c>
      <c r="K31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0</cp:lastModifiedBy>
  <dcterms:created xsi:type="dcterms:W3CDTF">2015-06-05T18:19:34Z</dcterms:created>
  <dcterms:modified xsi:type="dcterms:W3CDTF">2020-09-26T15:45:54Z</dcterms:modified>
</cp:coreProperties>
</file>