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1.6\"/>
    </mc:Choice>
  </mc:AlternateContent>
  <xr:revisionPtr revIDLastSave="0" documentId="13_ncr:1_{6A98617F-AAB5-467B-8BDB-C66E9DDD9B6C}" xr6:coauthVersionLast="45" xr6:coauthVersionMax="45" xr10:uidLastSave="{00000000-0000-0000-0000-000000000000}"/>
  <bookViews>
    <workbookView xWindow="-120" yWindow="-120" windowWidth="20730" windowHeight="11160" activeTab="1" xr2:uid="{10B6EFEA-87B2-410D-A978-2C1472AFE8F1}"/>
  </bookViews>
  <sheets>
    <sheet name="DC" sheetId="1" r:id="rId1"/>
    <sheet name="A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E18" i="2"/>
  <c r="F18" i="2" s="1"/>
  <c r="B18" i="2"/>
  <c r="E17" i="2"/>
  <c r="F17" i="2" s="1"/>
  <c r="B17" i="2"/>
  <c r="E16" i="2"/>
  <c r="F16" i="2" s="1"/>
  <c r="B16" i="2"/>
  <c r="E15" i="2"/>
  <c r="F15" i="2" s="1"/>
  <c r="B15" i="2"/>
  <c r="E14" i="2"/>
  <c r="F14" i="2" s="1"/>
  <c r="B14" i="2"/>
  <c r="E13" i="2"/>
  <c r="F13" i="2" s="1"/>
  <c r="B13" i="2"/>
  <c r="F12" i="2"/>
  <c r="E12" i="2"/>
  <c r="B12" i="2"/>
  <c r="F11" i="2"/>
  <c r="E11" i="2"/>
  <c r="B11" i="2"/>
  <c r="E10" i="2"/>
  <c r="F10" i="2" s="1"/>
  <c r="B10" i="2"/>
  <c r="E9" i="2"/>
  <c r="F9" i="2" s="1"/>
  <c r="B9" i="2"/>
  <c r="E8" i="2"/>
  <c r="F8" i="2" s="1"/>
  <c r="B8" i="2"/>
  <c r="E7" i="2"/>
  <c r="F7" i="2" s="1"/>
  <c r="B7" i="2"/>
  <c r="E6" i="2"/>
  <c r="F6" i="2" s="1"/>
  <c r="B6" i="2"/>
  <c r="E5" i="2"/>
  <c r="F5" i="2" s="1"/>
  <c r="B5" i="2"/>
  <c r="F4" i="2"/>
  <c r="E4" i="2"/>
  <c r="B4" i="2"/>
  <c r="F3" i="2"/>
  <c r="E3" i="2"/>
  <c r="B3" i="2"/>
  <c r="E2" i="2"/>
  <c r="F2" i="2" s="1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E3" i="1"/>
  <c r="F3" i="1" s="1"/>
  <c r="E4" i="1"/>
  <c r="E5" i="1"/>
  <c r="F5" i="1" s="1"/>
  <c r="E6" i="1"/>
  <c r="E7" i="1"/>
  <c r="E8" i="1"/>
  <c r="E9" i="1"/>
  <c r="F9" i="1" s="1"/>
  <c r="E10" i="1"/>
  <c r="F10" i="1" s="1"/>
  <c r="E11" i="1"/>
  <c r="F11" i="1" s="1"/>
  <c r="E12" i="1"/>
  <c r="E13" i="1"/>
  <c r="F13" i="1" s="1"/>
  <c r="E14" i="1"/>
  <c r="E15" i="1"/>
  <c r="E16" i="1"/>
  <c r="E17" i="1"/>
  <c r="F17" i="1" s="1"/>
  <c r="E18" i="1"/>
  <c r="F18" i="1" s="1"/>
  <c r="E2" i="1"/>
  <c r="F2" i="1" s="1"/>
  <c r="F4" i="1"/>
  <c r="F12" i="1"/>
  <c r="F15" i="1"/>
  <c r="F14" i="1"/>
  <c r="F16" i="1"/>
  <c r="F6" i="1"/>
  <c r="F7" i="1"/>
  <c r="F8" i="1"/>
</calcChain>
</file>

<file path=xl/sharedStrings.xml><?xml version="1.0" encoding="utf-8"?>
<sst xmlns="http://schemas.openxmlformats.org/spreadsheetml/2006/main" count="12" uniqueCount="6">
  <si>
    <t>f,</t>
  </si>
  <si>
    <t>lg f</t>
  </si>
  <si>
    <t>|2y0|</t>
  </si>
  <si>
    <t>|2A|</t>
  </si>
  <si>
    <t>arcsin</t>
  </si>
  <si>
    <t>Deltaphi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</si>
</sst>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Разность фаз в зависимости от частоты входного сигнала.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896251015624671E-2"/>
          <c:y val="0.14047863247863249"/>
          <c:w val="0.85713279510947205"/>
          <c:h val="0.6828685645063598"/>
        </c:manualLayout>
      </c:layout>
      <c:lineChart>
        <c:grouping val="standard"/>
        <c:varyColors val="0"/>
        <c:ser>
          <c:idx val="0"/>
          <c:order val="0"/>
          <c:tx>
            <c:v>Разница фаз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Аппроксимирующая прямая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AC!$P$2:$P$18</c:f>
              <c:numCache>
                <c:formatCode>General</c:formatCode>
                <c:ptCount val="17"/>
                <c:pt idx="0">
                  <c:v>0.80400000000000005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2.5</c:v>
                </c:pt>
                <c:pt idx="7">
                  <c:v>3</c:v>
                </c:pt>
                <c:pt idx="8">
                  <c:v>3.2</c:v>
                </c:pt>
                <c:pt idx="9">
                  <c:v>3.4</c:v>
                </c:pt>
                <c:pt idx="10">
                  <c:v>3.7</c:v>
                </c:pt>
                <c:pt idx="11">
                  <c:v>3.9</c:v>
                </c:pt>
                <c:pt idx="12">
                  <c:v>4.0999999999999996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5</c:v>
                </c:pt>
              </c:numCache>
            </c:numRef>
          </c:cat>
          <c:val>
            <c:numRef>
              <c:f>AC!$F$2:$F$18</c:f>
              <c:numCache>
                <c:formatCode>0.00</c:formatCode>
                <c:ptCount val="17"/>
                <c:pt idx="0">
                  <c:v>0.41151684606748801</c:v>
                </c:pt>
                <c:pt idx="1">
                  <c:v>0.52359877559829893</c:v>
                </c:pt>
                <c:pt idx="2">
                  <c:v>0.64350110879328437</c:v>
                </c:pt>
                <c:pt idx="3">
                  <c:v>0.77539749661075308</c:v>
                </c:pt>
                <c:pt idx="4">
                  <c:v>1.0011750077219661</c:v>
                </c:pt>
                <c:pt idx="5">
                  <c:v>1.1078415988545398</c:v>
                </c:pt>
                <c:pt idx="6">
                  <c:v>1.5707963267948966</c:v>
                </c:pt>
                <c:pt idx="7">
                  <c:v>2.0337510547352533</c:v>
                </c:pt>
                <c:pt idx="8">
                  <c:v>2.140417645867827</c:v>
                </c:pt>
                <c:pt idx="9">
                  <c:v>2.3132052568151922</c:v>
                </c:pt>
                <c:pt idx="10">
                  <c:v>2.4580045944173499</c:v>
                </c:pt>
                <c:pt idx="11">
                  <c:v>2.5873308191374651</c:v>
                </c:pt>
                <c:pt idx="12">
                  <c:v>2.7069871279824262</c:v>
                </c:pt>
                <c:pt idx="13">
                  <c:v>2.764282621230044</c:v>
                </c:pt>
                <c:pt idx="14">
                  <c:v>2.8203040643249828</c:v>
                </c:pt>
                <c:pt idx="15">
                  <c:v>2.8752986364716104</c:v>
                </c:pt>
                <c:pt idx="16">
                  <c:v>2.9830343729520932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7-4EFE-9120-5DFF79B7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430847"/>
        <c:axId val="1190850239"/>
      </c:lineChart>
      <c:catAx>
        <c:axId val="15594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Частота сигнала,  </a:t>
                </a:r>
                <a:r>
                  <a:rPr lang="en-US" b="1"/>
                  <a:t>f * 10^6 </a:t>
                </a:r>
                <a:r>
                  <a:rPr lang="ru-RU" b="1"/>
                  <a:t>Гц</a:t>
                </a:r>
              </a:p>
            </c:rich>
          </c:tx>
          <c:layout>
            <c:manualLayout>
              <c:xMode val="edge"/>
              <c:yMode val="edge"/>
              <c:x val="0.68158999112452712"/>
              <c:y val="0.9098768423177872"/>
            </c:manualLayout>
          </c:layout>
          <c:overlay val="0"/>
          <c:spPr>
            <a:noFill/>
            <a:ln cmpd="sng"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850239"/>
        <c:crosses val="autoZero"/>
        <c:auto val="1"/>
        <c:lblAlgn val="ctr"/>
        <c:lblOffset val="100"/>
        <c:noMultiLvlLbl val="0"/>
      </c:catAx>
      <c:valAx>
        <c:axId val="11908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effectLst/>
                  </a:rPr>
                  <a:t>Δφ</a:t>
                </a:r>
                <a:r>
                  <a:rPr lang="ru-RU" sz="1000" b="1" i="0" baseline="0">
                    <a:effectLst/>
                  </a:rPr>
                  <a:t>,</a:t>
                </a:r>
                <a:r>
                  <a:rPr lang="en-US" sz="1000" b="1" i="0" baseline="0">
                    <a:effectLst/>
                  </a:rPr>
                  <a:t> </a:t>
                </a:r>
                <a:r>
                  <a:rPr lang="ru-RU" sz="1000" b="1" i="0" baseline="0">
                    <a:effectLst/>
                  </a:rPr>
                  <a:t>рад </a:t>
                </a:r>
                <a:endParaRPr lang="ru-RU" sz="10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2.6522001205545511E-2"/>
              <c:y val="4.56523319200484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4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0162074554305"/>
          <c:y val="0.59972595733225653"/>
          <c:w val="0.30003241491085897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0</xdr:rowOff>
    </xdr:from>
    <xdr:to>
      <xdr:col>16</xdr:col>
      <xdr:colOff>228600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752386-1269-4F02-B111-BEF56240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79B6-16D5-44D1-A664-524EEB6E0A4E}">
  <dimension ref="A1:F26"/>
  <sheetViews>
    <sheetView workbookViewId="0">
      <selection sqref="A1:F18"/>
    </sheetView>
  </sheetViews>
  <sheetFormatPr defaultRowHeight="15" x14ac:dyDescent="0.25"/>
  <cols>
    <col min="5" max="6" width="9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>
        <v>804000</v>
      </c>
      <c r="B2" s="3">
        <f>LOG10(A2)</f>
        <v>5.9052560487484511</v>
      </c>
      <c r="C2" s="2">
        <v>8</v>
      </c>
      <c r="D2" s="2">
        <v>20</v>
      </c>
      <c r="E2" s="3">
        <f>ASIN(C2/D2)</f>
        <v>0.41151684606748801</v>
      </c>
      <c r="F2" s="3">
        <f>E2</f>
        <v>0.41151684606748801</v>
      </c>
    </row>
    <row r="3" spans="1:6" x14ac:dyDescent="0.25">
      <c r="A3" s="2">
        <v>1000000</v>
      </c>
      <c r="B3" s="3">
        <f t="shared" ref="B3:B22" si="0">LOG10(A3)</f>
        <v>6</v>
      </c>
      <c r="C3" s="2">
        <v>10</v>
      </c>
      <c r="D3" s="2">
        <v>20</v>
      </c>
      <c r="E3" s="3">
        <f t="shared" ref="E3:E18" si="1">ASIN(C3/D3)</f>
        <v>0.52359877559829893</v>
      </c>
      <c r="F3" s="3">
        <f t="shared" ref="F3:F8" si="2">E3</f>
        <v>0.52359877559829893</v>
      </c>
    </row>
    <row r="4" spans="1:6" x14ac:dyDescent="0.25">
      <c r="A4" s="2">
        <v>1200000</v>
      </c>
      <c r="B4" s="3">
        <f t="shared" si="0"/>
        <v>6.0791812460476251</v>
      </c>
      <c r="C4" s="2">
        <v>12</v>
      </c>
      <c r="D4" s="2">
        <v>20</v>
      </c>
      <c r="E4" s="3">
        <f t="shared" si="1"/>
        <v>0.64350110879328437</v>
      </c>
      <c r="F4" s="3">
        <f t="shared" si="2"/>
        <v>0.64350110879328437</v>
      </c>
    </row>
    <row r="5" spans="1:6" x14ac:dyDescent="0.25">
      <c r="A5" s="2">
        <v>1500000</v>
      </c>
      <c r="B5" s="3">
        <f t="shared" si="0"/>
        <v>6.1760912590556813</v>
      </c>
      <c r="C5" s="2">
        <v>14</v>
      </c>
      <c r="D5" s="2">
        <v>20</v>
      </c>
      <c r="E5" s="3">
        <f t="shared" si="1"/>
        <v>0.77539749661075308</v>
      </c>
      <c r="F5" s="3">
        <f t="shared" si="2"/>
        <v>0.77539749661075308</v>
      </c>
    </row>
    <row r="6" spans="1:6" x14ac:dyDescent="0.25">
      <c r="A6" s="2">
        <v>1700000</v>
      </c>
      <c r="B6" s="3">
        <f t="shared" si="0"/>
        <v>6.2304489213782741</v>
      </c>
      <c r="C6" s="2">
        <v>16</v>
      </c>
      <c r="D6" s="2">
        <v>19</v>
      </c>
      <c r="E6" s="3">
        <f t="shared" si="1"/>
        <v>1.0011750077219661</v>
      </c>
      <c r="F6" s="3">
        <f t="shared" si="2"/>
        <v>1.0011750077219661</v>
      </c>
    </row>
    <row r="7" spans="1:6" x14ac:dyDescent="0.25">
      <c r="A7" s="2">
        <v>1900000</v>
      </c>
      <c r="B7" s="3">
        <f t="shared" si="0"/>
        <v>6.2787536009528289</v>
      </c>
      <c r="C7" s="2">
        <v>17</v>
      </c>
      <c r="D7" s="2">
        <v>19</v>
      </c>
      <c r="E7" s="3">
        <f t="shared" si="1"/>
        <v>1.1078415988545398</v>
      </c>
      <c r="F7" s="3">
        <f t="shared" si="2"/>
        <v>1.1078415988545398</v>
      </c>
    </row>
    <row r="8" spans="1:6" x14ac:dyDescent="0.25">
      <c r="A8" s="2">
        <v>2500000</v>
      </c>
      <c r="B8" s="3">
        <f t="shared" si="0"/>
        <v>6.3979400086720375</v>
      </c>
      <c r="C8" s="2">
        <v>19</v>
      </c>
      <c r="D8" s="2">
        <v>19</v>
      </c>
      <c r="E8" s="3">
        <f t="shared" si="1"/>
        <v>1.5707963267948966</v>
      </c>
      <c r="F8" s="3">
        <f t="shared" si="2"/>
        <v>1.5707963267948966</v>
      </c>
    </row>
    <row r="9" spans="1:6" x14ac:dyDescent="0.25">
      <c r="A9" s="2">
        <v>3000000</v>
      </c>
      <c r="B9" s="3">
        <f t="shared" si="0"/>
        <v>6.4771212547196626</v>
      </c>
      <c r="C9" s="2">
        <v>17</v>
      </c>
      <c r="D9" s="2">
        <v>19</v>
      </c>
      <c r="E9" s="3">
        <f t="shared" si="1"/>
        <v>1.1078415988545398</v>
      </c>
      <c r="F9" s="3">
        <f>PI() -E9</f>
        <v>2.0337510547352533</v>
      </c>
    </row>
    <row r="10" spans="1:6" x14ac:dyDescent="0.25">
      <c r="A10" s="2">
        <v>3200000</v>
      </c>
      <c r="B10" s="3">
        <f t="shared" si="0"/>
        <v>6.5051499783199063</v>
      </c>
      <c r="C10" s="2">
        <v>16</v>
      </c>
      <c r="D10" s="2">
        <v>19</v>
      </c>
      <c r="E10" s="3">
        <f t="shared" si="1"/>
        <v>1.0011750077219661</v>
      </c>
      <c r="F10" s="3">
        <f t="shared" ref="F10:F18" si="3">PI() -E10</f>
        <v>2.140417645867827</v>
      </c>
    </row>
    <row r="11" spans="1:6" x14ac:dyDescent="0.25">
      <c r="A11" s="2">
        <v>3400000</v>
      </c>
      <c r="B11" s="3">
        <f t="shared" si="0"/>
        <v>6.5314789170422554</v>
      </c>
      <c r="C11" s="2">
        <v>14</v>
      </c>
      <c r="D11" s="2">
        <v>19</v>
      </c>
      <c r="E11" s="3">
        <f t="shared" si="1"/>
        <v>0.82838739677460105</v>
      </c>
      <c r="F11" s="3">
        <f t="shared" si="3"/>
        <v>2.3132052568151922</v>
      </c>
    </row>
    <row r="12" spans="1:6" x14ac:dyDescent="0.25">
      <c r="A12" s="2">
        <v>3700000</v>
      </c>
      <c r="B12" s="3">
        <f t="shared" si="0"/>
        <v>6.568201724066995</v>
      </c>
      <c r="C12" s="2">
        <v>12</v>
      </c>
      <c r="D12" s="2">
        <v>19</v>
      </c>
      <c r="E12" s="3">
        <f t="shared" si="1"/>
        <v>0.68358805917244314</v>
      </c>
      <c r="F12" s="3">
        <f t="shared" si="3"/>
        <v>2.4580045944173499</v>
      </c>
    </row>
    <row r="13" spans="1:6" x14ac:dyDescent="0.25">
      <c r="A13" s="2">
        <v>3900000</v>
      </c>
      <c r="B13" s="3">
        <f t="shared" si="0"/>
        <v>6.5910646070264995</v>
      </c>
      <c r="C13" s="2">
        <v>10</v>
      </c>
      <c r="D13" s="2">
        <v>19</v>
      </c>
      <c r="E13" s="3">
        <f t="shared" si="1"/>
        <v>0.55426183445232813</v>
      </c>
      <c r="F13" s="3">
        <f t="shared" si="3"/>
        <v>2.5873308191374651</v>
      </c>
    </row>
    <row r="14" spans="1:6" x14ac:dyDescent="0.25">
      <c r="A14" s="2">
        <v>4100000</v>
      </c>
      <c r="B14" s="3">
        <f t="shared" si="0"/>
        <v>6.6127838567197355</v>
      </c>
      <c r="C14" s="2">
        <v>8</v>
      </c>
      <c r="D14" s="2">
        <v>19</v>
      </c>
      <c r="E14" s="3">
        <f t="shared" si="1"/>
        <v>0.43460552560736709</v>
      </c>
      <c r="F14" s="3">
        <f t="shared" si="3"/>
        <v>2.7069871279824262</v>
      </c>
    </row>
    <row r="15" spans="1:6" x14ac:dyDescent="0.25">
      <c r="A15" s="2">
        <v>4300000</v>
      </c>
      <c r="B15" s="3">
        <f t="shared" si="0"/>
        <v>6.6334684555795862</v>
      </c>
      <c r="C15" s="2">
        <v>7</v>
      </c>
      <c r="D15" s="2">
        <v>19</v>
      </c>
      <c r="E15" s="3">
        <f t="shared" si="1"/>
        <v>0.37731003235974925</v>
      </c>
      <c r="F15" s="3">
        <f t="shared" si="3"/>
        <v>2.764282621230044</v>
      </c>
    </row>
    <row r="16" spans="1:6" x14ac:dyDescent="0.25">
      <c r="A16" s="2">
        <v>4500000</v>
      </c>
      <c r="B16" s="3">
        <f t="shared" si="0"/>
        <v>6.653212513775344</v>
      </c>
      <c r="C16" s="2">
        <v>6</v>
      </c>
      <c r="D16" s="2">
        <v>19</v>
      </c>
      <c r="E16" s="3">
        <f t="shared" si="1"/>
        <v>0.3212885892648103</v>
      </c>
      <c r="F16" s="3">
        <f t="shared" si="3"/>
        <v>2.8203040643249828</v>
      </c>
    </row>
    <row r="17" spans="1:6" x14ac:dyDescent="0.25">
      <c r="A17" s="2">
        <v>4800000</v>
      </c>
      <c r="B17" s="3">
        <f t="shared" si="0"/>
        <v>6.6812412373755876</v>
      </c>
      <c r="C17" s="2">
        <v>5</v>
      </c>
      <c r="D17" s="2">
        <v>19</v>
      </c>
      <c r="E17" s="3">
        <f t="shared" si="1"/>
        <v>0.26629401711818285</v>
      </c>
      <c r="F17" s="3">
        <f t="shared" si="3"/>
        <v>2.8752986364716104</v>
      </c>
    </row>
    <row r="18" spans="1:6" x14ac:dyDescent="0.25">
      <c r="A18" s="2">
        <v>5000000</v>
      </c>
      <c r="B18" s="3">
        <f t="shared" si="0"/>
        <v>6.6989700043360187</v>
      </c>
      <c r="C18" s="2">
        <v>3</v>
      </c>
      <c r="D18" s="2">
        <v>19</v>
      </c>
      <c r="E18" s="3">
        <f t="shared" si="1"/>
        <v>0.15855828063769981</v>
      </c>
      <c r="F18" s="3">
        <f t="shared" si="3"/>
        <v>2.9830343729520932</v>
      </c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B20" s="1"/>
    </row>
    <row r="21" spans="1:6" x14ac:dyDescent="0.25">
      <c r="B21" s="1"/>
    </row>
    <row r="22" spans="1:6" x14ac:dyDescent="0.25">
      <c r="B22" s="1"/>
    </row>
    <row r="23" spans="1:6" x14ac:dyDescent="0.25">
      <c r="B23" s="1"/>
    </row>
    <row r="24" spans="1:6" x14ac:dyDescent="0.25">
      <c r="B24" s="1"/>
    </row>
    <row r="25" spans="1:6" x14ac:dyDescent="0.25">
      <c r="B25" s="1"/>
    </row>
    <row r="26" spans="1:6" x14ac:dyDescent="0.25">
      <c r="B2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2439-23DC-4775-84F1-FCCC8C5E08D5}">
  <dimension ref="A1:P18"/>
  <sheetViews>
    <sheetView tabSelected="1" workbookViewId="0">
      <selection activeCell="S11" sqref="S11"/>
    </sheetView>
  </sheetViews>
  <sheetFormatPr defaultRowHeight="15" x14ac:dyDescent="0.25"/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6" x14ac:dyDescent="0.25">
      <c r="A2" s="2">
        <v>804000</v>
      </c>
      <c r="B2" s="3">
        <f>LOG10(A2)</f>
        <v>5.9052560487484511</v>
      </c>
      <c r="C2" s="2">
        <v>8</v>
      </c>
      <c r="D2" s="2">
        <v>20</v>
      </c>
      <c r="E2" s="3">
        <f>ASIN(C2/D2)</f>
        <v>0.41151684606748801</v>
      </c>
      <c r="F2" s="3">
        <f>E2</f>
        <v>0.41151684606748801</v>
      </c>
      <c r="P2" s="4">
        <f>A2/1000000</f>
        <v>0.80400000000000005</v>
      </c>
    </row>
    <row r="3" spans="1:16" x14ac:dyDescent="0.25">
      <c r="A3" s="2">
        <v>1000000</v>
      </c>
      <c r="B3" s="3">
        <f t="shared" ref="B3:B18" si="0">LOG10(A3)</f>
        <v>6</v>
      </c>
      <c r="C3" s="2">
        <v>10</v>
      </c>
      <c r="D3" s="2">
        <v>20</v>
      </c>
      <c r="E3" s="3">
        <f t="shared" ref="E3:E18" si="1">ASIN(C3/D3)</f>
        <v>0.52359877559829893</v>
      </c>
      <c r="F3" s="3">
        <f t="shared" ref="F3:F8" si="2">E3</f>
        <v>0.52359877559829893</v>
      </c>
      <c r="P3" s="4">
        <f t="shared" ref="P3:P18" si="3">A3/1000000</f>
        <v>1</v>
      </c>
    </row>
    <row r="4" spans="1:16" x14ac:dyDescent="0.25">
      <c r="A4" s="2">
        <v>1200000</v>
      </c>
      <c r="B4" s="3">
        <f t="shared" si="0"/>
        <v>6.0791812460476251</v>
      </c>
      <c r="C4" s="2">
        <v>12</v>
      </c>
      <c r="D4" s="2">
        <v>20</v>
      </c>
      <c r="E4" s="3">
        <f t="shared" si="1"/>
        <v>0.64350110879328437</v>
      </c>
      <c r="F4" s="3">
        <f t="shared" si="2"/>
        <v>0.64350110879328437</v>
      </c>
      <c r="P4" s="4">
        <f t="shared" si="3"/>
        <v>1.2</v>
      </c>
    </row>
    <row r="5" spans="1:16" x14ac:dyDescent="0.25">
      <c r="A5" s="2">
        <v>1500000</v>
      </c>
      <c r="B5" s="3">
        <f t="shared" si="0"/>
        <v>6.1760912590556813</v>
      </c>
      <c r="C5" s="2">
        <v>14</v>
      </c>
      <c r="D5" s="2">
        <v>20</v>
      </c>
      <c r="E5" s="3">
        <f t="shared" si="1"/>
        <v>0.77539749661075308</v>
      </c>
      <c r="F5" s="3">
        <f t="shared" si="2"/>
        <v>0.77539749661075308</v>
      </c>
      <c r="P5" s="4">
        <f t="shared" si="3"/>
        <v>1.5</v>
      </c>
    </row>
    <row r="6" spans="1:16" x14ac:dyDescent="0.25">
      <c r="A6" s="2">
        <v>1700000</v>
      </c>
      <c r="B6" s="3">
        <f t="shared" si="0"/>
        <v>6.2304489213782741</v>
      </c>
      <c r="C6" s="2">
        <v>16</v>
      </c>
      <c r="D6" s="2">
        <v>19</v>
      </c>
      <c r="E6" s="3">
        <f t="shared" si="1"/>
        <v>1.0011750077219661</v>
      </c>
      <c r="F6" s="3">
        <f t="shared" si="2"/>
        <v>1.0011750077219661</v>
      </c>
      <c r="P6" s="4">
        <f t="shared" si="3"/>
        <v>1.7</v>
      </c>
    </row>
    <row r="7" spans="1:16" x14ac:dyDescent="0.25">
      <c r="A7" s="2">
        <v>1900000</v>
      </c>
      <c r="B7" s="3">
        <f t="shared" si="0"/>
        <v>6.2787536009528289</v>
      </c>
      <c r="C7" s="2">
        <v>17</v>
      </c>
      <c r="D7" s="2">
        <v>19</v>
      </c>
      <c r="E7" s="3">
        <f t="shared" si="1"/>
        <v>1.1078415988545398</v>
      </c>
      <c r="F7" s="3">
        <f t="shared" si="2"/>
        <v>1.1078415988545398</v>
      </c>
      <c r="P7" s="4">
        <f t="shared" si="3"/>
        <v>1.9</v>
      </c>
    </row>
    <row r="8" spans="1:16" x14ac:dyDescent="0.25">
      <c r="A8" s="2">
        <v>2500000</v>
      </c>
      <c r="B8" s="3">
        <f t="shared" si="0"/>
        <v>6.3979400086720375</v>
      </c>
      <c r="C8" s="2">
        <v>19</v>
      </c>
      <c r="D8" s="2">
        <v>19</v>
      </c>
      <c r="E8" s="3">
        <f t="shared" si="1"/>
        <v>1.5707963267948966</v>
      </c>
      <c r="F8" s="3">
        <f t="shared" si="2"/>
        <v>1.5707963267948966</v>
      </c>
      <c r="P8" s="4">
        <f t="shared" si="3"/>
        <v>2.5</v>
      </c>
    </row>
    <row r="9" spans="1:16" x14ac:dyDescent="0.25">
      <c r="A9" s="2">
        <v>3000000</v>
      </c>
      <c r="B9" s="3">
        <f t="shared" si="0"/>
        <v>6.4771212547196626</v>
      </c>
      <c r="C9" s="2">
        <v>17</v>
      </c>
      <c r="D9" s="2">
        <v>19</v>
      </c>
      <c r="E9" s="3">
        <f t="shared" si="1"/>
        <v>1.1078415988545398</v>
      </c>
      <c r="F9" s="3">
        <f>PI() -E9</f>
        <v>2.0337510547352533</v>
      </c>
      <c r="P9" s="4">
        <f t="shared" si="3"/>
        <v>3</v>
      </c>
    </row>
    <row r="10" spans="1:16" x14ac:dyDescent="0.25">
      <c r="A10" s="2">
        <v>3200000</v>
      </c>
      <c r="B10" s="3">
        <f t="shared" si="0"/>
        <v>6.5051499783199063</v>
      </c>
      <c r="C10" s="2">
        <v>16</v>
      </c>
      <c r="D10" s="2">
        <v>19</v>
      </c>
      <c r="E10" s="3">
        <f t="shared" si="1"/>
        <v>1.0011750077219661</v>
      </c>
      <c r="F10" s="3">
        <f t="shared" ref="F10:F18" si="4">PI() -E10</f>
        <v>2.140417645867827</v>
      </c>
      <c r="P10" s="4">
        <f t="shared" si="3"/>
        <v>3.2</v>
      </c>
    </row>
    <row r="11" spans="1:16" x14ac:dyDescent="0.25">
      <c r="A11" s="2">
        <v>3400000</v>
      </c>
      <c r="B11" s="3">
        <f t="shared" si="0"/>
        <v>6.5314789170422554</v>
      </c>
      <c r="C11" s="2">
        <v>14</v>
      </c>
      <c r="D11" s="2">
        <v>19</v>
      </c>
      <c r="E11" s="3">
        <f t="shared" si="1"/>
        <v>0.82838739677460105</v>
      </c>
      <c r="F11" s="3">
        <f t="shared" si="4"/>
        <v>2.3132052568151922</v>
      </c>
      <c r="P11" s="4">
        <f t="shared" si="3"/>
        <v>3.4</v>
      </c>
    </row>
    <row r="12" spans="1:16" x14ac:dyDescent="0.25">
      <c r="A12" s="2">
        <v>3700000</v>
      </c>
      <c r="B12" s="3">
        <f t="shared" si="0"/>
        <v>6.568201724066995</v>
      </c>
      <c r="C12" s="2">
        <v>12</v>
      </c>
      <c r="D12" s="2">
        <v>19</v>
      </c>
      <c r="E12" s="3">
        <f t="shared" si="1"/>
        <v>0.68358805917244314</v>
      </c>
      <c r="F12" s="3">
        <f t="shared" si="4"/>
        <v>2.4580045944173499</v>
      </c>
      <c r="P12" s="4">
        <f t="shared" si="3"/>
        <v>3.7</v>
      </c>
    </row>
    <row r="13" spans="1:16" x14ac:dyDescent="0.25">
      <c r="A13" s="2">
        <v>3900000</v>
      </c>
      <c r="B13" s="3">
        <f t="shared" si="0"/>
        <v>6.5910646070264995</v>
      </c>
      <c r="C13" s="2">
        <v>10</v>
      </c>
      <c r="D13" s="2">
        <v>19</v>
      </c>
      <c r="E13" s="3">
        <f t="shared" si="1"/>
        <v>0.55426183445232813</v>
      </c>
      <c r="F13" s="3">
        <f t="shared" si="4"/>
        <v>2.5873308191374651</v>
      </c>
      <c r="P13" s="4">
        <f t="shared" si="3"/>
        <v>3.9</v>
      </c>
    </row>
    <row r="14" spans="1:16" x14ac:dyDescent="0.25">
      <c r="A14" s="2">
        <v>4100000</v>
      </c>
      <c r="B14" s="3">
        <f t="shared" si="0"/>
        <v>6.6127838567197355</v>
      </c>
      <c r="C14" s="2">
        <v>8</v>
      </c>
      <c r="D14" s="2">
        <v>19</v>
      </c>
      <c r="E14" s="3">
        <f t="shared" si="1"/>
        <v>0.43460552560736709</v>
      </c>
      <c r="F14" s="3">
        <f t="shared" si="4"/>
        <v>2.7069871279824262</v>
      </c>
      <c r="P14" s="4">
        <f t="shared" si="3"/>
        <v>4.0999999999999996</v>
      </c>
    </row>
    <row r="15" spans="1:16" x14ac:dyDescent="0.25">
      <c r="A15" s="2">
        <v>4300000</v>
      </c>
      <c r="B15" s="3">
        <f t="shared" si="0"/>
        <v>6.6334684555795862</v>
      </c>
      <c r="C15" s="2">
        <v>7</v>
      </c>
      <c r="D15" s="2">
        <v>19</v>
      </c>
      <c r="E15" s="3">
        <f t="shared" si="1"/>
        <v>0.37731003235974925</v>
      </c>
      <c r="F15" s="3">
        <f t="shared" si="4"/>
        <v>2.764282621230044</v>
      </c>
      <c r="P15" s="4">
        <f t="shared" si="3"/>
        <v>4.3</v>
      </c>
    </row>
    <row r="16" spans="1:16" x14ac:dyDescent="0.25">
      <c r="A16" s="2">
        <v>4500000</v>
      </c>
      <c r="B16" s="3">
        <f t="shared" si="0"/>
        <v>6.653212513775344</v>
      </c>
      <c r="C16" s="2">
        <v>6</v>
      </c>
      <c r="D16" s="2">
        <v>19</v>
      </c>
      <c r="E16" s="3">
        <f t="shared" si="1"/>
        <v>0.3212885892648103</v>
      </c>
      <c r="F16" s="3">
        <f t="shared" si="4"/>
        <v>2.8203040643249828</v>
      </c>
      <c r="P16" s="4">
        <f t="shared" si="3"/>
        <v>4.5</v>
      </c>
    </row>
    <row r="17" spans="1:16" x14ac:dyDescent="0.25">
      <c r="A17" s="2">
        <v>4800000</v>
      </c>
      <c r="B17" s="3">
        <f t="shared" si="0"/>
        <v>6.6812412373755876</v>
      </c>
      <c r="C17" s="2">
        <v>5</v>
      </c>
      <c r="D17" s="2">
        <v>19</v>
      </c>
      <c r="E17" s="3">
        <f t="shared" si="1"/>
        <v>0.26629401711818285</v>
      </c>
      <c r="F17" s="3">
        <f t="shared" si="4"/>
        <v>2.8752986364716104</v>
      </c>
      <c r="P17" s="4">
        <f t="shared" si="3"/>
        <v>4.8</v>
      </c>
    </row>
    <row r="18" spans="1:16" x14ac:dyDescent="0.25">
      <c r="A18" s="2">
        <v>5000000</v>
      </c>
      <c r="B18" s="3">
        <f t="shared" si="0"/>
        <v>6.6989700043360187</v>
      </c>
      <c r="C18" s="2">
        <v>3</v>
      </c>
      <c r="D18" s="2">
        <v>19</v>
      </c>
      <c r="E18" s="3">
        <f t="shared" si="1"/>
        <v>0.15855828063769981</v>
      </c>
      <c r="F18" s="3">
        <f t="shared" si="4"/>
        <v>2.9830343729520932</v>
      </c>
      <c r="P18" s="4">
        <f t="shared" si="3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DC</vt:lpstr>
      <vt:lpstr>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2019-11-05T20:49:30Z</dcterms:created>
  <dcterms:modified xsi:type="dcterms:W3CDTF">2019-11-05T22:00:18Z</dcterms:modified>
</cp:coreProperties>
</file>