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Second_sem\Lab_work_1.3.3\"/>
    </mc:Choice>
  </mc:AlternateContent>
  <xr:revisionPtr revIDLastSave="0" documentId="8_{B22BC194-79F6-4513-A435-F21C56D8BAB4}" xr6:coauthVersionLast="45" xr6:coauthVersionMax="45" xr10:uidLastSave="{00000000-0000-0000-0000-000000000000}"/>
  <bookViews>
    <workbookView xWindow="-120" yWindow="-120" windowWidth="20640" windowHeight="11160" activeTab="1" xr2:uid="{6AB3E849-AD72-44B5-966E-AFAABF6B8DD2}"/>
  </bookViews>
  <sheets>
    <sheet name="Parametrs_of_facility" sheetId="1" r:id="rId1"/>
    <sheet name="Results_of_flow_measu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2" l="1"/>
  <c r="N17" i="2"/>
  <c r="N18" i="2"/>
  <c r="N19" i="2"/>
  <c r="N20" i="2"/>
  <c r="N21" i="2"/>
  <c r="N22" i="2"/>
  <c r="N23" i="2"/>
  <c r="N15" i="2"/>
  <c r="M16" i="2"/>
  <c r="M17" i="2"/>
  <c r="M18" i="2"/>
  <c r="M19" i="2"/>
  <c r="M20" i="2"/>
  <c r="M21" i="2"/>
  <c r="M22" i="2"/>
  <c r="M23" i="2"/>
  <c r="M15" i="2"/>
  <c r="N3" i="2"/>
  <c r="N4" i="2"/>
  <c r="N5" i="2"/>
  <c r="N6" i="2"/>
  <c r="N7" i="2"/>
  <c r="N8" i="2"/>
  <c r="N9" i="2"/>
  <c r="N2" i="2"/>
  <c r="M2" i="2"/>
  <c r="M3" i="2"/>
  <c r="M4" i="2"/>
  <c r="M5" i="2"/>
  <c r="M6" i="2"/>
  <c r="M7" i="2"/>
  <c r="M8" i="2"/>
  <c r="M9" i="2"/>
</calcChain>
</file>

<file path=xl/sharedStrings.xml><?xml version="1.0" encoding="utf-8"?>
<sst xmlns="http://schemas.openxmlformats.org/spreadsheetml/2006/main" count="37" uniqueCount="22">
  <si>
    <t>first</t>
  </si>
  <si>
    <t>second</t>
  </si>
  <si>
    <t xml:space="preserve">d, мм </t>
  </si>
  <si>
    <t>σ, мм</t>
  </si>
  <si>
    <t>second tube parts length</t>
  </si>
  <si>
    <t>0 - 1</t>
  </si>
  <si>
    <t xml:space="preserve"> 1 - 2</t>
  </si>
  <si>
    <t xml:space="preserve"> 2 - 3 </t>
  </si>
  <si>
    <t xml:space="preserve"> 3 - 4</t>
  </si>
  <si>
    <t>l, см</t>
  </si>
  <si>
    <t>points of measuring</t>
  </si>
  <si>
    <t xml:space="preserve"> 2 - 3</t>
  </si>
  <si>
    <t>number of tube</t>
  </si>
  <si>
    <t>number of measuring</t>
  </si>
  <si>
    <t>Δh</t>
  </si>
  <si>
    <t>Δp</t>
  </si>
  <si>
    <t>ΔV</t>
  </si>
  <si>
    <t>δV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</si>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</sst>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Results_of_flow_measuring!$N$2:$N$9</c:f>
              <c:numCache>
                <c:formatCode>General</c:formatCode>
                <c:ptCount val="8"/>
                <c:pt idx="0">
                  <c:v>4.8573163327261686E-2</c:v>
                </c:pt>
                <c:pt idx="1">
                  <c:v>6.7114093959731544E-2</c:v>
                </c:pt>
                <c:pt idx="2">
                  <c:v>8.6745315752949345E-2</c:v>
                </c:pt>
                <c:pt idx="3">
                  <c:v>9.8217355006629661E-2</c:v>
                </c:pt>
                <c:pt idx="4">
                  <c:v>0.11070519207350826</c:v>
                </c:pt>
                <c:pt idx="5">
                  <c:v>0.1268150402637753</c:v>
                </c:pt>
                <c:pt idx="6">
                  <c:v>0.14430014430014432</c:v>
                </c:pt>
                <c:pt idx="7">
                  <c:v>0.15826958586125031</c:v>
                </c:pt>
              </c:numCache>
            </c:numRef>
          </c:xVal>
          <c:yVal>
            <c:numRef>
              <c:f>Results_of_flow_measuring!$D$2:$D$9</c:f>
              <c:numCache>
                <c:formatCode>General</c:formatCode>
                <c:ptCount val="8"/>
                <c:pt idx="0">
                  <c:v>34</c:v>
                </c:pt>
                <c:pt idx="1">
                  <c:v>58</c:v>
                </c:pt>
                <c:pt idx="2">
                  <c:v>65</c:v>
                </c:pt>
                <c:pt idx="3">
                  <c:v>86</c:v>
                </c:pt>
                <c:pt idx="4">
                  <c:v>125</c:v>
                </c:pt>
                <c:pt idx="5">
                  <c:v>166</c:v>
                </c:pt>
                <c:pt idx="6">
                  <c:v>212</c:v>
                </c:pt>
                <c:pt idx="7">
                  <c:v>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E-4AB8-AFE4-F18960B915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Results_of_flow_measuring!$N$15:$N$23</c:f>
              <c:numCache>
                <c:formatCode>General</c:formatCode>
                <c:ptCount val="9"/>
                <c:pt idx="0">
                  <c:v>2.9175784099197667E-2</c:v>
                </c:pt>
                <c:pt idx="1">
                  <c:v>6.1696023691273097E-2</c:v>
                </c:pt>
                <c:pt idx="2">
                  <c:v>9.0904958865506119E-2</c:v>
                </c:pt>
                <c:pt idx="3">
                  <c:v>0.10108157282927323</c:v>
                </c:pt>
                <c:pt idx="4">
                  <c:v>0.11133377866844801</c:v>
                </c:pt>
                <c:pt idx="5">
                  <c:v>0.11935310616458794</c:v>
                </c:pt>
                <c:pt idx="6">
                  <c:v>0.12907389480477571</c:v>
                </c:pt>
                <c:pt idx="7">
                  <c:v>0.13769363166953527</c:v>
                </c:pt>
                <c:pt idx="8">
                  <c:v>0.14946193702670388</c:v>
                </c:pt>
              </c:numCache>
            </c:numRef>
          </c:xVal>
          <c:yVal>
            <c:numRef>
              <c:f>Results_of_flow_measuring!$D$15:$D$23</c:f>
              <c:numCache>
                <c:formatCode>General</c:formatCode>
                <c:ptCount val="9"/>
                <c:pt idx="0">
                  <c:v>25</c:v>
                </c:pt>
                <c:pt idx="1">
                  <c:v>55</c:v>
                </c:pt>
                <c:pt idx="2">
                  <c:v>95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E-4AB8-AFE4-F18960B9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39615"/>
        <c:axId val="1243632895"/>
      </c:scatterChart>
      <c:valAx>
        <c:axId val="11573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632895"/>
        <c:crosses val="autoZero"/>
        <c:crossBetween val="midCat"/>
      </c:valAx>
      <c:valAx>
        <c:axId val="12436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3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0</xdr:rowOff>
    </xdr:from>
    <xdr:to>
      <xdr:col>21</xdr:col>
      <xdr:colOff>542925</xdr:colOff>
      <xdr:row>13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8CFA73-6F7C-4025-A8DF-8F8C8BEA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761F-2331-41F8-802D-9A8D7EAD1EB2}">
  <dimension ref="A1:O26"/>
  <sheetViews>
    <sheetView workbookViewId="0">
      <selection activeCell="E1" sqref="E1:G5"/>
    </sheetView>
  </sheetViews>
  <sheetFormatPr defaultRowHeight="15" x14ac:dyDescent="0.25"/>
  <cols>
    <col min="5" max="5" width="11.85546875" bestFit="1" customWidth="1"/>
  </cols>
  <sheetData>
    <row r="1" spans="1:15" ht="30" x14ac:dyDescent="0.25">
      <c r="A1" s="4"/>
      <c r="B1" s="5" t="s">
        <v>2</v>
      </c>
      <c r="C1" s="4" t="s">
        <v>3</v>
      </c>
      <c r="D1" s="6"/>
      <c r="E1" s="7" t="s">
        <v>4</v>
      </c>
      <c r="F1" s="7" t="s">
        <v>9</v>
      </c>
      <c r="G1" s="7" t="s">
        <v>3</v>
      </c>
      <c r="H1" s="6"/>
      <c r="I1" s="6"/>
      <c r="J1" s="6"/>
      <c r="K1" s="6"/>
      <c r="L1" s="6"/>
      <c r="M1" s="6"/>
      <c r="N1" s="6"/>
      <c r="O1" s="6"/>
    </row>
    <row r="2" spans="1:15" x14ac:dyDescent="0.25">
      <c r="A2" s="4" t="s">
        <v>0</v>
      </c>
      <c r="B2" s="5">
        <v>5.25</v>
      </c>
      <c r="C2" s="4">
        <v>0.05</v>
      </c>
      <c r="D2" s="6"/>
      <c r="E2" s="4" t="s">
        <v>5</v>
      </c>
      <c r="F2" s="4">
        <v>11</v>
      </c>
      <c r="G2" s="4">
        <v>1</v>
      </c>
      <c r="H2" s="6"/>
      <c r="I2" s="6"/>
      <c r="J2" s="6"/>
      <c r="K2" s="6"/>
      <c r="L2" s="6"/>
      <c r="M2" s="6"/>
      <c r="N2" s="6"/>
      <c r="O2" s="6"/>
    </row>
    <row r="3" spans="1:15" x14ac:dyDescent="0.25">
      <c r="A3" s="4" t="s">
        <v>1</v>
      </c>
      <c r="B3" s="5">
        <v>3.9</v>
      </c>
      <c r="C3" s="4">
        <v>0.05</v>
      </c>
      <c r="D3" s="6"/>
      <c r="E3" s="8" t="s">
        <v>6</v>
      </c>
      <c r="F3" s="4">
        <v>30</v>
      </c>
      <c r="G3" s="4">
        <v>1</v>
      </c>
      <c r="H3" s="6"/>
      <c r="I3" s="6"/>
      <c r="J3" s="6"/>
      <c r="K3" s="6"/>
      <c r="L3" s="6"/>
      <c r="M3" s="6"/>
      <c r="N3" s="6"/>
      <c r="O3" s="6"/>
    </row>
    <row r="4" spans="1:15" x14ac:dyDescent="0.25">
      <c r="A4" s="6"/>
      <c r="B4" s="6"/>
      <c r="C4" s="6"/>
      <c r="D4" s="6"/>
      <c r="E4" s="9" t="s">
        <v>7</v>
      </c>
      <c r="F4" s="4">
        <v>40</v>
      </c>
      <c r="G4" s="4">
        <v>1</v>
      </c>
      <c r="H4" s="6"/>
      <c r="I4" s="6"/>
      <c r="J4" s="6"/>
      <c r="K4" s="6"/>
      <c r="L4" s="6"/>
      <c r="M4" s="6"/>
      <c r="N4" s="6"/>
      <c r="O4" s="6"/>
    </row>
    <row r="5" spans="1:15" x14ac:dyDescent="0.25">
      <c r="A5" s="6"/>
      <c r="B5" s="6"/>
      <c r="C5" s="6"/>
      <c r="D5" s="6"/>
      <c r="E5" s="4" t="s">
        <v>8</v>
      </c>
      <c r="F5" s="4">
        <v>50</v>
      </c>
      <c r="G5" s="4">
        <v>1</v>
      </c>
      <c r="H5" s="6"/>
      <c r="I5" s="6"/>
      <c r="J5" s="6"/>
      <c r="K5" s="6"/>
      <c r="L5" s="6"/>
      <c r="M5" s="6"/>
      <c r="N5" s="6"/>
      <c r="O5" s="6"/>
    </row>
    <row r="6" spans="1:1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B959-450A-4FCD-ADB4-E07158528999}">
  <dimension ref="A1:N27"/>
  <sheetViews>
    <sheetView tabSelected="1" topLeftCell="C1" workbookViewId="0">
      <selection activeCell="N10" sqref="N10"/>
    </sheetView>
  </sheetViews>
  <sheetFormatPr defaultRowHeight="15" x14ac:dyDescent="0.25"/>
  <cols>
    <col min="1" max="1" width="9.85546875" customWidth="1"/>
    <col min="2" max="2" width="11.42578125" customWidth="1"/>
    <col min="3" max="3" width="11.28515625" customWidth="1"/>
  </cols>
  <sheetData>
    <row r="1" spans="1:14" ht="30" x14ac:dyDescent="0.25">
      <c r="A1" s="7" t="s">
        <v>12</v>
      </c>
      <c r="B1" s="7" t="s">
        <v>10</v>
      </c>
      <c r="C1" s="10" t="s">
        <v>13</v>
      </c>
      <c r="D1" s="1" t="s">
        <v>14</v>
      </c>
      <c r="E1" s="1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3"/>
      <c r="M1" s="3"/>
      <c r="N1" s="3"/>
    </row>
    <row r="2" spans="1:14" x14ac:dyDescent="0.25">
      <c r="A2" s="10" t="s">
        <v>1</v>
      </c>
      <c r="B2" s="10" t="s">
        <v>11</v>
      </c>
      <c r="C2" s="1">
        <v>1</v>
      </c>
      <c r="D2" s="1">
        <v>34</v>
      </c>
      <c r="E2" s="1">
        <v>30</v>
      </c>
      <c r="F2" s="1">
        <v>5</v>
      </c>
      <c r="G2" s="1">
        <v>0.2</v>
      </c>
      <c r="H2" s="1">
        <v>102.8</v>
      </c>
      <c r="I2" s="1">
        <v>103.1</v>
      </c>
      <c r="J2" s="1">
        <v>102.95</v>
      </c>
      <c r="K2" s="1">
        <v>102.9</v>
      </c>
      <c r="L2" s="3"/>
      <c r="M2" s="2">
        <f>AVERAGE(H2:K2)</f>
        <v>102.9375</v>
      </c>
      <c r="N2" s="1">
        <f>F2/M2</f>
        <v>4.8573163327261686E-2</v>
      </c>
    </row>
    <row r="3" spans="1:14" x14ac:dyDescent="0.25">
      <c r="A3" s="12"/>
      <c r="B3" s="12"/>
      <c r="C3" s="1">
        <v>2</v>
      </c>
      <c r="D3" s="1">
        <v>58</v>
      </c>
      <c r="E3" s="1">
        <v>50</v>
      </c>
      <c r="F3" s="1">
        <v>5</v>
      </c>
      <c r="G3" s="1">
        <v>0.2</v>
      </c>
      <c r="H3" s="1">
        <v>74.5</v>
      </c>
      <c r="I3" s="1">
        <v>74.8</v>
      </c>
      <c r="J3" s="1">
        <v>74.3</v>
      </c>
      <c r="K3" s="1">
        <v>74.400000000000006</v>
      </c>
      <c r="L3" s="3"/>
      <c r="M3" s="2">
        <f t="shared" ref="M3:M23" si="0">AVERAGE(H3:K3)</f>
        <v>74.5</v>
      </c>
      <c r="N3" s="1">
        <f t="shared" ref="N3:N10" si="1">F3/M3</f>
        <v>6.7114093959731544E-2</v>
      </c>
    </row>
    <row r="4" spans="1:14" x14ac:dyDescent="0.25">
      <c r="A4" s="12"/>
      <c r="B4" s="12"/>
      <c r="C4" s="1">
        <v>3</v>
      </c>
      <c r="D4" s="1">
        <v>65</v>
      </c>
      <c r="E4" s="1">
        <v>70</v>
      </c>
      <c r="F4" s="1">
        <v>5</v>
      </c>
      <c r="G4" s="1">
        <v>0.2</v>
      </c>
      <c r="H4" s="1">
        <v>57.5</v>
      </c>
      <c r="I4" s="1">
        <v>57.54</v>
      </c>
      <c r="J4" s="1">
        <v>57.63</v>
      </c>
      <c r="K4" s="1">
        <v>57.89</v>
      </c>
      <c r="L4" s="3"/>
      <c r="M4" s="2">
        <f t="shared" si="0"/>
        <v>57.64</v>
      </c>
      <c r="N4" s="1">
        <f t="shared" si="1"/>
        <v>8.6745315752949345E-2</v>
      </c>
    </row>
    <row r="5" spans="1:14" x14ac:dyDescent="0.25">
      <c r="A5" s="12"/>
      <c r="B5" s="12"/>
      <c r="C5" s="1">
        <v>4</v>
      </c>
      <c r="D5" s="1">
        <v>86</v>
      </c>
      <c r="E5" s="1">
        <v>90</v>
      </c>
      <c r="F5" s="1">
        <v>5</v>
      </c>
      <c r="G5" s="1">
        <v>0.2</v>
      </c>
      <c r="H5" s="1">
        <v>50.36</v>
      </c>
      <c r="I5" s="1">
        <v>50.76</v>
      </c>
      <c r="J5" s="1">
        <v>51.17</v>
      </c>
      <c r="K5" s="1">
        <v>51.34</v>
      </c>
      <c r="L5" s="3"/>
      <c r="M5" s="2">
        <f t="shared" si="0"/>
        <v>50.907500000000006</v>
      </c>
      <c r="N5" s="1">
        <f t="shared" si="1"/>
        <v>9.8217355006629661E-2</v>
      </c>
    </row>
    <row r="6" spans="1:14" x14ac:dyDescent="0.25">
      <c r="A6" s="12"/>
      <c r="B6" s="12"/>
      <c r="C6" s="1">
        <v>5</v>
      </c>
      <c r="D6" s="1">
        <v>125</v>
      </c>
      <c r="E6" s="1">
        <v>110</v>
      </c>
      <c r="F6" s="1">
        <v>5</v>
      </c>
      <c r="G6" s="1">
        <v>0.2</v>
      </c>
      <c r="H6" s="1">
        <v>45.02</v>
      </c>
      <c r="I6" s="1">
        <v>45.2</v>
      </c>
      <c r="J6" s="1">
        <v>45.11</v>
      </c>
      <c r="K6" s="1">
        <v>45.33</v>
      </c>
      <c r="L6" s="3"/>
      <c r="M6" s="2">
        <f t="shared" si="0"/>
        <v>45.164999999999992</v>
      </c>
      <c r="N6" s="1">
        <f t="shared" si="1"/>
        <v>0.11070519207350826</v>
      </c>
    </row>
    <row r="7" spans="1:14" x14ac:dyDescent="0.25">
      <c r="A7" s="12"/>
      <c r="B7" s="12"/>
      <c r="C7" s="1">
        <v>6</v>
      </c>
      <c r="D7" s="1">
        <v>166</v>
      </c>
      <c r="E7" s="1">
        <v>150</v>
      </c>
      <c r="F7" s="1">
        <v>5</v>
      </c>
      <c r="G7" s="1">
        <v>0.2</v>
      </c>
      <c r="H7" s="1">
        <v>39.69</v>
      </c>
      <c r="I7" s="1">
        <v>39.08</v>
      </c>
      <c r="J7" s="1">
        <v>39.5</v>
      </c>
      <c r="K7" s="1">
        <v>39.44</v>
      </c>
      <c r="L7" s="3"/>
      <c r="M7" s="2">
        <f t="shared" si="0"/>
        <v>39.427499999999995</v>
      </c>
      <c r="N7" s="1">
        <f t="shared" si="1"/>
        <v>0.1268150402637753</v>
      </c>
    </row>
    <row r="8" spans="1:14" x14ac:dyDescent="0.25">
      <c r="A8" s="12"/>
      <c r="B8" s="12"/>
      <c r="C8" s="1">
        <v>7</v>
      </c>
      <c r="D8" s="1">
        <v>212</v>
      </c>
      <c r="E8" s="1">
        <v>190</v>
      </c>
      <c r="F8" s="1">
        <v>5</v>
      </c>
      <c r="G8" s="1">
        <v>0.2</v>
      </c>
      <c r="H8" s="1">
        <v>34.75</v>
      </c>
      <c r="I8" s="1">
        <v>34.28</v>
      </c>
      <c r="J8" s="1">
        <v>34.92</v>
      </c>
      <c r="K8" s="1">
        <v>34.65</v>
      </c>
      <c r="L8" s="3"/>
      <c r="M8" s="2">
        <f t="shared" si="0"/>
        <v>34.65</v>
      </c>
      <c r="N8" s="1">
        <f t="shared" si="1"/>
        <v>0.14430014430014432</v>
      </c>
    </row>
    <row r="9" spans="1:14" x14ac:dyDescent="0.25">
      <c r="A9" s="12"/>
      <c r="B9" s="12"/>
      <c r="C9" s="1">
        <v>8</v>
      </c>
      <c r="D9" s="1">
        <v>257</v>
      </c>
      <c r="E9" s="1">
        <v>220</v>
      </c>
      <c r="F9" s="1">
        <v>7.5</v>
      </c>
      <c r="G9" s="1">
        <v>0.2</v>
      </c>
      <c r="H9" s="1">
        <v>46.8</v>
      </c>
      <c r="I9" s="1">
        <v>46.89</v>
      </c>
      <c r="J9" s="1">
        <v>48.91</v>
      </c>
      <c r="K9" s="1">
        <v>46.95</v>
      </c>
      <c r="L9" s="3"/>
      <c r="M9" s="2">
        <f t="shared" si="0"/>
        <v>47.387500000000003</v>
      </c>
      <c r="N9" s="1">
        <f t="shared" si="1"/>
        <v>0.15826958586125031</v>
      </c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5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5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5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5"/>
      <c r="N13" s="3"/>
    </row>
    <row r="14" spans="1:14" ht="30" x14ac:dyDescent="0.25">
      <c r="A14" s="7" t="s">
        <v>12</v>
      </c>
      <c r="B14" s="13" t="s">
        <v>10</v>
      </c>
      <c r="C14" s="10" t="s">
        <v>13</v>
      </c>
      <c r="D14" s="1" t="s">
        <v>14</v>
      </c>
      <c r="E14" s="1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J14" s="1" t="s">
        <v>20</v>
      </c>
      <c r="K14" s="1" t="s">
        <v>21</v>
      </c>
      <c r="L14" s="3"/>
      <c r="M14" s="15"/>
      <c r="N14" s="3"/>
    </row>
    <row r="15" spans="1:14" x14ac:dyDescent="0.25">
      <c r="A15" s="10" t="s">
        <v>1</v>
      </c>
      <c r="B15" s="14" t="s">
        <v>8</v>
      </c>
      <c r="C15" s="1">
        <v>1</v>
      </c>
      <c r="D15" s="1">
        <v>25</v>
      </c>
      <c r="E15" s="1">
        <v>15</v>
      </c>
      <c r="F15" s="1">
        <v>5</v>
      </c>
      <c r="G15" s="1">
        <v>0.2</v>
      </c>
      <c r="H15" s="1">
        <v>171.31</v>
      </c>
      <c r="I15" s="1">
        <v>171.98</v>
      </c>
      <c r="J15" s="1">
        <v>170.64</v>
      </c>
      <c r="K15" s="1">
        <v>171.57</v>
      </c>
      <c r="L15" s="3"/>
      <c r="M15" s="2">
        <f t="shared" si="0"/>
        <v>171.375</v>
      </c>
      <c r="N15" s="1">
        <f>F15/M15</f>
        <v>2.9175784099197667E-2</v>
      </c>
    </row>
    <row r="16" spans="1:14" x14ac:dyDescent="0.25">
      <c r="A16" s="3"/>
      <c r="B16" s="3"/>
      <c r="C16" s="1">
        <v>2</v>
      </c>
      <c r="D16" s="1">
        <v>55</v>
      </c>
      <c r="E16" s="1">
        <v>45</v>
      </c>
      <c r="F16" s="1">
        <v>5</v>
      </c>
      <c r="G16" s="1">
        <v>0.2</v>
      </c>
      <c r="H16" s="1">
        <v>80.95</v>
      </c>
      <c r="I16" s="1">
        <v>81.34</v>
      </c>
      <c r="J16" s="1">
        <v>81.12</v>
      </c>
      <c r="K16" s="1">
        <v>80.760000000000005</v>
      </c>
      <c r="L16" s="3"/>
      <c r="M16" s="2">
        <f t="shared" si="0"/>
        <v>81.042500000000004</v>
      </c>
      <c r="N16" s="1">
        <f t="shared" ref="N16:N23" si="2">F16/M16</f>
        <v>6.1696023691273097E-2</v>
      </c>
    </row>
    <row r="17" spans="1:14" x14ac:dyDescent="0.25">
      <c r="A17" s="3"/>
      <c r="B17" s="3"/>
      <c r="C17" s="1">
        <v>3</v>
      </c>
      <c r="D17" s="1">
        <v>95</v>
      </c>
      <c r="E17" s="1">
        <v>75</v>
      </c>
      <c r="F17" s="1">
        <v>5</v>
      </c>
      <c r="G17" s="1">
        <v>0.2</v>
      </c>
      <c r="H17" s="1">
        <v>54.96</v>
      </c>
      <c r="I17" s="1">
        <v>55.01</v>
      </c>
      <c r="J17" s="1">
        <v>55.23</v>
      </c>
      <c r="K17" s="1">
        <v>54.81</v>
      </c>
      <c r="L17" s="3"/>
      <c r="M17" s="2">
        <f t="shared" si="0"/>
        <v>55.002499999999998</v>
      </c>
      <c r="N17" s="1">
        <f t="shared" si="2"/>
        <v>9.0904958865506119E-2</v>
      </c>
    </row>
    <row r="18" spans="1:14" x14ac:dyDescent="0.25">
      <c r="A18" s="3"/>
      <c r="B18" s="3"/>
      <c r="C18" s="1">
        <v>4</v>
      </c>
      <c r="D18" s="1">
        <v>120</v>
      </c>
      <c r="E18" s="1">
        <v>95</v>
      </c>
      <c r="F18" s="1">
        <v>5</v>
      </c>
      <c r="G18" s="1">
        <v>0.2</v>
      </c>
      <c r="H18" s="1">
        <v>49.82</v>
      </c>
      <c r="I18" s="1">
        <v>49.48</v>
      </c>
      <c r="J18" s="1">
        <v>49.33</v>
      </c>
      <c r="K18" s="1">
        <v>49.23</v>
      </c>
      <c r="L18" s="3"/>
      <c r="M18" s="2">
        <f t="shared" si="0"/>
        <v>49.464999999999996</v>
      </c>
      <c r="N18" s="1">
        <f t="shared" si="2"/>
        <v>0.10108157282927323</v>
      </c>
    </row>
    <row r="19" spans="1:14" x14ac:dyDescent="0.25">
      <c r="A19" s="3"/>
      <c r="B19" s="3"/>
      <c r="C19" s="1">
        <v>5</v>
      </c>
      <c r="D19" s="1">
        <v>150</v>
      </c>
      <c r="E19" s="1">
        <v>115</v>
      </c>
      <c r="F19" s="1">
        <v>5</v>
      </c>
      <c r="G19" s="1">
        <v>0.2</v>
      </c>
      <c r="H19" s="1">
        <v>45.04</v>
      </c>
      <c r="I19" s="1">
        <v>44.64</v>
      </c>
      <c r="J19" s="1">
        <v>45.01</v>
      </c>
      <c r="K19" s="1">
        <v>44.95</v>
      </c>
      <c r="L19" s="3"/>
      <c r="M19" s="2">
        <f t="shared" si="0"/>
        <v>44.91</v>
      </c>
      <c r="N19" s="1">
        <f t="shared" si="2"/>
        <v>0.11133377866844801</v>
      </c>
    </row>
    <row r="20" spans="1:14" x14ac:dyDescent="0.25">
      <c r="A20" s="3"/>
      <c r="B20" s="3"/>
      <c r="C20" s="1">
        <v>6</v>
      </c>
      <c r="D20" s="1">
        <v>180</v>
      </c>
      <c r="E20" s="1">
        <v>135</v>
      </c>
      <c r="F20" s="1">
        <v>5</v>
      </c>
      <c r="G20" s="1">
        <v>0.2</v>
      </c>
      <c r="H20" s="1">
        <v>41.79</v>
      </c>
      <c r="I20" s="1">
        <v>41.57</v>
      </c>
      <c r="J20" s="1">
        <v>41.83</v>
      </c>
      <c r="K20" s="1">
        <v>42.38</v>
      </c>
      <c r="L20" s="3"/>
      <c r="M20" s="2">
        <f t="shared" si="0"/>
        <v>41.892499999999998</v>
      </c>
      <c r="N20" s="1">
        <f t="shared" si="2"/>
        <v>0.11935310616458794</v>
      </c>
    </row>
    <row r="21" spans="1:14" x14ac:dyDescent="0.25">
      <c r="A21" s="3"/>
      <c r="B21" s="3"/>
      <c r="C21" s="1">
        <v>7</v>
      </c>
      <c r="D21" s="1">
        <v>210</v>
      </c>
      <c r="E21" s="1">
        <v>155</v>
      </c>
      <c r="F21" s="1">
        <v>5</v>
      </c>
      <c r="G21" s="1">
        <v>0.2</v>
      </c>
      <c r="H21" s="1">
        <v>39.08</v>
      </c>
      <c r="I21" s="1">
        <v>38.590000000000003</v>
      </c>
      <c r="J21" s="1">
        <v>38.630000000000003</v>
      </c>
      <c r="K21" s="1">
        <v>38.65</v>
      </c>
      <c r="L21" s="3"/>
      <c r="M21" s="2">
        <f t="shared" si="0"/>
        <v>38.737500000000004</v>
      </c>
      <c r="N21" s="1">
        <f t="shared" si="2"/>
        <v>0.12907389480477571</v>
      </c>
    </row>
    <row r="22" spans="1:14" x14ac:dyDescent="0.25">
      <c r="A22" s="3"/>
      <c r="B22" s="3"/>
      <c r="C22" s="1">
        <v>8</v>
      </c>
      <c r="D22" s="1">
        <v>240</v>
      </c>
      <c r="E22" s="1">
        <v>170</v>
      </c>
      <c r="F22" s="1">
        <v>5</v>
      </c>
      <c r="G22" s="1">
        <v>0.2</v>
      </c>
      <c r="H22" s="1">
        <v>36.57</v>
      </c>
      <c r="I22" s="1">
        <v>36.1</v>
      </c>
      <c r="J22" s="1">
        <v>36.159999999999997</v>
      </c>
      <c r="K22" s="1">
        <v>36.42</v>
      </c>
      <c r="L22" s="3"/>
      <c r="M22" s="2">
        <f t="shared" si="0"/>
        <v>36.3125</v>
      </c>
      <c r="N22" s="1">
        <f t="shared" si="2"/>
        <v>0.13769363166953527</v>
      </c>
    </row>
    <row r="23" spans="1:14" x14ac:dyDescent="0.25">
      <c r="A23" s="3"/>
      <c r="B23" s="3"/>
      <c r="C23" s="1">
        <v>9</v>
      </c>
      <c r="D23" s="1">
        <v>280</v>
      </c>
      <c r="E23" s="1">
        <v>200</v>
      </c>
      <c r="F23" s="1">
        <v>7.5</v>
      </c>
      <c r="G23" s="1">
        <v>0.2</v>
      </c>
      <c r="H23" s="1">
        <v>50.08</v>
      </c>
      <c r="I23" s="1">
        <v>50.16</v>
      </c>
      <c r="J23" s="1">
        <v>50.27</v>
      </c>
      <c r="K23" s="1">
        <v>50.21</v>
      </c>
      <c r="L23" s="3"/>
      <c r="M23" s="2">
        <f t="shared" si="0"/>
        <v>50.18</v>
      </c>
      <c r="N23" s="1">
        <f t="shared" si="2"/>
        <v>0.14946193702670388</v>
      </c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</sheetData>
  <phoneticPr fontId="1" type="noConversion"/>
  <pageMargins left="0.7" right="0.7" top="0.75" bottom="0.75" header="0.3" footer="0.3"/>
  <ignoredErrors>
    <ignoredError sqref="M2:M9 M15 M16:M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Parametrs_of_facility</vt:lpstr>
      <vt:lpstr>Results_of_flow_measuring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2020-02-07T07:05:02Z</dcterms:created>
  <dcterms:modified xsi:type="dcterms:W3CDTF">2020-02-07T08:31:04Z</dcterms:modified>
</cp:coreProperties>
</file>