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ПК\Desktop\Учеба\Лабы\Терма\2.1.3\"/>
    </mc:Choice>
  </mc:AlternateContent>
  <bookViews>
    <workbookView xWindow="0" yWindow="0" windowWidth="11460" windowHeight="9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1" i="1" l="1"/>
  <c r="AJ12" i="1"/>
  <c r="AJ13" i="1"/>
  <c r="AJ14" i="1"/>
  <c r="AJ15" i="1"/>
  <c r="AJ16" i="1"/>
  <c r="AJ10" i="1"/>
  <c r="AI11" i="1"/>
  <c r="AI12" i="1"/>
  <c r="AI13" i="1"/>
  <c r="AI14" i="1"/>
  <c r="AI15" i="1"/>
  <c r="AI16" i="1"/>
  <c r="AI10" i="1"/>
  <c r="Z22" i="1"/>
  <c r="AA22" i="1"/>
  <c r="AB22" i="1"/>
  <c r="AC22" i="1"/>
  <c r="AD22" i="1"/>
  <c r="AE22" i="1"/>
  <c r="Y22" i="1"/>
  <c r="Y16" i="1"/>
  <c r="AF15" i="1"/>
  <c r="Z15" i="1"/>
  <c r="AA15" i="1"/>
  <c r="AB15" i="1"/>
  <c r="AC15" i="1"/>
  <c r="AD15" i="1"/>
  <c r="AE15" i="1"/>
  <c r="Y15" i="1"/>
  <c r="Z14" i="1"/>
  <c r="AA14" i="1"/>
  <c r="AB14" i="1"/>
  <c r="AC14" i="1"/>
  <c r="AD14" i="1"/>
  <c r="AE14" i="1"/>
  <c r="Y14" i="1"/>
  <c r="G5" i="1"/>
  <c r="G6" i="1"/>
  <c r="G7" i="1"/>
  <c r="G8" i="1"/>
  <c r="G9" i="1"/>
  <c r="G4" i="1"/>
  <c r="AE5" i="1"/>
  <c r="AE6" i="1"/>
  <c r="AE7" i="1"/>
  <c r="AE8" i="1"/>
  <c r="AE4" i="1"/>
  <c r="AA5" i="1"/>
  <c r="AA6" i="1"/>
  <c r="AA7" i="1"/>
  <c r="AA8" i="1"/>
  <c r="AA4" i="1"/>
  <c r="K5" i="1"/>
  <c r="K6" i="1"/>
  <c r="K7" i="1"/>
  <c r="K8" i="1"/>
  <c r="K4" i="1"/>
  <c r="O5" i="1"/>
  <c r="O6" i="1"/>
  <c r="O7" i="1"/>
  <c r="O8" i="1"/>
  <c r="O4" i="1"/>
  <c r="W5" i="1"/>
  <c r="W6" i="1"/>
  <c r="W7" i="1"/>
  <c r="W8" i="1"/>
  <c r="W4" i="1"/>
  <c r="S5" i="1"/>
  <c r="S6" i="1"/>
  <c r="S7" i="1"/>
  <c r="S8" i="1"/>
  <c r="S4" i="1"/>
</calcChain>
</file>

<file path=xl/sharedStrings.xml><?xml version="1.0" encoding="utf-8"?>
<sst xmlns="http://schemas.openxmlformats.org/spreadsheetml/2006/main" count="11" uniqueCount="11">
  <si>
    <t>t</t>
  </si>
  <si>
    <t>mu</t>
  </si>
  <si>
    <t>Без термостата</t>
  </si>
  <si>
    <t>L</t>
  </si>
  <si>
    <t>245,1+-0,4</t>
  </si>
  <si>
    <t>248,1+-0,3</t>
  </si>
  <si>
    <t>249,5+-0,4</t>
  </si>
  <si>
    <t>251,6+-0,3</t>
  </si>
  <si>
    <t>253,9+-0,5</t>
  </si>
  <si>
    <t>256,0+-0,5</t>
  </si>
  <si>
    <t>257,0+-0,3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</si>
</sst>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2"/>
  <sheetViews>
    <sheetView tabSelected="1" topLeftCell="AB6" workbookViewId="0">
      <selection activeCell="AG22" sqref="AG22"/>
    </sheetView>
  </sheetViews>
  <sheetFormatPr defaultRowHeight="15" x14ac:dyDescent="0.25"/>
  <cols>
    <col min="25" max="25" width="12" bestFit="1" customWidth="1"/>
  </cols>
  <sheetData>
    <row r="2" spans="2:37" x14ac:dyDescent="0.25">
      <c r="B2" t="s">
        <v>0</v>
      </c>
      <c r="E2" s="2" t="s">
        <v>2</v>
      </c>
      <c r="F2" s="2"/>
      <c r="H2">
        <v>30</v>
      </c>
      <c r="L2">
        <v>35.4</v>
      </c>
      <c r="P2">
        <v>40.1</v>
      </c>
      <c r="T2">
        <v>45.1</v>
      </c>
      <c r="X2">
        <v>50</v>
      </c>
      <c r="AB2">
        <v>55</v>
      </c>
    </row>
    <row r="3" spans="2:37" x14ac:dyDescent="0.25">
      <c r="B3" s="1">
        <v>24.5</v>
      </c>
      <c r="E3">
        <v>1</v>
      </c>
      <c r="F3">
        <v>256</v>
      </c>
      <c r="H3">
        <v>1</v>
      </c>
      <c r="I3">
        <v>254</v>
      </c>
      <c r="J3">
        <v>256</v>
      </c>
      <c r="L3">
        <v>1</v>
      </c>
      <c r="M3">
        <v>258</v>
      </c>
      <c r="N3">
        <v>256</v>
      </c>
      <c r="P3">
        <v>1</v>
      </c>
      <c r="Q3">
        <v>260</v>
      </c>
      <c r="R3">
        <v>265</v>
      </c>
      <c r="T3">
        <v>1</v>
      </c>
      <c r="U3">
        <v>262</v>
      </c>
      <c r="V3">
        <v>261</v>
      </c>
      <c r="X3">
        <v>1</v>
      </c>
      <c r="Y3">
        <v>263</v>
      </c>
      <c r="Z3">
        <v>265</v>
      </c>
      <c r="AB3">
        <v>1</v>
      </c>
      <c r="AC3">
        <v>269</v>
      </c>
      <c r="AD3">
        <v>267</v>
      </c>
    </row>
    <row r="4" spans="2:37" x14ac:dyDescent="0.25">
      <c r="B4" t="s">
        <v>1</v>
      </c>
      <c r="E4">
        <v>2</v>
      </c>
      <c r="F4">
        <v>498.7</v>
      </c>
      <c r="G4" s="3">
        <f>F4-F$3</f>
        <v>242.7</v>
      </c>
      <c r="H4">
        <v>2</v>
      </c>
      <c r="I4">
        <v>500</v>
      </c>
      <c r="J4">
        <v>503</v>
      </c>
      <c r="K4" s="3">
        <f>I4-I$3</f>
        <v>246</v>
      </c>
      <c r="L4">
        <v>2</v>
      </c>
      <c r="M4">
        <v>506</v>
      </c>
      <c r="N4">
        <v>506</v>
      </c>
      <c r="O4" s="3">
        <f>M4-M$3</f>
        <v>248</v>
      </c>
      <c r="P4">
        <v>2</v>
      </c>
      <c r="Q4">
        <v>511</v>
      </c>
      <c r="R4">
        <v>508</v>
      </c>
      <c r="S4" s="3">
        <f>Q4-Q$3</f>
        <v>251</v>
      </c>
      <c r="T4">
        <v>2</v>
      </c>
      <c r="U4">
        <v>514</v>
      </c>
      <c r="V4">
        <v>515</v>
      </c>
      <c r="W4" s="3">
        <f>U4-U$3</f>
        <v>252</v>
      </c>
      <c r="X4">
        <v>2</v>
      </c>
      <c r="Y4">
        <v>517</v>
      </c>
      <c r="Z4">
        <v>520</v>
      </c>
      <c r="AA4" s="3">
        <f>Y4-Y$3</f>
        <v>254</v>
      </c>
      <c r="AB4">
        <v>2</v>
      </c>
      <c r="AC4">
        <v>523</v>
      </c>
      <c r="AD4">
        <v>523</v>
      </c>
      <c r="AE4" s="3">
        <f>AC4-AC$3</f>
        <v>254</v>
      </c>
    </row>
    <row r="5" spans="2:37" x14ac:dyDescent="0.25">
      <c r="B5">
        <v>29</v>
      </c>
      <c r="E5">
        <v>3</v>
      </c>
      <c r="F5">
        <v>741.4</v>
      </c>
      <c r="G5" s="3">
        <f t="shared" ref="G5:G9" si="0">F5-F$3</f>
        <v>485.4</v>
      </c>
      <c r="H5">
        <v>3</v>
      </c>
      <c r="I5">
        <v>750</v>
      </c>
      <c r="J5">
        <v>750</v>
      </c>
      <c r="K5" s="3">
        <f t="shared" ref="K5:K8" si="1">I5-I$3</f>
        <v>496</v>
      </c>
      <c r="L5">
        <v>3</v>
      </c>
      <c r="M5">
        <v>754</v>
      </c>
      <c r="N5">
        <v>755</v>
      </c>
      <c r="O5" s="3">
        <f t="shared" ref="O5:O8" si="2">M5-M$3</f>
        <v>496</v>
      </c>
      <c r="P5">
        <v>3</v>
      </c>
      <c r="Q5">
        <v>760</v>
      </c>
      <c r="R5">
        <v>765</v>
      </c>
      <c r="S5" s="3">
        <f t="shared" ref="S5:S8" si="3">Q5-Q$3</f>
        <v>500</v>
      </c>
      <c r="T5">
        <v>3</v>
      </c>
      <c r="U5">
        <v>764</v>
      </c>
      <c r="V5">
        <v>765</v>
      </c>
      <c r="W5" s="3">
        <f t="shared" ref="W5:W8" si="4">U5-U$3</f>
        <v>502</v>
      </c>
      <c r="X5">
        <v>3</v>
      </c>
      <c r="Y5">
        <v>771</v>
      </c>
      <c r="Z5">
        <v>770</v>
      </c>
      <c r="AA5" s="3">
        <f t="shared" ref="AA5:AA9" si="5">Y5-Y$3</f>
        <v>508</v>
      </c>
      <c r="AB5">
        <v>3</v>
      </c>
      <c r="AC5">
        <v>780</v>
      </c>
      <c r="AD5">
        <v>777</v>
      </c>
      <c r="AE5" s="3">
        <f t="shared" ref="AE5:AE8" si="6">AC5-AC$3</f>
        <v>511</v>
      </c>
    </row>
    <row r="6" spans="2:37" x14ac:dyDescent="0.25">
      <c r="B6" t="s">
        <v>3</v>
      </c>
      <c r="E6">
        <v>4</v>
      </c>
      <c r="F6">
        <v>992</v>
      </c>
      <c r="G6" s="3">
        <f t="shared" si="0"/>
        <v>736</v>
      </c>
      <c r="H6">
        <v>4</v>
      </c>
      <c r="I6">
        <v>1000</v>
      </c>
      <c r="J6">
        <v>1008</v>
      </c>
      <c r="K6" s="3">
        <f t="shared" si="1"/>
        <v>746</v>
      </c>
      <c r="L6">
        <v>4</v>
      </c>
      <c r="M6">
        <v>1011</v>
      </c>
      <c r="N6">
        <v>1010</v>
      </c>
      <c r="O6" s="3">
        <f t="shared" si="2"/>
        <v>753</v>
      </c>
      <c r="P6">
        <v>4</v>
      </c>
      <c r="Q6">
        <v>1016</v>
      </c>
      <c r="R6">
        <v>1015</v>
      </c>
      <c r="S6" s="3">
        <f t="shared" si="3"/>
        <v>756</v>
      </c>
      <c r="T6">
        <v>4</v>
      </c>
      <c r="U6">
        <v>1024</v>
      </c>
      <c r="V6">
        <v>1028</v>
      </c>
      <c r="W6" s="3">
        <f t="shared" si="4"/>
        <v>762</v>
      </c>
      <c r="X6">
        <v>4</v>
      </c>
      <c r="Y6">
        <v>1034</v>
      </c>
      <c r="Z6">
        <v>1031</v>
      </c>
      <c r="AA6" s="3">
        <f t="shared" si="5"/>
        <v>771</v>
      </c>
      <c r="AB6">
        <v>4</v>
      </c>
      <c r="AC6">
        <v>1041</v>
      </c>
      <c r="AD6">
        <v>1040</v>
      </c>
      <c r="AE6" s="3">
        <f t="shared" si="6"/>
        <v>772</v>
      </c>
    </row>
    <row r="7" spans="2:37" x14ac:dyDescent="0.25">
      <c r="B7">
        <v>700</v>
      </c>
      <c r="C7">
        <v>1</v>
      </c>
      <c r="E7">
        <v>5</v>
      </c>
      <c r="F7">
        <v>1240</v>
      </c>
      <c r="G7" s="3">
        <f t="shared" si="0"/>
        <v>984</v>
      </c>
      <c r="H7">
        <v>5</v>
      </c>
      <c r="I7">
        <v>1249</v>
      </c>
      <c r="J7">
        <v>1251</v>
      </c>
      <c r="K7" s="3">
        <f t="shared" si="1"/>
        <v>995</v>
      </c>
      <c r="L7">
        <v>5</v>
      </c>
      <c r="M7">
        <v>1257</v>
      </c>
      <c r="N7">
        <v>1263</v>
      </c>
      <c r="O7" s="3">
        <f t="shared" si="2"/>
        <v>999</v>
      </c>
      <c r="P7">
        <v>5</v>
      </c>
      <c r="Q7">
        <v>1265</v>
      </c>
      <c r="R7">
        <v>1265</v>
      </c>
      <c r="S7" s="3">
        <f t="shared" si="3"/>
        <v>1005</v>
      </c>
      <c r="T7">
        <v>5</v>
      </c>
      <c r="U7">
        <v>1281</v>
      </c>
      <c r="V7">
        <v>1281</v>
      </c>
      <c r="W7" s="3">
        <f t="shared" si="4"/>
        <v>1019</v>
      </c>
      <c r="X7">
        <v>5</v>
      </c>
      <c r="Y7">
        <v>1290</v>
      </c>
      <c r="Z7">
        <v>1290</v>
      </c>
      <c r="AA7" s="3">
        <f t="shared" si="5"/>
        <v>1027</v>
      </c>
      <c r="AB7">
        <v>5</v>
      </c>
      <c r="AC7">
        <v>1297</v>
      </c>
      <c r="AD7">
        <v>1300</v>
      </c>
      <c r="AE7" s="3">
        <f t="shared" si="6"/>
        <v>1028</v>
      </c>
    </row>
    <row r="8" spans="2:37" x14ac:dyDescent="0.25">
      <c r="E8">
        <v>6</v>
      </c>
      <c r="F8">
        <v>1481</v>
      </c>
      <c r="G8" s="3">
        <f t="shared" si="0"/>
        <v>1225</v>
      </c>
      <c r="H8">
        <v>6</v>
      </c>
      <c r="I8">
        <v>1492</v>
      </c>
      <c r="K8" s="3">
        <f t="shared" si="1"/>
        <v>1238</v>
      </c>
      <c r="L8">
        <v>6</v>
      </c>
      <c r="M8">
        <v>1504</v>
      </c>
      <c r="O8" s="3">
        <f t="shared" si="2"/>
        <v>1246</v>
      </c>
      <c r="P8">
        <v>6</v>
      </c>
      <c r="Q8">
        <v>1520</v>
      </c>
      <c r="S8" s="3">
        <f t="shared" si="3"/>
        <v>1260</v>
      </c>
      <c r="T8">
        <v>6</v>
      </c>
      <c r="U8">
        <v>1531</v>
      </c>
      <c r="W8" s="3">
        <f t="shared" si="4"/>
        <v>1269</v>
      </c>
      <c r="X8">
        <v>6</v>
      </c>
      <c r="Y8">
        <v>1540</v>
      </c>
      <c r="AA8" s="4">
        <f t="shared" si="5"/>
        <v>1277</v>
      </c>
      <c r="AB8">
        <v>6</v>
      </c>
      <c r="AC8">
        <v>1555</v>
      </c>
      <c r="AE8" s="3">
        <f t="shared" si="6"/>
        <v>1286</v>
      </c>
    </row>
    <row r="9" spans="2:37" x14ac:dyDescent="0.25">
      <c r="E9">
        <v>7</v>
      </c>
      <c r="F9">
        <v>1742</v>
      </c>
      <c r="G9" s="3">
        <f t="shared" si="0"/>
        <v>1486</v>
      </c>
      <c r="AA9" s="5"/>
    </row>
    <row r="10" spans="2:37" x14ac:dyDescent="0.25">
      <c r="Y10">
        <v>0.5</v>
      </c>
      <c r="AH10">
        <v>24.5</v>
      </c>
      <c r="AI10">
        <f>LN(273+AH10)</f>
        <v>5.6954142249856847</v>
      </c>
      <c r="AJ10">
        <f>LN(AK10)</f>
        <v>5.8381385271552801</v>
      </c>
      <c r="AK10">
        <v>343.14</v>
      </c>
    </row>
    <row r="11" spans="2:37" x14ac:dyDescent="0.25">
      <c r="Y11">
        <v>24.5</v>
      </c>
      <c r="Z11">
        <v>30</v>
      </c>
      <c r="AA11">
        <v>35.4</v>
      </c>
      <c r="AB11">
        <v>40.1</v>
      </c>
      <c r="AC11">
        <v>45.1</v>
      </c>
      <c r="AD11">
        <v>50</v>
      </c>
      <c r="AE11">
        <v>55</v>
      </c>
      <c r="AH11">
        <v>30</v>
      </c>
      <c r="AI11">
        <f t="shared" ref="AI11:AI16" si="7">LN(273+AH11)</f>
        <v>5.7137328055093688</v>
      </c>
      <c r="AJ11">
        <f t="shared" ref="AJ11:AJ16" si="8">LN(AK11)</f>
        <v>5.8503041273189682</v>
      </c>
      <c r="AK11">
        <v>347.34</v>
      </c>
    </row>
    <row r="12" spans="2:37" x14ac:dyDescent="0.25">
      <c r="Y12" t="s">
        <v>4</v>
      </c>
      <c r="Z12" t="s">
        <v>5</v>
      </c>
      <c r="AA12" t="s">
        <v>6</v>
      </c>
      <c r="AB12" t="s">
        <v>7</v>
      </c>
      <c r="AC12" t="s">
        <v>8</v>
      </c>
      <c r="AD12" t="s">
        <v>9</v>
      </c>
      <c r="AE12" t="s">
        <v>10</v>
      </c>
      <c r="AH12">
        <v>35.4</v>
      </c>
      <c r="AI12">
        <f t="shared" si="7"/>
        <v>5.7313976416891741</v>
      </c>
      <c r="AJ12">
        <f t="shared" si="8"/>
        <v>5.8559311518127863</v>
      </c>
      <c r="AK12">
        <v>349.3</v>
      </c>
    </row>
    <row r="13" spans="2:37" x14ac:dyDescent="0.25">
      <c r="Y13">
        <v>245.1</v>
      </c>
      <c r="Z13">
        <v>248.1</v>
      </c>
      <c r="AA13">
        <v>249.5</v>
      </c>
      <c r="AB13">
        <v>251.6</v>
      </c>
      <c r="AC13">
        <v>253.9</v>
      </c>
      <c r="AD13">
        <v>256</v>
      </c>
      <c r="AE13">
        <v>257</v>
      </c>
      <c r="AH13">
        <v>40.1</v>
      </c>
      <c r="AI13">
        <f t="shared" si="7"/>
        <v>5.74652262833236</v>
      </c>
      <c r="AJ13">
        <f t="shared" si="8"/>
        <v>5.8643127614474988</v>
      </c>
      <c r="AK13">
        <v>352.24</v>
      </c>
    </row>
    <row r="14" spans="2:37" x14ac:dyDescent="0.25">
      <c r="Y14">
        <f>Y13*1.4</f>
        <v>343.14</v>
      </c>
      <c r="Z14">
        <f t="shared" ref="Y14:AE15" si="9">Z13*1.4</f>
        <v>347.34</v>
      </c>
      <c r="AA14">
        <f t="shared" si="9"/>
        <v>349.29999999999995</v>
      </c>
      <c r="AB14">
        <f t="shared" si="9"/>
        <v>352.23999999999995</v>
      </c>
      <c r="AC14">
        <f t="shared" si="9"/>
        <v>355.46</v>
      </c>
      <c r="AD14">
        <f t="shared" si="9"/>
        <v>358.4</v>
      </c>
      <c r="AE14">
        <f t="shared" si="9"/>
        <v>359.79999999999995</v>
      </c>
      <c r="AH14">
        <v>45.1</v>
      </c>
      <c r="AI14">
        <f t="shared" si="7"/>
        <v>5.7623657987550985</v>
      </c>
      <c r="AJ14">
        <f t="shared" si="8"/>
        <v>5.8734127253318453</v>
      </c>
      <c r="AK14">
        <v>355.46</v>
      </c>
    </row>
    <row r="15" spans="2:37" x14ac:dyDescent="0.25">
      <c r="Y15">
        <f>0.029*Y14*Y14/(8.31*(273+Y11))</f>
        <v>1.3811876865576553</v>
      </c>
      <c r="Z15">
        <f t="shared" ref="Z15:AE15" si="10">0.029*Z14*Z14/(8.31*(273+Z11))</f>
        <v>1.3895172591771809</v>
      </c>
      <c r="AA15">
        <f t="shared" si="10"/>
        <v>1.3806378521338343</v>
      </c>
      <c r="AB15">
        <f t="shared" si="10"/>
        <v>1.3829015118025132</v>
      </c>
      <c r="AC15">
        <f t="shared" si="10"/>
        <v>1.3861645186465514</v>
      </c>
      <c r="AD15">
        <f t="shared" si="10"/>
        <v>1.3878114100285752</v>
      </c>
      <c r="AE15">
        <f t="shared" si="10"/>
        <v>1.3773535998356368</v>
      </c>
      <c r="AF15">
        <f>AVERAGE(Y15:AE15)</f>
        <v>1.3836534054545637</v>
      </c>
      <c r="AH15">
        <v>50</v>
      </c>
      <c r="AI15">
        <f t="shared" si="7"/>
        <v>5.7776523232226564</v>
      </c>
      <c r="AJ15">
        <f t="shared" si="8"/>
        <v>5.8816496811007752</v>
      </c>
      <c r="AK15">
        <v>358.4</v>
      </c>
    </row>
    <row r="16" spans="2:37" x14ac:dyDescent="0.25">
      <c r="Y16">
        <f>0.029*2*Y10/(8.31*(273+Y11))</f>
        <v>1.1730323898512472E-5</v>
      </c>
      <c r="AH16">
        <v>55</v>
      </c>
      <c r="AI16">
        <f t="shared" si="7"/>
        <v>5.7930136083841441</v>
      </c>
      <c r="AJ16">
        <f t="shared" si="8"/>
        <v>5.885548321516433</v>
      </c>
      <c r="AK16">
        <v>359.8</v>
      </c>
    </row>
    <row r="22" spans="25:31" x14ac:dyDescent="0.25">
      <c r="Y22">
        <f>LN(273+Y11)</f>
        <v>5.6954142249856847</v>
      </c>
      <c r="Z22">
        <f t="shared" ref="Z22:AE22" si="11">LN(273+Z11)</f>
        <v>5.7137328055093688</v>
      </c>
      <c r="AA22">
        <f t="shared" si="11"/>
        <v>5.7313976416891741</v>
      </c>
      <c r="AB22">
        <f t="shared" si="11"/>
        <v>5.74652262833236</v>
      </c>
      <c r="AC22">
        <f t="shared" si="11"/>
        <v>5.7623657987550985</v>
      </c>
      <c r="AD22">
        <f t="shared" si="11"/>
        <v>5.7776523232226564</v>
      </c>
      <c r="AE22">
        <f t="shared" si="11"/>
        <v>5.7930136083841441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ПК</cp:lastModifiedBy>
  <dcterms:created xsi:type="dcterms:W3CDTF">2020-02-18T06:25:36Z</dcterms:created>
  <dcterms:modified xsi:type="dcterms:W3CDTF">2020-05-14T16:36:55Z</dcterms:modified>
</cp:coreProperties>
</file>