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уф\МФТИ\Лабораторки\2.1.3\"/>
    </mc:Choice>
  </mc:AlternateContent>
  <xr:revisionPtr revIDLastSave="0" documentId="13_ncr:1_{1A51112D-3857-4B80-AE6D-D809D76B63B1}" xr6:coauthVersionLast="40" xr6:coauthVersionMax="40" xr10:uidLastSave="{00000000-0000-0000-0000-000000000000}"/>
  <bookViews>
    <workbookView xWindow="-108" yWindow="-108" windowWidth="23256" windowHeight="12576" xr2:uid="{90906E0C-E9DB-4E2A-BA8C-1317687EDC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F8" i="1"/>
  <c r="F15" i="1"/>
  <c r="F25" i="1"/>
  <c r="F35" i="1"/>
  <c r="F45" i="1"/>
  <c r="E45" i="1" l="1"/>
  <c r="H45" i="1" s="1"/>
  <c r="E35" i="1"/>
  <c r="H35" i="1" s="1"/>
  <c r="E25" i="1"/>
  <c r="H25" i="1" s="1"/>
  <c r="H8" i="1"/>
  <c r="E15" i="1"/>
  <c r="H15" i="1" s="1"/>
  <c r="E8" i="1"/>
</calcChain>
</file>

<file path=xl/sharedStrings.xml><?xml version="1.0" encoding="utf-8"?>
<sst xmlns="http://schemas.openxmlformats.org/spreadsheetml/2006/main" count="33" uniqueCount="17">
  <si>
    <t>l</t>
  </si>
  <si>
    <t>\sigma_l</t>
  </si>
  <si>
    <t>мм</t>
  </si>
  <si>
    <t>p</t>
  </si>
  <si>
    <t>Па</t>
  </si>
  <si>
    <t>T</t>
  </si>
  <si>
    <t>Slope</t>
  </si>
  <si>
    <t>c</t>
  </si>
  <si>
    <t>gamma</t>
  </si>
  <si>
    <t>Номер</t>
  </si>
  <si>
    <t>$\sigma_f, kHz$</t>
  </si>
  <si>
    <t>$f, kHz$</t>
  </si>
  <si>
    <t>$\gamma$</t>
  </si>
  <si>
    <t>$T, ^{\circ}C$</t>
  </si>
  <si>
    <t>$c$ м/c</t>
  </si>
  <si>
    <t>$\sigma_c$, м/c</t>
  </si>
  <si>
    <t>$\sigma_{\gamma}$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</si>
</sst>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0A37-D75B-458D-BDE6-CC3BDA601F4A}">
  <dimension ref="A1:M51"/>
  <sheetViews>
    <sheetView tabSelected="1" topLeftCell="A16" workbookViewId="0">
      <selection activeCell="I2" sqref="I2:M7"/>
    </sheetView>
  </sheetViews>
  <sheetFormatPr defaultRowHeight="14.4" x14ac:dyDescent="0.3"/>
  <cols>
    <col min="9" max="9" width="13.77734375" customWidth="1"/>
    <col min="10" max="10" width="16.44140625" customWidth="1"/>
    <col min="11" max="11" width="17.44140625" customWidth="1"/>
    <col min="12" max="12" width="16" customWidth="1"/>
    <col min="13" max="13" width="19.5546875" customWidth="1"/>
  </cols>
  <sheetData>
    <row r="1" spans="1:13" ht="15.6" thickTop="1" thickBot="1" x14ac:dyDescent="0.35">
      <c r="A1" s="10" t="s">
        <v>9</v>
      </c>
      <c r="B1" s="11" t="s">
        <v>11</v>
      </c>
      <c r="C1" s="12" t="s">
        <v>10</v>
      </c>
      <c r="D1" s="2" t="s">
        <v>0</v>
      </c>
      <c r="E1" s="2">
        <v>740</v>
      </c>
      <c r="F1" s="13" t="s">
        <v>2</v>
      </c>
      <c r="G1" s="3"/>
      <c r="H1" s="3"/>
    </row>
    <row r="2" spans="1:13" ht="15" thickTop="1" x14ac:dyDescent="0.3">
      <c r="A2" s="4">
        <v>1</v>
      </c>
      <c r="B2" s="5">
        <v>1.1599999999999999</v>
      </c>
      <c r="C2" s="6">
        <v>0.01</v>
      </c>
      <c r="D2" s="5" t="s">
        <v>1</v>
      </c>
      <c r="E2" s="5">
        <v>1</v>
      </c>
      <c r="F2" s="14"/>
      <c r="G2" s="6"/>
      <c r="H2" s="6"/>
      <c r="I2" t="s">
        <v>13</v>
      </c>
      <c r="J2" t="s">
        <v>14</v>
      </c>
      <c r="K2" t="s">
        <v>15</v>
      </c>
      <c r="L2" t="s">
        <v>12</v>
      </c>
      <c r="M2" t="s">
        <v>16</v>
      </c>
    </row>
    <row r="3" spans="1:13" ht="15" thickBot="1" x14ac:dyDescent="0.35">
      <c r="A3" s="4">
        <v>2</v>
      </c>
      <c r="B3" s="5">
        <v>1.39</v>
      </c>
      <c r="C3" s="6">
        <v>0.01</v>
      </c>
      <c r="D3" s="8" t="s">
        <v>3</v>
      </c>
      <c r="E3" s="8">
        <v>97290</v>
      </c>
      <c r="F3" s="8">
        <v>10</v>
      </c>
      <c r="G3" s="9" t="s">
        <v>4</v>
      </c>
      <c r="H3" s="6"/>
      <c r="I3">
        <v>24.2</v>
      </c>
      <c r="J3">
        <v>341</v>
      </c>
      <c r="K3">
        <v>1.3</v>
      </c>
      <c r="L3">
        <v>1.37</v>
      </c>
      <c r="M3">
        <f>L3*SQRT(2*(K3/J3)*(K3/J3)+(0.1/I3)*(0.1/I3))</f>
        <v>9.3062088100416326E-3</v>
      </c>
    </row>
    <row r="4" spans="1:13" ht="15.6" thickTop="1" thickBot="1" x14ac:dyDescent="0.35">
      <c r="A4" s="4">
        <v>3</v>
      </c>
      <c r="B4" s="5">
        <v>1.62</v>
      </c>
      <c r="C4" s="6">
        <v>0.01</v>
      </c>
      <c r="D4" s="10" t="s">
        <v>5</v>
      </c>
      <c r="E4" s="11">
        <v>24.2</v>
      </c>
      <c r="F4" s="12">
        <v>0.1</v>
      </c>
      <c r="G4" s="5"/>
      <c r="H4" s="6"/>
      <c r="I4">
        <v>35</v>
      </c>
      <c r="J4">
        <v>348</v>
      </c>
      <c r="K4">
        <v>1.3</v>
      </c>
      <c r="L4">
        <v>1.37</v>
      </c>
      <c r="M4">
        <f t="shared" ref="M4:M7" si="0">L4*SQRT(2*(K4/J4)*(K4/J4)+(0.1/I4)*(0.1/I4))</f>
        <v>8.2283483005514742E-3</v>
      </c>
    </row>
    <row r="5" spans="1:13" ht="15" thickTop="1" x14ac:dyDescent="0.3">
      <c r="A5" s="4">
        <v>4</v>
      </c>
      <c r="B5" s="5">
        <v>1.86</v>
      </c>
      <c r="C5" s="6">
        <v>0.01</v>
      </c>
      <c r="D5" s="5"/>
      <c r="E5" s="5"/>
      <c r="F5" s="5"/>
      <c r="G5" s="5"/>
      <c r="H5" s="6"/>
      <c r="I5">
        <v>45</v>
      </c>
      <c r="J5">
        <v>353</v>
      </c>
      <c r="K5">
        <v>1.3</v>
      </c>
      <c r="L5">
        <v>1.37</v>
      </c>
      <c r="M5">
        <f t="shared" si="0"/>
        <v>7.7575296588885687E-3</v>
      </c>
    </row>
    <row r="6" spans="1:13" ht="15" thickBot="1" x14ac:dyDescent="0.35">
      <c r="A6" s="4">
        <v>5</v>
      </c>
      <c r="B6" s="5">
        <v>2.0699999999999998</v>
      </c>
      <c r="C6" s="6">
        <v>0.01</v>
      </c>
      <c r="D6" s="5"/>
      <c r="E6" s="5"/>
      <c r="F6" s="5"/>
      <c r="G6" s="5"/>
      <c r="H6" s="6"/>
      <c r="I6">
        <v>55</v>
      </c>
      <c r="J6">
        <v>359</v>
      </c>
      <c r="K6">
        <v>1.3</v>
      </c>
      <c r="L6">
        <v>1.37</v>
      </c>
      <c r="M6">
        <f t="shared" si="0"/>
        <v>7.4449798774043107E-3</v>
      </c>
    </row>
    <row r="7" spans="1:13" ht="15.6" thickTop="1" thickBot="1" x14ac:dyDescent="0.35">
      <c r="A7" s="4">
        <v>6</v>
      </c>
      <c r="B7" s="5">
        <v>2.31</v>
      </c>
      <c r="C7" s="6">
        <v>0.01</v>
      </c>
      <c r="D7" s="1" t="s">
        <v>6</v>
      </c>
      <c r="E7" s="3">
        <v>230.7</v>
      </c>
      <c r="F7" s="15">
        <v>0.8</v>
      </c>
      <c r="G7" s="5"/>
      <c r="H7" s="6"/>
      <c r="I7">
        <v>60</v>
      </c>
      <c r="J7">
        <v>363</v>
      </c>
      <c r="K7">
        <v>1.3</v>
      </c>
      <c r="L7">
        <v>1.37</v>
      </c>
      <c r="M7">
        <f t="shared" si="0"/>
        <v>7.3046477485886347E-3</v>
      </c>
    </row>
    <row r="8" spans="1:13" ht="15.6" thickTop="1" thickBot="1" x14ac:dyDescent="0.35">
      <c r="A8" s="4">
        <v>7</v>
      </c>
      <c r="B8" s="5">
        <v>2.5499999999999998</v>
      </c>
      <c r="C8" s="6">
        <v>0.01</v>
      </c>
      <c r="D8" s="7" t="s">
        <v>7</v>
      </c>
      <c r="E8" s="9">
        <f>2*E7*$E$1/1000</f>
        <v>341.43599999999998</v>
      </c>
      <c r="F8" s="5">
        <f>E8*SQRT((F7/E7)^2+($E$2/$E$1)^2)</f>
        <v>1.2707265480818446</v>
      </c>
      <c r="G8" s="10" t="s">
        <v>8</v>
      </c>
      <c r="H8" s="12">
        <f>0.029*E8*E8/8.31/(E4+273.15)</f>
        <v>1.3681939040683679</v>
      </c>
    </row>
    <row r="9" spans="1:13" ht="15" thickTop="1" x14ac:dyDescent="0.3">
      <c r="A9" s="4">
        <v>8</v>
      </c>
      <c r="B9" s="5">
        <v>2.78</v>
      </c>
      <c r="C9" s="6">
        <v>0.01</v>
      </c>
      <c r="D9" s="5"/>
      <c r="E9" s="5"/>
      <c r="F9" s="5"/>
      <c r="G9" s="5"/>
      <c r="H9" s="6"/>
    </row>
    <row r="10" spans="1:13" ht="15" thickBot="1" x14ac:dyDescent="0.35">
      <c r="A10" s="7">
        <v>9</v>
      </c>
      <c r="B10" s="8">
        <v>3</v>
      </c>
      <c r="C10" s="9">
        <v>0.01</v>
      </c>
      <c r="D10" s="8"/>
      <c r="E10" s="8"/>
      <c r="F10" s="8"/>
      <c r="G10" s="8"/>
      <c r="H10" s="9"/>
    </row>
    <row r="11" spans="1:13" ht="15.6" thickTop="1" thickBot="1" x14ac:dyDescent="0.35">
      <c r="A11" s="1">
        <v>1</v>
      </c>
      <c r="B11" s="2">
        <v>0.71</v>
      </c>
      <c r="C11" s="3">
        <v>0.01</v>
      </c>
      <c r="D11" s="10" t="s">
        <v>5</v>
      </c>
      <c r="E11" s="11">
        <v>35</v>
      </c>
      <c r="F11" s="12">
        <v>0.1</v>
      </c>
      <c r="G11" s="2"/>
      <c r="H11" s="3"/>
    </row>
    <row r="12" spans="1:13" ht="15" thickTop="1" x14ac:dyDescent="0.3">
      <c r="A12" s="4">
        <v>2</v>
      </c>
      <c r="B12" s="5">
        <v>0.95</v>
      </c>
      <c r="C12" s="6">
        <v>0.01</v>
      </c>
      <c r="D12" s="5"/>
      <c r="E12" s="5"/>
      <c r="F12" s="5"/>
      <c r="G12" s="5"/>
      <c r="H12" s="6"/>
    </row>
    <row r="13" spans="1:13" ht="15" thickBot="1" x14ac:dyDescent="0.35">
      <c r="A13" s="4">
        <v>3</v>
      </c>
      <c r="B13" s="5">
        <v>1.19</v>
      </c>
      <c r="C13" s="6">
        <v>0.01</v>
      </c>
      <c r="D13" s="5"/>
      <c r="E13" s="5"/>
      <c r="F13" s="5"/>
      <c r="G13" s="5"/>
      <c r="H13" s="6"/>
    </row>
    <row r="14" spans="1:13" ht="15.6" thickTop="1" thickBot="1" x14ac:dyDescent="0.35">
      <c r="A14" s="4">
        <v>4</v>
      </c>
      <c r="B14" s="5">
        <v>1.41</v>
      </c>
      <c r="C14" s="6">
        <v>0.01</v>
      </c>
      <c r="D14" s="1" t="s">
        <v>6</v>
      </c>
      <c r="E14" s="3">
        <v>235.2</v>
      </c>
      <c r="F14" s="15">
        <v>0.8</v>
      </c>
      <c r="G14" s="5"/>
      <c r="H14" s="6"/>
    </row>
    <row r="15" spans="1:13" ht="15.6" thickTop="1" thickBot="1" x14ac:dyDescent="0.35">
      <c r="A15" s="4">
        <v>5</v>
      </c>
      <c r="B15" s="5">
        <v>1.65</v>
      </c>
      <c r="C15" s="6">
        <v>0.01</v>
      </c>
      <c r="D15" s="7" t="s">
        <v>7</v>
      </c>
      <c r="E15" s="9">
        <f>2*E14*$E$1/1000</f>
        <v>348.096</v>
      </c>
      <c r="F15" s="5">
        <f>E15*SQRT((F14/E14)^2+($E$2/$E$1)^2)</f>
        <v>1.2740220406256715</v>
      </c>
      <c r="G15" s="10" t="s">
        <v>8</v>
      </c>
      <c r="H15" s="12">
        <f>0.029*E15*E15/8.31/(E11+273.15)</f>
        <v>1.3722488251923821</v>
      </c>
    </row>
    <row r="16" spans="1:13" ht="15" thickTop="1" x14ac:dyDescent="0.3">
      <c r="A16" s="4">
        <v>6</v>
      </c>
      <c r="B16" s="5">
        <v>1.89</v>
      </c>
      <c r="C16" s="6">
        <v>0.01</v>
      </c>
      <c r="D16" s="5"/>
      <c r="E16" s="5"/>
      <c r="F16" s="5"/>
      <c r="G16" s="5"/>
      <c r="H16" s="6"/>
    </row>
    <row r="17" spans="1:8" x14ac:dyDescent="0.3">
      <c r="A17" s="4">
        <v>7</v>
      </c>
      <c r="B17" s="5">
        <v>2.13</v>
      </c>
      <c r="C17" s="6">
        <v>0.01</v>
      </c>
      <c r="D17" s="5"/>
      <c r="E17" s="5"/>
      <c r="F17" s="5"/>
      <c r="G17" s="5"/>
      <c r="H17" s="6"/>
    </row>
    <row r="18" spans="1:8" x14ac:dyDescent="0.3">
      <c r="A18" s="4">
        <v>8</v>
      </c>
      <c r="B18" s="5">
        <v>2.36</v>
      </c>
      <c r="C18" s="6">
        <v>0.01</v>
      </c>
      <c r="D18" s="5"/>
      <c r="E18" s="5"/>
      <c r="F18" s="5"/>
      <c r="G18" s="5"/>
      <c r="H18" s="6"/>
    </row>
    <row r="19" spans="1:8" x14ac:dyDescent="0.3">
      <c r="A19" s="4">
        <v>9</v>
      </c>
      <c r="B19" s="5">
        <v>2.59</v>
      </c>
      <c r="C19" s="6">
        <v>0.01</v>
      </c>
      <c r="D19" s="5"/>
      <c r="E19" s="5"/>
      <c r="F19" s="5"/>
      <c r="G19" s="5"/>
      <c r="H19" s="6"/>
    </row>
    <row r="20" spans="1:8" ht="15" thickBot="1" x14ac:dyDescent="0.35">
      <c r="A20" s="7">
        <v>10</v>
      </c>
      <c r="B20" s="8">
        <v>2.83</v>
      </c>
      <c r="C20" s="9">
        <v>0.01</v>
      </c>
      <c r="D20" s="8"/>
      <c r="E20" s="8"/>
      <c r="F20" s="8"/>
      <c r="G20" s="8"/>
      <c r="H20" s="9"/>
    </row>
    <row r="21" spans="1:8" ht="15.6" thickTop="1" thickBot="1" x14ac:dyDescent="0.35">
      <c r="A21" s="1">
        <v>1</v>
      </c>
      <c r="B21" s="2">
        <v>0.73</v>
      </c>
      <c r="C21" s="3">
        <v>0.01</v>
      </c>
      <c r="D21" s="10" t="s">
        <v>5</v>
      </c>
      <c r="E21" s="11">
        <v>45</v>
      </c>
      <c r="F21" s="12">
        <v>0.1</v>
      </c>
      <c r="G21" s="2"/>
      <c r="H21" s="3"/>
    </row>
    <row r="22" spans="1:8" ht="15" thickTop="1" x14ac:dyDescent="0.3">
      <c r="A22" s="4">
        <v>2</v>
      </c>
      <c r="B22" s="5">
        <v>0.96</v>
      </c>
      <c r="C22" s="6">
        <v>0.01</v>
      </c>
      <c r="D22" s="5"/>
      <c r="E22" s="5"/>
      <c r="F22" s="5"/>
      <c r="G22" s="5"/>
      <c r="H22" s="6"/>
    </row>
    <row r="23" spans="1:8" ht="15" thickBot="1" x14ac:dyDescent="0.35">
      <c r="A23" s="4">
        <v>3</v>
      </c>
      <c r="B23" s="5">
        <v>1.21</v>
      </c>
      <c r="C23" s="6">
        <v>0.01</v>
      </c>
      <c r="D23" s="5"/>
      <c r="E23" s="5"/>
      <c r="F23" s="5"/>
      <c r="G23" s="5"/>
      <c r="H23" s="6"/>
    </row>
    <row r="24" spans="1:8" ht="15.6" thickTop="1" thickBot="1" x14ac:dyDescent="0.35">
      <c r="A24" s="4">
        <v>4</v>
      </c>
      <c r="B24" s="5">
        <v>1.45</v>
      </c>
      <c r="C24" s="6">
        <v>0.01</v>
      </c>
      <c r="D24" s="1" t="s">
        <v>6</v>
      </c>
      <c r="E24" s="3">
        <v>238.8</v>
      </c>
      <c r="F24" s="15">
        <v>0.8</v>
      </c>
      <c r="G24" s="5"/>
      <c r="H24" s="6"/>
    </row>
    <row r="25" spans="1:8" ht="15.6" thickTop="1" thickBot="1" x14ac:dyDescent="0.35">
      <c r="A25" s="4">
        <v>5</v>
      </c>
      <c r="B25" s="5">
        <v>1.68</v>
      </c>
      <c r="C25" s="6">
        <v>0.01</v>
      </c>
      <c r="D25" s="7" t="s">
        <v>7</v>
      </c>
      <c r="E25" s="9">
        <f>2*E24*$E$1/1000</f>
        <v>353.42399999999998</v>
      </c>
      <c r="F25" s="5">
        <f>E25*SQRT((F24/E24)^2+($E$2/$E$1)^2)</f>
        <v>1.2766979909124945</v>
      </c>
      <c r="G25" s="10" t="s">
        <v>8</v>
      </c>
      <c r="H25" s="12">
        <f>0.029*E25*E25/8.31/(E21+273.15)</f>
        <v>1.3701153194069278</v>
      </c>
    </row>
    <row r="26" spans="1:8" ht="15" thickTop="1" x14ac:dyDescent="0.3">
      <c r="A26" s="4">
        <v>6</v>
      </c>
      <c r="B26" s="5">
        <v>1.92</v>
      </c>
      <c r="C26" s="6">
        <v>0.01</v>
      </c>
      <c r="D26" s="5"/>
      <c r="E26" s="5"/>
      <c r="F26" s="5"/>
      <c r="G26" s="5"/>
      <c r="H26" s="6"/>
    </row>
    <row r="27" spans="1:8" x14ac:dyDescent="0.3">
      <c r="A27" s="4">
        <v>7</v>
      </c>
      <c r="B27" s="5">
        <v>2.16</v>
      </c>
      <c r="C27" s="6">
        <v>0.01</v>
      </c>
      <c r="D27" s="5"/>
      <c r="E27" s="5"/>
      <c r="F27" s="5"/>
      <c r="G27" s="5"/>
      <c r="H27" s="6"/>
    </row>
    <row r="28" spans="1:8" x14ac:dyDescent="0.3">
      <c r="A28" s="4">
        <v>8</v>
      </c>
      <c r="B28" s="5">
        <v>2.39</v>
      </c>
      <c r="C28" s="6">
        <v>0.01</v>
      </c>
      <c r="D28" s="5"/>
      <c r="E28" s="5"/>
      <c r="F28" s="5"/>
      <c r="G28" s="5"/>
      <c r="H28" s="6"/>
    </row>
    <row r="29" spans="1:8" x14ac:dyDescent="0.3">
      <c r="A29" s="4">
        <v>9</v>
      </c>
      <c r="B29" s="5">
        <v>2.63</v>
      </c>
      <c r="C29" s="6">
        <v>0.01</v>
      </c>
      <c r="D29" s="5"/>
      <c r="E29" s="5"/>
      <c r="F29" s="5"/>
      <c r="G29" s="5"/>
      <c r="H29" s="6"/>
    </row>
    <row r="30" spans="1:8" ht="15" thickBot="1" x14ac:dyDescent="0.35">
      <c r="A30" s="7">
        <v>10</v>
      </c>
      <c r="B30" s="8">
        <v>2.89</v>
      </c>
      <c r="C30" s="9">
        <v>0.01</v>
      </c>
      <c r="D30" s="8"/>
      <c r="E30" s="8"/>
      <c r="F30" s="8"/>
      <c r="G30" s="8"/>
      <c r="H30" s="9"/>
    </row>
    <row r="31" spans="1:8" ht="15.6" thickTop="1" thickBot="1" x14ac:dyDescent="0.35">
      <c r="A31" s="1">
        <v>1</v>
      </c>
      <c r="B31" s="2">
        <v>0.75</v>
      </c>
      <c r="C31" s="3">
        <v>0.01</v>
      </c>
      <c r="D31" s="10" t="s">
        <v>5</v>
      </c>
      <c r="E31" s="11">
        <v>55</v>
      </c>
      <c r="F31" s="12">
        <v>0.1</v>
      </c>
      <c r="G31" s="2"/>
      <c r="H31" s="3"/>
    </row>
    <row r="32" spans="1:8" ht="15" thickTop="1" x14ac:dyDescent="0.3">
      <c r="A32" s="4">
        <v>2</v>
      </c>
      <c r="B32" s="5">
        <v>0.99</v>
      </c>
      <c r="C32" s="6">
        <v>0.01</v>
      </c>
      <c r="D32" s="5"/>
      <c r="E32" s="5"/>
      <c r="F32" s="5"/>
      <c r="G32" s="5"/>
      <c r="H32" s="6"/>
    </row>
    <row r="33" spans="1:8" ht="15" thickBot="1" x14ac:dyDescent="0.35">
      <c r="A33" s="4">
        <v>3</v>
      </c>
      <c r="B33" s="5">
        <v>1.23</v>
      </c>
      <c r="C33" s="6">
        <v>0.01</v>
      </c>
      <c r="D33" s="5"/>
      <c r="E33" s="5"/>
      <c r="F33" s="5"/>
      <c r="G33" s="5"/>
      <c r="H33" s="6"/>
    </row>
    <row r="34" spans="1:8" ht="15.6" thickTop="1" thickBot="1" x14ac:dyDescent="0.35">
      <c r="A34" s="4">
        <v>4</v>
      </c>
      <c r="B34" s="5">
        <v>1.46</v>
      </c>
      <c r="C34" s="6">
        <v>0.01</v>
      </c>
      <c r="D34" s="1" t="s">
        <v>6</v>
      </c>
      <c r="E34" s="3">
        <v>242.4</v>
      </c>
      <c r="F34" s="15">
        <v>0.8</v>
      </c>
      <c r="G34" s="5"/>
      <c r="H34" s="6"/>
    </row>
    <row r="35" spans="1:8" ht="15.6" thickTop="1" thickBot="1" x14ac:dyDescent="0.35">
      <c r="A35" s="4">
        <v>5</v>
      </c>
      <c r="B35" s="5">
        <v>1.7</v>
      </c>
      <c r="C35" s="6">
        <v>0.01</v>
      </c>
      <c r="D35" s="7" t="s">
        <v>7</v>
      </c>
      <c r="E35" s="9">
        <f>2*E34*$E$1/1000</f>
        <v>358.75200000000001</v>
      </c>
      <c r="F35" s="5">
        <f>E35*SQRT((F34/E34)^2+($E$2/$E$1)^2)</f>
        <v>1.2794088634990772</v>
      </c>
      <c r="G35" s="10" t="s">
        <v>8</v>
      </c>
      <c r="H35" s="12">
        <f>0.029*E35*E35/8.31/(E31+273.15)</f>
        <v>1.3687156319086711</v>
      </c>
    </row>
    <row r="36" spans="1:8" ht="15" thickTop="1" x14ac:dyDescent="0.3">
      <c r="A36" s="4">
        <v>6</v>
      </c>
      <c r="B36" s="5">
        <v>1.95</v>
      </c>
      <c r="C36" s="6">
        <v>0.01</v>
      </c>
      <c r="D36" s="5"/>
      <c r="E36" s="5"/>
      <c r="F36" s="5"/>
      <c r="G36" s="5"/>
      <c r="H36" s="6"/>
    </row>
    <row r="37" spans="1:8" x14ac:dyDescent="0.3">
      <c r="A37" s="4">
        <v>7</v>
      </c>
      <c r="B37" s="5">
        <v>2.19</v>
      </c>
      <c r="C37" s="6">
        <v>0.01</v>
      </c>
      <c r="D37" s="5"/>
      <c r="E37" s="5"/>
      <c r="F37" s="5"/>
      <c r="G37" s="5"/>
      <c r="H37" s="6"/>
    </row>
    <row r="38" spans="1:8" x14ac:dyDescent="0.3">
      <c r="A38" s="4">
        <v>8</v>
      </c>
      <c r="B38" s="5">
        <v>2.4300000000000002</v>
      </c>
      <c r="C38" s="6">
        <v>0.01</v>
      </c>
      <c r="D38" s="5"/>
      <c r="E38" s="5"/>
      <c r="F38" s="5"/>
      <c r="G38" s="5"/>
      <c r="H38" s="6"/>
    </row>
    <row r="39" spans="1:8" x14ac:dyDescent="0.3">
      <c r="A39" s="4">
        <v>9</v>
      </c>
      <c r="B39" s="5">
        <v>2.68</v>
      </c>
      <c r="C39" s="6">
        <v>0.01</v>
      </c>
      <c r="D39" s="5"/>
      <c r="E39" s="5"/>
      <c r="F39" s="5"/>
      <c r="G39" s="5"/>
      <c r="H39" s="6"/>
    </row>
    <row r="40" spans="1:8" ht="15" thickBot="1" x14ac:dyDescent="0.35">
      <c r="A40" s="7">
        <v>10</v>
      </c>
      <c r="B40" s="8">
        <v>2.93</v>
      </c>
      <c r="C40" s="9">
        <v>0.01</v>
      </c>
      <c r="D40" s="8"/>
      <c r="E40" s="8"/>
      <c r="F40" s="8"/>
      <c r="G40" s="8"/>
      <c r="H40" s="9"/>
    </row>
    <row r="41" spans="1:8" ht="15.6" thickTop="1" thickBot="1" x14ac:dyDescent="0.35">
      <c r="A41" s="1">
        <v>1</v>
      </c>
      <c r="B41" s="2">
        <v>0.74</v>
      </c>
      <c r="C41" s="3">
        <v>0.01</v>
      </c>
      <c r="D41" s="10" t="s">
        <v>5</v>
      </c>
      <c r="E41" s="11">
        <v>60</v>
      </c>
      <c r="F41" s="12">
        <v>0.1</v>
      </c>
      <c r="G41" s="2"/>
      <c r="H41" s="3"/>
    </row>
    <row r="42" spans="1:8" ht="15" thickTop="1" x14ac:dyDescent="0.3">
      <c r="A42" s="4">
        <v>2</v>
      </c>
      <c r="B42" s="5">
        <v>0.99</v>
      </c>
      <c r="C42" s="6">
        <v>0.01</v>
      </c>
      <c r="D42" s="5"/>
      <c r="E42" s="5"/>
      <c r="F42" s="5"/>
      <c r="G42" s="5"/>
      <c r="H42" s="6"/>
    </row>
    <row r="43" spans="1:8" ht="15" thickBot="1" x14ac:dyDescent="0.35">
      <c r="A43" s="4">
        <v>3</v>
      </c>
      <c r="B43" s="5">
        <v>1.23</v>
      </c>
      <c r="C43" s="6">
        <v>0.01</v>
      </c>
      <c r="D43" s="5"/>
      <c r="E43" s="5"/>
      <c r="F43" s="5"/>
      <c r="G43" s="5"/>
      <c r="H43" s="6"/>
    </row>
    <row r="44" spans="1:8" ht="15.6" thickTop="1" thickBot="1" x14ac:dyDescent="0.35">
      <c r="A44" s="4">
        <v>4</v>
      </c>
      <c r="B44" s="5">
        <v>1.48</v>
      </c>
      <c r="C44" s="6">
        <v>0.01</v>
      </c>
      <c r="D44" s="1" t="s">
        <v>6</v>
      </c>
      <c r="E44" s="3">
        <v>245</v>
      </c>
      <c r="F44" s="15">
        <v>0.8</v>
      </c>
      <c r="G44" s="5"/>
      <c r="H44" s="6"/>
    </row>
    <row r="45" spans="1:8" ht="15.6" thickTop="1" thickBot="1" x14ac:dyDescent="0.35">
      <c r="A45" s="4">
        <v>5</v>
      </c>
      <c r="B45" s="5">
        <v>1.71</v>
      </c>
      <c r="C45" s="6">
        <v>0.01</v>
      </c>
      <c r="D45" s="7" t="s">
        <v>7</v>
      </c>
      <c r="E45" s="9">
        <f>2*E44*$E$1/1000</f>
        <v>362.6</v>
      </c>
      <c r="F45" s="5">
        <f>E45*SQRT((F44/E44)^2+($E$2/$E$1)^2)</f>
        <v>1.2813883096079817</v>
      </c>
      <c r="G45" s="10" t="s">
        <v>8</v>
      </c>
      <c r="H45" s="12">
        <f>0.029*E45*E45/8.31/(E41+273.15)</f>
        <v>1.3772499206693649</v>
      </c>
    </row>
    <row r="46" spans="1:8" ht="15" thickTop="1" x14ac:dyDescent="0.3">
      <c r="A46" s="4">
        <v>6</v>
      </c>
      <c r="B46" s="5">
        <v>1.97</v>
      </c>
      <c r="C46" s="6">
        <v>0.01</v>
      </c>
      <c r="D46" s="5"/>
      <c r="E46" s="5"/>
      <c r="F46" s="5"/>
      <c r="G46" s="5"/>
      <c r="H46" s="6"/>
    </row>
    <row r="47" spans="1:8" x14ac:dyDescent="0.3">
      <c r="A47" s="4">
        <v>7</v>
      </c>
      <c r="B47" s="5">
        <v>2.21</v>
      </c>
      <c r="C47" s="6">
        <v>0.01</v>
      </c>
      <c r="D47" s="5"/>
      <c r="E47" s="5"/>
      <c r="F47" s="5"/>
      <c r="G47" s="5"/>
      <c r="H47" s="6"/>
    </row>
    <row r="48" spans="1:8" x14ac:dyDescent="0.3">
      <c r="A48" s="4">
        <v>8</v>
      </c>
      <c r="B48" s="5">
        <v>2.4500000000000002</v>
      </c>
      <c r="C48" s="6">
        <v>0.01</v>
      </c>
      <c r="D48" s="5"/>
      <c r="E48" s="5"/>
      <c r="F48" s="5"/>
      <c r="G48" s="5"/>
      <c r="H48" s="6"/>
    </row>
    <row r="49" spans="1:8" x14ac:dyDescent="0.3">
      <c r="A49" s="4">
        <v>9</v>
      </c>
      <c r="B49" s="5">
        <v>2.7</v>
      </c>
      <c r="C49" s="6">
        <v>0.01</v>
      </c>
      <c r="D49" s="5"/>
      <c r="E49" s="5"/>
      <c r="F49" s="5"/>
      <c r="G49" s="5"/>
      <c r="H49" s="6"/>
    </row>
    <row r="50" spans="1:8" ht="15" thickBot="1" x14ac:dyDescent="0.35">
      <c r="A50" s="7">
        <v>10</v>
      </c>
      <c r="B50" s="8">
        <v>2.96</v>
      </c>
      <c r="C50" s="9">
        <v>0.01</v>
      </c>
      <c r="D50" s="8"/>
      <c r="E50" s="8"/>
      <c r="F50" s="8"/>
      <c r="G50" s="8"/>
      <c r="H50" s="9"/>
    </row>
    <row r="51" spans="1:8" ht="15" thickTop="1" x14ac:dyDescent="0.3"/>
  </sheetData>
  <mergeCells count="1"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2019-03-04T10:54:01Z</dcterms:created>
  <dcterms:modified xsi:type="dcterms:W3CDTF">2019-03-04T19:56:55Z</dcterms:modified>
</cp:coreProperties>
</file>