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0\Desktop\tex\2.4.1\"/>
    </mc:Choice>
  </mc:AlternateContent>
  <xr:revisionPtr revIDLastSave="0" documentId="13_ncr:1_{292F31E1-A62E-4228-9BDA-87E1AE297FA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I3" i="1"/>
  <c r="J3" i="1" s="1"/>
  <c r="M3" i="1" s="1"/>
  <c r="I4" i="1"/>
  <c r="J4" i="1" s="1"/>
  <c r="M4" i="1" s="1"/>
  <c r="I5" i="1"/>
  <c r="J5" i="1" s="1"/>
  <c r="M5" i="1" s="1"/>
  <c r="I6" i="1"/>
  <c r="J6" i="1" s="1"/>
  <c r="M6" i="1" s="1"/>
  <c r="I7" i="1"/>
  <c r="J7" i="1" s="1"/>
  <c r="M7" i="1" s="1"/>
  <c r="I8" i="1"/>
  <c r="J8" i="1" s="1"/>
  <c r="M8" i="1" s="1"/>
  <c r="I9" i="1"/>
  <c r="J9" i="1" s="1"/>
  <c r="M9" i="1" s="1"/>
  <c r="I10" i="1"/>
  <c r="J10" i="1" s="1"/>
  <c r="M10" i="1" s="1"/>
  <c r="I11" i="1"/>
  <c r="J11" i="1" s="1"/>
  <c r="M11" i="1" s="1"/>
  <c r="I12" i="1"/>
  <c r="J12" i="1" s="1"/>
  <c r="M12" i="1" s="1"/>
  <c r="I13" i="1"/>
  <c r="J13" i="1" s="1"/>
  <c r="M13" i="1" s="1"/>
  <c r="I14" i="1"/>
  <c r="J14" i="1" s="1"/>
  <c r="M14" i="1" s="1"/>
  <c r="I15" i="1"/>
  <c r="J15" i="1" s="1"/>
  <c r="M15" i="1" s="1"/>
  <c r="I16" i="1"/>
  <c r="J16" i="1" s="1"/>
  <c r="M16" i="1" s="1"/>
  <c r="I17" i="1"/>
  <c r="J17" i="1"/>
  <c r="M17" i="1" s="1"/>
  <c r="I18" i="1"/>
  <c r="J18" i="1" s="1"/>
  <c r="M18" i="1" s="1"/>
  <c r="I19" i="1"/>
  <c r="J19" i="1" s="1"/>
  <c r="M19" i="1" s="1"/>
  <c r="I20" i="1"/>
  <c r="J20" i="1" s="1"/>
  <c r="M20" i="1" s="1"/>
  <c r="I21" i="1"/>
  <c r="J21" i="1"/>
  <c r="I22" i="1"/>
  <c r="J22" i="1" s="1"/>
  <c r="I2" i="1"/>
  <c r="J2" i="1" s="1"/>
  <c r="M2" i="1" s="1"/>
  <c r="K20" i="1"/>
  <c r="E17" i="1"/>
  <c r="F17" i="1" s="1"/>
  <c r="L17" i="1" s="1"/>
  <c r="E18" i="1"/>
  <c r="F18" i="1" s="1"/>
  <c r="L18" i="1" s="1"/>
  <c r="B17" i="1"/>
  <c r="K17" i="1" s="1"/>
  <c r="B18" i="1"/>
  <c r="K18" i="1" s="1"/>
  <c r="B19" i="1"/>
  <c r="K19" i="1" s="1"/>
  <c r="B20" i="1"/>
  <c r="B21" i="1"/>
  <c r="K21" i="1" s="1"/>
  <c r="B22" i="1"/>
  <c r="K22" i="1" s="1"/>
  <c r="H27" i="1"/>
  <c r="B16" i="1"/>
  <c r="K16" i="1" s="1"/>
  <c r="B15" i="1"/>
  <c r="K15" i="1" s="1"/>
  <c r="B14" i="1"/>
  <c r="K14" i="1" s="1"/>
  <c r="L2" i="1"/>
  <c r="K3" i="1"/>
  <c r="L4" i="1"/>
  <c r="K6" i="1"/>
  <c r="L6" i="1"/>
  <c r="K7" i="1"/>
  <c r="L8" i="1"/>
  <c r="L1" i="1"/>
  <c r="K1" i="1"/>
  <c r="F3" i="1"/>
  <c r="L3" i="1" s="1"/>
  <c r="F4" i="1"/>
  <c r="F5" i="1"/>
  <c r="L5" i="1" s="1"/>
  <c r="F6" i="1"/>
  <c r="F7" i="1"/>
  <c r="L7" i="1" s="1"/>
  <c r="F8" i="1"/>
  <c r="F2" i="1"/>
  <c r="G27" i="1"/>
  <c r="E6" i="1"/>
  <c r="E9" i="1"/>
  <c r="F9" i="1" s="1"/>
  <c r="L9" i="1" s="1"/>
  <c r="E11" i="1"/>
  <c r="F11" i="1" s="1"/>
  <c r="L11" i="1" s="1"/>
  <c r="E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E22" i="1" s="1"/>
  <c r="F22" i="1" s="1"/>
  <c r="L22" i="1" s="1"/>
  <c r="B5" i="1"/>
  <c r="K5" i="1" s="1"/>
  <c r="B6" i="1"/>
  <c r="B7" i="1"/>
  <c r="B8" i="1"/>
  <c r="K8" i="1" s="1"/>
  <c r="B9" i="1"/>
  <c r="K9" i="1" s="1"/>
  <c r="B10" i="1"/>
  <c r="K10" i="1" s="1"/>
  <c r="B11" i="1"/>
  <c r="K11" i="1" s="1"/>
  <c r="B12" i="1"/>
  <c r="K12" i="1" s="1"/>
  <c r="B13" i="1"/>
  <c r="K13" i="1" s="1"/>
  <c r="E4" i="1"/>
  <c r="B4" i="1"/>
  <c r="K4" i="1" s="1"/>
  <c r="D4" i="1"/>
  <c r="B3" i="1"/>
  <c r="E3" i="1"/>
  <c r="D3" i="1"/>
  <c r="C3" i="1"/>
  <c r="E2" i="1"/>
  <c r="D2" i="1"/>
  <c r="C2" i="1"/>
  <c r="A2" i="1"/>
  <c r="B2" i="1" s="1"/>
  <c r="K2" i="1" s="1"/>
  <c r="F27" i="1"/>
  <c r="E21" i="1" l="1"/>
  <c r="F21" i="1" s="1"/>
  <c r="L21" i="1" s="1"/>
  <c r="E20" i="1"/>
  <c r="F20" i="1" s="1"/>
  <c r="L20" i="1" s="1"/>
  <c r="E19" i="1"/>
  <c r="F19" i="1" s="1"/>
  <c r="L19" i="1" s="1"/>
  <c r="E16" i="1"/>
  <c r="F16" i="1" s="1"/>
  <c r="L16" i="1" s="1"/>
  <c r="E15" i="1"/>
  <c r="F15" i="1" s="1"/>
  <c r="L15" i="1" s="1"/>
  <c r="E14" i="1"/>
  <c r="F14" i="1" s="1"/>
  <c r="L14" i="1" s="1"/>
  <c r="E13" i="1"/>
  <c r="F13" i="1" s="1"/>
  <c r="L13" i="1" s="1"/>
  <c r="E12" i="1"/>
  <c r="F12" i="1" s="1"/>
  <c r="L12" i="1" s="1"/>
  <c r="E10" i="1"/>
  <c r="F10" i="1" s="1"/>
  <c r="L10" i="1" s="1"/>
  <c r="E8" i="1"/>
  <c r="E7" i="1"/>
</calcChain>
</file>

<file path=xl/sharedStrings.xml><?xml version="1.0" encoding="utf-8"?>
<sst xmlns="http://schemas.openxmlformats.org/spreadsheetml/2006/main" count="11" uniqueCount="9">
  <si>
    <t>T</t>
  </si>
  <si>
    <t>H2</t>
  </si>
  <si>
    <t>H1</t>
  </si>
  <si>
    <t>Tabs</t>
  </si>
  <si>
    <t>dH</t>
  </si>
  <si>
    <t>H2 ohl</t>
  </si>
  <si>
    <t>dH ohl</t>
  </si>
  <si>
    <t>H1 ohl</t>
  </si>
  <si>
    <t>dh ohl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</si>
</sst>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dH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Лист1!$K$2:$K$22</c:f>
              <c:numCache>
                <c:formatCode>General</c:formatCode>
                <c:ptCount val="21"/>
                <c:pt idx="0">
                  <c:v>293.2</c:v>
                </c:pt>
                <c:pt idx="1">
                  <c:v>294</c:v>
                </c:pt>
                <c:pt idx="2">
                  <c:v>295</c:v>
                </c:pt>
                <c:pt idx="3">
                  <c:v>296</c:v>
                </c:pt>
                <c:pt idx="4">
                  <c:v>297</c:v>
                </c:pt>
                <c:pt idx="5">
                  <c:v>298</c:v>
                </c:pt>
                <c:pt idx="6">
                  <c:v>299</c:v>
                </c:pt>
                <c:pt idx="7">
                  <c:v>300</c:v>
                </c:pt>
                <c:pt idx="8">
                  <c:v>301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305</c:v>
                </c:pt>
                <c:pt idx="13">
                  <c:v>306</c:v>
                </c:pt>
                <c:pt idx="14">
                  <c:v>307</c:v>
                </c:pt>
                <c:pt idx="15">
                  <c:v>308</c:v>
                </c:pt>
                <c:pt idx="16">
                  <c:v>309</c:v>
                </c:pt>
                <c:pt idx="17">
                  <c:v>310</c:v>
                </c:pt>
                <c:pt idx="18">
                  <c:v>311</c:v>
                </c:pt>
                <c:pt idx="19">
                  <c:v>312</c:v>
                </c:pt>
                <c:pt idx="20">
                  <c:v>313</c:v>
                </c:pt>
              </c:numCache>
            </c:numRef>
          </c:xVal>
          <c:yVal>
            <c:numRef>
              <c:f>Лист1!$L$2:$L$22</c:f>
              <c:numCache>
                <c:formatCode>General</c:formatCode>
                <c:ptCount val="21"/>
                <c:pt idx="0">
                  <c:v>22.642123135981105</c:v>
                </c:pt>
                <c:pt idx="1">
                  <c:v>22.842123135981108</c:v>
                </c:pt>
                <c:pt idx="2">
                  <c:v>23.142123135981119</c:v>
                </c:pt>
                <c:pt idx="3">
                  <c:v>24.542123135981125</c:v>
                </c:pt>
                <c:pt idx="4">
                  <c:v>26.142123135981119</c:v>
                </c:pt>
                <c:pt idx="5">
                  <c:v>27.442123135981102</c:v>
                </c:pt>
                <c:pt idx="6">
                  <c:v>28.942123135981102</c:v>
                </c:pt>
                <c:pt idx="7">
                  <c:v>30.542123135981125</c:v>
                </c:pt>
                <c:pt idx="8">
                  <c:v>32.24212313598111</c:v>
                </c:pt>
                <c:pt idx="9">
                  <c:v>33.842123135981105</c:v>
                </c:pt>
                <c:pt idx="10">
                  <c:v>35.342123135981105</c:v>
                </c:pt>
                <c:pt idx="11">
                  <c:v>37.442123135981099</c:v>
                </c:pt>
                <c:pt idx="12">
                  <c:v>38.842123135981105</c:v>
                </c:pt>
                <c:pt idx="13">
                  <c:v>41.042123135981122</c:v>
                </c:pt>
                <c:pt idx="14">
                  <c:v>43.042123135981122</c:v>
                </c:pt>
                <c:pt idx="15">
                  <c:v>44.442123135981099</c:v>
                </c:pt>
                <c:pt idx="16">
                  <c:v>46.142123135981116</c:v>
                </c:pt>
                <c:pt idx="17">
                  <c:v>48.842123135981105</c:v>
                </c:pt>
                <c:pt idx="18">
                  <c:v>51.24212313598111</c:v>
                </c:pt>
                <c:pt idx="19">
                  <c:v>54.042123135981122</c:v>
                </c:pt>
                <c:pt idx="20">
                  <c:v>56.842123135981105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D-4F08-B249-9FBCC3902018}"/>
            </c:ext>
          </c:extLst>
        </c:ser>
        <c:ser>
          <c:idx val="1"/>
          <c:order val="1"/>
          <c:tx>
            <c:v>dh ohl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Лист1!$K$2:$K$22</c:f>
              <c:numCache>
                <c:formatCode>General</c:formatCode>
                <c:ptCount val="21"/>
                <c:pt idx="0">
                  <c:v>293.2</c:v>
                </c:pt>
                <c:pt idx="1">
                  <c:v>294</c:v>
                </c:pt>
                <c:pt idx="2">
                  <c:v>295</c:v>
                </c:pt>
                <c:pt idx="3">
                  <c:v>296</c:v>
                </c:pt>
                <c:pt idx="4">
                  <c:v>297</c:v>
                </c:pt>
                <c:pt idx="5">
                  <c:v>298</c:v>
                </c:pt>
                <c:pt idx="6">
                  <c:v>299</c:v>
                </c:pt>
                <c:pt idx="7">
                  <c:v>300</c:v>
                </c:pt>
                <c:pt idx="8">
                  <c:v>301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305</c:v>
                </c:pt>
                <c:pt idx="13">
                  <c:v>306</c:v>
                </c:pt>
                <c:pt idx="14">
                  <c:v>307</c:v>
                </c:pt>
                <c:pt idx="15">
                  <c:v>308</c:v>
                </c:pt>
                <c:pt idx="16">
                  <c:v>309</c:v>
                </c:pt>
                <c:pt idx="17">
                  <c:v>310</c:v>
                </c:pt>
                <c:pt idx="18">
                  <c:v>311</c:v>
                </c:pt>
                <c:pt idx="19">
                  <c:v>312</c:v>
                </c:pt>
                <c:pt idx="20">
                  <c:v>313</c:v>
                </c:pt>
              </c:numCache>
            </c:numRef>
          </c:xVal>
          <c:yVal>
            <c:numRef>
              <c:f>Лист1!$M$2:$M$22</c:f>
              <c:numCache>
                <c:formatCode>General</c:formatCode>
                <c:ptCount val="21"/>
                <c:pt idx="0">
                  <c:v>23.242123135981114</c:v>
                </c:pt>
                <c:pt idx="1">
                  <c:v>23.842123135981108</c:v>
                </c:pt>
                <c:pt idx="2">
                  <c:v>25.042123135981125</c:v>
                </c:pt>
                <c:pt idx="3">
                  <c:v>26.042123135981125</c:v>
                </c:pt>
                <c:pt idx="4">
                  <c:v>27.442123135981102</c:v>
                </c:pt>
                <c:pt idx="5">
                  <c:v>28.842123135981108</c:v>
                </c:pt>
                <c:pt idx="6">
                  <c:v>30.242123135981114</c:v>
                </c:pt>
                <c:pt idx="7">
                  <c:v>31.842123135981108</c:v>
                </c:pt>
                <c:pt idx="8">
                  <c:v>33.642123135981116</c:v>
                </c:pt>
                <c:pt idx="9">
                  <c:v>35.24212313598111</c:v>
                </c:pt>
                <c:pt idx="10">
                  <c:v>36.842123135981105</c:v>
                </c:pt>
                <c:pt idx="11">
                  <c:v>38.042123135981122</c:v>
                </c:pt>
                <c:pt idx="12">
                  <c:v>40.24212313598111</c:v>
                </c:pt>
                <c:pt idx="13">
                  <c:v>42.442123135981099</c:v>
                </c:pt>
                <c:pt idx="14">
                  <c:v>44.442123135981099</c:v>
                </c:pt>
                <c:pt idx="15">
                  <c:v>47.042123135981122</c:v>
                </c:pt>
                <c:pt idx="16">
                  <c:v>48.442123135981099</c:v>
                </c:pt>
                <c:pt idx="17">
                  <c:v>50.642123135981116</c:v>
                </c:pt>
                <c:pt idx="18">
                  <c:v>53.042123135981122</c:v>
                </c:pt>
                <c:pt idx="19">
                  <c:v>55.042123135981122</c:v>
                </c:pt>
                <c:pt idx="20">
                  <c:v>56.842123135981105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6D-4F08-B249-9FBCC390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566991"/>
        <c:axId val="1039577807"/>
      </c:scatterChart>
      <c:valAx>
        <c:axId val="103956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577807"/>
        <c:crosses val="autoZero"/>
        <c:crossBetween val="midCat"/>
      </c:valAx>
      <c:valAx>
        <c:axId val="1039577807"/>
        <c:scaling>
          <c:orientation val="minMax"/>
          <c:max val="60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56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0</xdr:row>
      <xdr:rowOff>0</xdr:rowOff>
    </xdr:from>
    <xdr:to>
      <xdr:col>23</xdr:col>
      <xdr:colOff>99060</xdr:colOff>
      <xdr:row>21</xdr:row>
      <xdr:rowOff>129540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9FF0B19-B36A-4740-944E-E6E0D1DF2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G3" sqref="G3"/>
    </sheetView>
  </sheetViews>
  <sheetFormatPr defaultRowHeight="14.4" x14ac:dyDescent="0.3"/>
  <sheetData>
    <row r="1" spans="1:13" x14ac:dyDescent="0.3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4</v>
      </c>
      <c r="G1" t="s">
        <v>5</v>
      </c>
      <c r="H1" t="s">
        <v>7</v>
      </c>
      <c r="I1" t="s">
        <v>6</v>
      </c>
      <c r="J1" t="s">
        <v>6</v>
      </c>
      <c r="K1" t="str">
        <f>B1</f>
        <v>Tabs</v>
      </c>
      <c r="L1" t="str">
        <f>F1</f>
        <v>dH</v>
      </c>
      <c r="M1" t="s">
        <v>8</v>
      </c>
    </row>
    <row r="2" spans="1:13" x14ac:dyDescent="0.3">
      <c r="A2">
        <f>20.2</f>
        <v>20.2</v>
      </c>
      <c r="B2">
        <f>A2+$F$27</f>
        <v>293.2</v>
      </c>
      <c r="C2">
        <f>80.3</f>
        <v>80.3</v>
      </c>
      <c r="D2">
        <f>99</f>
        <v>99</v>
      </c>
      <c r="E2">
        <f>D2-C2</f>
        <v>18.700000000000003</v>
      </c>
      <c r="F2">
        <f>E2+$G$27</f>
        <v>22.642123135981105</v>
      </c>
      <c r="G2">
        <v>80</v>
      </c>
      <c r="H2">
        <f>$H$27-G2</f>
        <v>99.300000000000011</v>
      </c>
      <c r="I2">
        <f>$H$27-2*G2</f>
        <v>19.300000000000011</v>
      </c>
      <c r="J2">
        <f>I2+$G$27</f>
        <v>23.242123135981114</v>
      </c>
      <c r="K2">
        <f>B2</f>
        <v>293.2</v>
      </c>
      <c r="L2">
        <f>F2</f>
        <v>22.642123135981105</v>
      </c>
      <c r="M2">
        <f t="shared" ref="M2:M21" si="0">J2</f>
        <v>23.242123135981114</v>
      </c>
    </row>
    <row r="3" spans="1:13" x14ac:dyDescent="0.3">
      <c r="A3">
        <v>21</v>
      </c>
      <c r="B3">
        <f>A3+$F$27</f>
        <v>294</v>
      </c>
      <c r="C3">
        <f>80.2</f>
        <v>80.2</v>
      </c>
      <c r="D3">
        <f>D2+C2-C3</f>
        <v>99.100000000000009</v>
      </c>
      <c r="E3">
        <f>D3-C3</f>
        <v>18.900000000000006</v>
      </c>
      <c r="F3">
        <f>E3+$G$27</f>
        <v>22.842123135981108</v>
      </c>
      <c r="G3">
        <v>79.7</v>
      </c>
      <c r="H3">
        <f t="shared" ref="H3:H22" si="1">$H$27-G3</f>
        <v>99.600000000000009</v>
      </c>
      <c r="I3">
        <f>$H$27-2*G3</f>
        <v>19.900000000000006</v>
      </c>
      <c r="J3">
        <f t="shared" ref="J3:J22" si="2">I3+$G$27</f>
        <v>23.842123135981108</v>
      </c>
      <c r="K3">
        <f>B3</f>
        <v>294</v>
      </c>
      <c r="L3">
        <f>F3</f>
        <v>22.842123135981108</v>
      </c>
      <c r="M3">
        <f t="shared" si="0"/>
        <v>23.842123135981108</v>
      </c>
    </row>
    <row r="4" spans="1:13" x14ac:dyDescent="0.3">
      <c r="A4">
        <v>22</v>
      </c>
      <c r="B4">
        <f>A4+$F$27</f>
        <v>295</v>
      </c>
      <c r="C4">
        <v>80.05</v>
      </c>
      <c r="D4">
        <f>D3+C3-C4</f>
        <v>99.250000000000014</v>
      </c>
      <c r="E4">
        <f>D4-C4</f>
        <v>19.200000000000017</v>
      </c>
      <c r="F4">
        <f>E4+$G$27</f>
        <v>23.142123135981119</v>
      </c>
      <c r="G4">
        <v>79.099999999999994</v>
      </c>
      <c r="H4">
        <f t="shared" si="1"/>
        <v>100.20000000000002</v>
      </c>
      <c r="I4">
        <f>$H$27-2*G4</f>
        <v>21.100000000000023</v>
      </c>
      <c r="J4">
        <f t="shared" si="2"/>
        <v>25.042123135981125</v>
      </c>
      <c r="K4">
        <f>B4</f>
        <v>295</v>
      </c>
      <c r="L4">
        <f>F4</f>
        <v>23.142123135981119</v>
      </c>
      <c r="M4">
        <f t="shared" si="0"/>
        <v>25.042123135981125</v>
      </c>
    </row>
    <row r="5" spans="1:13" x14ac:dyDescent="0.3">
      <c r="A5">
        <v>23</v>
      </c>
      <c r="B5">
        <f>A5+$F$27</f>
        <v>296</v>
      </c>
      <c r="C5">
        <v>79.349999999999994</v>
      </c>
      <c r="D5">
        <f t="shared" ref="D5:D23" si="3">D4+C4-C5</f>
        <v>99.950000000000017</v>
      </c>
      <c r="E5">
        <f>IF(C5&lt;&gt;0,D5-C5,0)</f>
        <v>20.600000000000023</v>
      </c>
      <c r="F5">
        <f>E5+$G$27</f>
        <v>24.542123135981125</v>
      </c>
      <c r="G5">
        <v>78.599999999999994</v>
      </c>
      <c r="H5">
        <f t="shared" si="1"/>
        <v>100.70000000000002</v>
      </c>
      <c r="I5">
        <f>$H$27-2*G5</f>
        <v>22.100000000000023</v>
      </c>
      <c r="J5">
        <f t="shared" si="2"/>
        <v>26.042123135981125</v>
      </c>
      <c r="K5">
        <f>B5</f>
        <v>296</v>
      </c>
      <c r="L5">
        <f>F5</f>
        <v>24.542123135981125</v>
      </c>
      <c r="M5">
        <f t="shared" si="0"/>
        <v>26.042123135981125</v>
      </c>
    </row>
    <row r="6" spans="1:13" x14ac:dyDescent="0.3">
      <c r="A6">
        <v>24</v>
      </c>
      <c r="B6">
        <f>A6+$F$27</f>
        <v>297</v>
      </c>
      <c r="C6">
        <v>78.55</v>
      </c>
      <c r="D6">
        <f t="shared" si="3"/>
        <v>100.75000000000001</v>
      </c>
      <c r="E6">
        <f t="shared" ref="E6:E16" si="4">IF(C6&lt;&gt;0,D6-C6,0)</f>
        <v>22.200000000000017</v>
      </c>
      <c r="F6">
        <f>E6+$G$27</f>
        <v>26.142123135981119</v>
      </c>
      <c r="G6">
        <v>77.900000000000006</v>
      </c>
      <c r="H6">
        <f t="shared" si="1"/>
        <v>101.4</v>
      </c>
      <c r="I6">
        <f>$H$27-2*G6</f>
        <v>23.5</v>
      </c>
      <c r="J6">
        <f t="shared" si="2"/>
        <v>27.442123135981102</v>
      </c>
      <c r="K6">
        <f>B6</f>
        <v>297</v>
      </c>
      <c r="L6">
        <f>F6</f>
        <v>26.142123135981119</v>
      </c>
      <c r="M6">
        <f t="shared" si="0"/>
        <v>27.442123135981102</v>
      </c>
    </row>
    <row r="7" spans="1:13" x14ac:dyDescent="0.3">
      <c r="A7">
        <v>25</v>
      </c>
      <c r="B7">
        <f>A7+$F$27</f>
        <v>298</v>
      </c>
      <c r="C7">
        <v>77.900000000000006</v>
      </c>
      <c r="D7">
        <f t="shared" si="3"/>
        <v>101.4</v>
      </c>
      <c r="E7">
        <f t="shared" si="4"/>
        <v>23.5</v>
      </c>
      <c r="F7">
        <f>E7+$G$27</f>
        <v>27.442123135981102</v>
      </c>
      <c r="G7">
        <v>77.2</v>
      </c>
      <c r="H7">
        <f t="shared" si="1"/>
        <v>102.10000000000001</v>
      </c>
      <c r="I7">
        <f>$H$27-2*G7</f>
        <v>24.900000000000006</v>
      </c>
      <c r="J7">
        <f t="shared" si="2"/>
        <v>28.842123135981108</v>
      </c>
      <c r="K7">
        <f>B7</f>
        <v>298</v>
      </c>
      <c r="L7">
        <f>F7</f>
        <v>27.442123135981102</v>
      </c>
      <c r="M7">
        <f t="shared" si="0"/>
        <v>28.842123135981108</v>
      </c>
    </row>
    <row r="8" spans="1:13" x14ac:dyDescent="0.3">
      <c r="A8">
        <v>26</v>
      </c>
      <c r="B8">
        <f>A8+$F$27</f>
        <v>299</v>
      </c>
      <c r="C8">
        <v>77.150000000000006</v>
      </c>
      <c r="D8">
        <f t="shared" si="3"/>
        <v>102.15</v>
      </c>
      <c r="E8">
        <f t="shared" si="4"/>
        <v>25</v>
      </c>
      <c r="F8">
        <f>E8+$G$27</f>
        <v>28.942123135981102</v>
      </c>
      <c r="G8">
        <v>76.5</v>
      </c>
      <c r="H8">
        <f t="shared" si="1"/>
        <v>102.80000000000001</v>
      </c>
      <c r="I8">
        <f>$H$27-2*G8</f>
        <v>26.300000000000011</v>
      </c>
      <c r="J8">
        <f t="shared" si="2"/>
        <v>30.242123135981114</v>
      </c>
      <c r="K8">
        <f>B8</f>
        <v>299</v>
      </c>
      <c r="L8">
        <f>F8</f>
        <v>28.942123135981102</v>
      </c>
      <c r="M8">
        <f t="shared" si="0"/>
        <v>30.242123135981114</v>
      </c>
    </row>
    <row r="9" spans="1:13" x14ac:dyDescent="0.3">
      <c r="A9">
        <v>27</v>
      </c>
      <c r="B9">
        <f>A9+$F$27</f>
        <v>300</v>
      </c>
      <c r="C9">
        <v>76.349999999999994</v>
      </c>
      <c r="D9">
        <f t="shared" si="3"/>
        <v>102.95000000000002</v>
      </c>
      <c r="E9">
        <f t="shared" si="4"/>
        <v>26.600000000000023</v>
      </c>
      <c r="F9">
        <f>E9+$G$27</f>
        <v>30.542123135981125</v>
      </c>
      <c r="G9">
        <v>75.7</v>
      </c>
      <c r="H9">
        <f t="shared" si="1"/>
        <v>103.60000000000001</v>
      </c>
      <c r="I9">
        <f>$H$27-2*G9</f>
        <v>27.900000000000006</v>
      </c>
      <c r="J9">
        <f t="shared" si="2"/>
        <v>31.842123135981108</v>
      </c>
      <c r="K9">
        <f>B9</f>
        <v>300</v>
      </c>
      <c r="L9">
        <f>F9</f>
        <v>30.542123135981125</v>
      </c>
      <c r="M9">
        <f t="shared" si="0"/>
        <v>31.842123135981108</v>
      </c>
    </row>
    <row r="10" spans="1:13" x14ac:dyDescent="0.3">
      <c r="A10">
        <v>28</v>
      </c>
      <c r="B10">
        <f>A10+$F$27</f>
        <v>301</v>
      </c>
      <c r="C10">
        <v>75.5</v>
      </c>
      <c r="D10">
        <f t="shared" si="3"/>
        <v>103.80000000000001</v>
      </c>
      <c r="E10">
        <f t="shared" si="4"/>
        <v>28.300000000000011</v>
      </c>
      <c r="F10">
        <f>E10+$G$27</f>
        <v>32.24212313598111</v>
      </c>
      <c r="G10">
        <v>74.8</v>
      </c>
      <c r="H10">
        <f t="shared" si="1"/>
        <v>104.50000000000001</v>
      </c>
      <c r="I10">
        <f>$H$27-2*G10</f>
        <v>29.700000000000017</v>
      </c>
      <c r="J10">
        <f t="shared" si="2"/>
        <v>33.642123135981116</v>
      </c>
      <c r="K10">
        <f>B10</f>
        <v>301</v>
      </c>
      <c r="L10">
        <f>F10</f>
        <v>32.24212313598111</v>
      </c>
      <c r="M10">
        <f t="shared" si="0"/>
        <v>33.642123135981116</v>
      </c>
    </row>
    <row r="11" spans="1:13" x14ac:dyDescent="0.3">
      <c r="A11">
        <v>29</v>
      </c>
      <c r="B11">
        <f>A11+$F$27</f>
        <v>302</v>
      </c>
      <c r="C11">
        <v>74.7</v>
      </c>
      <c r="D11">
        <f t="shared" si="3"/>
        <v>104.60000000000001</v>
      </c>
      <c r="E11">
        <f t="shared" si="4"/>
        <v>29.900000000000006</v>
      </c>
      <c r="F11">
        <f>E11+$G$27</f>
        <v>33.842123135981105</v>
      </c>
      <c r="G11">
        <v>74</v>
      </c>
      <c r="H11">
        <f t="shared" si="1"/>
        <v>105.30000000000001</v>
      </c>
      <c r="I11">
        <f>$H$27-2*G11</f>
        <v>31.300000000000011</v>
      </c>
      <c r="J11">
        <f t="shared" si="2"/>
        <v>35.24212313598111</v>
      </c>
      <c r="K11">
        <f>B11</f>
        <v>302</v>
      </c>
      <c r="L11">
        <f>F11</f>
        <v>33.842123135981105</v>
      </c>
      <c r="M11">
        <f t="shared" si="0"/>
        <v>35.24212313598111</v>
      </c>
    </row>
    <row r="12" spans="1:13" x14ac:dyDescent="0.3">
      <c r="A12">
        <v>30</v>
      </c>
      <c r="B12">
        <f>A12+$F$27</f>
        <v>303</v>
      </c>
      <c r="C12">
        <v>73.95</v>
      </c>
      <c r="D12">
        <f t="shared" si="3"/>
        <v>105.35000000000001</v>
      </c>
      <c r="E12">
        <f t="shared" si="4"/>
        <v>31.400000000000006</v>
      </c>
      <c r="F12">
        <f>E12+$G$27</f>
        <v>35.342123135981105</v>
      </c>
      <c r="G12">
        <v>73.2</v>
      </c>
      <c r="H12">
        <f t="shared" si="1"/>
        <v>106.10000000000001</v>
      </c>
      <c r="I12">
        <f>$H$27-2*G12</f>
        <v>32.900000000000006</v>
      </c>
      <c r="J12">
        <f t="shared" si="2"/>
        <v>36.842123135981105</v>
      </c>
      <c r="K12">
        <f>B12</f>
        <v>303</v>
      </c>
      <c r="L12">
        <f>F12</f>
        <v>35.342123135981105</v>
      </c>
      <c r="M12">
        <f t="shared" si="0"/>
        <v>36.842123135981105</v>
      </c>
    </row>
    <row r="13" spans="1:13" x14ac:dyDescent="0.3">
      <c r="A13">
        <v>31</v>
      </c>
      <c r="B13">
        <f>A13+$F$27</f>
        <v>304</v>
      </c>
      <c r="C13">
        <v>72.900000000000006</v>
      </c>
      <c r="D13">
        <f t="shared" si="3"/>
        <v>106.4</v>
      </c>
      <c r="E13">
        <f t="shared" si="4"/>
        <v>33.5</v>
      </c>
      <c r="F13">
        <f>E13+$G$27</f>
        <v>37.442123135981099</v>
      </c>
      <c r="G13">
        <v>72.599999999999994</v>
      </c>
      <c r="H13">
        <f t="shared" si="1"/>
        <v>106.70000000000002</v>
      </c>
      <c r="I13">
        <f>$H$27-2*G13</f>
        <v>34.100000000000023</v>
      </c>
      <c r="J13">
        <f t="shared" si="2"/>
        <v>38.042123135981122</v>
      </c>
      <c r="K13">
        <f>B13</f>
        <v>304</v>
      </c>
      <c r="L13">
        <f>F13</f>
        <v>37.442123135981099</v>
      </c>
      <c r="M13">
        <f t="shared" si="0"/>
        <v>38.042123135981122</v>
      </c>
    </row>
    <row r="14" spans="1:13" x14ac:dyDescent="0.3">
      <c r="A14">
        <v>32</v>
      </c>
      <c r="B14">
        <f>A14+$F$27</f>
        <v>305</v>
      </c>
      <c r="C14">
        <v>72.2</v>
      </c>
      <c r="D14">
        <f t="shared" si="3"/>
        <v>107.10000000000001</v>
      </c>
      <c r="E14">
        <f t="shared" si="4"/>
        <v>34.900000000000006</v>
      </c>
      <c r="F14">
        <f>E14+$G$27</f>
        <v>38.842123135981105</v>
      </c>
      <c r="G14">
        <v>71.5</v>
      </c>
      <c r="H14">
        <f t="shared" si="1"/>
        <v>107.80000000000001</v>
      </c>
      <c r="I14">
        <f>$H$27-2*G14</f>
        <v>36.300000000000011</v>
      </c>
      <c r="J14">
        <f t="shared" si="2"/>
        <v>40.24212313598111</v>
      </c>
      <c r="K14">
        <f>B14</f>
        <v>305</v>
      </c>
      <c r="L14">
        <f>F14</f>
        <v>38.842123135981105</v>
      </c>
      <c r="M14">
        <f t="shared" si="0"/>
        <v>40.24212313598111</v>
      </c>
    </row>
    <row r="15" spans="1:13" x14ac:dyDescent="0.3">
      <c r="A15">
        <v>33</v>
      </c>
      <c r="B15">
        <f>A15+$F$27</f>
        <v>306</v>
      </c>
      <c r="C15">
        <v>71.099999999999994</v>
      </c>
      <c r="D15">
        <f t="shared" si="3"/>
        <v>108.20000000000002</v>
      </c>
      <c r="E15">
        <f t="shared" si="4"/>
        <v>37.100000000000023</v>
      </c>
      <c r="F15">
        <f>E15+$G$27</f>
        <v>41.042123135981122</v>
      </c>
      <c r="G15">
        <v>70.400000000000006</v>
      </c>
      <c r="H15">
        <f t="shared" si="1"/>
        <v>108.9</v>
      </c>
      <c r="I15">
        <f>$H$27-2*G15</f>
        <v>38.5</v>
      </c>
      <c r="J15">
        <f t="shared" si="2"/>
        <v>42.442123135981099</v>
      </c>
      <c r="K15">
        <f>B15</f>
        <v>306</v>
      </c>
      <c r="L15">
        <f>F15</f>
        <v>41.042123135981122</v>
      </c>
      <c r="M15">
        <f t="shared" si="0"/>
        <v>42.442123135981099</v>
      </c>
    </row>
    <row r="16" spans="1:13" x14ac:dyDescent="0.3">
      <c r="A16">
        <v>34</v>
      </c>
      <c r="B16">
        <f>A16+$F$27</f>
        <v>307</v>
      </c>
      <c r="C16">
        <v>70.099999999999994</v>
      </c>
      <c r="D16">
        <f t="shared" si="3"/>
        <v>109.20000000000002</v>
      </c>
      <c r="E16">
        <f t="shared" si="4"/>
        <v>39.100000000000023</v>
      </c>
      <c r="F16">
        <f>E16+$G$27</f>
        <v>43.042123135981122</v>
      </c>
      <c r="G16">
        <v>69.400000000000006</v>
      </c>
      <c r="H16">
        <f t="shared" si="1"/>
        <v>109.9</v>
      </c>
      <c r="I16">
        <f>$H$27-2*G16</f>
        <v>40.5</v>
      </c>
      <c r="J16">
        <f t="shared" si="2"/>
        <v>44.442123135981099</v>
      </c>
      <c r="K16">
        <f>B16</f>
        <v>307</v>
      </c>
      <c r="L16">
        <f>F16</f>
        <v>43.042123135981122</v>
      </c>
      <c r="M16">
        <f t="shared" si="0"/>
        <v>44.442123135981099</v>
      </c>
    </row>
    <row r="17" spans="1:13" x14ac:dyDescent="0.3">
      <c r="A17">
        <v>35</v>
      </c>
      <c r="B17">
        <f>A17+$F$27</f>
        <v>308</v>
      </c>
      <c r="C17">
        <v>69.400000000000006</v>
      </c>
      <c r="D17">
        <f t="shared" si="3"/>
        <v>109.9</v>
      </c>
      <c r="E17">
        <f t="shared" ref="E17:E23" si="5">IF(C17&lt;&gt;0,D17-C17,0)</f>
        <v>40.5</v>
      </c>
      <c r="F17">
        <f>E17+$G$27</f>
        <v>44.442123135981099</v>
      </c>
      <c r="G17">
        <v>68.099999999999994</v>
      </c>
      <c r="H17">
        <f t="shared" si="1"/>
        <v>111.20000000000002</v>
      </c>
      <c r="I17">
        <f>$H$27-2*G17</f>
        <v>43.100000000000023</v>
      </c>
      <c r="J17">
        <f t="shared" si="2"/>
        <v>47.042123135981122</v>
      </c>
      <c r="K17">
        <f>B17</f>
        <v>308</v>
      </c>
      <c r="L17">
        <f>F17</f>
        <v>44.442123135981099</v>
      </c>
      <c r="M17">
        <f t="shared" si="0"/>
        <v>47.042123135981122</v>
      </c>
    </row>
    <row r="18" spans="1:13" x14ac:dyDescent="0.3">
      <c r="A18">
        <v>36</v>
      </c>
      <c r="B18">
        <f>A18+$F$27</f>
        <v>309</v>
      </c>
      <c r="C18">
        <v>68.55</v>
      </c>
      <c r="D18">
        <f t="shared" si="3"/>
        <v>110.75000000000001</v>
      </c>
      <c r="E18">
        <f t="shared" si="5"/>
        <v>42.200000000000017</v>
      </c>
      <c r="F18">
        <f>E18+$G$27</f>
        <v>46.142123135981116</v>
      </c>
      <c r="G18">
        <v>67.400000000000006</v>
      </c>
      <c r="H18">
        <f t="shared" si="1"/>
        <v>111.9</v>
      </c>
      <c r="I18">
        <f>$H$27-2*G18</f>
        <v>44.5</v>
      </c>
      <c r="J18">
        <f t="shared" si="2"/>
        <v>48.442123135981099</v>
      </c>
      <c r="K18">
        <f>B18</f>
        <v>309</v>
      </c>
      <c r="L18">
        <f>F18</f>
        <v>46.142123135981116</v>
      </c>
      <c r="M18">
        <f t="shared" si="0"/>
        <v>48.442123135981099</v>
      </c>
    </row>
    <row r="19" spans="1:13" x14ac:dyDescent="0.3">
      <c r="A19">
        <v>37</v>
      </c>
      <c r="B19">
        <f>A19+$F$27</f>
        <v>310</v>
      </c>
      <c r="C19">
        <v>67.2</v>
      </c>
      <c r="D19">
        <f t="shared" si="3"/>
        <v>112.10000000000001</v>
      </c>
      <c r="E19">
        <f t="shared" si="5"/>
        <v>44.900000000000006</v>
      </c>
      <c r="F19">
        <f>E19+$G$27</f>
        <v>48.842123135981105</v>
      </c>
      <c r="G19">
        <v>66.3</v>
      </c>
      <c r="H19">
        <f t="shared" si="1"/>
        <v>113.00000000000001</v>
      </c>
      <c r="I19">
        <f>$H$27-2*G19</f>
        <v>46.700000000000017</v>
      </c>
      <c r="J19">
        <f t="shared" si="2"/>
        <v>50.642123135981116</v>
      </c>
      <c r="K19">
        <f>B19</f>
        <v>310</v>
      </c>
      <c r="L19">
        <f>F19</f>
        <v>48.842123135981105</v>
      </c>
      <c r="M19">
        <f t="shared" si="0"/>
        <v>50.642123135981116</v>
      </c>
    </row>
    <row r="20" spans="1:13" x14ac:dyDescent="0.3">
      <c r="A20">
        <v>38</v>
      </c>
      <c r="B20">
        <f>A20+$F$27</f>
        <v>311</v>
      </c>
      <c r="C20">
        <v>66</v>
      </c>
      <c r="D20">
        <f t="shared" si="3"/>
        <v>113.30000000000001</v>
      </c>
      <c r="E20">
        <f t="shared" si="5"/>
        <v>47.300000000000011</v>
      </c>
      <c r="F20">
        <f>E20+$G$27</f>
        <v>51.24212313598111</v>
      </c>
      <c r="G20">
        <v>65.099999999999994</v>
      </c>
      <c r="H20">
        <f t="shared" si="1"/>
        <v>114.20000000000002</v>
      </c>
      <c r="I20">
        <f>$H$27-2*G20</f>
        <v>49.100000000000023</v>
      </c>
      <c r="J20">
        <f t="shared" si="2"/>
        <v>53.042123135981122</v>
      </c>
      <c r="K20">
        <f>B20</f>
        <v>311</v>
      </c>
      <c r="L20">
        <f>F20</f>
        <v>51.24212313598111</v>
      </c>
      <c r="M20">
        <f t="shared" si="0"/>
        <v>53.042123135981122</v>
      </c>
    </row>
    <row r="21" spans="1:13" x14ac:dyDescent="0.3">
      <c r="A21">
        <v>39</v>
      </c>
      <c r="B21">
        <f>A21+$F$27</f>
        <v>312</v>
      </c>
      <c r="C21">
        <v>64.599999999999994</v>
      </c>
      <c r="D21">
        <f t="shared" si="3"/>
        <v>114.70000000000002</v>
      </c>
      <c r="E21">
        <f t="shared" si="5"/>
        <v>50.100000000000023</v>
      </c>
      <c r="F21">
        <f>E21+$G$27</f>
        <v>54.042123135981122</v>
      </c>
      <c r="G21">
        <v>64.099999999999994</v>
      </c>
      <c r="H21">
        <f t="shared" si="1"/>
        <v>115.20000000000002</v>
      </c>
      <c r="I21">
        <f>$H$27-2*G21</f>
        <v>51.100000000000023</v>
      </c>
      <c r="J21">
        <f t="shared" si="2"/>
        <v>55.042123135981122</v>
      </c>
      <c r="K21">
        <f>B21</f>
        <v>312</v>
      </c>
      <c r="L21">
        <f>F21</f>
        <v>54.042123135981122</v>
      </c>
      <c r="M21">
        <f t="shared" si="0"/>
        <v>55.042123135981122</v>
      </c>
    </row>
    <row r="22" spans="1:13" x14ac:dyDescent="0.3">
      <c r="A22">
        <v>40</v>
      </c>
      <c r="B22">
        <f>A22+$F$27</f>
        <v>313</v>
      </c>
      <c r="C22">
        <v>63.2</v>
      </c>
      <c r="D22">
        <f t="shared" si="3"/>
        <v>116.10000000000001</v>
      </c>
      <c r="E22">
        <f t="shared" si="5"/>
        <v>52.900000000000006</v>
      </c>
      <c r="F22">
        <f>E22+$G$27</f>
        <v>56.842123135981105</v>
      </c>
      <c r="G22">
        <v>63.2</v>
      </c>
      <c r="H22">
        <f t="shared" si="1"/>
        <v>116.10000000000001</v>
      </c>
      <c r="I22">
        <f>$H$27-2*G22</f>
        <v>52.900000000000006</v>
      </c>
      <c r="J22">
        <f t="shared" si="2"/>
        <v>56.842123135981105</v>
      </c>
      <c r="K22">
        <f>B22</f>
        <v>313</v>
      </c>
      <c r="L22">
        <f>F22</f>
        <v>56.842123135981105</v>
      </c>
      <c r="M22">
        <f>J22</f>
        <v>56.842123135981105</v>
      </c>
    </row>
    <row r="27" spans="1:13" x14ac:dyDescent="0.3">
      <c r="F27">
        <f>273</f>
        <v>273</v>
      </c>
      <c r="G27">
        <f>(133.7-80.3)*1000/13546</f>
        <v>3.9421231359811011</v>
      </c>
      <c r="H27">
        <f>C2+D2</f>
        <v>179.3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LAPTOP-ARSENIY</dc:creator>
  <cp:lastModifiedBy>0</cp:lastModifiedBy>
  <dcterms:created xsi:type="dcterms:W3CDTF">2015-06-05T18:19:34Z</dcterms:created>
  <dcterms:modified xsi:type="dcterms:W3CDTF">2021-03-30T12:16:50Z</dcterms:modified>
</cp:coreProperties>
</file>