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3" sheetId="3" r:id="rId1"/>
  </sheets>
  <calcPr calcId="144525"/>
</workbook>
</file>

<file path=xl/calcChain.xml><?xml version="1.0" encoding="utf-8"?>
<calcChain xmlns="http://schemas.openxmlformats.org/spreadsheetml/2006/main">
  <c r="H23" i="3" l="1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I22" i="3"/>
  <c r="H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2" i="3"/>
  <c r="AE24" i="3"/>
  <c r="AF24" i="3"/>
  <c r="AE25" i="3"/>
  <c r="AF25" i="3"/>
  <c r="AE26" i="3"/>
  <c r="AF26" i="3"/>
  <c r="AE27" i="3"/>
  <c r="AF27" i="3"/>
  <c r="AE28" i="3"/>
  <c r="AF28" i="3"/>
  <c r="AE29" i="3"/>
  <c r="AF29" i="3"/>
  <c r="AE30" i="3"/>
  <c r="AF30" i="3"/>
  <c r="AE31" i="3"/>
  <c r="AF31" i="3"/>
  <c r="AE32" i="3"/>
  <c r="AF32" i="3"/>
  <c r="AE33" i="3"/>
  <c r="AF33" i="3"/>
  <c r="AE34" i="3"/>
  <c r="AF34" i="3"/>
  <c r="AE35" i="3"/>
  <c r="AF35" i="3"/>
  <c r="AE36" i="3"/>
  <c r="AF36" i="3"/>
  <c r="AE37" i="3"/>
  <c r="AF37" i="3"/>
  <c r="AE38" i="3"/>
  <c r="AF38" i="3"/>
  <c r="AE39" i="3"/>
  <c r="AF39" i="3"/>
  <c r="AE40" i="3"/>
  <c r="AF40" i="3"/>
  <c r="AE41" i="3"/>
  <c r="AF41" i="3"/>
  <c r="AE42" i="3"/>
  <c r="AF42" i="3"/>
  <c r="AE43" i="3"/>
  <c r="AF43" i="3"/>
  <c r="AE44" i="3"/>
  <c r="AF44" i="3"/>
  <c r="AE45" i="3"/>
  <c r="AF45" i="3"/>
  <c r="AE46" i="3"/>
  <c r="AF46" i="3"/>
  <c r="AE47" i="3"/>
  <c r="AF47" i="3"/>
  <c r="AE48" i="3"/>
  <c r="AF48" i="3"/>
  <c r="AE49" i="3"/>
  <c r="AF49" i="3"/>
  <c r="AE50" i="3"/>
  <c r="AF50" i="3"/>
  <c r="AE51" i="3"/>
  <c r="AF51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F23" i="3"/>
  <c r="AE23" i="3"/>
  <c r="AB23" i="3"/>
  <c r="AA23" i="3"/>
</calcChain>
</file>

<file path=xl/sharedStrings.xml><?xml version="1.0" encoding="utf-8"?>
<sst xmlns="http://schemas.openxmlformats.org/spreadsheetml/2006/main" count="16" uniqueCount="5">
  <si>
    <t>E</t>
  </si>
  <si>
    <t>f, кГц</t>
  </si>
  <si>
    <t>U, В</t>
  </si>
  <si>
    <t>C, пФ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</si>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</sst>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25 пФ</c:v>
          </c:tx>
          <c:spPr>
            <a:ln w="28575">
              <a:noFill/>
            </a:ln>
          </c:spPr>
          <c:marker>
            <c:symbol val="x"/>
            <c:size val="5"/>
          </c:marker>
          <c:xVal>
            <c:numRef>
              <c:f>Лист3!$B$7:$AB$7</c:f>
              <c:numCache>
                <c:formatCode>General</c:formatCode>
                <c:ptCount val="27"/>
                <c:pt idx="0">
                  <c:v>27.3</c:v>
                </c:pt>
                <c:pt idx="1">
                  <c:v>28</c:v>
                </c:pt>
                <c:pt idx="2">
                  <c:v>28.5</c:v>
                </c:pt>
                <c:pt idx="3">
                  <c:v>29</c:v>
                </c:pt>
                <c:pt idx="4">
                  <c:v>29.5</c:v>
                </c:pt>
                <c:pt idx="5">
                  <c:v>29.8</c:v>
                </c:pt>
                <c:pt idx="6">
                  <c:v>30.5</c:v>
                </c:pt>
                <c:pt idx="7">
                  <c:v>30.9</c:v>
                </c:pt>
                <c:pt idx="8">
                  <c:v>31.3</c:v>
                </c:pt>
                <c:pt idx="9">
                  <c:v>31.5</c:v>
                </c:pt>
                <c:pt idx="10">
                  <c:v>31.7</c:v>
                </c:pt>
                <c:pt idx="11">
                  <c:v>31.9</c:v>
                </c:pt>
                <c:pt idx="12">
                  <c:v>32</c:v>
                </c:pt>
                <c:pt idx="13">
                  <c:v>32.200000000000003</c:v>
                </c:pt>
                <c:pt idx="14">
                  <c:v>32.4</c:v>
                </c:pt>
                <c:pt idx="15">
                  <c:v>32.5</c:v>
                </c:pt>
                <c:pt idx="16">
                  <c:v>32.799999999999997</c:v>
                </c:pt>
                <c:pt idx="17">
                  <c:v>32.9</c:v>
                </c:pt>
                <c:pt idx="18">
                  <c:v>33</c:v>
                </c:pt>
                <c:pt idx="19">
                  <c:v>33.1</c:v>
                </c:pt>
                <c:pt idx="20">
                  <c:v>33.6</c:v>
                </c:pt>
                <c:pt idx="21">
                  <c:v>34.1</c:v>
                </c:pt>
                <c:pt idx="22">
                  <c:v>34.6</c:v>
                </c:pt>
                <c:pt idx="23">
                  <c:v>35.1</c:v>
                </c:pt>
                <c:pt idx="24">
                  <c:v>35.4</c:v>
                </c:pt>
                <c:pt idx="25">
                  <c:v>36.5</c:v>
                </c:pt>
                <c:pt idx="26">
                  <c:v>37.299999999999997</c:v>
                </c:pt>
              </c:numCache>
            </c:numRef>
          </c:xVal>
          <c:yVal>
            <c:numRef>
              <c:f>Лист3!$B$8:$AB$8</c:f>
              <c:numCache>
                <c:formatCode>General</c:formatCode>
                <c:ptCount val="27"/>
                <c:pt idx="0">
                  <c:v>0.2</c:v>
                </c:pt>
                <c:pt idx="1">
                  <c:v>0.22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0.6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1.3</c:v>
                </c:pt>
                <c:pt idx="12">
                  <c:v>1.4</c:v>
                </c:pt>
                <c:pt idx="13">
                  <c:v>1.35</c:v>
                </c:pt>
                <c:pt idx="14">
                  <c:v>1.25</c:v>
                </c:pt>
                <c:pt idx="15">
                  <c:v>1.3</c:v>
                </c:pt>
                <c:pt idx="16">
                  <c:v>0.9</c:v>
                </c:pt>
                <c:pt idx="17">
                  <c:v>0.85</c:v>
                </c:pt>
                <c:pt idx="18">
                  <c:v>0.8</c:v>
                </c:pt>
                <c:pt idx="19">
                  <c:v>0.75</c:v>
                </c:pt>
                <c:pt idx="20">
                  <c:v>0.6</c:v>
                </c:pt>
                <c:pt idx="21">
                  <c:v>0.4</c:v>
                </c:pt>
                <c:pt idx="22">
                  <c:v>0.35</c:v>
                </c:pt>
                <c:pt idx="23">
                  <c:v>0.24</c:v>
                </c:pt>
                <c:pt idx="24">
                  <c:v>0.24</c:v>
                </c:pt>
                <c:pt idx="25">
                  <c:v>0.18</c:v>
                </c:pt>
                <c:pt idx="26">
                  <c:v>0.16</c:v>
                </c:pt>
              </c:numCache>
            </c:numRef>
          </c:yVal>
          <c:smooth val="0"/>
        </c:ser>
        <c:ser>
          <c:idx val="1"/>
          <c:order val="1"/>
          <c:tx>
            <c:v>57.2 пФ</c:v>
          </c:tx>
          <c:spPr>
            <a:ln w="28575">
              <a:noFill/>
            </a:ln>
          </c:spPr>
          <c:marker>
            <c:symbol val="plus"/>
            <c:size val="6"/>
          </c:marker>
          <c:xVal>
            <c:numRef>
              <c:f>Лист3!$B$11:$AD$11</c:f>
              <c:numCache>
                <c:formatCode>General</c:formatCode>
                <c:ptCount val="29"/>
                <c:pt idx="0">
                  <c:v>17</c:v>
                </c:pt>
                <c:pt idx="1">
                  <c:v>17.600000000000001</c:v>
                </c:pt>
                <c:pt idx="2">
                  <c:v>18.399999999999999</c:v>
                </c:pt>
                <c:pt idx="3">
                  <c:v>18.7</c:v>
                </c:pt>
                <c:pt idx="4">
                  <c:v>19</c:v>
                </c:pt>
                <c:pt idx="5">
                  <c:v>19.3</c:v>
                </c:pt>
                <c:pt idx="6">
                  <c:v>19.5</c:v>
                </c:pt>
                <c:pt idx="7">
                  <c:v>19.7</c:v>
                </c:pt>
                <c:pt idx="8">
                  <c:v>20</c:v>
                </c:pt>
                <c:pt idx="9">
                  <c:v>20.2</c:v>
                </c:pt>
                <c:pt idx="10">
                  <c:v>20.3</c:v>
                </c:pt>
                <c:pt idx="11">
                  <c:v>20.5</c:v>
                </c:pt>
                <c:pt idx="12">
                  <c:v>20.65</c:v>
                </c:pt>
                <c:pt idx="13">
                  <c:v>20.8</c:v>
                </c:pt>
                <c:pt idx="14">
                  <c:v>21.1</c:v>
                </c:pt>
                <c:pt idx="15">
                  <c:v>21.2</c:v>
                </c:pt>
                <c:pt idx="16">
                  <c:v>21.4</c:v>
                </c:pt>
                <c:pt idx="17">
                  <c:v>21.7</c:v>
                </c:pt>
                <c:pt idx="18">
                  <c:v>21.8</c:v>
                </c:pt>
                <c:pt idx="19">
                  <c:v>21.9</c:v>
                </c:pt>
                <c:pt idx="20">
                  <c:v>22.1</c:v>
                </c:pt>
                <c:pt idx="21">
                  <c:v>22.6</c:v>
                </c:pt>
                <c:pt idx="22">
                  <c:v>22.9</c:v>
                </c:pt>
                <c:pt idx="23">
                  <c:v>23.2</c:v>
                </c:pt>
                <c:pt idx="24">
                  <c:v>23.6</c:v>
                </c:pt>
                <c:pt idx="25">
                  <c:v>23.9</c:v>
                </c:pt>
                <c:pt idx="26">
                  <c:v>24.3</c:v>
                </c:pt>
                <c:pt idx="27">
                  <c:v>24.6</c:v>
                </c:pt>
                <c:pt idx="28">
                  <c:v>24.9</c:v>
                </c:pt>
              </c:numCache>
            </c:numRef>
          </c:xVal>
          <c:yVal>
            <c:numRef>
              <c:f>Лист3!$B$12:$AD$12</c:f>
              <c:numCache>
                <c:formatCode>General</c:formatCode>
                <c:ptCount val="29"/>
                <c:pt idx="0">
                  <c:v>0.13</c:v>
                </c:pt>
                <c:pt idx="1">
                  <c:v>0.18</c:v>
                </c:pt>
                <c:pt idx="2">
                  <c:v>0.22</c:v>
                </c:pt>
                <c:pt idx="3">
                  <c:v>0.24</c:v>
                </c:pt>
                <c:pt idx="4">
                  <c:v>0.26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0.4</c:v>
                </c:pt>
                <c:pt idx="9">
                  <c:v>0.48</c:v>
                </c:pt>
                <c:pt idx="10">
                  <c:v>0.52</c:v>
                </c:pt>
                <c:pt idx="11">
                  <c:v>0.6</c:v>
                </c:pt>
                <c:pt idx="12">
                  <c:v>0.78</c:v>
                </c:pt>
                <c:pt idx="13">
                  <c:v>0.83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0.8</c:v>
                </c:pt>
                <c:pt idx="18">
                  <c:v>0.72</c:v>
                </c:pt>
                <c:pt idx="19">
                  <c:v>0.64</c:v>
                </c:pt>
                <c:pt idx="20">
                  <c:v>0.54</c:v>
                </c:pt>
                <c:pt idx="21">
                  <c:v>0.4</c:v>
                </c:pt>
                <c:pt idx="22">
                  <c:v>0.32</c:v>
                </c:pt>
                <c:pt idx="23">
                  <c:v>0.28000000000000003</c:v>
                </c:pt>
                <c:pt idx="24">
                  <c:v>0.24</c:v>
                </c:pt>
                <c:pt idx="25">
                  <c:v>0.22</c:v>
                </c:pt>
                <c:pt idx="26">
                  <c:v>0.18</c:v>
                </c:pt>
                <c:pt idx="27">
                  <c:v>0.16</c:v>
                </c:pt>
                <c:pt idx="28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9040"/>
        <c:axId val="193480576"/>
      </c:scatterChart>
      <c:valAx>
        <c:axId val="1934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480576"/>
        <c:crosses val="autoZero"/>
        <c:crossBetween val="midCat"/>
      </c:valAx>
      <c:valAx>
        <c:axId val="193480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3479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566907261592302"/>
          <c:y val="2.7920026139675064E-2"/>
          <c:w val="0.72313779527559052"/>
          <c:h val="0.83458874142291917"/>
        </c:manualLayout>
      </c:layout>
      <c:scatterChart>
        <c:scatterStyle val="lineMarker"/>
        <c:varyColors val="0"/>
        <c:ser>
          <c:idx val="0"/>
          <c:order val="0"/>
          <c:tx>
            <c:v>57.2 пФ</c:v>
          </c:tx>
          <c:spPr>
            <a:ln w="28575">
              <a:noFill/>
            </a:ln>
          </c:spPr>
          <c:marker>
            <c:symbol val="plus"/>
            <c:size val="6"/>
          </c:marker>
          <c:xVal>
            <c:numRef>
              <c:f>Лист3!$B$15:$V$15</c:f>
              <c:numCache>
                <c:formatCode>General</c:formatCode>
                <c:ptCount val="21"/>
                <c:pt idx="0">
                  <c:v>18.8</c:v>
                </c:pt>
                <c:pt idx="1">
                  <c:v>19</c:v>
                </c:pt>
                <c:pt idx="2">
                  <c:v>19.399999999999999</c:v>
                </c:pt>
                <c:pt idx="3" formatCode="0.00">
                  <c:v>19.600000000000001</c:v>
                </c:pt>
                <c:pt idx="4">
                  <c:v>19.8</c:v>
                </c:pt>
                <c:pt idx="5">
                  <c:v>20.100000000000001</c:v>
                </c:pt>
                <c:pt idx="6">
                  <c:v>20.3</c:v>
                </c:pt>
                <c:pt idx="7">
                  <c:v>20.5</c:v>
                </c:pt>
                <c:pt idx="8">
                  <c:v>20.7</c:v>
                </c:pt>
                <c:pt idx="9">
                  <c:v>20.9</c:v>
                </c:pt>
                <c:pt idx="10">
                  <c:v>21</c:v>
                </c:pt>
                <c:pt idx="11">
                  <c:v>21.1</c:v>
                </c:pt>
                <c:pt idx="12">
                  <c:v>21.2</c:v>
                </c:pt>
                <c:pt idx="13">
                  <c:v>21.3</c:v>
                </c:pt>
                <c:pt idx="14">
                  <c:v>21.5</c:v>
                </c:pt>
                <c:pt idx="15">
                  <c:v>21.7</c:v>
                </c:pt>
                <c:pt idx="16">
                  <c:v>22</c:v>
                </c:pt>
                <c:pt idx="17">
                  <c:v>22.2</c:v>
                </c:pt>
                <c:pt idx="18">
                  <c:v>22.4</c:v>
                </c:pt>
                <c:pt idx="19">
                  <c:v>22.6</c:v>
                </c:pt>
                <c:pt idx="20">
                  <c:v>23.1</c:v>
                </c:pt>
              </c:numCache>
            </c:numRef>
          </c:xVal>
          <c:yVal>
            <c:numRef>
              <c:f>Лист3!$B$16:$V$16</c:f>
              <c:numCache>
                <c:formatCode>General</c:formatCode>
                <c:ptCount val="21"/>
                <c:pt idx="0">
                  <c:v>0.06</c:v>
                </c:pt>
                <c:pt idx="1">
                  <c:v>8.2000000000000003E-2</c:v>
                </c:pt>
                <c:pt idx="2">
                  <c:v>8.3000000000000004E-2</c:v>
                </c:pt>
                <c:pt idx="3">
                  <c:v>0.106</c:v>
                </c:pt>
                <c:pt idx="4">
                  <c:v>0.152</c:v>
                </c:pt>
                <c:pt idx="5">
                  <c:v>0.17399999999999999</c:v>
                </c:pt>
                <c:pt idx="6">
                  <c:v>0.2</c:v>
                </c:pt>
                <c:pt idx="7">
                  <c:v>0.22</c:v>
                </c:pt>
                <c:pt idx="8">
                  <c:v>0.27</c:v>
                </c:pt>
                <c:pt idx="9">
                  <c:v>0.36</c:v>
                </c:pt>
                <c:pt idx="10">
                  <c:v>0.41</c:v>
                </c:pt>
                <c:pt idx="11">
                  <c:v>0.45400000000000001</c:v>
                </c:pt>
                <c:pt idx="12">
                  <c:v>0.48</c:v>
                </c:pt>
                <c:pt idx="13">
                  <c:v>0.56999999999999995</c:v>
                </c:pt>
                <c:pt idx="14">
                  <c:v>0.71</c:v>
                </c:pt>
                <c:pt idx="15">
                  <c:v>0.81</c:v>
                </c:pt>
                <c:pt idx="16">
                  <c:v>0.86</c:v>
                </c:pt>
                <c:pt idx="17">
                  <c:v>0.93</c:v>
                </c:pt>
                <c:pt idx="18">
                  <c:v>1</c:v>
                </c:pt>
                <c:pt idx="19">
                  <c:v>1.1100000000000001</c:v>
                </c:pt>
                <c:pt idx="20">
                  <c:v>0.98</c:v>
                </c:pt>
              </c:numCache>
            </c:numRef>
          </c:yVal>
          <c:smooth val="0"/>
        </c:ser>
        <c:ser>
          <c:idx val="1"/>
          <c:order val="1"/>
          <c:tx>
            <c:v>25 пФ</c:v>
          </c:tx>
          <c:spPr>
            <a:ln w="28575">
              <a:noFill/>
            </a:ln>
          </c:spPr>
          <c:marker>
            <c:symbol val="x"/>
            <c:size val="5"/>
          </c:marker>
          <c:xVal>
            <c:numRef>
              <c:f>Лист3!$B$18:$X$18</c:f>
              <c:numCache>
                <c:formatCode>General</c:formatCode>
                <c:ptCount val="23"/>
                <c:pt idx="0">
                  <c:v>28.9</c:v>
                </c:pt>
                <c:pt idx="1">
                  <c:v>29.2</c:v>
                </c:pt>
                <c:pt idx="2">
                  <c:v>29.3</c:v>
                </c:pt>
                <c:pt idx="3">
                  <c:v>29.6</c:v>
                </c:pt>
                <c:pt idx="4">
                  <c:v>29.8</c:v>
                </c:pt>
                <c:pt idx="5">
                  <c:v>30</c:v>
                </c:pt>
                <c:pt idx="6">
                  <c:v>30.4</c:v>
                </c:pt>
                <c:pt idx="7">
                  <c:v>30.8</c:v>
                </c:pt>
                <c:pt idx="8">
                  <c:v>31.2</c:v>
                </c:pt>
                <c:pt idx="9" formatCode="0.00">
                  <c:v>31.5</c:v>
                </c:pt>
                <c:pt idx="10">
                  <c:v>31.6</c:v>
                </c:pt>
                <c:pt idx="11">
                  <c:v>31.9</c:v>
                </c:pt>
                <c:pt idx="12">
                  <c:v>32</c:v>
                </c:pt>
                <c:pt idx="13">
                  <c:v>32.299999999999997</c:v>
                </c:pt>
                <c:pt idx="14">
                  <c:v>32.4</c:v>
                </c:pt>
                <c:pt idx="15">
                  <c:v>32.5</c:v>
                </c:pt>
                <c:pt idx="16">
                  <c:v>32.6</c:v>
                </c:pt>
                <c:pt idx="17">
                  <c:v>32.799999999999997</c:v>
                </c:pt>
                <c:pt idx="18">
                  <c:v>33</c:v>
                </c:pt>
                <c:pt idx="19">
                  <c:v>33.200000000000003</c:v>
                </c:pt>
                <c:pt idx="20">
                  <c:v>33.5</c:v>
                </c:pt>
                <c:pt idx="21">
                  <c:v>33.799999999999997</c:v>
                </c:pt>
                <c:pt idx="22">
                  <c:v>34</c:v>
                </c:pt>
              </c:numCache>
            </c:numRef>
          </c:xVal>
          <c:yVal>
            <c:numRef>
              <c:f>Лист3!$B$19:$Y$19</c:f>
              <c:numCache>
                <c:formatCode>General</c:formatCode>
                <c:ptCount val="24"/>
                <c:pt idx="0">
                  <c:v>0.03</c:v>
                </c:pt>
                <c:pt idx="1">
                  <c:v>0.1</c:v>
                </c:pt>
                <c:pt idx="2">
                  <c:v>0.11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0.28999999999999998</c:v>
                </c:pt>
                <c:pt idx="11">
                  <c:v>0.4</c:v>
                </c:pt>
                <c:pt idx="12">
                  <c:v>0.49</c:v>
                </c:pt>
                <c:pt idx="13">
                  <c:v>0.6</c:v>
                </c:pt>
                <c:pt idx="14">
                  <c:v>0.66</c:v>
                </c:pt>
                <c:pt idx="15">
                  <c:v>0.71</c:v>
                </c:pt>
                <c:pt idx="16">
                  <c:v>0.74</c:v>
                </c:pt>
                <c:pt idx="17">
                  <c:v>0.8</c:v>
                </c:pt>
                <c:pt idx="18">
                  <c:v>0.86</c:v>
                </c:pt>
                <c:pt idx="19">
                  <c:v>0.87</c:v>
                </c:pt>
                <c:pt idx="20">
                  <c:v>0.88</c:v>
                </c:pt>
                <c:pt idx="21">
                  <c:v>0.94</c:v>
                </c:pt>
                <c:pt idx="22">
                  <c:v>0.98</c:v>
                </c:pt>
                <c:pt idx="2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45696"/>
        <c:axId val="194447232"/>
      </c:scatterChart>
      <c:valAx>
        <c:axId val="1944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447232"/>
        <c:crosses val="autoZero"/>
        <c:crossBetween val="midCat"/>
      </c:valAx>
      <c:valAx>
        <c:axId val="194447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4445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589109</xdr:colOff>
      <xdr:row>37</xdr:row>
      <xdr:rowOff>121664</xdr:rowOff>
    </xdr:from>
    <xdr:to>
      <xdr:col>21</xdr:col>
      <xdr:colOff>48985</xdr:colOff>
      <xdr:row>60</xdr:row>
      <xdr:rowOff>4898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567145</xdr:colOff>
      <xdr:row>20</xdr:row>
      <xdr:rowOff>60416</xdr:rowOff>
    </xdr:from>
    <xdr:to>
      <xdr:col>21</xdr:col>
      <xdr:colOff>262345</xdr:colOff>
      <xdr:row>35</xdr:row>
      <xdr:rowOff>60416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tabSelected="1" zoomScale="70" zoomScaleNormal="70" workbookViewId="0">
      <selection activeCell="J24" sqref="J24"/>
    </sheetView>
  </sheetViews>
  <sheetFormatPr defaultRowHeight="14.4" x14ac:dyDescent="0.3"/>
  <sheetData>
    <row r="1" spans="1:30" x14ac:dyDescent="0.3">
      <c r="A1" t="s">
        <v>3</v>
      </c>
      <c r="B1">
        <v>25</v>
      </c>
      <c r="C1">
        <v>33.200000000000003</v>
      </c>
      <c r="D1">
        <v>47.5</v>
      </c>
      <c r="E1">
        <v>57.2</v>
      </c>
      <c r="F1">
        <v>67.400000000000006</v>
      </c>
      <c r="G1">
        <v>82.1</v>
      </c>
      <c r="H1">
        <v>99.6</v>
      </c>
    </row>
    <row r="2" spans="1:30" x14ac:dyDescent="0.3">
      <c r="A2" t="s">
        <v>1</v>
      </c>
      <c r="B2">
        <v>32</v>
      </c>
      <c r="C2">
        <v>27.8</v>
      </c>
      <c r="D2">
        <v>23.3</v>
      </c>
      <c r="E2">
        <v>21.2</v>
      </c>
      <c r="F2">
        <v>19.600000000000001</v>
      </c>
      <c r="G2">
        <v>17.7</v>
      </c>
      <c r="H2">
        <v>16.2</v>
      </c>
    </row>
    <row r="3" spans="1:30" x14ac:dyDescent="0.3">
      <c r="A3" t="s">
        <v>2</v>
      </c>
      <c r="B3">
        <v>2.57</v>
      </c>
      <c r="C3">
        <v>2.14</v>
      </c>
      <c r="D3">
        <v>1.97</v>
      </c>
      <c r="E3">
        <v>1.83</v>
      </c>
      <c r="F3">
        <v>1.7</v>
      </c>
      <c r="G3">
        <v>1.57</v>
      </c>
      <c r="H3">
        <v>1.44</v>
      </c>
    </row>
    <row r="4" spans="1:30" x14ac:dyDescent="0.3">
      <c r="A4" t="s">
        <v>0</v>
      </c>
      <c r="B4">
        <v>9.9500000000000005E-2</v>
      </c>
    </row>
    <row r="6" spans="1:30" x14ac:dyDescent="0.3">
      <c r="A6" t="s">
        <v>3</v>
      </c>
      <c r="B6">
        <v>25</v>
      </c>
    </row>
    <row r="7" spans="1:30" x14ac:dyDescent="0.3">
      <c r="A7" t="s">
        <v>1</v>
      </c>
      <c r="B7">
        <v>27.3</v>
      </c>
      <c r="C7">
        <v>28</v>
      </c>
      <c r="D7">
        <v>28.5</v>
      </c>
      <c r="E7">
        <v>29</v>
      </c>
      <c r="F7">
        <v>29.5</v>
      </c>
      <c r="G7">
        <v>29.8</v>
      </c>
      <c r="H7">
        <v>30.5</v>
      </c>
      <c r="I7">
        <v>30.9</v>
      </c>
      <c r="J7">
        <v>31.3</v>
      </c>
      <c r="K7">
        <v>31.5</v>
      </c>
      <c r="L7">
        <v>31.7</v>
      </c>
      <c r="M7">
        <v>31.9</v>
      </c>
      <c r="N7">
        <v>32</v>
      </c>
      <c r="O7">
        <v>32.200000000000003</v>
      </c>
      <c r="P7">
        <v>32.4</v>
      </c>
      <c r="Q7">
        <v>32.5</v>
      </c>
      <c r="R7">
        <v>32.799999999999997</v>
      </c>
      <c r="S7">
        <v>32.9</v>
      </c>
      <c r="T7">
        <v>33</v>
      </c>
      <c r="U7">
        <v>33.1</v>
      </c>
      <c r="V7">
        <v>33.6</v>
      </c>
      <c r="W7">
        <v>34.1</v>
      </c>
      <c r="X7">
        <v>34.6</v>
      </c>
      <c r="Y7">
        <v>35.1</v>
      </c>
      <c r="Z7">
        <v>35.4</v>
      </c>
      <c r="AA7">
        <v>36.5</v>
      </c>
      <c r="AB7">
        <v>37.299999999999997</v>
      </c>
    </row>
    <row r="8" spans="1:30" x14ac:dyDescent="0.3">
      <c r="A8" t="s">
        <v>2</v>
      </c>
      <c r="B8">
        <v>0.2</v>
      </c>
      <c r="C8">
        <v>0.22</v>
      </c>
      <c r="D8">
        <v>0.25</v>
      </c>
      <c r="E8">
        <v>0.28000000000000003</v>
      </c>
      <c r="F8">
        <v>0.32</v>
      </c>
      <c r="G8">
        <v>0.4</v>
      </c>
      <c r="H8">
        <v>0.48</v>
      </c>
      <c r="I8">
        <v>0.6</v>
      </c>
      <c r="J8">
        <v>0.9</v>
      </c>
      <c r="K8">
        <v>1</v>
      </c>
      <c r="L8">
        <v>1.1000000000000001</v>
      </c>
      <c r="M8">
        <v>1.3</v>
      </c>
      <c r="N8">
        <v>1.4</v>
      </c>
      <c r="O8">
        <v>1.35</v>
      </c>
      <c r="P8">
        <v>1.25</v>
      </c>
      <c r="Q8">
        <v>1.3</v>
      </c>
      <c r="R8">
        <v>0.9</v>
      </c>
      <c r="S8">
        <v>0.85</v>
      </c>
      <c r="T8">
        <v>0.8</v>
      </c>
      <c r="U8">
        <v>0.75</v>
      </c>
      <c r="V8">
        <v>0.6</v>
      </c>
      <c r="W8">
        <v>0.4</v>
      </c>
      <c r="X8">
        <v>0.35</v>
      </c>
      <c r="Y8">
        <v>0.24</v>
      </c>
      <c r="Z8">
        <v>0.24</v>
      </c>
      <c r="AA8">
        <v>0.18</v>
      </c>
      <c r="AB8">
        <v>0.16</v>
      </c>
    </row>
    <row r="10" spans="1:30" x14ac:dyDescent="0.3">
      <c r="A10" t="s">
        <v>3</v>
      </c>
      <c r="B10">
        <v>57.2</v>
      </c>
    </row>
    <row r="11" spans="1:30" x14ac:dyDescent="0.3">
      <c r="A11" t="s">
        <v>1</v>
      </c>
      <c r="B11">
        <v>17</v>
      </c>
      <c r="C11">
        <v>17.600000000000001</v>
      </c>
      <c r="D11">
        <v>18.399999999999999</v>
      </c>
      <c r="E11">
        <v>18.7</v>
      </c>
      <c r="F11">
        <v>19</v>
      </c>
      <c r="G11">
        <v>19.3</v>
      </c>
      <c r="H11">
        <v>19.5</v>
      </c>
      <c r="I11">
        <v>19.7</v>
      </c>
      <c r="J11">
        <v>20</v>
      </c>
      <c r="K11">
        <v>20.2</v>
      </c>
      <c r="L11">
        <v>20.3</v>
      </c>
      <c r="M11">
        <v>20.5</v>
      </c>
      <c r="N11">
        <v>20.65</v>
      </c>
      <c r="O11">
        <v>20.8</v>
      </c>
      <c r="P11">
        <v>21.1</v>
      </c>
      <c r="Q11">
        <v>21.2</v>
      </c>
      <c r="R11">
        <v>21.4</v>
      </c>
      <c r="S11">
        <v>21.7</v>
      </c>
      <c r="T11">
        <v>21.8</v>
      </c>
      <c r="U11">
        <v>21.9</v>
      </c>
      <c r="V11">
        <v>22.1</v>
      </c>
      <c r="W11">
        <v>22.6</v>
      </c>
      <c r="X11">
        <v>22.9</v>
      </c>
      <c r="Y11">
        <v>23.2</v>
      </c>
      <c r="Z11">
        <v>23.6</v>
      </c>
      <c r="AA11">
        <v>23.9</v>
      </c>
      <c r="AB11">
        <v>24.3</v>
      </c>
      <c r="AC11">
        <v>24.6</v>
      </c>
      <c r="AD11">
        <v>24.9</v>
      </c>
    </row>
    <row r="12" spans="1:30" x14ac:dyDescent="0.3">
      <c r="A12" t="s">
        <v>2</v>
      </c>
      <c r="B12">
        <v>0.13</v>
      </c>
      <c r="C12">
        <v>0.18</v>
      </c>
      <c r="D12">
        <v>0.22</v>
      </c>
      <c r="E12">
        <v>0.24</v>
      </c>
      <c r="F12">
        <v>0.26</v>
      </c>
      <c r="G12">
        <v>0.3</v>
      </c>
      <c r="H12">
        <v>0.32</v>
      </c>
      <c r="I12">
        <v>0.34</v>
      </c>
      <c r="J12">
        <v>0.4</v>
      </c>
      <c r="K12">
        <v>0.48</v>
      </c>
      <c r="L12">
        <v>0.52</v>
      </c>
      <c r="M12">
        <v>0.6</v>
      </c>
      <c r="N12">
        <v>0.78</v>
      </c>
      <c r="O12">
        <v>0.83</v>
      </c>
      <c r="P12">
        <v>1</v>
      </c>
      <c r="Q12">
        <v>1</v>
      </c>
      <c r="R12">
        <v>1</v>
      </c>
      <c r="S12">
        <v>0.8</v>
      </c>
      <c r="T12">
        <v>0.72</v>
      </c>
      <c r="U12">
        <v>0.64</v>
      </c>
      <c r="V12">
        <v>0.54</v>
      </c>
      <c r="W12">
        <v>0.4</v>
      </c>
      <c r="X12">
        <v>0.32</v>
      </c>
      <c r="Y12">
        <v>0.28000000000000003</v>
      </c>
      <c r="Z12">
        <v>0.24</v>
      </c>
      <c r="AA12">
        <v>0.22</v>
      </c>
      <c r="AB12">
        <v>0.18</v>
      </c>
      <c r="AC12">
        <v>0.16</v>
      </c>
      <c r="AD12">
        <v>0.15</v>
      </c>
    </row>
    <row r="14" spans="1:30" x14ac:dyDescent="0.3">
      <c r="A14" t="s">
        <v>3</v>
      </c>
      <c r="B14">
        <v>57.2</v>
      </c>
    </row>
    <row r="15" spans="1:30" x14ac:dyDescent="0.3">
      <c r="A15" t="s">
        <v>1</v>
      </c>
      <c r="B15">
        <v>18.8</v>
      </c>
      <c r="C15">
        <v>19</v>
      </c>
      <c r="D15">
        <v>19.399999999999999</v>
      </c>
      <c r="E15" s="1">
        <v>19.600000000000001</v>
      </c>
      <c r="F15">
        <v>19.8</v>
      </c>
      <c r="G15">
        <v>20.100000000000001</v>
      </c>
      <c r="H15">
        <v>20.3</v>
      </c>
      <c r="I15">
        <v>20.5</v>
      </c>
      <c r="J15">
        <v>20.7</v>
      </c>
      <c r="K15">
        <v>20.9</v>
      </c>
      <c r="L15">
        <v>21</v>
      </c>
      <c r="M15">
        <v>21.1</v>
      </c>
      <c r="N15">
        <v>21.2</v>
      </c>
      <c r="O15">
        <v>21.3</v>
      </c>
      <c r="P15">
        <v>21.5</v>
      </c>
      <c r="Q15">
        <v>21.7</v>
      </c>
      <c r="R15">
        <v>22</v>
      </c>
      <c r="S15">
        <v>22.2</v>
      </c>
      <c r="T15">
        <v>22.4</v>
      </c>
      <c r="U15">
        <v>22.6</v>
      </c>
      <c r="V15">
        <v>23.1</v>
      </c>
    </row>
    <row r="16" spans="1:30" x14ac:dyDescent="0.3">
      <c r="A16" t="s">
        <v>4</v>
      </c>
      <c r="B16">
        <v>0.06</v>
      </c>
      <c r="C16">
        <v>8.2000000000000003E-2</v>
      </c>
      <c r="D16">
        <v>8.3000000000000004E-2</v>
      </c>
      <c r="E16">
        <v>0.106</v>
      </c>
      <c r="F16">
        <v>0.152</v>
      </c>
      <c r="G16">
        <v>0.17399999999999999</v>
      </c>
      <c r="H16">
        <v>0.2</v>
      </c>
      <c r="I16">
        <v>0.22</v>
      </c>
      <c r="J16">
        <v>0.27</v>
      </c>
      <c r="K16">
        <v>0.36</v>
      </c>
      <c r="L16">
        <v>0.41</v>
      </c>
      <c r="M16">
        <v>0.45400000000000001</v>
      </c>
      <c r="N16">
        <v>0.48</v>
      </c>
      <c r="O16">
        <v>0.56999999999999995</v>
      </c>
      <c r="P16">
        <v>0.71</v>
      </c>
      <c r="Q16">
        <v>0.81</v>
      </c>
      <c r="R16">
        <v>0.86</v>
      </c>
      <c r="S16">
        <v>0.93</v>
      </c>
      <c r="T16">
        <v>1</v>
      </c>
      <c r="U16">
        <v>1.1100000000000001</v>
      </c>
      <c r="V16">
        <v>0.98</v>
      </c>
    </row>
    <row r="17" spans="1:32" x14ac:dyDescent="0.3">
      <c r="A17" t="s">
        <v>3</v>
      </c>
      <c r="B17">
        <v>25</v>
      </c>
    </row>
    <row r="18" spans="1:32" x14ac:dyDescent="0.3">
      <c r="A18" t="s">
        <v>1</v>
      </c>
      <c r="B18">
        <v>28.9</v>
      </c>
      <c r="C18">
        <v>29.2</v>
      </c>
      <c r="D18">
        <v>29.3</v>
      </c>
      <c r="E18">
        <v>29.6</v>
      </c>
      <c r="F18">
        <v>29.8</v>
      </c>
      <c r="G18">
        <v>30</v>
      </c>
      <c r="H18">
        <v>30.4</v>
      </c>
      <c r="I18">
        <v>30.8</v>
      </c>
      <c r="J18">
        <v>31.2</v>
      </c>
      <c r="K18" s="1">
        <v>31.5</v>
      </c>
      <c r="L18">
        <v>31.6</v>
      </c>
      <c r="M18">
        <v>31.9</v>
      </c>
      <c r="N18">
        <v>32</v>
      </c>
      <c r="O18">
        <v>32.299999999999997</v>
      </c>
      <c r="P18">
        <v>32.4</v>
      </c>
      <c r="Q18">
        <v>32.5</v>
      </c>
      <c r="R18">
        <v>32.6</v>
      </c>
      <c r="S18">
        <v>32.799999999999997</v>
      </c>
      <c r="T18">
        <v>33</v>
      </c>
      <c r="U18">
        <v>33.200000000000003</v>
      </c>
      <c r="V18">
        <v>33.5</v>
      </c>
      <c r="W18">
        <v>33.799999999999997</v>
      </c>
      <c r="X18">
        <v>34</v>
      </c>
      <c r="Y18">
        <v>34.4</v>
      </c>
    </row>
    <row r="19" spans="1:32" x14ac:dyDescent="0.3">
      <c r="A19" t="s">
        <v>4</v>
      </c>
      <c r="B19">
        <v>0.03</v>
      </c>
      <c r="C19">
        <v>0.1</v>
      </c>
      <c r="D19">
        <v>0.11</v>
      </c>
      <c r="E19">
        <v>0.03</v>
      </c>
      <c r="F19">
        <v>0.04</v>
      </c>
      <c r="G19">
        <v>0.05</v>
      </c>
      <c r="H19">
        <v>0.05</v>
      </c>
      <c r="I19">
        <v>0.1</v>
      </c>
      <c r="J19">
        <v>0.14000000000000001</v>
      </c>
      <c r="K19">
        <v>0.21</v>
      </c>
      <c r="L19">
        <v>0.28999999999999998</v>
      </c>
      <c r="M19">
        <v>0.4</v>
      </c>
      <c r="N19">
        <v>0.49</v>
      </c>
      <c r="O19">
        <v>0.6</v>
      </c>
      <c r="P19">
        <v>0.66</v>
      </c>
      <c r="Q19">
        <v>0.71</v>
      </c>
      <c r="R19">
        <v>0.74</v>
      </c>
      <c r="S19">
        <v>0.8</v>
      </c>
      <c r="T19">
        <v>0.86</v>
      </c>
      <c r="U19">
        <v>0.87</v>
      </c>
      <c r="V19">
        <v>0.88</v>
      </c>
      <c r="W19">
        <v>0.94</v>
      </c>
      <c r="X19">
        <v>0.98</v>
      </c>
      <c r="Y19">
        <v>1</v>
      </c>
    </row>
    <row r="22" spans="1:32" x14ac:dyDescent="0.3">
      <c r="A22">
        <v>18.8</v>
      </c>
      <c r="B22">
        <v>0.06</v>
      </c>
      <c r="C22">
        <f>A22/21.2</f>
        <v>0.8867924528301887</v>
      </c>
      <c r="D22">
        <f>B22</f>
        <v>0.06</v>
      </c>
      <c r="F22">
        <v>28.9</v>
      </c>
      <c r="G22">
        <v>0.03</v>
      </c>
      <c r="H22">
        <f>F22/32</f>
        <v>0.90312499999999996</v>
      </c>
      <c r="I22">
        <f>G22</f>
        <v>0.03</v>
      </c>
    </row>
    <row r="23" spans="1:32" x14ac:dyDescent="0.3">
      <c r="A23">
        <v>19</v>
      </c>
      <c r="B23">
        <v>8.2000000000000003E-2</v>
      </c>
      <c r="C23">
        <f t="shared" ref="C23:C42" si="0">A23/21.2</f>
        <v>0.89622641509433965</v>
      </c>
      <c r="D23">
        <f t="shared" ref="D23:D42" si="1">B23</f>
        <v>8.2000000000000003E-2</v>
      </c>
      <c r="F23">
        <v>29.2</v>
      </c>
      <c r="G23">
        <v>0.1</v>
      </c>
      <c r="H23">
        <f t="shared" ref="H23:H45" si="2">F23/32</f>
        <v>0.91249999999999998</v>
      </c>
      <c r="I23">
        <f t="shared" ref="I23:I45" si="3">G23</f>
        <v>0.1</v>
      </c>
      <c r="Y23">
        <v>27.3</v>
      </c>
      <c r="Z23">
        <v>0.2</v>
      </c>
      <c r="AA23">
        <f>Y23/32</f>
        <v>0.85312500000000002</v>
      </c>
      <c r="AB23">
        <f>Z23/1.4</f>
        <v>0.14285714285714288</v>
      </c>
      <c r="AC23">
        <v>17</v>
      </c>
      <c r="AD23">
        <v>0.13</v>
      </c>
      <c r="AE23">
        <f>AC23/21.2</f>
        <v>0.80188679245283023</v>
      </c>
      <c r="AF23">
        <f>AD23/1.24</f>
        <v>0.10483870967741936</v>
      </c>
    </row>
    <row r="24" spans="1:32" x14ac:dyDescent="0.3">
      <c r="A24">
        <v>19.399999999999999</v>
      </c>
      <c r="B24">
        <v>8.3000000000000004E-2</v>
      </c>
      <c r="C24">
        <f t="shared" si="0"/>
        <v>0.91509433962264153</v>
      </c>
      <c r="D24">
        <f t="shared" si="1"/>
        <v>8.3000000000000004E-2</v>
      </c>
      <c r="F24">
        <v>29.3</v>
      </c>
      <c r="G24">
        <v>0.11</v>
      </c>
      <c r="H24">
        <f t="shared" si="2"/>
        <v>0.91562500000000002</v>
      </c>
      <c r="I24">
        <f t="shared" si="3"/>
        <v>0.11</v>
      </c>
      <c r="Y24">
        <v>28</v>
      </c>
      <c r="Z24">
        <v>0.22</v>
      </c>
      <c r="AA24">
        <f t="shared" ref="AA24:AA49" si="4">Y24/32</f>
        <v>0.875</v>
      </c>
      <c r="AB24">
        <f t="shared" ref="AB24:AB49" si="5">Z24/1.4</f>
        <v>0.15714285714285717</v>
      </c>
      <c r="AC24">
        <v>17.600000000000001</v>
      </c>
      <c r="AD24">
        <v>0.18</v>
      </c>
      <c r="AE24">
        <f t="shared" ref="AE24:AE51" si="6">AC24/21.2</f>
        <v>0.83018867924528317</v>
      </c>
      <c r="AF24">
        <f t="shared" ref="AF24:AF51" si="7">AD24/1.24</f>
        <v>0.14516129032258063</v>
      </c>
    </row>
    <row r="25" spans="1:32" x14ac:dyDescent="0.3">
      <c r="A25" s="1">
        <v>19.600000000000001</v>
      </c>
      <c r="B25">
        <v>0.106</v>
      </c>
      <c r="C25">
        <f t="shared" si="0"/>
        <v>0.92452830188679258</v>
      </c>
      <c r="D25">
        <f t="shared" si="1"/>
        <v>0.106</v>
      </c>
      <c r="F25">
        <v>29.6</v>
      </c>
      <c r="G25">
        <v>0.03</v>
      </c>
      <c r="H25">
        <f t="shared" si="2"/>
        <v>0.92500000000000004</v>
      </c>
      <c r="I25">
        <f t="shared" si="3"/>
        <v>0.03</v>
      </c>
      <c r="Y25">
        <v>28.5</v>
      </c>
      <c r="Z25">
        <v>0.25</v>
      </c>
      <c r="AA25">
        <f t="shared" si="4"/>
        <v>0.890625</v>
      </c>
      <c r="AB25">
        <f t="shared" si="5"/>
        <v>0.17857142857142858</v>
      </c>
      <c r="AC25">
        <v>18.399999999999999</v>
      </c>
      <c r="AD25">
        <v>0.22</v>
      </c>
      <c r="AE25">
        <f t="shared" si="6"/>
        <v>0.86792452830188671</v>
      </c>
      <c r="AF25">
        <f t="shared" si="7"/>
        <v>0.17741935483870969</v>
      </c>
    </row>
    <row r="26" spans="1:32" x14ac:dyDescent="0.3">
      <c r="A26">
        <v>19.8</v>
      </c>
      <c r="B26">
        <v>0.152</v>
      </c>
      <c r="C26">
        <f t="shared" si="0"/>
        <v>0.93396226415094341</v>
      </c>
      <c r="D26">
        <f t="shared" si="1"/>
        <v>0.152</v>
      </c>
      <c r="F26">
        <v>29.8</v>
      </c>
      <c r="G26">
        <v>0.04</v>
      </c>
      <c r="H26">
        <f t="shared" si="2"/>
        <v>0.93125000000000002</v>
      </c>
      <c r="I26">
        <f t="shared" si="3"/>
        <v>0.04</v>
      </c>
      <c r="Y26">
        <v>29</v>
      </c>
      <c r="Z26">
        <v>0.28000000000000003</v>
      </c>
      <c r="AA26">
        <f t="shared" si="4"/>
        <v>0.90625</v>
      </c>
      <c r="AB26">
        <f t="shared" si="5"/>
        <v>0.20000000000000004</v>
      </c>
      <c r="AC26">
        <v>18.7</v>
      </c>
      <c r="AD26">
        <v>0.24</v>
      </c>
      <c r="AE26">
        <f t="shared" si="6"/>
        <v>0.88207547169811318</v>
      </c>
      <c r="AF26">
        <f t="shared" si="7"/>
        <v>0.19354838709677419</v>
      </c>
    </row>
    <row r="27" spans="1:32" x14ac:dyDescent="0.3">
      <c r="A27">
        <v>20.100000000000001</v>
      </c>
      <c r="B27">
        <v>0.17399999999999999</v>
      </c>
      <c r="C27">
        <f t="shared" si="0"/>
        <v>0.94811320754716988</v>
      </c>
      <c r="D27">
        <f t="shared" si="1"/>
        <v>0.17399999999999999</v>
      </c>
      <c r="F27">
        <v>30</v>
      </c>
      <c r="G27">
        <v>0.05</v>
      </c>
      <c r="H27">
        <f t="shared" si="2"/>
        <v>0.9375</v>
      </c>
      <c r="I27">
        <f t="shared" si="3"/>
        <v>0.05</v>
      </c>
      <c r="Y27">
        <v>29.5</v>
      </c>
      <c r="Z27">
        <v>0.32</v>
      </c>
      <c r="AA27">
        <f t="shared" si="4"/>
        <v>0.921875</v>
      </c>
      <c r="AB27">
        <f t="shared" si="5"/>
        <v>0.22857142857142859</v>
      </c>
      <c r="AC27">
        <v>19</v>
      </c>
      <c r="AD27">
        <v>0.26</v>
      </c>
      <c r="AE27">
        <f t="shared" si="6"/>
        <v>0.89622641509433965</v>
      </c>
      <c r="AF27">
        <f t="shared" si="7"/>
        <v>0.20967741935483872</v>
      </c>
    </row>
    <row r="28" spans="1:32" x14ac:dyDescent="0.3">
      <c r="A28">
        <v>20.3</v>
      </c>
      <c r="B28">
        <v>0.2</v>
      </c>
      <c r="C28">
        <f t="shared" si="0"/>
        <v>0.95754716981132082</v>
      </c>
      <c r="D28">
        <f t="shared" si="1"/>
        <v>0.2</v>
      </c>
      <c r="F28">
        <v>30.4</v>
      </c>
      <c r="G28">
        <v>0.05</v>
      </c>
      <c r="H28">
        <f t="shared" si="2"/>
        <v>0.95</v>
      </c>
      <c r="I28">
        <f t="shared" si="3"/>
        <v>0.05</v>
      </c>
      <c r="Y28">
        <v>29.8</v>
      </c>
      <c r="Z28">
        <v>0.4</v>
      </c>
      <c r="AA28">
        <f t="shared" si="4"/>
        <v>0.93125000000000002</v>
      </c>
      <c r="AB28">
        <f t="shared" si="5"/>
        <v>0.28571428571428575</v>
      </c>
      <c r="AC28">
        <v>19.3</v>
      </c>
      <c r="AD28">
        <v>0.3</v>
      </c>
      <c r="AE28">
        <f t="shared" si="6"/>
        <v>0.91037735849056611</v>
      </c>
      <c r="AF28">
        <f t="shared" si="7"/>
        <v>0.24193548387096772</v>
      </c>
    </row>
    <row r="29" spans="1:32" x14ac:dyDescent="0.3">
      <c r="A29">
        <v>20.5</v>
      </c>
      <c r="B29">
        <v>0.22</v>
      </c>
      <c r="C29">
        <f t="shared" si="0"/>
        <v>0.96698113207547176</v>
      </c>
      <c r="D29">
        <f t="shared" si="1"/>
        <v>0.22</v>
      </c>
      <c r="F29">
        <v>30.8</v>
      </c>
      <c r="G29">
        <v>0.1</v>
      </c>
      <c r="H29">
        <f t="shared" si="2"/>
        <v>0.96250000000000002</v>
      </c>
      <c r="I29">
        <f t="shared" si="3"/>
        <v>0.1</v>
      </c>
      <c r="Y29">
        <v>30.5</v>
      </c>
      <c r="Z29">
        <v>0.48</v>
      </c>
      <c r="AA29">
        <f t="shared" si="4"/>
        <v>0.953125</v>
      </c>
      <c r="AB29">
        <f t="shared" si="5"/>
        <v>0.34285714285714286</v>
      </c>
      <c r="AC29">
        <v>19.5</v>
      </c>
      <c r="AD29">
        <v>0.32</v>
      </c>
      <c r="AE29">
        <f t="shared" si="6"/>
        <v>0.91981132075471705</v>
      </c>
      <c r="AF29">
        <f t="shared" si="7"/>
        <v>0.25806451612903225</v>
      </c>
    </row>
    <row r="30" spans="1:32" x14ac:dyDescent="0.3">
      <c r="A30">
        <v>20.7</v>
      </c>
      <c r="B30">
        <v>0.27</v>
      </c>
      <c r="C30">
        <f t="shared" si="0"/>
        <v>0.97641509433962259</v>
      </c>
      <c r="D30">
        <f t="shared" si="1"/>
        <v>0.27</v>
      </c>
      <c r="F30">
        <v>31.2</v>
      </c>
      <c r="G30">
        <v>0.14000000000000001</v>
      </c>
      <c r="H30">
        <f t="shared" si="2"/>
        <v>0.97499999999999998</v>
      </c>
      <c r="I30">
        <f t="shared" si="3"/>
        <v>0.14000000000000001</v>
      </c>
      <c r="Y30">
        <v>30.9</v>
      </c>
      <c r="Z30">
        <v>0.6</v>
      </c>
      <c r="AA30">
        <f t="shared" si="4"/>
        <v>0.96562499999999996</v>
      </c>
      <c r="AB30">
        <f t="shared" si="5"/>
        <v>0.4285714285714286</v>
      </c>
      <c r="AC30">
        <v>19.7</v>
      </c>
      <c r="AD30">
        <v>0.34</v>
      </c>
      <c r="AE30">
        <f t="shared" si="6"/>
        <v>0.92924528301886788</v>
      </c>
      <c r="AF30">
        <f t="shared" si="7"/>
        <v>0.27419354838709681</v>
      </c>
    </row>
    <row r="31" spans="1:32" x14ac:dyDescent="0.3">
      <c r="A31">
        <v>20.9</v>
      </c>
      <c r="B31">
        <v>0.36</v>
      </c>
      <c r="C31">
        <f t="shared" si="0"/>
        <v>0.98584905660377353</v>
      </c>
      <c r="D31">
        <f t="shared" si="1"/>
        <v>0.36</v>
      </c>
      <c r="F31" s="1">
        <v>31.5</v>
      </c>
      <c r="G31">
        <v>0.21</v>
      </c>
      <c r="H31">
        <f t="shared" si="2"/>
        <v>0.984375</v>
      </c>
      <c r="I31">
        <f t="shared" si="3"/>
        <v>0.21</v>
      </c>
      <c r="Y31">
        <v>31.3</v>
      </c>
      <c r="Z31">
        <v>0.9</v>
      </c>
      <c r="AA31">
        <f t="shared" si="4"/>
        <v>0.97812500000000002</v>
      </c>
      <c r="AB31">
        <f t="shared" si="5"/>
        <v>0.6428571428571429</v>
      </c>
      <c r="AC31">
        <v>20</v>
      </c>
      <c r="AD31">
        <v>0.4</v>
      </c>
      <c r="AE31">
        <f t="shared" si="6"/>
        <v>0.94339622641509435</v>
      </c>
      <c r="AF31">
        <f t="shared" si="7"/>
        <v>0.32258064516129037</v>
      </c>
    </row>
    <row r="32" spans="1:32" x14ac:dyDescent="0.3">
      <c r="A32">
        <v>21</v>
      </c>
      <c r="B32">
        <v>0.41</v>
      </c>
      <c r="C32">
        <f t="shared" si="0"/>
        <v>0.99056603773584906</v>
      </c>
      <c r="D32">
        <f t="shared" si="1"/>
        <v>0.41</v>
      </c>
      <c r="F32">
        <v>31.6</v>
      </c>
      <c r="G32">
        <v>0.28999999999999998</v>
      </c>
      <c r="H32">
        <f t="shared" si="2"/>
        <v>0.98750000000000004</v>
      </c>
      <c r="I32">
        <f t="shared" si="3"/>
        <v>0.28999999999999998</v>
      </c>
      <c r="Y32">
        <v>31.5</v>
      </c>
      <c r="Z32">
        <v>1</v>
      </c>
      <c r="AA32">
        <f t="shared" si="4"/>
        <v>0.984375</v>
      </c>
      <c r="AB32">
        <f t="shared" si="5"/>
        <v>0.7142857142857143</v>
      </c>
      <c r="AC32">
        <v>20.2</v>
      </c>
      <c r="AD32">
        <v>0.48</v>
      </c>
      <c r="AE32">
        <f t="shared" si="6"/>
        <v>0.95283018867924529</v>
      </c>
      <c r="AF32">
        <f t="shared" si="7"/>
        <v>0.38709677419354838</v>
      </c>
    </row>
    <row r="33" spans="1:32" x14ac:dyDescent="0.3">
      <c r="A33">
        <v>21.1</v>
      </c>
      <c r="B33">
        <v>0.45400000000000001</v>
      </c>
      <c r="C33">
        <f t="shared" si="0"/>
        <v>0.99528301886792458</v>
      </c>
      <c r="D33">
        <f t="shared" si="1"/>
        <v>0.45400000000000001</v>
      </c>
      <c r="F33">
        <v>31.9</v>
      </c>
      <c r="G33">
        <v>0.4</v>
      </c>
      <c r="H33">
        <f t="shared" si="2"/>
        <v>0.99687499999999996</v>
      </c>
      <c r="I33">
        <f t="shared" si="3"/>
        <v>0.4</v>
      </c>
      <c r="Y33">
        <v>31.7</v>
      </c>
      <c r="Z33">
        <v>1.1000000000000001</v>
      </c>
      <c r="AA33">
        <f t="shared" si="4"/>
        <v>0.99062499999999998</v>
      </c>
      <c r="AB33">
        <f t="shared" si="5"/>
        <v>0.78571428571428581</v>
      </c>
      <c r="AC33">
        <v>20.3</v>
      </c>
      <c r="AD33">
        <v>0.52</v>
      </c>
      <c r="AE33">
        <f t="shared" si="6"/>
        <v>0.95754716981132082</v>
      </c>
      <c r="AF33">
        <f t="shared" si="7"/>
        <v>0.41935483870967744</v>
      </c>
    </row>
    <row r="34" spans="1:32" x14ac:dyDescent="0.3">
      <c r="A34">
        <v>21.2</v>
      </c>
      <c r="B34">
        <v>0.48</v>
      </c>
      <c r="C34">
        <f t="shared" si="0"/>
        <v>1</v>
      </c>
      <c r="D34">
        <f t="shared" si="1"/>
        <v>0.48</v>
      </c>
      <c r="F34">
        <v>32</v>
      </c>
      <c r="G34">
        <v>0.49</v>
      </c>
      <c r="H34">
        <f t="shared" si="2"/>
        <v>1</v>
      </c>
      <c r="I34">
        <f t="shared" si="3"/>
        <v>0.49</v>
      </c>
      <c r="Y34">
        <v>31.9</v>
      </c>
      <c r="Z34">
        <v>1.3</v>
      </c>
      <c r="AA34">
        <f t="shared" si="4"/>
        <v>0.99687499999999996</v>
      </c>
      <c r="AB34">
        <f t="shared" si="5"/>
        <v>0.92857142857142871</v>
      </c>
      <c r="AC34">
        <v>20.5</v>
      </c>
      <c r="AD34">
        <v>0.6</v>
      </c>
      <c r="AE34">
        <f t="shared" si="6"/>
        <v>0.96698113207547176</v>
      </c>
      <c r="AF34">
        <f t="shared" si="7"/>
        <v>0.48387096774193544</v>
      </c>
    </row>
    <row r="35" spans="1:32" x14ac:dyDescent="0.3">
      <c r="A35">
        <v>21.3</v>
      </c>
      <c r="B35">
        <v>0.56999999999999995</v>
      </c>
      <c r="C35">
        <f t="shared" si="0"/>
        <v>1.0047169811320755</v>
      </c>
      <c r="D35">
        <f t="shared" si="1"/>
        <v>0.56999999999999995</v>
      </c>
      <c r="F35">
        <v>32.299999999999997</v>
      </c>
      <c r="G35">
        <v>0.6</v>
      </c>
      <c r="H35">
        <f t="shared" si="2"/>
        <v>1.0093749999999999</v>
      </c>
      <c r="I35">
        <f t="shared" si="3"/>
        <v>0.6</v>
      </c>
      <c r="Y35">
        <v>32</v>
      </c>
      <c r="Z35">
        <v>1.4</v>
      </c>
      <c r="AA35">
        <f t="shared" si="4"/>
        <v>1</v>
      </c>
      <c r="AB35">
        <f t="shared" si="5"/>
        <v>1</v>
      </c>
      <c r="AC35">
        <v>20.65</v>
      </c>
      <c r="AD35">
        <v>0.78</v>
      </c>
      <c r="AE35">
        <f t="shared" si="6"/>
        <v>0.97405660377358483</v>
      </c>
      <c r="AF35">
        <f t="shared" si="7"/>
        <v>0.62903225806451613</v>
      </c>
    </row>
    <row r="36" spans="1:32" x14ac:dyDescent="0.3">
      <c r="A36">
        <v>21.5</v>
      </c>
      <c r="B36">
        <v>0.71</v>
      </c>
      <c r="C36">
        <f t="shared" si="0"/>
        <v>1.0141509433962264</v>
      </c>
      <c r="D36">
        <f t="shared" si="1"/>
        <v>0.71</v>
      </c>
      <c r="F36">
        <v>32.4</v>
      </c>
      <c r="G36">
        <v>0.66</v>
      </c>
      <c r="H36">
        <f t="shared" si="2"/>
        <v>1.0125</v>
      </c>
      <c r="I36">
        <f t="shared" si="3"/>
        <v>0.66</v>
      </c>
      <c r="Y36">
        <v>32.200000000000003</v>
      </c>
      <c r="Z36">
        <v>1.35</v>
      </c>
      <c r="AA36">
        <f t="shared" si="4"/>
        <v>1.0062500000000001</v>
      </c>
      <c r="AB36">
        <f t="shared" si="5"/>
        <v>0.96428571428571441</v>
      </c>
      <c r="AC36">
        <v>20.8</v>
      </c>
      <c r="AD36">
        <v>0.83</v>
      </c>
      <c r="AE36">
        <f t="shared" si="6"/>
        <v>0.98113207547169823</v>
      </c>
      <c r="AF36">
        <f t="shared" si="7"/>
        <v>0.66935483870967738</v>
      </c>
    </row>
    <row r="37" spans="1:32" x14ac:dyDescent="0.3">
      <c r="A37">
        <v>21.7</v>
      </c>
      <c r="B37">
        <v>0.81</v>
      </c>
      <c r="C37">
        <f t="shared" si="0"/>
        <v>1.0235849056603774</v>
      </c>
      <c r="D37">
        <f t="shared" si="1"/>
        <v>0.81</v>
      </c>
      <c r="F37">
        <v>32.5</v>
      </c>
      <c r="G37">
        <v>0.71</v>
      </c>
      <c r="H37">
        <f t="shared" si="2"/>
        <v>1.015625</v>
      </c>
      <c r="I37">
        <f t="shared" si="3"/>
        <v>0.71</v>
      </c>
      <c r="Y37">
        <v>32.4</v>
      </c>
      <c r="Z37">
        <v>1.25</v>
      </c>
      <c r="AA37">
        <f t="shared" si="4"/>
        <v>1.0125</v>
      </c>
      <c r="AB37">
        <f t="shared" si="5"/>
        <v>0.8928571428571429</v>
      </c>
      <c r="AC37">
        <v>21.1</v>
      </c>
      <c r="AD37">
        <v>1</v>
      </c>
      <c r="AE37">
        <f t="shared" si="6"/>
        <v>0.99528301886792458</v>
      </c>
      <c r="AF37">
        <f t="shared" si="7"/>
        <v>0.80645161290322587</v>
      </c>
    </row>
    <row r="38" spans="1:32" x14ac:dyDescent="0.3">
      <c r="A38">
        <v>22</v>
      </c>
      <c r="B38">
        <v>0.86</v>
      </c>
      <c r="C38">
        <f t="shared" si="0"/>
        <v>1.0377358490566038</v>
      </c>
      <c r="D38">
        <f t="shared" si="1"/>
        <v>0.86</v>
      </c>
      <c r="F38">
        <v>32.6</v>
      </c>
      <c r="G38">
        <v>0.74</v>
      </c>
      <c r="H38">
        <f t="shared" si="2"/>
        <v>1.01875</v>
      </c>
      <c r="I38">
        <f t="shared" si="3"/>
        <v>0.74</v>
      </c>
      <c r="Y38">
        <v>32.5</v>
      </c>
      <c r="Z38">
        <v>1.3</v>
      </c>
      <c r="AA38">
        <f t="shared" si="4"/>
        <v>1.015625</v>
      </c>
      <c r="AB38">
        <f t="shared" si="5"/>
        <v>0.92857142857142871</v>
      </c>
      <c r="AC38">
        <v>21.2</v>
      </c>
      <c r="AD38">
        <v>1</v>
      </c>
      <c r="AE38">
        <f t="shared" si="6"/>
        <v>1</v>
      </c>
      <c r="AF38">
        <f t="shared" si="7"/>
        <v>0.80645161290322587</v>
      </c>
    </row>
    <row r="39" spans="1:32" x14ac:dyDescent="0.3">
      <c r="A39">
        <v>22.2</v>
      </c>
      <c r="B39">
        <v>0.93</v>
      </c>
      <c r="C39">
        <f t="shared" si="0"/>
        <v>1.0471698113207548</v>
      </c>
      <c r="D39">
        <f t="shared" si="1"/>
        <v>0.93</v>
      </c>
      <c r="F39">
        <v>32.799999999999997</v>
      </c>
      <c r="G39">
        <v>0.8</v>
      </c>
      <c r="H39">
        <f t="shared" si="2"/>
        <v>1.0249999999999999</v>
      </c>
      <c r="I39">
        <f t="shared" si="3"/>
        <v>0.8</v>
      </c>
      <c r="Y39">
        <v>32.799999999999997</v>
      </c>
      <c r="Z39">
        <v>0.9</v>
      </c>
      <c r="AA39">
        <f t="shared" si="4"/>
        <v>1.0249999999999999</v>
      </c>
      <c r="AB39">
        <f t="shared" si="5"/>
        <v>0.6428571428571429</v>
      </c>
      <c r="AC39">
        <v>21.4</v>
      </c>
      <c r="AD39">
        <v>1</v>
      </c>
      <c r="AE39">
        <f t="shared" si="6"/>
        <v>1.0094339622641508</v>
      </c>
      <c r="AF39">
        <f t="shared" si="7"/>
        <v>0.80645161290322587</v>
      </c>
    </row>
    <row r="40" spans="1:32" x14ac:dyDescent="0.3">
      <c r="A40">
        <v>22.4</v>
      </c>
      <c r="B40">
        <v>1</v>
      </c>
      <c r="C40">
        <f t="shared" si="0"/>
        <v>1.0566037735849056</v>
      </c>
      <c r="D40">
        <f t="shared" si="1"/>
        <v>1</v>
      </c>
      <c r="F40">
        <v>33</v>
      </c>
      <c r="G40">
        <v>0.86</v>
      </c>
      <c r="H40">
        <f t="shared" si="2"/>
        <v>1.03125</v>
      </c>
      <c r="I40">
        <f t="shared" si="3"/>
        <v>0.86</v>
      </c>
      <c r="Y40">
        <v>32.9</v>
      </c>
      <c r="Z40">
        <v>0.85</v>
      </c>
      <c r="AA40">
        <f t="shared" si="4"/>
        <v>1.028125</v>
      </c>
      <c r="AB40">
        <f t="shared" si="5"/>
        <v>0.60714285714285721</v>
      </c>
      <c r="AC40">
        <v>21.7</v>
      </c>
      <c r="AD40">
        <v>0.8</v>
      </c>
      <c r="AE40">
        <f t="shared" si="6"/>
        <v>1.0235849056603774</v>
      </c>
      <c r="AF40">
        <f t="shared" si="7"/>
        <v>0.64516129032258074</v>
      </c>
    </row>
    <row r="41" spans="1:32" x14ac:dyDescent="0.3">
      <c r="A41">
        <v>22.6</v>
      </c>
      <c r="B41">
        <v>1.1100000000000001</v>
      </c>
      <c r="C41">
        <f t="shared" si="0"/>
        <v>1.0660377358490567</v>
      </c>
      <c r="D41">
        <f t="shared" si="1"/>
        <v>1.1100000000000001</v>
      </c>
      <c r="F41">
        <v>33.200000000000003</v>
      </c>
      <c r="G41">
        <v>0.87</v>
      </c>
      <c r="H41">
        <f t="shared" si="2"/>
        <v>1.0375000000000001</v>
      </c>
      <c r="I41">
        <f t="shared" si="3"/>
        <v>0.87</v>
      </c>
      <c r="Y41">
        <v>33</v>
      </c>
      <c r="Z41">
        <v>0.8</v>
      </c>
      <c r="AA41">
        <f t="shared" si="4"/>
        <v>1.03125</v>
      </c>
      <c r="AB41">
        <f t="shared" si="5"/>
        <v>0.57142857142857151</v>
      </c>
      <c r="AC41">
        <v>21.8</v>
      </c>
      <c r="AD41">
        <v>0.72</v>
      </c>
      <c r="AE41">
        <f t="shared" si="6"/>
        <v>1.0283018867924529</v>
      </c>
      <c r="AF41">
        <f t="shared" si="7"/>
        <v>0.58064516129032251</v>
      </c>
    </row>
    <row r="42" spans="1:32" x14ac:dyDescent="0.3">
      <c r="A42">
        <v>23.1</v>
      </c>
      <c r="B42">
        <v>0.98</v>
      </c>
      <c r="C42">
        <f t="shared" si="0"/>
        <v>1.0896226415094341</v>
      </c>
      <c r="D42">
        <f t="shared" si="1"/>
        <v>0.98</v>
      </c>
      <c r="F42">
        <v>33.5</v>
      </c>
      <c r="G42">
        <v>0.88</v>
      </c>
      <c r="H42">
        <f t="shared" si="2"/>
        <v>1.046875</v>
      </c>
      <c r="I42">
        <f t="shared" si="3"/>
        <v>0.88</v>
      </c>
      <c r="Y42">
        <v>33.1</v>
      </c>
      <c r="Z42">
        <v>0.75</v>
      </c>
      <c r="AA42">
        <f t="shared" si="4"/>
        <v>1.034375</v>
      </c>
      <c r="AB42">
        <f t="shared" si="5"/>
        <v>0.5357142857142857</v>
      </c>
      <c r="AC42">
        <v>21.9</v>
      </c>
      <c r="AD42">
        <v>0.64</v>
      </c>
      <c r="AE42">
        <f t="shared" si="6"/>
        <v>1.0330188679245282</v>
      </c>
      <c r="AF42">
        <f t="shared" si="7"/>
        <v>0.5161290322580645</v>
      </c>
    </row>
    <row r="43" spans="1:32" x14ac:dyDescent="0.3">
      <c r="F43">
        <v>33.799999999999997</v>
      </c>
      <c r="G43">
        <v>0.94</v>
      </c>
      <c r="H43">
        <f t="shared" si="2"/>
        <v>1.0562499999999999</v>
      </c>
      <c r="I43">
        <f t="shared" si="3"/>
        <v>0.94</v>
      </c>
      <c r="Y43">
        <v>33.6</v>
      </c>
      <c r="Z43">
        <v>0.6</v>
      </c>
      <c r="AA43">
        <f t="shared" si="4"/>
        <v>1.05</v>
      </c>
      <c r="AB43">
        <f t="shared" si="5"/>
        <v>0.4285714285714286</v>
      </c>
      <c r="AC43">
        <v>22.1</v>
      </c>
      <c r="AD43">
        <v>0.54</v>
      </c>
      <c r="AE43">
        <f t="shared" si="6"/>
        <v>1.0424528301886793</v>
      </c>
      <c r="AF43">
        <f t="shared" si="7"/>
        <v>0.43548387096774199</v>
      </c>
    </row>
    <row r="44" spans="1:32" x14ac:dyDescent="0.3">
      <c r="F44">
        <v>34</v>
      </c>
      <c r="G44">
        <v>0.98</v>
      </c>
      <c r="H44">
        <f t="shared" si="2"/>
        <v>1.0625</v>
      </c>
      <c r="I44">
        <f t="shared" si="3"/>
        <v>0.98</v>
      </c>
      <c r="Y44">
        <v>34.1</v>
      </c>
      <c r="Z44">
        <v>0.4</v>
      </c>
      <c r="AA44">
        <f t="shared" si="4"/>
        <v>1.065625</v>
      </c>
      <c r="AB44">
        <f t="shared" si="5"/>
        <v>0.28571428571428575</v>
      </c>
      <c r="AC44">
        <v>22.6</v>
      </c>
      <c r="AD44">
        <v>0.4</v>
      </c>
      <c r="AE44">
        <f t="shared" si="6"/>
        <v>1.0660377358490567</v>
      </c>
      <c r="AF44">
        <f t="shared" si="7"/>
        <v>0.32258064516129037</v>
      </c>
    </row>
    <row r="45" spans="1:32" x14ac:dyDescent="0.3">
      <c r="F45">
        <v>34.4</v>
      </c>
      <c r="G45">
        <v>1</v>
      </c>
      <c r="H45">
        <f t="shared" si="2"/>
        <v>1.075</v>
      </c>
      <c r="I45">
        <f t="shared" si="3"/>
        <v>1</v>
      </c>
      <c r="Y45">
        <v>34.6</v>
      </c>
      <c r="Z45">
        <v>0.35</v>
      </c>
      <c r="AA45">
        <f t="shared" si="4"/>
        <v>1.08125</v>
      </c>
      <c r="AB45">
        <f t="shared" si="5"/>
        <v>0.25</v>
      </c>
      <c r="AC45">
        <v>22.9</v>
      </c>
      <c r="AD45">
        <v>0.32</v>
      </c>
      <c r="AE45">
        <f t="shared" si="6"/>
        <v>1.0801886792452831</v>
      </c>
      <c r="AF45">
        <f t="shared" si="7"/>
        <v>0.25806451612903225</v>
      </c>
    </row>
    <row r="46" spans="1:32" x14ac:dyDescent="0.3">
      <c r="Y46">
        <v>35.1</v>
      </c>
      <c r="Z46">
        <v>0.24</v>
      </c>
      <c r="AA46">
        <f t="shared" si="4"/>
        <v>1.096875</v>
      </c>
      <c r="AB46">
        <f t="shared" si="5"/>
        <v>0.17142857142857143</v>
      </c>
      <c r="AC46">
        <v>23.2</v>
      </c>
      <c r="AD46">
        <v>0.28000000000000003</v>
      </c>
      <c r="AE46">
        <f t="shared" si="6"/>
        <v>1.0943396226415094</v>
      </c>
      <c r="AF46">
        <f t="shared" si="7"/>
        <v>0.22580645161290325</v>
      </c>
    </row>
    <row r="47" spans="1:32" x14ac:dyDescent="0.3">
      <c r="Y47">
        <v>35.4</v>
      </c>
      <c r="Z47">
        <v>0.24</v>
      </c>
      <c r="AA47">
        <f t="shared" si="4"/>
        <v>1.10625</v>
      </c>
      <c r="AB47">
        <f t="shared" si="5"/>
        <v>0.17142857142857143</v>
      </c>
      <c r="AC47">
        <v>23.6</v>
      </c>
      <c r="AD47">
        <v>0.24</v>
      </c>
      <c r="AE47">
        <f t="shared" si="6"/>
        <v>1.1132075471698115</v>
      </c>
      <c r="AF47">
        <f t="shared" si="7"/>
        <v>0.19354838709677419</v>
      </c>
    </row>
    <row r="48" spans="1:32" x14ac:dyDescent="0.3">
      <c r="Y48">
        <v>36.5</v>
      </c>
      <c r="Z48">
        <v>0.18</v>
      </c>
      <c r="AA48">
        <f t="shared" si="4"/>
        <v>1.140625</v>
      </c>
      <c r="AB48">
        <f t="shared" si="5"/>
        <v>0.12857142857142859</v>
      </c>
      <c r="AC48">
        <v>23.9</v>
      </c>
      <c r="AD48">
        <v>0.22</v>
      </c>
      <c r="AE48">
        <f t="shared" si="6"/>
        <v>1.1273584905660377</v>
      </c>
      <c r="AF48">
        <f t="shared" si="7"/>
        <v>0.17741935483870969</v>
      </c>
    </row>
    <row r="49" spans="25:32" x14ac:dyDescent="0.3">
      <c r="Y49">
        <v>37.299999999999997</v>
      </c>
      <c r="Z49">
        <v>0.16</v>
      </c>
      <c r="AA49">
        <f t="shared" si="4"/>
        <v>1.1656249999999999</v>
      </c>
      <c r="AB49">
        <f t="shared" si="5"/>
        <v>0.1142857142857143</v>
      </c>
      <c r="AC49">
        <v>24.3</v>
      </c>
      <c r="AD49">
        <v>0.18</v>
      </c>
      <c r="AE49">
        <f t="shared" si="6"/>
        <v>1.1462264150943398</v>
      </c>
      <c r="AF49">
        <f t="shared" si="7"/>
        <v>0.14516129032258063</v>
      </c>
    </row>
    <row r="50" spans="25:32" x14ac:dyDescent="0.3">
      <c r="AC50">
        <v>24.6</v>
      </c>
      <c r="AD50">
        <v>0.16</v>
      </c>
      <c r="AE50">
        <f t="shared" si="6"/>
        <v>1.1603773584905661</v>
      </c>
      <c r="AF50">
        <f t="shared" si="7"/>
        <v>0.12903225806451613</v>
      </c>
    </row>
    <row r="51" spans="25:32" x14ac:dyDescent="0.3">
      <c r="AC51">
        <v>24.9</v>
      </c>
      <c r="AD51">
        <v>0.15</v>
      </c>
      <c r="AE51">
        <f t="shared" si="6"/>
        <v>1.1745283018867925</v>
      </c>
      <c r="AF51">
        <f t="shared" si="7"/>
        <v>0.12096774193548386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2019-09-18T19:06:08Z</dcterms:modified>
</cp:coreProperties>
</file>