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ий\Documents\Laboratoty_work\Thrid_sem\Lab_work_3.4.2\"/>
    </mc:Choice>
  </mc:AlternateContent>
  <xr:revisionPtr revIDLastSave="0" documentId="13_ncr:1_{13DBEEDD-BD83-4211-AFCE-3487FCCAEB80}" xr6:coauthVersionLast="45" xr6:coauthVersionMax="45" xr10:uidLastSave="{00000000-0000-0000-0000-000000000000}"/>
  <bookViews>
    <workbookView xWindow="-120" yWindow="-120" windowWidth="20640" windowHeight="11160" activeTab="3" xr2:uid="{D6B848FB-D11F-4935-8D3A-7082247EC327}"/>
  </bookViews>
  <sheets>
    <sheet name="Data" sheetId="1" r:id="rId1"/>
    <sheet name="Лист2" sheetId="4" r:id="rId2"/>
    <sheet name="Period_error" sheetId="2" r:id="rId3"/>
    <sheet name="Grap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J5" i="3"/>
  <c r="K5" i="3"/>
  <c r="L5" i="3"/>
  <c r="M5" i="3"/>
  <c r="N5" i="3"/>
  <c r="O5" i="3"/>
  <c r="B5" i="3"/>
  <c r="C4" i="3"/>
  <c r="D4" i="3"/>
  <c r="E4" i="3"/>
  <c r="F4" i="3"/>
  <c r="G4" i="3"/>
  <c r="H4" i="3"/>
  <c r="I4" i="3"/>
  <c r="J4" i="3"/>
  <c r="K4" i="3"/>
  <c r="L4" i="3"/>
  <c r="M4" i="3"/>
  <c r="N4" i="3"/>
  <c r="O4" i="3"/>
  <c r="B4" i="3"/>
  <c r="E29" i="3"/>
  <c r="E38" i="3"/>
  <c r="E47" i="3"/>
  <c r="E56" i="3"/>
  <c r="E65" i="3"/>
  <c r="E74" i="3"/>
  <c r="E83" i="3"/>
  <c r="E92" i="3"/>
  <c r="E101" i="3"/>
  <c r="E110" i="3"/>
  <c r="E119" i="3"/>
  <c r="D119" i="3"/>
  <c r="D110" i="3"/>
  <c r="D101" i="3"/>
  <c r="D92" i="3"/>
  <c r="D83" i="3"/>
  <c r="D74" i="3"/>
  <c r="D65" i="3"/>
  <c r="D56" i="3"/>
  <c r="D47" i="3"/>
  <c r="D38" i="3"/>
  <c r="D29" i="3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F14" i="2"/>
  <c r="F15" i="2"/>
  <c r="F16" i="2"/>
  <c r="BC4" i="2" l="1"/>
  <c r="D27" i="2" s="1"/>
  <c r="F27" i="2" s="1"/>
  <c r="BC3" i="2"/>
  <c r="C27" i="2" s="1"/>
  <c r="AX4" i="2"/>
  <c r="D26" i="2" s="1"/>
  <c r="F26" i="2" s="1"/>
  <c r="AX3" i="2"/>
  <c r="C26" i="2" s="1"/>
  <c r="AS4" i="2"/>
  <c r="D25" i="2" s="1"/>
  <c r="F25" i="2" s="1"/>
  <c r="AS3" i="2"/>
  <c r="C25" i="2" s="1"/>
  <c r="AN4" i="2"/>
  <c r="D24" i="2" s="1"/>
  <c r="F24" i="2" s="1"/>
  <c r="AN3" i="2"/>
  <c r="C24" i="2" s="1"/>
  <c r="AI4" i="2"/>
  <c r="D23" i="2" s="1"/>
  <c r="F23" i="2" s="1"/>
  <c r="AI3" i="2"/>
  <c r="C23" i="2" s="1"/>
  <c r="AD4" i="2"/>
  <c r="D22" i="2" s="1"/>
  <c r="F22" i="2" s="1"/>
  <c r="AD3" i="2"/>
  <c r="C22" i="2" s="1"/>
  <c r="Y4" i="2"/>
  <c r="D21" i="2" s="1"/>
  <c r="F21" i="2" s="1"/>
  <c r="Y3" i="2"/>
  <c r="C21" i="2" s="1"/>
  <c r="T4" i="2"/>
  <c r="D20" i="2" s="1"/>
  <c r="F20" i="2" s="1"/>
  <c r="T3" i="2"/>
  <c r="C20" i="2" s="1"/>
  <c r="O4" i="2"/>
  <c r="D19" i="2" s="1"/>
  <c r="F19" i="2" s="1"/>
  <c r="O3" i="2"/>
  <c r="C19" i="2" s="1"/>
  <c r="J4" i="2"/>
  <c r="D18" i="2" s="1"/>
  <c r="F18" i="2" s="1"/>
  <c r="E4" i="2"/>
  <c r="D17" i="2" s="1"/>
  <c r="F17" i="2" s="1"/>
  <c r="J3" i="2"/>
  <c r="C18" i="2" s="1"/>
  <c r="E3" i="2"/>
  <c r="C17" i="2" s="1"/>
</calcChain>
</file>

<file path=xl/sharedStrings.xml><?xml version="1.0" encoding="utf-8"?>
<sst xmlns="http://schemas.openxmlformats.org/spreadsheetml/2006/main" count="80" uniqueCount="35">
  <si>
    <t>$\tau,\, c$</t>
  </si>
  <si>
    <t>$T_{\text{воды}},\, ^{\circ}C$</t>
  </si>
  <si>
    <t>$\sigma_T_{\text{воды}}}^{\text{случ}},\, ^{\circ}C$</t>
  </si>
  <si>
    <t>$T = 14^{\circ}\,C$</t>
  </si>
  <si>
    <t>$T = 16^{\circ}\,C$</t>
  </si>
  <si>
    <t>$T = 18^{\circ}\,C$</t>
  </si>
  <si>
    <t>$T = 20^{\circ}\,C$</t>
  </si>
  <si>
    <t>$T = 22^{\circ}\,C$</t>
  </si>
  <si>
    <t>$T = 24^{\circ}\,C$</t>
  </si>
  <si>
    <t>$T = 26^{\circ}\,C$</t>
  </si>
  <si>
    <t>$T = 28^{\circ}\,C$</t>
  </si>
  <si>
    <t>$T = 30^{\circ}\,C$</t>
  </si>
  <si>
    <t>$T = 32^{\circ}\,C$</t>
  </si>
  <si>
    <t>$T = 34^{\circ}\,C$</t>
  </si>
  <si>
    <t>$T = 36^{\circ}\,C$</t>
  </si>
  <si>
    <t>$T = 38^{\circ}\,C$</t>
  </si>
  <si>
    <t>$T = 40^{\circ}\,C$</t>
  </si>
  <si>
    <t>№ измерения</t>
  </si>
  <si>
    <t>9.227819</t>
  </si>
  <si>
    <t>average</t>
  </si>
  <si>
    <t>sigma</t>
  </si>
  <si>
    <t>$\sigma_{\tau}^{\text{инстр}},\, c$</t>
  </si>
  <si>
    <t>$\Delta U, \, \text{мкВ}$</t>
  </si>
  <si>
    <t>$\sigma_{\Delta U}^{\text{случ}}, \, \text{мкВ}$</t>
  </si>
  <si>
    <t>$\overline{\tau}, c$</t>
  </si>
  <si>
    <t>$\sigma_{tau}^{\text{случ}}, c$</t>
  </si>
  <si>
    <t>$\sigma_{tau}^{\text{приб}}, c$</t>
  </si>
  <si>
    <t>$\sigma_{\tau}, c$</t>
  </si>
  <si>
    <t>$T, ^{\circ} C$</t>
  </si>
  <si>
    <t>$\tau$</t>
  </si>
  <si>
    <t>$sigma_{f}$</t>
  </si>
  <si>
    <t>$f\left(\tau\right)$</t>
  </si>
  <si>
    <t>$T^{\circ}\, C$</t>
  </si>
  <si>
    <t>$T_{Gd}^{\circ}\, C$</t>
  </si>
  <si>
    <t>$\sigma_{T_{Gd}}$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</si>
</sst>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/>
    <xf numFmtId="2" fontId="0" fillId="0" borderId="0" xfId="0" applyNumberFormat="1" applyAlignment="1"/>
    <xf numFmtId="166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25155960078788E-2"/>
          <c:y val="0.11891775528301106"/>
          <c:w val="0.86131357475832304"/>
          <c:h val="0.8045203631918201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>
                  <a:lumMod val="9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Graph!$B$2:$O$2</c:f>
                <c:numCache>
                  <c:formatCode>General</c:formatCode>
                  <c:ptCount val="14"/>
                  <c:pt idx="0">
                    <c:v>1.3700549304082427E-3</c:v>
                  </c:pt>
                  <c:pt idx="1">
                    <c:v>1.3838345132585329E-3</c:v>
                  </c:pt>
                  <c:pt idx="2">
                    <c:v>1.3993606685754924E-3</c:v>
                  </c:pt>
                  <c:pt idx="3">
                    <c:v>6.5197681811572791E-4</c:v>
                  </c:pt>
                  <c:pt idx="4">
                    <c:v>1.0295069319148732E-2</c:v>
                  </c:pt>
                  <c:pt idx="5">
                    <c:v>2.294497151967825E-2</c:v>
                  </c:pt>
                  <c:pt idx="6">
                    <c:v>6.8415449176427992E-3</c:v>
                  </c:pt>
                  <c:pt idx="7">
                    <c:v>1.6231620661503361E-3</c:v>
                  </c:pt>
                  <c:pt idx="8">
                    <c:v>1.7733804099005928E-3</c:v>
                  </c:pt>
                  <c:pt idx="9">
                    <c:v>1.9407756927724948E-3</c:v>
                  </c:pt>
                  <c:pt idx="10">
                    <c:v>2.0823058534948612E-3</c:v>
                  </c:pt>
                  <c:pt idx="11">
                    <c:v>2.4668773120085185E-3</c:v>
                  </c:pt>
                  <c:pt idx="12">
                    <c:v>2.695547704932614E-3</c:v>
                  </c:pt>
                  <c:pt idx="13">
                    <c:v>3.2208559214760815E-3</c:v>
                  </c:pt>
                </c:numCache>
              </c:numRef>
            </c:plus>
            <c:minus>
              <c:numRef>
                <c:f>Graph!$B$2:$O$2</c:f>
                <c:numCache>
                  <c:formatCode>General</c:formatCode>
                  <c:ptCount val="14"/>
                  <c:pt idx="0">
                    <c:v>1.3700549304082427E-3</c:v>
                  </c:pt>
                  <c:pt idx="1">
                    <c:v>1.3838345132585329E-3</c:v>
                  </c:pt>
                  <c:pt idx="2">
                    <c:v>1.3993606685754924E-3</c:v>
                  </c:pt>
                  <c:pt idx="3">
                    <c:v>6.5197681811572791E-4</c:v>
                  </c:pt>
                  <c:pt idx="4">
                    <c:v>1.0295069319148732E-2</c:v>
                  </c:pt>
                  <c:pt idx="5">
                    <c:v>2.294497151967825E-2</c:v>
                  </c:pt>
                  <c:pt idx="6">
                    <c:v>6.8415449176427992E-3</c:v>
                  </c:pt>
                  <c:pt idx="7">
                    <c:v>1.6231620661503361E-3</c:v>
                  </c:pt>
                  <c:pt idx="8">
                    <c:v>1.7733804099005928E-3</c:v>
                  </c:pt>
                  <c:pt idx="9">
                    <c:v>1.9407756927724948E-3</c:v>
                  </c:pt>
                  <c:pt idx="10">
                    <c:v>2.0823058534948612E-3</c:v>
                  </c:pt>
                  <c:pt idx="11">
                    <c:v>2.4668773120085185E-3</c:v>
                  </c:pt>
                  <c:pt idx="12">
                    <c:v>2.695547704932614E-3</c:v>
                  </c:pt>
                  <c:pt idx="13">
                    <c:v>3.2208559214760815E-3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1"/>
            <c:plus>
              <c:numRef>
                <c:f>Graph!$B$5:$O$5</c:f>
                <c:numCache>
                  <c:formatCode>General</c:formatCode>
                  <c:ptCount val="14"/>
                  <c:pt idx="0">
                    <c:v>0.48</c:v>
                  </c:pt>
                  <c:pt idx="1">
                    <c:v>0.48</c:v>
                  </c:pt>
                  <c:pt idx="2">
                    <c:v>0.48</c:v>
                  </c:pt>
                  <c:pt idx="3">
                    <c:v>0.72993150363578629</c:v>
                  </c:pt>
                  <c:pt idx="4">
                    <c:v>0.61114646362390079</c:v>
                  </c:pt>
                  <c:pt idx="5">
                    <c:v>0.57549978279752623</c:v>
                  </c:pt>
                  <c:pt idx="6">
                    <c:v>0.66543219038456503</c:v>
                  </c:pt>
                  <c:pt idx="7">
                    <c:v>0.62353829072479583</c:v>
                  </c:pt>
                  <c:pt idx="8">
                    <c:v>0.55560777532356409</c:v>
                  </c:pt>
                  <c:pt idx="9">
                    <c:v>0.52306787322488091</c:v>
                  </c:pt>
                  <c:pt idx="10">
                    <c:v>0.56284989117881157</c:v>
                  </c:pt>
                  <c:pt idx="11">
                    <c:v>0.60893349390553309</c:v>
                  </c:pt>
                  <c:pt idx="12">
                    <c:v>0.58480766068853773</c:v>
                  </c:pt>
                  <c:pt idx="13">
                    <c:v>0.58787753826796263</c:v>
                  </c:pt>
                </c:numCache>
              </c:numRef>
            </c:plus>
            <c:minus>
              <c:numRef>
                <c:f>Graph!$B$5:$O$5</c:f>
                <c:numCache>
                  <c:formatCode>General</c:formatCode>
                  <c:ptCount val="14"/>
                  <c:pt idx="0">
                    <c:v>0.48</c:v>
                  </c:pt>
                  <c:pt idx="1">
                    <c:v>0.48</c:v>
                  </c:pt>
                  <c:pt idx="2">
                    <c:v>0.48</c:v>
                  </c:pt>
                  <c:pt idx="3">
                    <c:v>0.72993150363578629</c:v>
                  </c:pt>
                  <c:pt idx="4">
                    <c:v>0.61114646362390079</c:v>
                  </c:pt>
                  <c:pt idx="5">
                    <c:v>0.57549978279752623</c:v>
                  </c:pt>
                  <c:pt idx="6">
                    <c:v>0.66543219038456503</c:v>
                  </c:pt>
                  <c:pt idx="7">
                    <c:v>0.62353829072479583</c:v>
                  </c:pt>
                  <c:pt idx="8">
                    <c:v>0.55560777532356409</c:v>
                  </c:pt>
                  <c:pt idx="9">
                    <c:v>0.52306787322488091</c:v>
                  </c:pt>
                  <c:pt idx="10">
                    <c:v>0.56284989117881157</c:v>
                  </c:pt>
                  <c:pt idx="11">
                    <c:v>0.60893349390553309</c:v>
                  </c:pt>
                  <c:pt idx="12">
                    <c:v>0.58480766068853773</c:v>
                  </c:pt>
                  <c:pt idx="13">
                    <c:v>0.58787753826796263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Graph!$B$4:$O$4</c:f>
              <c:numCache>
                <c:formatCode>General</c:formatCode>
                <c:ptCount val="14"/>
                <c:pt idx="0">
                  <c:v>14.432</c:v>
                </c:pt>
                <c:pt idx="1">
                  <c:v>16.408000000000001</c:v>
                </c:pt>
                <c:pt idx="2">
                  <c:v>18.431999999999999</c:v>
                </c:pt>
                <c:pt idx="3">
                  <c:v>20.3</c:v>
                </c:pt>
                <c:pt idx="4">
                  <c:v>22.303000000000001</c:v>
                </c:pt>
                <c:pt idx="5">
                  <c:v>24.3</c:v>
                </c:pt>
                <c:pt idx="6">
                  <c:v>26.33</c:v>
                </c:pt>
                <c:pt idx="7">
                  <c:v>28.324000000000002</c:v>
                </c:pt>
                <c:pt idx="8">
                  <c:v>30.309000000000001</c:v>
                </c:pt>
                <c:pt idx="9">
                  <c:v>32.311999999999998</c:v>
                </c:pt>
                <c:pt idx="10">
                  <c:v>34.335999999999999</c:v>
                </c:pt>
                <c:pt idx="11">
                  <c:v>36.317999999999998</c:v>
                </c:pt>
                <c:pt idx="12">
                  <c:v>38.341999999999999</c:v>
                </c:pt>
                <c:pt idx="13">
                  <c:v>40.311999999999998</c:v>
                </c:pt>
              </c:numCache>
            </c:numRef>
          </c:xVal>
          <c:yVal>
            <c:numRef>
              <c:f>Graph!$B$3:$O$3</c:f>
              <c:numCache>
                <c:formatCode>0.000</c:formatCode>
                <c:ptCount val="14"/>
                <c:pt idx="0">
                  <c:v>2.9293042588949554E-2</c:v>
                </c:pt>
                <c:pt idx="1">
                  <c:v>2.987648106679593E-2</c:v>
                </c:pt>
                <c:pt idx="2">
                  <c:v>3.0521684878803419E-2</c:v>
                </c:pt>
                <c:pt idx="3">
                  <c:v>4.131248348160476E-2</c:v>
                </c:pt>
                <c:pt idx="4">
                  <c:v>6.1754549601471642E-2</c:v>
                </c:pt>
                <c:pt idx="5">
                  <c:v>9.3521797904385653E-2</c:v>
                </c:pt>
                <c:pt idx="6">
                  <c:v>0.1371420776153098</c:v>
                </c:pt>
                <c:pt idx="7">
                  <c:v>0.18148017678121683</c:v>
                </c:pt>
                <c:pt idx="8">
                  <c:v>0.22003105062043157</c:v>
                </c:pt>
                <c:pt idx="9">
                  <c:v>0.2591677252256398</c:v>
                </c:pt>
                <c:pt idx="10">
                  <c:v>0.29714583868958144</c:v>
                </c:pt>
                <c:pt idx="11">
                  <c:v>0.33470044774637675</c:v>
                </c:pt>
                <c:pt idx="12">
                  <c:v>0.36863527640566501</c:v>
                </c:pt>
                <c:pt idx="13">
                  <c:v>0.40361455704791432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D-47FB-B49F-290AA5A5397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1.5"/>
            <c:dispRSqr val="0"/>
            <c:dispEq val="0"/>
          </c:trendline>
          <c:xVal>
            <c:numRef>
              <c:f>Graph!$E$4:$O$4</c:f>
              <c:numCache>
                <c:formatCode>General</c:formatCode>
                <c:ptCount val="11"/>
                <c:pt idx="0">
                  <c:v>20.3</c:v>
                </c:pt>
                <c:pt idx="1">
                  <c:v>22.303000000000001</c:v>
                </c:pt>
                <c:pt idx="2">
                  <c:v>24.3</c:v>
                </c:pt>
                <c:pt idx="3">
                  <c:v>26.33</c:v>
                </c:pt>
                <c:pt idx="4">
                  <c:v>28.324000000000002</c:v>
                </c:pt>
                <c:pt idx="5">
                  <c:v>30.309000000000001</c:v>
                </c:pt>
                <c:pt idx="6">
                  <c:v>32.311999999999998</c:v>
                </c:pt>
                <c:pt idx="7">
                  <c:v>34.335999999999999</c:v>
                </c:pt>
                <c:pt idx="8">
                  <c:v>36.317999999999998</c:v>
                </c:pt>
                <c:pt idx="9">
                  <c:v>38.341999999999999</c:v>
                </c:pt>
                <c:pt idx="10">
                  <c:v>40.311999999999998</c:v>
                </c:pt>
              </c:numCache>
            </c:numRef>
          </c:xVal>
          <c:yVal>
            <c:numRef>
              <c:f>Graph!$E$3:$O$3</c:f>
              <c:numCache>
                <c:formatCode>General</c:formatCode>
                <c:ptCount val="11"/>
                <c:pt idx="0">
                  <c:v>4.131248348160476E-2</c:v>
                </c:pt>
                <c:pt idx="1">
                  <c:v>6.1754549601471642E-2</c:v>
                </c:pt>
                <c:pt idx="2">
                  <c:v>9.3521797904385653E-2</c:v>
                </c:pt>
                <c:pt idx="3">
                  <c:v>0.1371420776153098</c:v>
                </c:pt>
                <c:pt idx="4">
                  <c:v>0.18148017678121683</c:v>
                </c:pt>
                <c:pt idx="5">
                  <c:v>0.22003105062043157</c:v>
                </c:pt>
                <c:pt idx="6">
                  <c:v>0.2591677252256398</c:v>
                </c:pt>
                <c:pt idx="7">
                  <c:v>0.29714583868958144</c:v>
                </c:pt>
                <c:pt idx="8">
                  <c:v>0.33470044774637675</c:v>
                </c:pt>
                <c:pt idx="9">
                  <c:v>0.36863527640566501</c:v>
                </c:pt>
                <c:pt idx="10">
                  <c:v>0.40361455704791432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0D-47FB-B49F-290AA5A53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979823"/>
        <c:axId val="1299279519"/>
      </c:scatterChart>
      <c:valAx>
        <c:axId val="130097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T, C</a:t>
                </a:r>
                <a:endParaRPr lang="ru-RU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3516095942179878"/>
              <c:y val="0.86161471390024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279519"/>
        <c:crosses val="autoZero"/>
        <c:crossBetween val="midCat"/>
      </c:valAx>
      <c:valAx>
        <c:axId val="12992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u="none" strike="noStrike" baseline="0">
                    <a:solidFill>
                      <a:schemeClr val="tx1"/>
                    </a:solidFill>
                    <a:effectLst/>
                  </a:rPr>
                  <a:t>χ</a:t>
                </a:r>
                <a:r>
                  <a:rPr lang="en-US" sz="1400" b="0" i="0" u="none" strike="noStrike" baseline="0">
                    <a:solidFill>
                      <a:schemeClr val="tx1"/>
                    </a:solidFill>
                    <a:effectLst/>
                  </a:rPr>
                  <a:t>^-1</a:t>
                </a:r>
                <a:endParaRPr lang="ru-RU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9967106196356026E-2"/>
              <c:y val="8.9800441947677871E-4"/>
            </c:manualLayout>
          </c:layout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97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466724</xdr:colOff>
      <xdr:row>5</xdr:row>
      <xdr:rowOff>171451</xdr:rowOff>
    </xdr:from>
    <xdr:to>
      <xdr:col>24</xdr:col>
      <xdr:colOff>419101</xdr:colOff>
      <xdr:row>21</xdr:row>
      <xdr:rowOff>57735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124F871-60AF-4E3C-B74F-DAB00968F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9B6D-F9C4-487B-B21E-6D4FF9FF8DA5}">
  <dimension ref="A1:G107"/>
  <sheetViews>
    <sheetView workbookViewId="0">
      <selection activeCell="H9" sqref="H9"/>
    </sheetView>
  </sheetViews>
  <sheetFormatPr defaultRowHeight="15" x14ac:dyDescent="0.25"/>
  <sheetData>
    <row r="1" spans="1:7" x14ac:dyDescent="0.25">
      <c r="A1" t="s">
        <v>17</v>
      </c>
      <c r="B1" t="s">
        <v>0</v>
      </c>
      <c r="C1" t="s">
        <v>21</v>
      </c>
      <c r="D1" t="s">
        <v>22</v>
      </c>
      <c r="E1" t="s">
        <v>23</v>
      </c>
      <c r="F1" t="s">
        <v>1</v>
      </c>
      <c r="G1" t="s">
        <v>2</v>
      </c>
    </row>
    <row r="2" spans="1:7" x14ac:dyDescent="0.25">
      <c r="A2" s="2" t="s">
        <v>3</v>
      </c>
      <c r="B2" s="2"/>
      <c r="C2" s="2"/>
      <c r="D2" s="2"/>
      <c r="E2" s="2"/>
      <c r="F2" s="2"/>
      <c r="G2" s="2"/>
    </row>
    <row r="3" spans="1:7" x14ac:dyDescent="0.25">
      <c r="A3" s="7">
        <v>1</v>
      </c>
      <c r="B3" s="3">
        <v>10.768000000000001</v>
      </c>
      <c r="C3" s="3">
        <v>1E-3</v>
      </c>
      <c r="D3" s="7">
        <v>18</v>
      </c>
      <c r="E3" s="7">
        <v>2</v>
      </c>
      <c r="F3" s="5">
        <v>14.01</v>
      </c>
      <c r="G3" s="5">
        <v>0.01</v>
      </c>
    </row>
    <row r="4" spans="1:7" x14ac:dyDescent="0.25">
      <c r="A4" s="2" t="s">
        <v>4</v>
      </c>
      <c r="B4" s="2"/>
      <c r="C4" s="2"/>
      <c r="D4" s="2"/>
      <c r="E4" s="2"/>
      <c r="F4" s="2"/>
      <c r="G4" s="2"/>
    </row>
    <row r="5" spans="1:7" x14ac:dyDescent="0.25">
      <c r="A5" s="7">
        <v>1</v>
      </c>
      <c r="B5" s="3">
        <v>10.737</v>
      </c>
      <c r="C5" s="3">
        <v>1E-3</v>
      </c>
      <c r="D5" s="7">
        <v>17</v>
      </c>
      <c r="E5" s="7">
        <v>2</v>
      </c>
      <c r="F5" s="5">
        <v>16.02</v>
      </c>
      <c r="G5" s="5">
        <v>0.01</v>
      </c>
    </row>
    <row r="6" spans="1:7" x14ac:dyDescent="0.25">
      <c r="A6" s="2" t="s">
        <v>5</v>
      </c>
      <c r="B6" s="2"/>
      <c r="C6" s="2"/>
      <c r="D6" s="2"/>
      <c r="E6" s="2"/>
      <c r="F6" s="2"/>
      <c r="G6" s="2"/>
    </row>
    <row r="7" spans="1:7" x14ac:dyDescent="0.25">
      <c r="A7" s="7">
        <v>1</v>
      </c>
      <c r="B7" s="3">
        <v>10.704000000000001</v>
      </c>
      <c r="C7" s="3">
        <v>1E-3</v>
      </c>
      <c r="D7" s="7">
        <v>18</v>
      </c>
      <c r="E7" s="7">
        <v>2</v>
      </c>
      <c r="F7" s="5">
        <v>18</v>
      </c>
      <c r="G7" s="5">
        <v>0.01</v>
      </c>
    </row>
    <row r="8" spans="1:7" x14ac:dyDescent="0.25">
      <c r="A8" s="2" t="s">
        <v>6</v>
      </c>
      <c r="B8" s="2"/>
      <c r="C8" s="2"/>
      <c r="D8" s="2"/>
      <c r="E8" s="2"/>
      <c r="F8" s="2"/>
      <c r="G8" s="2"/>
    </row>
    <row r="9" spans="1:7" x14ac:dyDescent="0.25">
      <c r="A9" s="7">
        <v>1</v>
      </c>
      <c r="B9" s="3">
        <v>10.325609999999999</v>
      </c>
      <c r="C9" s="3">
        <v>1E-3</v>
      </c>
      <c r="D9" s="7">
        <v>16</v>
      </c>
      <c r="E9" s="7">
        <v>2</v>
      </c>
      <c r="F9" s="5">
        <v>20</v>
      </c>
      <c r="G9" s="5">
        <v>0.01</v>
      </c>
    </row>
    <row r="10" spans="1:7" x14ac:dyDescent="0.25">
      <c r="A10" s="7">
        <v>2</v>
      </c>
      <c r="B10" s="3">
        <v>10.317170000000001</v>
      </c>
      <c r="C10" s="3">
        <v>1E-3</v>
      </c>
      <c r="D10" s="7">
        <v>15</v>
      </c>
      <c r="E10" s="7">
        <v>2</v>
      </c>
      <c r="F10" s="5">
        <v>20.010000000000002</v>
      </c>
      <c r="G10" s="5">
        <v>0.01</v>
      </c>
    </row>
    <row r="11" spans="1:7" x14ac:dyDescent="0.25">
      <c r="A11" s="7">
        <v>3</v>
      </c>
      <c r="B11" s="3">
        <v>10.30716</v>
      </c>
      <c r="C11" s="3">
        <v>1E-3</v>
      </c>
      <c r="D11" s="7">
        <v>14</v>
      </c>
      <c r="E11" s="7">
        <v>2</v>
      </c>
      <c r="F11" s="5">
        <v>20.010000000000002</v>
      </c>
      <c r="G11" s="5">
        <v>0.01</v>
      </c>
    </row>
    <row r="12" spans="1:7" x14ac:dyDescent="0.25">
      <c r="A12" s="7">
        <v>4</v>
      </c>
      <c r="B12" s="3">
        <v>10.301740000000001</v>
      </c>
      <c r="C12" s="3">
        <v>1E-3</v>
      </c>
      <c r="D12" s="7">
        <v>13</v>
      </c>
      <c r="E12" s="7">
        <v>2</v>
      </c>
      <c r="F12" s="5">
        <v>20.02</v>
      </c>
      <c r="G12" s="5">
        <v>0.01</v>
      </c>
    </row>
    <row r="13" spans="1:7" x14ac:dyDescent="0.25">
      <c r="A13" s="7">
        <v>5</v>
      </c>
      <c r="B13" s="3">
        <v>10.29082</v>
      </c>
      <c r="C13" s="3">
        <v>1E-3</v>
      </c>
      <c r="D13" s="7">
        <v>12</v>
      </c>
      <c r="E13" s="7">
        <v>2</v>
      </c>
      <c r="F13" s="5">
        <v>20.02</v>
      </c>
      <c r="G13" s="5">
        <v>0.01</v>
      </c>
    </row>
    <row r="14" spans="1:7" x14ac:dyDescent="0.25">
      <c r="A14" s="7">
        <v>6</v>
      </c>
      <c r="B14" s="3">
        <v>10.28373</v>
      </c>
      <c r="C14" s="3">
        <v>1E-3</v>
      </c>
      <c r="D14" s="7">
        <v>11</v>
      </c>
      <c r="E14" s="7">
        <v>2</v>
      </c>
      <c r="F14" s="5">
        <v>20.02</v>
      </c>
      <c r="G14" s="5">
        <v>0.01</v>
      </c>
    </row>
    <row r="15" spans="1:7" x14ac:dyDescent="0.25">
      <c r="A15" s="7">
        <v>7</v>
      </c>
      <c r="B15" s="3">
        <v>10.275700000000001</v>
      </c>
      <c r="C15" s="3">
        <v>1E-3</v>
      </c>
      <c r="D15" s="7">
        <v>10</v>
      </c>
      <c r="E15" s="7">
        <v>2</v>
      </c>
      <c r="F15" s="5">
        <v>20.02</v>
      </c>
      <c r="G15" s="5">
        <v>0.01</v>
      </c>
    </row>
    <row r="16" spans="1:7" x14ac:dyDescent="0.25">
      <c r="A16" s="7">
        <v>8</v>
      </c>
      <c r="B16" s="3">
        <v>10.270020000000001</v>
      </c>
      <c r="C16" s="3">
        <v>1E-3</v>
      </c>
      <c r="D16" s="7">
        <v>9</v>
      </c>
      <c r="E16" s="7">
        <v>2</v>
      </c>
      <c r="F16" s="5">
        <v>20.02</v>
      </c>
      <c r="G16" s="5">
        <v>0.01</v>
      </c>
    </row>
    <row r="17" spans="1:7" x14ac:dyDescent="0.25">
      <c r="A17" s="2" t="s">
        <v>7</v>
      </c>
      <c r="B17" s="2"/>
      <c r="C17" s="2"/>
      <c r="D17" s="2"/>
      <c r="E17" s="2"/>
      <c r="F17" s="2"/>
      <c r="G17" s="2"/>
    </row>
    <row r="18" spans="1:7" x14ac:dyDescent="0.25">
      <c r="A18" s="7">
        <v>1</v>
      </c>
      <c r="B18" s="3">
        <v>9.9847719999999995</v>
      </c>
      <c r="C18" s="3">
        <v>1E-3</v>
      </c>
      <c r="D18" s="7">
        <v>15</v>
      </c>
      <c r="E18" s="7">
        <v>2</v>
      </c>
      <c r="F18" s="5">
        <v>22.01</v>
      </c>
      <c r="G18" s="5">
        <v>0.01</v>
      </c>
    </row>
    <row r="19" spans="1:7" x14ac:dyDescent="0.25">
      <c r="A19" s="7">
        <v>2</v>
      </c>
      <c r="B19" s="3">
        <v>9.9739190000000004</v>
      </c>
      <c r="C19" s="3">
        <v>1E-3</v>
      </c>
      <c r="D19" s="7">
        <v>14</v>
      </c>
      <c r="E19" s="7">
        <v>2</v>
      </c>
      <c r="F19" s="5">
        <v>22.02</v>
      </c>
      <c r="G19" s="5">
        <v>0.01</v>
      </c>
    </row>
    <row r="20" spans="1:7" x14ac:dyDescent="0.25">
      <c r="A20" s="7">
        <v>3</v>
      </c>
      <c r="B20" s="3">
        <v>9.9623709999999992</v>
      </c>
      <c r="C20" s="3">
        <v>1E-3</v>
      </c>
      <c r="D20" s="7">
        <v>14</v>
      </c>
      <c r="E20" s="7">
        <v>2</v>
      </c>
      <c r="F20" s="5">
        <v>22.02</v>
      </c>
      <c r="G20" s="5">
        <v>0.01</v>
      </c>
    </row>
    <row r="21" spans="1:7" x14ac:dyDescent="0.25">
      <c r="A21" s="7">
        <v>4</v>
      </c>
      <c r="B21" s="3">
        <v>9.9530860000000008</v>
      </c>
      <c r="C21" s="3">
        <v>1E-3</v>
      </c>
      <c r="D21" s="7">
        <v>13</v>
      </c>
      <c r="E21" s="7">
        <v>2</v>
      </c>
      <c r="F21" s="5">
        <v>22.02</v>
      </c>
      <c r="G21" s="5">
        <v>0.01</v>
      </c>
    </row>
    <row r="22" spans="1:7" x14ac:dyDescent="0.25">
      <c r="A22" s="7">
        <v>5</v>
      </c>
      <c r="B22" s="3">
        <v>9.5435870000000005</v>
      </c>
      <c r="C22" s="3">
        <v>1E-3</v>
      </c>
      <c r="D22" s="7">
        <v>12</v>
      </c>
      <c r="E22" s="7">
        <v>2</v>
      </c>
      <c r="F22" s="5">
        <v>22.03</v>
      </c>
      <c r="G22" s="5">
        <v>0.01</v>
      </c>
    </row>
    <row r="23" spans="1:7" x14ac:dyDescent="0.25">
      <c r="A23" s="7">
        <v>6</v>
      </c>
      <c r="B23" s="3">
        <v>9.9352999999999998</v>
      </c>
      <c r="C23" s="3">
        <v>1E-3</v>
      </c>
      <c r="D23" s="7">
        <v>12</v>
      </c>
      <c r="E23" s="7">
        <v>2</v>
      </c>
      <c r="F23" s="5">
        <v>22.04</v>
      </c>
      <c r="G23" s="5">
        <v>0.01</v>
      </c>
    </row>
    <row r="24" spans="1:7" x14ac:dyDescent="0.25">
      <c r="A24" s="7">
        <v>7</v>
      </c>
      <c r="B24" s="3">
        <v>9.9281030000000001</v>
      </c>
      <c r="C24" s="3">
        <v>1E-3</v>
      </c>
      <c r="D24" s="7">
        <v>11</v>
      </c>
      <c r="E24" s="7">
        <v>2</v>
      </c>
      <c r="F24" s="5">
        <v>22.03</v>
      </c>
      <c r="G24" s="5">
        <v>0.01</v>
      </c>
    </row>
    <row r="25" spans="1:7" x14ac:dyDescent="0.25">
      <c r="A25" s="7">
        <v>8</v>
      </c>
      <c r="B25" s="3">
        <v>9.9169079999999994</v>
      </c>
      <c r="C25" s="3">
        <v>1E-3</v>
      </c>
      <c r="D25" s="7">
        <v>10</v>
      </c>
      <c r="E25" s="7">
        <v>2</v>
      </c>
      <c r="F25" s="5">
        <v>22.04</v>
      </c>
      <c r="G25" s="5">
        <v>0.01</v>
      </c>
    </row>
    <row r="26" spans="1:7" x14ac:dyDescent="0.25">
      <c r="A26" s="2" t="s">
        <v>8</v>
      </c>
      <c r="B26" s="2"/>
      <c r="C26" s="2"/>
      <c r="D26" s="2"/>
      <c r="E26" s="2"/>
      <c r="F26" s="2"/>
      <c r="G26" s="2"/>
    </row>
    <row r="27" spans="1:7" x14ac:dyDescent="0.25">
      <c r="A27" s="7">
        <v>1</v>
      </c>
      <c r="B27" s="4">
        <v>9.9616799999999994</v>
      </c>
      <c r="C27" s="3">
        <v>1E-3</v>
      </c>
      <c r="D27" s="10">
        <v>14</v>
      </c>
      <c r="E27" s="9">
        <v>2</v>
      </c>
      <c r="F27" s="11">
        <v>24.03</v>
      </c>
      <c r="G27" s="8">
        <v>0.01</v>
      </c>
    </row>
    <row r="28" spans="1:7" x14ac:dyDescent="0.25">
      <c r="A28" s="7">
        <v>2</v>
      </c>
      <c r="B28" s="3">
        <v>9.6056489999999997</v>
      </c>
      <c r="C28" s="3">
        <v>1E-3</v>
      </c>
      <c r="D28" s="7">
        <v>14</v>
      </c>
      <c r="E28" s="9">
        <v>2</v>
      </c>
      <c r="F28" s="5">
        <v>24.03</v>
      </c>
      <c r="G28" s="8">
        <v>0.01</v>
      </c>
    </row>
    <row r="29" spans="1:7" x14ac:dyDescent="0.25">
      <c r="A29" s="7">
        <v>3</v>
      </c>
      <c r="B29" s="3">
        <v>9.6011810000000004</v>
      </c>
      <c r="C29" s="3">
        <v>1E-3</v>
      </c>
      <c r="D29" s="7">
        <v>14</v>
      </c>
      <c r="E29" s="9">
        <v>2</v>
      </c>
      <c r="F29" s="5">
        <v>24.03</v>
      </c>
      <c r="G29" s="8">
        <v>0.01</v>
      </c>
    </row>
    <row r="30" spans="1:7" x14ac:dyDescent="0.25">
      <c r="A30" s="7">
        <v>4</v>
      </c>
      <c r="B30" s="3">
        <v>9.5969169999999995</v>
      </c>
      <c r="C30" s="3">
        <v>1E-3</v>
      </c>
      <c r="D30" s="7">
        <v>13</v>
      </c>
      <c r="E30" s="9">
        <v>2</v>
      </c>
      <c r="F30" s="5">
        <v>24.04</v>
      </c>
      <c r="G30" s="8">
        <v>0.01</v>
      </c>
    </row>
    <row r="31" spans="1:7" x14ac:dyDescent="0.25">
      <c r="A31" s="7">
        <v>5</v>
      </c>
      <c r="B31" s="3">
        <v>9.5922830000000001</v>
      </c>
      <c r="C31" s="3">
        <v>1E-3</v>
      </c>
      <c r="D31" s="7">
        <v>12</v>
      </c>
      <c r="E31" s="9">
        <v>2</v>
      </c>
      <c r="F31" s="5">
        <v>24.04</v>
      </c>
      <c r="G31" s="8">
        <v>0.01</v>
      </c>
    </row>
    <row r="32" spans="1:7" x14ac:dyDescent="0.25">
      <c r="A32" s="7">
        <v>6</v>
      </c>
      <c r="B32" s="3">
        <v>9.5814059999999994</v>
      </c>
      <c r="C32" s="3">
        <v>1E-3</v>
      </c>
      <c r="D32" s="7">
        <v>11</v>
      </c>
      <c r="E32" s="9">
        <v>2</v>
      </c>
      <c r="F32" s="5">
        <v>24.05</v>
      </c>
      <c r="G32" s="8">
        <v>0.01</v>
      </c>
    </row>
    <row r="33" spans="1:7" x14ac:dyDescent="0.25">
      <c r="A33" s="7">
        <v>7</v>
      </c>
      <c r="B33" s="3">
        <v>9.5241910000000001</v>
      </c>
      <c r="C33" s="3">
        <v>1E-3</v>
      </c>
      <c r="D33" s="7">
        <v>11</v>
      </c>
      <c r="E33" s="9">
        <v>2</v>
      </c>
      <c r="F33" s="5">
        <v>24.06</v>
      </c>
      <c r="G33" s="8">
        <v>0.01</v>
      </c>
    </row>
    <row r="34" spans="1:7" x14ac:dyDescent="0.25">
      <c r="A34" s="7">
        <v>8</v>
      </c>
      <c r="B34" s="3">
        <v>9.4801920000000006</v>
      </c>
      <c r="C34" s="3">
        <v>1E-3</v>
      </c>
      <c r="D34" s="7">
        <v>11</v>
      </c>
      <c r="E34" s="9">
        <v>2</v>
      </c>
      <c r="F34" s="5">
        <v>24.06</v>
      </c>
      <c r="G34" s="8">
        <v>0.01</v>
      </c>
    </row>
    <row r="35" spans="1:7" x14ac:dyDescent="0.25">
      <c r="A35" s="2" t="s">
        <v>9</v>
      </c>
      <c r="B35" s="2"/>
      <c r="C35" s="2"/>
      <c r="D35" s="2"/>
      <c r="E35" s="2"/>
      <c r="F35" s="2"/>
      <c r="G35" s="2"/>
    </row>
    <row r="36" spans="1:7" x14ac:dyDescent="0.25">
      <c r="A36" s="7">
        <v>1</v>
      </c>
      <c r="B36" s="3">
        <v>9.4402069999999991</v>
      </c>
      <c r="C36" s="3">
        <v>1E-3</v>
      </c>
      <c r="D36" s="7">
        <v>17</v>
      </c>
      <c r="E36" s="7">
        <v>2</v>
      </c>
      <c r="F36" s="5">
        <v>26.01</v>
      </c>
      <c r="G36" s="5">
        <v>0.01</v>
      </c>
    </row>
    <row r="37" spans="1:7" x14ac:dyDescent="0.25">
      <c r="A37" s="7">
        <v>2</v>
      </c>
      <c r="B37" s="3">
        <v>9.4377379999999995</v>
      </c>
      <c r="C37" s="3">
        <v>1E-3</v>
      </c>
      <c r="D37" s="7">
        <v>15</v>
      </c>
      <c r="E37" s="7">
        <v>2</v>
      </c>
      <c r="F37" s="5">
        <v>26.01</v>
      </c>
      <c r="G37" s="5">
        <v>0.01</v>
      </c>
    </row>
    <row r="38" spans="1:7" x14ac:dyDescent="0.25">
      <c r="A38" s="7">
        <v>3</v>
      </c>
      <c r="B38" s="3">
        <v>9.4348919999999996</v>
      </c>
      <c r="C38" s="3">
        <v>1E-3</v>
      </c>
      <c r="D38" s="7">
        <v>16</v>
      </c>
      <c r="E38" s="7">
        <v>2</v>
      </c>
      <c r="F38" s="5">
        <v>26.02</v>
      </c>
      <c r="G38" s="5">
        <v>0.01</v>
      </c>
    </row>
    <row r="39" spans="1:7" x14ac:dyDescent="0.25">
      <c r="A39" s="7">
        <v>4</v>
      </c>
      <c r="B39" s="3">
        <v>9.4325679999999998</v>
      </c>
      <c r="C39" s="3">
        <v>1E-3</v>
      </c>
      <c r="D39" s="7">
        <v>13</v>
      </c>
      <c r="E39" s="7">
        <v>2</v>
      </c>
      <c r="F39" s="5">
        <v>26.03</v>
      </c>
      <c r="G39" s="5">
        <v>0.01</v>
      </c>
    </row>
    <row r="40" spans="1:7" x14ac:dyDescent="0.25">
      <c r="A40" s="7">
        <v>5</v>
      </c>
      <c r="B40" s="3">
        <v>9.4303749999999997</v>
      </c>
      <c r="C40" s="3">
        <v>1E-3</v>
      </c>
      <c r="D40" s="7">
        <v>13</v>
      </c>
      <c r="E40" s="7">
        <v>2</v>
      </c>
      <c r="F40" s="5">
        <v>26.04</v>
      </c>
      <c r="G40" s="5">
        <v>0.01</v>
      </c>
    </row>
    <row r="41" spans="1:7" x14ac:dyDescent="0.25">
      <c r="A41" s="7">
        <v>6</v>
      </c>
      <c r="B41" s="3">
        <v>9.4887060000000005</v>
      </c>
      <c r="C41" s="3">
        <v>1E-3</v>
      </c>
      <c r="D41" s="7">
        <v>13</v>
      </c>
      <c r="E41" s="7">
        <v>2</v>
      </c>
      <c r="F41" s="5">
        <v>26.04</v>
      </c>
      <c r="G41" s="5">
        <v>0.01</v>
      </c>
    </row>
    <row r="42" spans="1:7" x14ac:dyDescent="0.25">
      <c r="A42" s="7">
        <v>7</v>
      </c>
      <c r="B42" s="3">
        <v>9.4266430000000003</v>
      </c>
      <c r="C42" s="3">
        <v>1E-3</v>
      </c>
      <c r="D42" s="7">
        <v>12</v>
      </c>
      <c r="E42" s="7">
        <v>2</v>
      </c>
      <c r="F42" s="5">
        <v>26.05</v>
      </c>
      <c r="G42" s="5">
        <v>0.01</v>
      </c>
    </row>
    <row r="43" spans="1:7" x14ac:dyDescent="0.25">
      <c r="A43" s="7">
        <v>8</v>
      </c>
      <c r="B43" s="3">
        <v>9.42469</v>
      </c>
      <c r="C43" s="3">
        <v>1E-3</v>
      </c>
      <c r="D43" s="7">
        <v>11</v>
      </c>
      <c r="E43" s="7">
        <v>2</v>
      </c>
      <c r="F43" s="5">
        <v>26.05</v>
      </c>
      <c r="G43" s="5">
        <v>0.01</v>
      </c>
    </row>
    <row r="44" spans="1:7" x14ac:dyDescent="0.25">
      <c r="A44" s="2" t="s">
        <v>10</v>
      </c>
      <c r="B44" s="2"/>
      <c r="C44" s="2"/>
      <c r="D44" s="2"/>
      <c r="E44" s="2"/>
      <c r="F44" s="2"/>
      <c r="G44" s="2"/>
    </row>
    <row r="45" spans="1:7" x14ac:dyDescent="0.25">
      <c r="A45" s="7">
        <v>1</v>
      </c>
      <c r="B45" s="3">
        <v>9.3486349999999998</v>
      </c>
      <c r="C45" s="3">
        <v>1E-3</v>
      </c>
      <c r="D45" s="7">
        <v>16</v>
      </c>
      <c r="E45" s="7">
        <v>2</v>
      </c>
      <c r="F45" s="5">
        <v>28.01</v>
      </c>
      <c r="G45" s="5">
        <v>0.01</v>
      </c>
    </row>
    <row r="46" spans="1:7" x14ac:dyDescent="0.25">
      <c r="A46" s="7">
        <v>2</v>
      </c>
      <c r="B46" s="3">
        <v>9.3472539999999995</v>
      </c>
      <c r="C46" s="3">
        <v>1E-3</v>
      </c>
      <c r="D46" s="7">
        <v>16</v>
      </c>
      <c r="E46" s="7">
        <v>2</v>
      </c>
      <c r="F46" s="5">
        <v>28.02</v>
      </c>
      <c r="G46" s="5">
        <v>0.01</v>
      </c>
    </row>
    <row r="47" spans="1:7" x14ac:dyDescent="0.25">
      <c r="A47" s="7">
        <v>3</v>
      </c>
      <c r="B47" s="3">
        <v>9.3460959999999993</v>
      </c>
      <c r="C47" s="3">
        <v>1E-3</v>
      </c>
      <c r="D47" s="7">
        <v>14</v>
      </c>
      <c r="E47" s="7">
        <v>2</v>
      </c>
      <c r="F47" s="5">
        <v>28.02</v>
      </c>
      <c r="G47" s="5">
        <v>0.01</v>
      </c>
    </row>
    <row r="48" spans="1:7" x14ac:dyDescent="0.25">
      <c r="A48" s="7">
        <v>4</v>
      </c>
      <c r="B48" s="3">
        <v>9.3449670000000005</v>
      </c>
      <c r="C48" s="3">
        <v>1E-3</v>
      </c>
      <c r="D48" s="7">
        <v>13</v>
      </c>
      <c r="E48" s="7">
        <v>2</v>
      </c>
      <c r="F48" s="5">
        <v>28.02</v>
      </c>
      <c r="G48" s="5">
        <v>0.01</v>
      </c>
    </row>
    <row r="49" spans="1:7" x14ac:dyDescent="0.25">
      <c r="A49" s="7">
        <v>5</v>
      </c>
      <c r="B49" s="3">
        <v>9.3440250000000002</v>
      </c>
      <c r="C49" s="3">
        <v>1E-3</v>
      </c>
      <c r="D49" s="7">
        <v>13</v>
      </c>
      <c r="E49" s="7">
        <v>2</v>
      </c>
      <c r="F49" s="5">
        <v>28.03</v>
      </c>
      <c r="G49" s="5">
        <v>0.01</v>
      </c>
    </row>
    <row r="50" spans="1:7" x14ac:dyDescent="0.25">
      <c r="A50" s="7">
        <v>6</v>
      </c>
      <c r="B50" s="3">
        <v>9.3430040000000005</v>
      </c>
      <c r="C50" s="3">
        <v>1E-3</v>
      </c>
      <c r="D50" s="7">
        <v>13</v>
      </c>
      <c r="E50" s="7">
        <v>2</v>
      </c>
      <c r="F50" s="5">
        <v>28.04</v>
      </c>
      <c r="G50" s="5">
        <v>0.01</v>
      </c>
    </row>
    <row r="51" spans="1:7" x14ac:dyDescent="0.25">
      <c r="A51" s="7">
        <v>7</v>
      </c>
      <c r="B51" s="3">
        <v>9.3421230000000008</v>
      </c>
      <c r="C51" s="3">
        <v>1E-3</v>
      </c>
      <c r="D51" s="7">
        <v>12</v>
      </c>
      <c r="E51" s="7">
        <v>2</v>
      </c>
      <c r="F51" s="5">
        <v>28.04</v>
      </c>
      <c r="G51" s="5">
        <v>0.01</v>
      </c>
    </row>
    <row r="52" spans="1:7" x14ac:dyDescent="0.25">
      <c r="A52" s="7">
        <v>8</v>
      </c>
      <c r="B52" s="3">
        <v>9.3410039999999999</v>
      </c>
      <c r="C52" s="3">
        <v>1E-3</v>
      </c>
      <c r="D52" s="7">
        <v>11</v>
      </c>
      <c r="E52" s="7">
        <v>2</v>
      </c>
      <c r="F52" s="5">
        <v>28.05</v>
      </c>
      <c r="G52" s="5">
        <v>0.01</v>
      </c>
    </row>
    <row r="53" spans="1:7" x14ac:dyDescent="0.25">
      <c r="A53" s="2" t="s">
        <v>11</v>
      </c>
      <c r="B53" s="2"/>
      <c r="C53" s="2"/>
      <c r="D53" s="2"/>
      <c r="E53" s="2"/>
      <c r="F53" s="2"/>
      <c r="G53" s="2"/>
    </row>
    <row r="54" spans="1:7" x14ac:dyDescent="0.25">
      <c r="A54" s="7">
        <v>1</v>
      </c>
      <c r="B54" s="3">
        <v>9.2954260000000009</v>
      </c>
      <c r="C54" s="3">
        <v>1E-3</v>
      </c>
      <c r="D54" s="7">
        <v>15</v>
      </c>
      <c r="E54" s="7">
        <v>2</v>
      </c>
      <c r="F54" s="5">
        <v>30</v>
      </c>
      <c r="G54" s="5">
        <v>0.01</v>
      </c>
    </row>
    <row r="55" spans="1:7" x14ac:dyDescent="0.25">
      <c r="A55" s="7">
        <v>2</v>
      </c>
      <c r="B55" s="3">
        <v>9.2946089999999995</v>
      </c>
      <c r="C55" s="3">
        <v>1E-3</v>
      </c>
      <c r="D55" s="7">
        <v>14</v>
      </c>
      <c r="E55" s="7">
        <v>2</v>
      </c>
      <c r="F55" s="5">
        <v>30.01</v>
      </c>
      <c r="G55" s="5">
        <v>0.01</v>
      </c>
    </row>
    <row r="56" spans="1:7" x14ac:dyDescent="0.25">
      <c r="A56" s="7">
        <v>3</v>
      </c>
      <c r="B56" s="3">
        <v>9.2940419999999992</v>
      </c>
      <c r="C56" s="3">
        <v>1E-3</v>
      </c>
      <c r="D56" s="7">
        <v>11</v>
      </c>
      <c r="E56" s="7">
        <v>2</v>
      </c>
      <c r="F56" s="5">
        <v>30.01</v>
      </c>
      <c r="G56" s="5">
        <v>0.01</v>
      </c>
    </row>
    <row r="57" spans="1:7" x14ac:dyDescent="0.25">
      <c r="A57" s="7">
        <v>4</v>
      </c>
      <c r="B57" s="3">
        <v>9.2932889999999997</v>
      </c>
      <c r="C57" s="3">
        <v>1E-3</v>
      </c>
      <c r="D57" s="7">
        <v>13</v>
      </c>
      <c r="E57" s="7">
        <v>2</v>
      </c>
      <c r="F57" s="5">
        <v>30.02</v>
      </c>
      <c r="G57" s="5">
        <v>0.01</v>
      </c>
    </row>
    <row r="58" spans="1:7" x14ac:dyDescent="0.25">
      <c r="A58" s="7">
        <v>5</v>
      </c>
      <c r="B58" s="3">
        <v>9.2923559999999998</v>
      </c>
      <c r="C58" s="3">
        <v>1E-3</v>
      </c>
      <c r="D58" s="7">
        <v>13</v>
      </c>
      <c r="E58" s="7">
        <v>2</v>
      </c>
      <c r="F58" s="5">
        <v>30.02</v>
      </c>
      <c r="G58" s="5">
        <v>0.01</v>
      </c>
    </row>
    <row r="59" spans="1:7" x14ac:dyDescent="0.25">
      <c r="A59" s="7">
        <v>6</v>
      </c>
      <c r="B59" s="3">
        <v>9.2917570000000005</v>
      </c>
      <c r="C59" s="3">
        <v>1E-3</v>
      </c>
      <c r="D59" s="7">
        <v>13</v>
      </c>
      <c r="E59" s="7">
        <v>2</v>
      </c>
      <c r="F59" s="5">
        <v>30.03</v>
      </c>
      <c r="G59" s="5">
        <v>0.01</v>
      </c>
    </row>
    <row r="60" spans="1:7" x14ac:dyDescent="0.25">
      <c r="A60" s="7">
        <v>7</v>
      </c>
      <c r="B60" s="3">
        <v>9.2909869999999994</v>
      </c>
      <c r="C60" s="3">
        <v>1E-3</v>
      </c>
      <c r="D60" s="7">
        <v>12</v>
      </c>
      <c r="E60" s="7">
        <v>2</v>
      </c>
      <c r="F60" s="5">
        <v>30.03</v>
      </c>
      <c r="G60" s="5">
        <v>0.01</v>
      </c>
    </row>
    <row r="61" spans="1:7" x14ac:dyDescent="0.25">
      <c r="A61" s="7">
        <v>8</v>
      </c>
      <c r="B61" s="3">
        <v>9.2902380000000004</v>
      </c>
      <c r="C61" s="3">
        <v>1E-3</v>
      </c>
      <c r="D61" s="7">
        <v>12</v>
      </c>
      <c r="E61" s="7">
        <v>2</v>
      </c>
      <c r="F61" s="5">
        <v>30.04</v>
      </c>
      <c r="G61" s="5">
        <v>0.01</v>
      </c>
    </row>
    <row r="62" spans="1:7" x14ac:dyDescent="0.25">
      <c r="A62" s="2" t="s">
        <v>12</v>
      </c>
      <c r="B62" s="2"/>
      <c r="C62" s="2"/>
      <c r="D62" s="2"/>
      <c r="E62" s="2"/>
      <c r="F62" s="2"/>
      <c r="G62" s="2"/>
    </row>
    <row r="63" spans="1:7" x14ac:dyDescent="0.25">
      <c r="A63" s="7">
        <v>1</v>
      </c>
      <c r="B63" s="3">
        <v>9.2577649999999991</v>
      </c>
      <c r="C63" s="3">
        <v>1E-3</v>
      </c>
      <c r="D63" s="7">
        <v>14</v>
      </c>
      <c r="E63" s="7">
        <v>2</v>
      </c>
      <c r="F63" s="5">
        <v>32.01</v>
      </c>
      <c r="G63" s="5">
        <v>0.01</v>
      </c>
    </row>
    <row r="64" spans="1:7" x14ac:dyDescent="0.25">
      <c r="A64" s="7">
        <v>2</v>
      </c>
      <c r="B64" s="3">
        <v>9.2571069999999995</v>
      </c>
      <c r="C64" s="3">
        <v>1E-3</v>
      </c>
      <c r="D64" s="7">
        <v>14</v>
      </c>
      <c r="E64" s="7">
        <v>2</v>
      </c>
      <c r="F64" s="5">
        <v>32.020000000000003</v>
      </c>
      <c r="G64" s="5">
        <v>0.01</v>
      </c>
    </row>
    <row r="65" spans="1:7" x14ac:dyDescent="0.25">
      <c r="A65" s="7">
        <v>3</v>
      </c>
      <c r="B65" s="3">
        <v>9.2565539999999995</v>
      </c>
      <c r="C65" s="3">
        <v>1E-3</v>
      </c>
      <c r="D65" s="7">
        <v>13</v>
      </c>
      <c r="E65" s="7">
        <v>2</v>
      </c>
      <c r="F65" s="5">
        <v>32.03</v>
      </c>
      <c r="G65" s="5">
        <v>0.01</v>
      </c>
    </row>
    <row r="66" spans="1:7" x14ac:dyDescent="0.25">
      <c r="A66" s="7">
        <v>4</v>
      </c>
      <c r="B66" s="3">
        <v>9.2560979999999997</v>
      </c>
      <c r="C66" s="3">
        <v>1E-3</v>
      </c>
      <c r="D66" s="7">
        <v>14</v>
      </c>
      <c r="E66" s="7">
        <v>2</v>
      </c>
      <c r="F66" s="5">
        <v>32.04</v>
      </c>
      <c r="G66" s="5">
        <v>0.01</v>
      </c>
    </row>
    <row r="67" spans="1:7" x14ac:dyDescent="0.25">
      <c r="A67" s="7">
        <v>5</v>
      </c>
      <c r="B67" s="3">
        <v>9.2555049999999994</v>
      </c>
      <c r="C67" s="3">
        <v>1E-3</v>
      </c>
      <c r="D67" s="7">
        <v>13</v>
      </c>
      <c r="E67" s="7">
        <v>2</v>
      </c>
      <c r="F67" s="5">
        <v>32.04</v>
      </c>
      <c r="G67" s="5">
        <v>0.01</v>
      </c>
    </row>
    <row r="68" spans="1:7" x14ac:dyDescent="0.25">
      <c r="A68" s="7">
        <v>6</v>
      </c>
      <c r="B68" s="3">
        <v>9.2550849999999993</v>
      </c>
      <c r="C68" s="3">
        <v>1E-3</v>
      </c>
      <c r="D68" s="7">
        <v>12</v>
      </c>
      <c r="E68" s="7">
        <v>2</v>
      </c>
      <c r="F68" s="5">
        <v>32.04</v>
      </c>
      <c r="G68" s="5">
        <v>0.01</v>
      </c>
    </row>
    <row r="69" spans="1:7" x14ac:dyDescent="0.25">
      <c r="A69" s="7">
        <v>7</v>
      </c>
      <c r="B69" s="3">
        <v>9.2545559999999991</v>
      </c>
      <c r="C69" s="3">
        <v>1E-3</v>
      </c>
      <c r="D69" s="7">
        <v>12</v>
      </c>
      <c r="E69" s="7">
        <v>2</v>
      </c>
      <c r="F69" s="5">
        <v>32.049999999999997</v>
      </c>
      <c r="G69" s="5">
        <v>0.01</v>
      </c>
    </row>
    <row r="70" spans="1:7" x14ac:dyDescent="0.25">
      <c r="A70" s="7">
        <v>8</v>
      </c>
      <c r="B70" s="3">
        <v>9.2540309999999995</v>
      </c>
      <c r="C70" s="3">
        <v>1E-3</v>
      </c>
      <c r="D70" s="7">
        <v>12</v>
      </c>
      <c r="E70" s="7">
        <v>2</v>
      </c>
      <c r="F70" s="5">
        <v>32.049999999999997</v>
      </c>
      <c r="G70" s="5">
        <v>0.01</v>
      </c>
    </row>
    <row r="71" spans="1:7" x14ac:dyDescent="0.25">
      <c r="A71" s="2" t="s">
        <v>13</v>
      </c>
      <c r="B71" s="2"/>
      <c r="C71" s="2"/>
      <c r="D71" s="2"/>
      <c r="E71" s="2"/>
      <c r="F71" s="2"/>
      <c r="G71" s="2"/>
    </row>
    <row r="72" spans="1:7" x14ac:dyDescent="0.25">
      <c r="A72" s="7">
        <v>1</v>
      </c>
      <c r="B72" s="3">
        <v>9.2305539999999997</v>
      </c>
      <c r="C72" s="3">
        <v>1E-3</v>
      </c>
      <c r="D72" s="7">
        <v>16</v>
      </c>
      <c r="E72" s="7">
        <v>2</v>
      </c>
      <c r="F72" s="5">
        <v>34</v>
      </c>
      <c r="G72" s="5">
        <v>0.01</v>
      </c>
    </row>
    <row r="73" spans="1:7" x14ac:dyDescent="0.25">
      <c r="A73" s="7">
        <v>2</v>
      </c>
      <c r="B73" s="3">
        <v>9.230124</v>
      </c>
      <c r="C73" s="3">
        <v>1E-3</v>
      </c>
      <c r="D73" s="7">
        <v>15</v>
      </c>
      <c r="E73" s="7">
        <v>2</v>
      </c>
      <c r="F73" s="5">
        <v>34</v>
      </c>
      <c r="G73" s="5">
        <v>0.01</v>
      </c>
    </row>
    <row r="74" spans="1:7" x14ac:dyDescent="0.25">
      <c r="A74" s="7">
        <v>3</v>
      </c>
      <c r="B74" s="3">
        <v>9.2297740000000008</v>
      </c>
      <c r="C74" s="3">
        <v>1E-3</v>
      </c>
      <c r="D74" s="7">
        <v>14</v>
      </c>
      <c r="E74" s="7">
        <v>2</v>
      </c>
      <c r="F74" s="5">
        <v>34.01</v>
      </c>
      <c r="G74" s="5">
        <v>0.01</v>
      </c>
    </row>
    <row r="75" spans="1:7" x14ac:dyDescent="0.25">
      <c r="A75" s="7">
        <v>4</v>
      </c>
      <c r="B75" s="3">
        <v>9.2293819999999993</v>
      </c>
      <c r="C75" s="3">
        <v>1E-3</v>
      </c>
      <c r="D75" s="7">
        <v>15</v>
      </c>
      <c r="E75" s="7">
        <v>2</v>
      </c>
      <c r="F75" s="5">
        <v>34.01</v>
      </c>
      <c r="G75" s="5">
        <v>0.01</v>
      </c>
    </row>
    <row r="76" spans="1:7" x14ac:dyDescent="0.25">
      <c r="A76" s="7">
        <v>5</v>
      </c>
      <c r="B76" s="3">
        <v>9.2289270000000005</v>
      </c>
      <c r="C76" s="3">
        <v>1E-3</v>
      </c>
      <c r="D76" s="7">
        <v>13</v>
      </c>
      <c r="E76" s="7">
        <v>2</v>
      </c>
      <c r="F76" s="5">
        <v>34.020000000000003</v>
      </c>
      <c r="G76" s="5">
        <v>0.01</v>
      </c>
    </row>
    <row r="77" spans="1:7" x14ac:dyDescent="0.25">
      <c r="A77" s="7">
        <v>6</v>
      </c>
      <c r="B77" s="3">
        <v>9.2285039999999992</v>
      </c>
      <c r="C77" s="3">
        <v>1E-3</v>
      </c>
      <c r="D77" s="7">
        <v>14</v>
      </c>
      <c r="E77" s="7">
        <v>2</v>
      </c>
      <c r="F77" s="5">
        <v>34.020000000000003</v>
      </c>
      <c r="G77" s="5">
        <v>0.01</v>
      </c>
    </row>
    <row r="78" spans="1:7" x14ac:dyDescent="0.25">
      <c r="A78" s="7">
        <v>7</v>
      </c>
      <c r="B78" s="3">
        <v>9.2281879999999994</v>
      </c>
      <c r="C78" s="3">
        <v>1E-3</v>
      </c>
      <c r="D78" s="7">
        <v>13</v>
      </c>
      <c r="E78" s="7">
        <v>2</v>
      </c>
      <c r="F78" s="5">
        <v>34.03</v>
      </c>
      <c r="G78" s="5">
        <v>0.01</v>
      </c>
    </row>
    <row r="79" spans="1:7" x14ac:dyDescent="0.25">
      <c r="A79" s="7">
        <v>8</v>
      </c>
      <c r="B79" s="3">
        <v>9.2278190000000002</v>
      </c>
      <c r="C79" s="3">
        <v>1E-3</v>
      </c>
      <c r="D79" s="7">
        <v>12</v>
      </c>
      <c r="E79" s="7">
        <v>2</v>
      </c>
      <c r="F79" s="5">
        <v>34.03</v>
      </c>
      <c r="G79" s="5">
        <v>0.01</v>
      </c>
    </row>
    <row r="80" spans="1:7" x14ac:dyDescent="0.25">
      <c r="A80" s="2" t="s">
        <v>14</v>
      </c>
      <c r="B80" s="2"/>
      <c r="C80" s="2"/>
      <c r="D80" s="2"/>
      <c r="E80" s="2"/>
      <c r="F80" s="2"/>
      <c r="G80" s="2"/>
    </row>
    <row r="81" spans="1:7" x14ac:dyDescent="0.25">
      <c r="A81" s="7">
        <v>1</v>
      </c>
      <c r="B81" s="3">
        <v>9.20974</v>
      </c>
      <c r="C81" s="3">
        <v>1E-3</v>
      </c>
      <c r="D81" s="7">
        <v>15</v>
      </c>
      <c r="E81" s="7">
        <v>2</v>
      </c>
      <c r="F81" s="5">
        <v>36</v>
      </c>
      <c r="G81" s="5">
        <v>0.01</v>
      </c>
    </row>
    <row r="82" spans="1:7" x14ac:dyDescent="0.25">
      <c r="A82" s="7">
        <v>2</v>
      </c>
      <c r="B82" s="3">
        <v>9.2093740000000004</v>
      </c>
      <c r="C82" s="3">
        <v>1E-3</v>
      </c>
      <c r="D82" s="7">
        <v>15</v>
      </c>
      <c r="E82" s="7">
        <v>2</v>
      </c>
      <c r="F82" s="5">
        <v>36</v>
      </c>
      <c r="G82" s="5">
        <v>0.01</v>
      </c>
    </row>
    <row r="83" spans="1:7" x14ac:dyDescent="0.25">
      <c r="A83" s="7">
        <v>3</v>
      </c>
      <c r="B83" s="3">
        <v>9.2090750000000003</v>
      </c>
      <c r="C83" s="3">
        <v>1E-3</v>
      </c>
      <c r="D83" s="7">
        <v>14</v>
      </c>
      <c r="E83" s="7">
        <v>2</v>
      </c>
      <c r="F83" s="5">
        <v>36.01</v>
      </c>
      <c r="G83" s="5">
        <v>0.01</v>
      </c>
    </row>
    <row r="84" spans="1:7" x14ac:dyDescent="0.25">
      <c r="A84" s="7">
        <v>4</v>
      </c>
      <c r="B84" s="3">
        <v>9.2087950000000003</v>
      </c>
      <c r="C84" s="3">
        <v>1E-3</v>
      </c>
      <c r="D84" s="7">
        <v>14</v>
      </c>
      <c r="E84" s="7">
        <v>2</v>
      </c>
      <c r="F84" s="5">
        <v>36.020000000000003</v>
      </c>
      <c r="G84" s="5">
        <v>0.01</v>
      </c>
    </row>
    <row r="85" spans="1:7" x14ac:dyDescent="0.25">
      <c r="A85" s="7">
        <v>5</v>
      </c>
      <c r="B85" s="3">
        <v>9.2085279999999994</v>
      </c>
      <c r="C85" s="3">
        <v>1E-3</v>
      </c>
      <c r="D85" s="7">
        <v>14</v>
      </c>
      <c r="E85" s="7">
        <v>2</v>
      </c>
      <c r="F85" s="5">
        <v>36.020000000000003</v>
      </c>
      <c r="G85" s="5">
        <v>0.01</v>
      </c>
    </row>
    <row r="86" spans="1:7" x14ac:dyDescent="0.25">
      <c r="A86" s="7">
        <v>6</v>
      </c>
      <c r="B86" s="3">
        <v>9.2082669999999993</v>
      </c>
      <c r="C86" s="3">
        <v>1E-3</v>
      </c>
      <c r="D86" s="7">
        <v>12</v>
      </c>
      <c r="E86" s="7">
        <v>2</v>
      </c>
      <c r="F86" s="5">
        <v>36.020000000000003</v>
      </c>
      <c r="G86" s="5">
        <v>0.01</v>
      </c>
    </row>
    <row r="87" spans="1:7" x14ac:dyDescent="0.25">
      <c r="A87" s="7">
        <v>7</v>
      </c>
      <c r="B87" s="3">
        <v>9.2079090000000008</v>
      </c>
      <c r="C87" s="3">
        <v>1E-3</v>
      </c>
      <c r="D87" s="7">
        <v>11</v>
      </c>
      <c r="E87" s="7">
        <v>2</v>
      </c>
      <c r="F87" s="5">
        <v>36.03</v>
      </c>
      <c r="G87" s="5">
        <v>0.01</v>
      </c>
    </row>
    <row r="88" spans="1:7" x14ac:dyDescent="0.25">
      <c r="A88" s="7">
        <v>8</v>
      </c>
      <c r="B88" s="3">
        <v>9.2077449999999992</v>
      </c>
      <c r="C88" s="3">
        <v>1E-3</v>
      </c>
      <c r="D88" s="7">
        <v>11</v>
      </c>
      <c r="E88" s="7">
        <v>2</v>
      </c>
      <c r="F88" s="5">
        <v>36.03</v>
      </c>
      <c r="G88" s="5">
        <v>0.01</v>
      </c>
    </row>
    <row r="89" spans="1:7" x14ac:dyDescent="0.25">
      <c r="A89" s="2" t="s">
        <v>15</v>
      </c>
      <c r="B89" s="2"/>
      <c r="C89" s="2"/>
      <c r="D89" s="2"/>
      <c r="E89" s="2"/>
      <c r="F89" s="2"/>
      <c r="G89" s="2"/>
    </row>
    <row r="90" spans="1:7" x14ac:dyDescent="0.25">
      <c r="A90" s="7">
        <v>1</v>
      </c>
      <c r="B90" s="3">
        <v>9.1943959999999993</v>
      </c>
      <c r="C90" s="3">
        <v>1E-3</v>
      </c>
      <c r="D90" s="7">
        <v>16</v>
      </c>
      <c r="E90" s="7">
        <v>2</v>
      </c>
      <c r="F90" s="5">
        <v>38</v>
      </c>
      <c r="G90" s="5">
        <v>0.01</v>
      </c>
    </row>
    <row r="91" spans="1:7" x14ac:dyDescent="0.25">
      <c r="A91" s="7">
        <v>2</v>
      </c>
      <c r="B91" s="3">
        <v>9.1941919999999993</v>
      </c>
      <c r="C91" s="3">
        <v>1E-3</v>
      </c>
      <c r="D91" s="7">
        <v>16</v>
      </c>
      <c r="E91" s="7">
        <v>2</v>
      </c>
      <c r="F91" s="5">
        <v>38</v>
      </c>
      <c r="G91" s="5">
        <v>0.01</v>
      </c>
    </row>
    <row r="92" spans="1:7" x14ac:dyDescent="0.25">
      <c r="A92" s="7">
        <v>3</v>
      </c>
      <c r="B92" s="3">
        <v>9.1940500000000007</v>
      </c>
      <c r="C92" s="3">
        <v>1E-3</v>
      </c>
      <c r="D92" s="7">
        <v>15</v>
      </c>
      <c r="E92" s="7">
        <v>2</v>
      </c>
      <c r="F92" s="5">
        <v>38.01</v>
      </c>
      <c r="G92" s="5">
        <v>0.01</v>
      </c>
    </row>
    <row r="93" spans="1:7" x14ac:dyDescent="0.25">
      <c r="A93" s="7">
        <v>4</v>
      </c>
      <c r="B93" s="3">
        <v>9.1933089999999993</v>
      </c>
      <c r="C93" s="3">
        <v>1E-3</v>
      </c>
      <c r="D93" s="7">
        <v>15</v>
      </c>
      <c r="E93" s="7">
        <v>2</v>
      </c>
      <c r="F93" s="5">
        <v>38.01</v>
      </c>
      <c r="G93" s="5">
        <v>0.01</v>
      </c>
    </row>
    <row r="94" spans="1:7" x14ac:dyDescent="0.25">
      <c r="A94" s="7">
        <v>5</v>
      </c>
      <c r="B94" s="3">
        <v>9.1937069999999999</v>
      </c>
      <c r="C94" s="3">
        <v>1E-3</v>
      </c>
      <c r="D94" s="7">
        <v>14</v>
      </c>
      <c r="E94" s="7">
        <v>2</v>
      </c>
      <c r="F94" s="5">
        <v>38.01</v>
      </c>
      <c r="G94" s="5">
        <v>0.01</v>
      </c>
    </row>
    <row r="95" spans="1:7" x14ac:dyDescent="0.25">
      <c r="A95" s="7">
        <v>6</v>
      </c>
      <c r="B95" s="3">
        <v>9.1935719999999996</v>
      </c>
      <c r="C95" s="3">
        <v>1E-3</v>
      </c>
      <c r="D95" s="7">
        <v>13</v>
      </c>
      <c r="E95" s="7">
        <v>2</v>
      </c>
      <c r="F95" s="5">
        <v>38.020000000000003</v>
      </c>
      <c r="G95" s="5">
        <v>0.01</v>
      </c>
    </row>
    <row r="96" spans="1:7" x14ac:dyDescent="0.25">
      <c r="A96" s="7">
        <v>7</v>
      </c>
      <c r="B96" s="3">
        <v>9.1934000000000005</v>
      </c>
      <c r="C96" s="3">
        <v>1E-3</v>
      </c>
      <c r="D96" s="7">
        <v>13</v>
      </c>
      <c r="E96" s="7">
        <v>2</v>
      </c>
      <c r="F96" s="5">
        <v>38.020000000000003</v>
      </c>
      <c r="G96" s="5">
        <v>0.01</v>
      </c>
    </row>
    <row r="97" spans="1:7" x14ac:dyDescent="0.25">
      <c r="A97" s="7">
        <v>8</v>
      </c>
      <c r="B97" s="3">
        <v>9.1932410000000004</v>
      </c>
      <c r="C97" s="3">
        <v>1E-3</v>
      </c>
      <c r="D97" s="7">
        <v>12</v>
      </c>
      <c r="E97" s="7">
        <v>2</v>
      </c>
      <c r="F97" s="5">
        <v>38.03</v>
      </c>
      <c r="G97" s="5">
        <v>0.01</v>
      </c>
    </row>
    <row r="98" spans="1:7" x14ac:dyDescent="0.25">
      <c r="A98" s="2" t="s">
        <v>16</v>
      </c>
      <c r="B98" s="2"/>
      <c r="C98" s="2"/>
      <c r="D98" s="2"/>
      <c r="E98" s="2"/>
      <c r="F98" s="2"/>
      <c r="G98" s="2"/>
    </row>
    <row r="99" spans="1:7" x14ac:dyDescent="0.25">
      <c r="A99" s="7">
        <v>1</v>
      </c>
      <c r="B99" s="3">
        <v>9.1815599999999993</v>
      </c>
      <c r="C99" s="3">
        <v>1E-3</v>
      </c>
      <c r="D99" s="7">
        <v>15</v>
      </c>
      <c r="E99" s="7">
        <v>2</v>
      </c>
      <c r="F99" s="5">
        <v>40</v>
      </c>
      <c r="G99" s="5">
        <v>0.01</v>
      </c>
    </row>
    <row r="100" spans="1:7" x14ac:dyDescent="0.25">
      <c r="A100" s="7">
        <v>2</v>
      </c>
      <c r="B100" s="3">
        <v>9.1812959999999997</v>
      </c>
      <c r="C100" s="3">
        <v>1E-3</v>
      </c>
      <c r="D100" s="7">
        <v>15</v>
      </c>
      <c r="E100" s="7">
        <v>2</v>
      </c>
      <c r="F100" s="5">
        <v>40</v>
      </c>
      <c r="G100" s="5">
        <v>0.01</v>
      </c>
    </row>
    <row r="101" spans="1:7" x14ac:dyDescent="0.25">
      <c r="A101" s="7">
        <v>3</v>
      </c>
      <c r="B101" s="3">
        <v>9.1811860000000003</v>
      </c>
      <c r="C101" s="3">
        <v>1E-3</v>
      </c>
      <c r="D101" s="7">
        <v>14</v>
      </c>
      <c r="E101" s="7">
        <v>2</v>
      </c>
      <c r="F101" s="5">
        <v>40.01</v>
      </c>
      <c r="G101" s="5">
        <v>0.01</v>
      </c>
    </row>
    <row r="102" spans="1:7" x14ac:dyDescent="0.25">
      <c r="A102" s="7">
        <v>4</v>
      </c>
      <c r="B102" s="3">
        <v>9.1810270000000003</v>
      </c>
      <c r="C102" s="3">
        <v>1E-3</v>
      </c>
      <c r="D102" s="7">
        <v>13</v>
      </c>
      <c r="E102" s="7">
        <v>2</v>
      </c>
      <c r="F102" s="5">
        <v>40.020000000000003</v>
      </c>
      <c r="G102" s="5">
        <v>0.01</v>
      </c>
    </row>
    <row r="103" spans="1:7" x14ac:dyDescent="0.25">
      <c r="A103" s="7">
        <v>5</v>
      </c>
      <c r="B103" s="3">
        <v>9.1808449999999997</v>
      </c>
      <c r="C103" s="3">
        <v>1E-3</v>
      </c>
      <c r="D103" s="7">
        <v>12</v>
      </c>
      <c r="E103" s="7">
        <v>2</v>
      </c>
      <c r="F103" s="5">
        <v>40.01</v>
      </c>
      <c r="G103" s="5">
        <v>0.01</v>
      </c>
    </row>
    <row r="104" spans="1:7" x14ac:dyDescent="0.25">
      <c r="A104" s="7">
        <v>6</v>
      </c>
      <c r="B104" s="3">
        <v>9.1808669999999992</v>
      </c>
      <c r="C104" s="3">
        <v>1E-3</v>
      </c>
      <c r="D104" s="7">
        <v>12</v>
      </c>
      <c r="E104" s="7">
        <v>2</v>
      </c>
      <c r="F104" s="5">
        <v>40.020000000000003</v>
      </c>
      <c r="G104" s="5">
        <v>0.01</v>
      </c>
    </row>
    <row r="105" spans="1:7" x14ac:dyDescent="0.25">
      <c r="A105" s="7">
        <v>7</v>
      </c>
      <c r="B105" s="3">
        <v>9.1804629999999996</v>
      </c>
      <c r="C105" s="3">
        <v>1E-3</v>
      </c>
      <c r="D105" s="7">
        <v>12</v>
      </c>
      <c r="E105" s="7">
        <v>2</v>
      </c>
      <c r="F105" s="5">
        <v>40.03</v>
      </c>
      <c r="G105" s="5">
        <v>0.01</v>
      </c>
    </row>
    <row r="106" spans="1:7" x14ac:dyDescent="0.25">
      <c r="A106" s="7">
        <v>8</v>
      </c>
      <c r="B106" s="3">
        <v>9.1802659999999996</v>
      </c>
      <c r="C106" s="3">
        <v>1E-3</v>
      </c>
      <c r="D106" s="7">
        <v>11</v>
      </c>
      <c r="E106" s="7">
        <v>2</v>
      </c>
      <c r="F106" s="5">
        <v>40.03</v>
      </c>
      <c r="G106" s="5">
        <v>0.01</v>
      </c>
    </row>
    <row r="107" spans="1:7" x14ac:dyDescent="0.25">
      <c r="F107" s="5"/>
    </row>
  </sheetData>
  <mergeCells count="14">
    <mergeCell ref="A26:G26"/>
    <mergeCell ref="A2:G2"/>
    <mergeCell ref="A4:G4"/>
    <mergeCell ref="A6:G6"/>
    <mergeCell ref="A8:G8"/>
    <mergeCell ref="A17:G17"/>
    <mergeCell ref="A89:G89"/>
    <mergeCell ref="A98:G98"/>
    <mergeCell ref="A35:G35"/>
    <mergeCell ref="A44:G44"/>
    <mergeCell ref="A53:G53"/>
    <mergeCell ref="A62:G62"/>
    <mergeCell ref="A71:G71"/>
    <mergeCell ref="A80:G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32FC6-F0A4-4AA3-9274-DA4DACC104D2}">
  <dimension ref="A1:G106"/>
  <sheetViews>
    <sheetView topLeftCell="A86" workbookViewId="0">
      <selection activeCell="D3" sqref="D3:E106"/>
    </sheetView>
  </sheetViews>
  <sheetFormatPr defaultRowHeight="15" x14ac:dyDescent="0.25"/>
  <sheetData>
    <row r="1" spans="1:7" x14ac:dyDescent="0.25">
      <c r="A1" t="s">
        <v>17</v>
      </c>
      <c r="B1" t="s">
        <v>0</v>
      </c>
      <c r="C1" t="s">
        <v>21</v>
      </c>
      <c r="D1" t="s">
        <v>22</v>
      </c>
      <c r="E1" t="s">
        <v>23</v>
      </c>
      <c r="F1" t="s">
        <v>1</v>
      </c>
      <c r="G1" t="s">
        <v>2</v>
      </c>
    </row>
    <row r="2" spans="1:7" x14ac:dyDescent="0.25">
      <c r="A2" s="12" t="s">
        <v>3</v>
      </c>
      <c r="B2" s="12"/>
      <c r="C2" s="12"/>
      <c r="D2" s="12"/>
      <c r="E2" s="12"/>
      <c r="F2" s="12"/>
      <c r="G2" s="12"/>
    </row>
    <row r="3" spans="1:7" x14ac:dyDescent="0.25">
      <c r="A3" s="7">
        <v>1</v>
      </c>
      <c r="B3" s="3">
        <v>10.768000000000001</v>
      </c>
      <c r="C3" s="3">
        <v>1E-3</v>
      </c>
      <c r="D3" s="7">
        <v>18</v>
      </c>
      <c r="E3" s="7">
        <v>2</v>
      </c>
      <c r="F3" s="5">
        <v>14.01</v>
      </c>
      <c r="G3" s="5">
        <v>0.01</v>
      </c>
    </row>
    <row r="4" spans="1:7" x14ac:dyDescent="0.25">
      <c r="A4" s="12" t="s">
        <v>4</v>
      </c>
      <c r="B4" s="12"/>
      <c r="C4" s="12"/>
      <c r="D4" s="12"/>
      <c r="E4" s="12"/>
      <c r="F4" s="12"/>
      <c r="G4" s="12"/>
    </row>
    <row r="5" spans="1:7" x14ac:dyDescent="0.25">
      <c r="A5" s="7">
        <v>1</v>
      </c>
      <c r="B5" s="3">
        <v>10.737</v>
      </c>
      <c r="C5" s="3">
        <v>1E-3</v>
      </c>
      <c r="D5" s="7">
        <v>17</v>
      </c>
      <c r="E5" s="7">
        <v>2</v>
      </c>
      <c r="F5" s="5">
        <v>16.02</v>
      </c>
      <c r="G5" s="5">
        <v>0.01</v>
      </c>
    </row>
    <row r="6" spans="1:7" x14ac:dyDescent="0.25">
      <c r="A6" s="12" t="s">
        <v>5</v>
      </c>
      <c r="B6" s="12"/>
      <c r="C6" s="12"/>
      <c r="D6" s="12"/>
      <c r="E6" s="12"/>
      <c r="F6" s="12"/>
      <c r="G6" s="12"/>
    </row>
    <row r="7" spans="1:7" x14ac:dyDescent="0.25">
      <c r="A7" s="7">
        <v>1</v>
      </c>
      <c r="B7" s="3">
        <v>10.704000000000001</v>
      </c>
      <c r="C7" s="3">
        <v>1E-3</v>
      </c>
      <c r="D7" s="7">
        <v>18</v>
      </c>
      <c r="E7" s="7">
        <v>2</v>
      </c>
      <c r="F7" s="5">
        <v>18</v>
      </c>
      <c r="G7" s="5">
        <v>0.01</v>
      </c>
    </row>
    <row r="8" spans="1:7" x14ac:dyDescent="0.25">
      <c r="A8" s="12" t="s">
        <v>6</v>
      </c>
      <c r="B8" s="12"/>
      <c r="C8" s="12"/>
      <c r="D8" s="12"/>
      <c r="E8" s="12"/>
      <c r="F8" s="12"/>
      <c r="G8" s="12"/>
    </row>
    <row r="9" spans="1:7" x14ac:dyDescent="0.25">
      <c r="A9" s="7">
        <v>1</v>
      </c>
      <c r="B9" s="3">
        <v>10.325609999999999</v>
      </c>
      <c r="C9" s="3">
        <v>1E-3</v>
      </c>
      <c r="D9" s="7">
        <v>16</v>
      </c>
      <c r="E9" s="7">
        <v>2</v>
      </c>
      <c r="F9" s="5">
        <v>20</v>
      </c>
      <c r="G9" s="5">
        <v>0.01</v>
      </c>
    </row>
    <row r="10" spans="1:7" x14ac:dyDescent="0.25">
      <c r="A10" s="7">
        <v>2</v>
      </c>
      <c r="B10" s="3">
        <v>10.317170000000001</v>
      </c>
      <c r="C10" s="3">
        <v>1E-3</v>
      </c>
      <c r="D10" s="7">
        <v>15</v>
      </c>
      <c r="E10" s="7">
        <v>2</v>
      </c>
      <c r="F10" s="5">
        <v>20.010000000000002</v>
      </c>
      <c r="G10" s="5">
        <v>0.01</v>
      </c>
    </row>
    <row r="11" spans="1:7" x14ac:dyDescent="0.25">
      <c r="A11" s="7">
        <v>3</v>
      </c>
      <c r="B11" s="3">
        <v>10.30716</v>
      </c>
      <c r="C11" s="3">
        <v>1E-3</v>
      </c>
      <c r="D11" s="7">
        <v>14</v>
      </c>
      <c r="E11" s="7">
        <v>2</v>
      </c>
      <c r="F11" s="5">
        <v>20.010000000000002</v>
      </c>
      <c r="G11" s="5">
        <v>0.01</v>
      </c>
    </row>
    <row r="12" spans="1:7" x14ac:dyDescent="0.25">
      <c r="A12" s="7">
        <v>4</v>
      </c>
      <c r="B12" s="3">
        <v>10.301740000000001</v>
      </c>
      <c r="C12" s="3">
        <v>1E-3</v>
      </c>
      <c r="D12" s="7">
        <v>13</v>
      </c>
      <c r="E12" s="7">
        <v>2</v>
      </c>
      <c r="F12" s="5">
        <v>20.02</v>
      </c>
      <c r="G12" s="5">
        <v>0.01</v>
      </c>
    </row>
    <row r="13" spans="1:7" x14ac:dyDescent="0.25">
      <c r="A13" s="7">
        <v>5</v>
      </c>
      <c r="B13" s="3">
        <v>10.29082</v>
      </c>
      <c r="C13" s="3">
        <v>1E-3</v>
      </c>
      <c r="D13" s="7">
        <v>12</v>
      </c>
      <c r="E13" s="7">
        <v>2</v>
      </c>
      <c r="F13" s="5">
        <v>20.02</v>
      </c>
      <c r="G13" s="5">
        <v>0.01</v>
      </c>
    </row>
    <row r="14" spans="1:7" x14ac:dyDescent="0.25">
      <c r="A14" s="7">
        <v>6</v>
      </c>
      <c r="B14" s="3">
        <v>10.28373</v>
      </c>
      <c r="C14" s="3">
        <v>1E-3</v>
      </c>
      <c r="D14" s="7">
        <v>11</v>
      </c>
      <c r="E14" s="7">
        <v>2</v>
      </c>
      <c r="F14" s="5">
        <v>20.02</v>
      </c>
      <c r="G14" s="5">
        <v>0.01</v>
      </c>
    </row>
    <row r="15" spans="1:7" x14ac:dyDescent="0.25">
      <c r="A15" s="7">
        <v>7</v>
      </c>
      <c r="B15" s="3">
        <v>10.275700000000001</v>
      </c>
      <c r="C15" s="3">
        <v>1E-3</v>
      </c>
      <c r="D15" s="7">
        <v>10</v>
      </c>
      <c r="E15" s="7">
        <v>2</v>
      </c>
      <c r="F15" s="5">
        <v>20.02</v>
      </c>
      <c r="G15" s="5">
        <v>0.01</v>
      </c>
    </row>
    <row r="16" spans="1:7" x14ac:dyDescent="0.25">
      <c r="A16" s="7">
        <v>8</v>
      </c>
      <c r="B16" s="3">
        <v>10.270020000000001</v>
      </c>
      <c r="C16" s="3">
        <v>1E-3</v>
      </c>
      <c r="D16" s="7">
        <v>9</v>
      </c>
      <c r="E16" s="7">
        <v>2</v>
      </c>
      <c r="F16" s="5">
        <v>20.02</v>
      </c>
      <c r="G16" s="5">
        <v>0.01</v>
      </c>
    </row>
    <row r="17" spans="1:7" x14ac:dyDescent="0.25">
      <c r="A17" s="12" t="s">
        <v>7</v>
      </c>
      <c r="B17" s="12"/>
      <c r="C17" s="12"/>
      <c r="D17" s="12"/>
      <c r="E17" s="12"/>
      <c r="F17" s="12"/>
      <c r="G17" s="12"/>
    </row>
    <row r="18" spans="1:7" x14ac:dyDescent="0.25">
      <c r="A18" s="7">
        <v>1</v>
      </c>
      <c r="B18" s="3">
        <v>9.9847719999999995</v>
      </c>
      <c r="C18" s="3">
        <v>1E-3</v>
      </c>
      <c r="D18" s="7">
        <v>15</v>
      </c>
      <c r="E18" s="7">
        <v>2</v>
      </c>
      <c r="F18" s="5">
        <v>22.01</v>
      </c>
      <c r="G18" s="5">
        <v>0.01</v>
      </c>
    </row>
    <row r="19" spans="1:7" x14ac:dyDescent="0.25">
      <c r="A19" s="7">
        <v>2</v>
      </c>
      <c r="B19" s="3">
        <v>9.9739190000000004</v>
      </c>
      <c r="C19" s="3">
        <v>1E-3</v>
      </c>
      <c r="D19" s="7">
        <v>14</v>
      </c>
      <c r="E19" s="7">
        <v>2</v>
      </c>
      <c r="F19" s="5">
        <v>22.02</v>
      </c>
      <c r="G19" s="5">
        <v>0.01</v>
      </c>
    </row>
    <row r="20" spans="1:7" x14ac:dyDescent="0.25">
      <c r="A20" s="7">
        <v>3</v>
      </c>
      <c r="B20" s="3">
        <v>9.9623709999999992</v>
      </c>
      <c r="C20" s="3">
        <v>1E-3</v>
      </c>
      <c r="D20" s="7">
        <v>14</v>
      </c>
      <c r="E20" s="7">
        <v>2</v>
      </c>
      <c r="F20" s="5">
        <v>22.02</v>
      </c>
      <c r="G20" s="5">
        <v>0.01</v>
      </c>
    </row>
    <row r="21" spans="1:7" x14ac:dyDescent="0.25">
      <c r="A21" s="7">
        <v>4</v>
      </c>
      <c r="B21" s="3">
        <v>9.9530860000000008</v>
      </c>
      <c r="C21" s="3">
        <v>1E-3</v>
      </c>
      <c r="D21" s="7">
        <v>13</v>
      </c>
      <c r="E21" s="7">
        <v>2</v>
      </c>
      <c r="F21" s="5">
        <v>22.02</v>
      </c>
      <c r="G21" s="5">
        <v>0.01</v>
      </c>
    </row>
    <row r="22" spans="1:7" x14ac:dyDescent="0.25">
      <c r="A22" s="7">
        <v>5</v>
      </c>
      <c r="B22" s="3">
        <v>9.5435870000000005</v>
      </c>
      <c r="C22" s="3">
        <v>1E-3</v>
      </c>
      <c r="D22" s="7">
        <v>12</v>
      </c>
      <c r="E22" s="7">
        <v>2</v>
      </c>
      <c r="F22" s="5">
        <v>22.03</v>
      </c>
      <c r="G22" s="5">
        <v>0.01</v>
      </c>
    </row>
    <row r="23" spans="1:7" x14ac:dyDescent="0.25">
      <c r="A23" s="7">
        <v>6</v>
      </c>
      <c r="B23" s="3">
        <v>9.9352999999999998</v>
      </c>
      <c r="C23" s="3">
        <v>1E-3</v>
      </c>
      <c r="D23" s="7">
        <v>12</v>
      </c>
      <c r="E23" s="7">
        <v>2</v>
      </c>
      <c r="F23" s="5">
        <v>22.04</v>
      </c>
      <c r="G23" s="5">
        <v>0.01</v>
      </c>
    </row>
    <row r="24" spans="1:7" x14ac:dyDescent="0.25">
      <c r="A24" s="7">
        <v>7</v>
      </c>
      <c r="B24" s="3">
        <v>9.9281030000000001</v>
      </c>
      <c r="C24" s="3">
        <v>1E-3</v>
      </c>
      <c r="D24" s="7">
        <v>11</v>
      </c>
      <c r="E24" s="7">
        <v>2</v>
      </c>
      <c r="F24" s="5">
        <v>22.03</v>
      </c>
      <c r="G24" s="5">
        <v>0.01</v>
      </c>
    </row>
    <row r="25" spans="1:7" x14ac:dyDescent="0.25">
      <c r="A25" s="7">
        <v>8</v>
      </c>
      <c r="B25" s="3">
        <v>9.9169079999999994</v>
      </c>
      <c r="C25" s="3">
        <v>1E-3</v>
      </c>
      <c r="D25" s="7">
        <v>10</v>
      </c>
      <c r="E25" s="7">
        <v>2</v>
      </c>
      <c r="F25" s="5">
        <v>22.04</v>
      </c>
      <c r="G25" s="5">
        <v>0.01</v>
      </c>
    </row>
    <row r="26" spans="1:7" x14ac:dyDescent="0.25">
      <c r="A26" s="12" t="s">
        <v>8</v>
      </c>
      <c r="B26" s="12"/>
      <c r="C26" s="12"/>
      <c r="D26" s="12"/>
      <c r="E26" s="12"/>
      <c r="F26" s="12"/>
      <c r="G26" s="12"/>
    </row>
    <row r="27" spans="1:7" x14ac:dyDescent="0.25">
      <c r="A27" s="7">
        <v>1</v>
      </c>
      <c r="B27" s="4">
        <v>9.9616799999999994</v>
      </c>
      <c r="C27" s="3">
        <v>1E-3</v>
      </c>
      <c r="D27" s="10">
        <v>14</v>
      </c>
      <c r="E27" s="9">
        <v>2</v>
      </c>
      <c r="F27" s="11">
        <v>24.03</v>
      </c>
      <c r="G27" s="8">
        <v>0.01</v>
      </c>
    </row>
    <row r="28" spans="1:7" x14ac:dyDescent="0.25">
      <c r="A28" s="7">
        <v>2</v>
      </c>
      <c r="B28" s="3">
        <v>9.6056489999999997</v>
      </c>
      <c r="C28" s="3">
        <v>1E-3</v>
      </c>
      <c r="D28" s="7">
        <v>14</v>
      </c>
      <c r="E28" s="9">
        <v>2</v>
      </c>
      <c r="F28" s="5">
        <v>24.03</v>
      </c>
      <c r="G28" s="8">
        <v>0.01</v>
      </c>
    </row>
    <row r="29" spans="1:7" x14ac:dyDescent="0.25">
      <c r="A29" s="7">
        <v>3</v>
      </c>
      <c r="B29" s="3">
        <v>9.6011810000000004</v>
      </c>
      <c r="C29" s="3">
        <v>1E-3</v>
      </c>
      <c r="D29" s="7">
        <v>14</v>
      </c>
      <c r="E29" s="9">
        <v>2</v>
      </c>
      <c r="F29" s="5">
        <v>24.03</v>
      </c>
      <c r="G29" s="8">
        <v>0.01</v>
      </c>
    </row>
    <row r="30" spans="1:7" x14ac:dyDescent="0.25">
      <c r="A30" s="7">
        <v>4</v>
      </c>
      <c r="B30" s="3">
        <v>9.5969169999999995</v>
      </c>
      <c r="C30" s="3">
        <v>1E-3</v>
      </c>
      <c r="D30" s="7">
        <v>13</v>
      </c>
      <c r="E30" s="9">
        <v>2</v>
      </c>
      <c r="F30" s="5">
        <v>24.04</v>
      </c>
      <c r="G30" s="8">
        <v>0.01</v>
      </c>
    </row>
    <row r="31" spans="1:7" x14ac:dyDescent="0.25">
      <c r="A31" s="7">
        <v>5</v>
      </c>
      <c r="B31" s="3">
        <v>9.5922830000000001</v>
      </c>
      <c r="C31" s="3">
        <v>1E-3</v>
      </c>
      <c r="D31" s="7">
        <v>12</v>
      </c>
      <c r="E31" s="9">
        <v>2</v>
      </c>
      <c r="F31" s="5">
        <v>24.04</v>
      </c>
      <c r="G31" s="8">
        <v>0.01</v>
      </c>
    </row>
    <row r="32" spans="1:7" x14ac:dyDescent="0.25">
      <c r="A32" s="7">
        <v>6</v>
      </c>
      <c r="B32" s="3">
        <v>9.5814059999999994</v>
      </c>
      <c r="C32" s="3">
        <v>1E-3</v>
      </c>
      <c r="D32" s="7">
        <v>11</v>
      </c>
      <c r="E32" s="9">
        <v>2</v>
      </c>
      <c r="F32" s="5">
        <v>24.05</v>
      </c>
      <c r="G32" s="8">
        <v>0.01</v>
      </c>
    </row>
    <row r="33" spans="1:7" x14ac:dyDescent="0.25">
      <c r="A33" s="7">
        <v>7</v>
      </c>
      <c r="B33" s="3">
        <v>9.5241910000000001</v>
      </c>
      <c r="C33" s="3">
        <v>1E-3</v>
      </c>
      <c r="D33" s="7">
        <v>11</v>
      </c>
      <c r="E33" s="9">
        <v>2</v>
      </c>
      <c r="F33" s="5">
        <v>24.06</v>
      </c>
      <c r="G33" s="8">
        <v>0.01</v>
      </c>
    </row>
    <row r="34" spans="1:7" x14ac:dyDescent="0.25">
      <c r="A34" s="7">
        <v>8</v>
      </c>
      <c r="B34" s="3">
        <v>9.4801920000000006</v>
      </c>
      <c r="C34" s="3">
        <v>1E-3</v>
      </c>
      <c r="D34" s="7">
        <v>11</v>
      </c>
      <c r="E34" s="9">
        <v>2</v>
      </c>
      <c r="F34" s="5">
        <v>24.06</v>
      </c>
      <c r="G34" s="8">
        <v>0.01</v>
      </c>
    </row>
    <row r="35" spans="1:7" x14ac:dyDescent="0.25">
      <c r="A35" s="12" t="s">
        <v>9</v>
      </c>
      <c r="B35" s="12"/>
      <c r="C35" s="12"/>
      <c r="D35" s="12"/>
      <c r="E35" s="12"/>
      <c r="F35" s="12"/>
      <c r="G35" s="12"/>
    </row>
    <row r="36" spans="1:7" x14ac:dyDescent="0.25">
      <c r="A36" s="7">
        <v>1</v>
      </c>
      <c r="B36" s="3">
        <v>9.4402069999999991</v>
      </c>
      <c r="C36" s="3">
        <v>1E-3</v>
      </c>
      <c r="D36" s="7">
        <v>17</v>
      </c>
      <c r="E36" s="7">
        <v>2</v>
      </c>
      <c r="F36" s="5">
        <v>26.01</v>
      </c>
      <c r="G36" s="5">
        <v>0.01</v>
      </c>
    </row>
    <row r="37" spans="1:7" x14ac:dyDescent="0.25">
      <c r="A37" s="7">
        <v>2</v>
      </c>
      <c r="B37" s="3">
        <v>9.4377379999999995</v>
      </c>
      <c r="C37" s="3">
        <v>1E-3</v>
      </c>
      <c r="D37" s="7">
        <v>15</v>
      </c>
      <c r="E37" s="7">
        <v>2</v>
      </c>
      <c r="F37" s="5">
        <v>26.01</v>
      </c>
      <c r="G37" s="5">
        <v>0.01</v>
      </c>
    </row>
    <row r="38" spans="1:7" x14ac:dyDescent="0.25">
      <c r="A38" s="7">
        <v>3</v>
      </c>
      <c r="B38" s="3">
        <v>9.4348919999999996</v>
      </c>
      <c r="C38" s="3">
        <v>1E-3</v>
      </c>
      <c r="D38" s="7">
        <v>16</v>
      </c>
      <c r="E38" s="7">
        <v>2</v>
      </c>
      <c r="F38" s="5">
        <v>26.02</v>
      </c>
      <c r="G38" s="5">
        <v>0.01</v>
      </c>
    </row>
    <row r="39" spans="1:7" x14ac:dyDescent="0.25">
      <c r="A39" s="7">
        <v>4</v>
      </c>
      <c r="B39" s="3">
        <v>9.4325679999999998</v>
      </c>
      <c r="C39" s="3">
        <v>1E-3</v>
      </c>
      <c r="D39" s="7">
        <v>13</v>
      </c>
      <c r="E39" s="7">
        <v>2</v>
      </c>
      <c r="F39" s="5">
        <v>26.03</v>
      </c>
      <c r="G39" s="5">
        <v>0.01</v>
      </c>
    </row>
    <row r="40" spans="1:7" x14ac:dyDescent="0.25">
      <c r="A40" s="7">
        <v>5</v>
      </c>
      <c r="B40" s="3">
        <v>9.4303749999999997</v>
      </c>
      <c r="C40" s="3">
        <v>1E-3</v>
      </c>
      <c r="D40" s="7">
        <v>13</v>
      </c>
      <c r="E40" s="7">
        <v>2</v>
      </c>
      <c r="F40" s="5">
        <v>26.04</v>
      </c>
      <c r="G40" s="5">
        <v>0.01</v>
      </c>
    </row>
    <row r="41" spans="1:7" x14ac:dyDescent="0.25">
      <c r="A41" s="7">
        <v>6</v>
      </c>
      <c r="B41" s="3">
        <v>9.4887060000000005</v>
      </c>
      <c r="C41" s="3">
        <v>1E-3</v>
      </c>
      <c r="D41" s="7">
        <v>13</v>
      </c>
      <c r="E41" s="7">
        <v>2</v>
      </c>
      <c r="F41" s="5">
        <v>26.04</v>
      </c>
      <c r="G41" s="5">
        <v>0.01</v>
      </c>
    </row>
    <row r="42" spans="1:7" x14ac:dyDescent="0.25">
      <c r="A42" s="7">
        <v>7</v>
      </c>
      <c r="B42" s="3">
        <v>9.4266430000000003</v>
      </c>
      <c r="C42" s="3">
        <v>1E-3</v>
      </c>
      <c r="D42" s="7">
        <v>12</v>
      </c>
      <c r="E42" s="7">
        <v>2</v>
      </c>
      <c r="F42" s="5">
        <v>26.05</v>
      </c>
      <c r="G42" s="5">
        <v>0.01</v>
      </c>
    </row>
    <row r="43" spans="1:7" x14ac:dyDescent="0.25">
      <c r="A43" s="7">
        <v>8</v>
      </c>
      <c r="B43" s="3">
        <v>9.42469</v>
      </c>
      <c r="C43" s="3">
        <v>1E-3</v>
      </c>
      <c r="D43" s="7">
        <v>11</v>
      </c>
      <c r="E43" s="7">
        <v>2</v>
      </c>
      <c r="F43" s="5">
        <v>26.05</v>
      </c>
      <c r="G43" s="5">
        <v>0.01</v>
      </c>
    </row>
    <row r="44" spans="1:7" x14ac:dyDescent="0.25">
      <c r="A44" s="12" t="s">
        <v>10</v>
      </c>
      <c r="B44" s="12"/>
      <c r="C44" s="12"/>
      <c r="D44" s="12"/>
      <c r="E44" s="12"/>
      <c r="F44" s="12"/>
      <c r="G44" s="12"/>
    </row>
    <row r="45" spans="1:7" x14ac:dyDescent="0.25">
      <c r="A45" s="7">
        <v>1</v>
      </c>
      <c r="B45" s="3">
        <v>9.3486349999999998</v>
      </c>
      <c r="C45" s="3">
        <v>1E-3</v>
      </c>
      <c r="D45" s="7">
        <v>16</v>
      </c>
      <c r="E45" s="7">
        <v>2</v>
      </c>
      <c r="F45" s="5">
        <v>28.01</v>
      </c>
      <c r="G45" s="5">
        <v>0.01</v>
      </c>
    </row>
    <row r="46" spans="1:7" x14ac:dyDescent="0.25">
      <c r="A46" s="7">
        <v>2</v>
      </c>
      <c r="B46" s="3">
        <v>9.3472539999999995</v>
      </c>
      <c r="C46" s="3">
        <v>1E-3</v>
      </c>
      <c r="D46" s="7">
        <v>16</v>
      </c>
      <c r="E46" s="7">
        <v>2</v>
      </c>
      <c r="F46" s="5">
        <v>28.02</v>
      </c>
      <c r="G46" s="5">
        <v>0.01</v>
      </c>
    </row>
    <row r="47" spans="1:7" x14ac:dyDescent="0.25">
      <c r="A47" s="7">
        <v>3</v>
      </c>
      <c r="B47" s="3">
        <v>9.3460959999999993</v>
      </c>
      <c r="C47" s="3">
        <v>1E-3</v>
      </c>
      <c r="D47" s="7">
        <v>14</v>
      </c>
      <c r="E47" s="7">
        <v>2</v>
      </c>
      <c r="F47" s="5">
        <v>28.02</v>
      </c>
      <c r="G47" s="5">
        <v>0.01</v>
      </c>
    </row>
    <row r="48" spans="1:7" x14ac:dyDescent="0.25">
      <c r="A48" s="7">
        <v>4</v>
      </c>
      <c r="B48" s="3">
        <v>9.3449670000000005</v>
      </c>
      <c r="C48" s="3">
        <v>1E-3</v>
      </c>
      <c r="D48" s="7">
        <v>13</v>
      </c>
      <c r="E48" s="7">
        <v>2</v>
      </c>
      <c r="F48" s="5">
        <v>28.02</v>
      </c>
      <c r="G48" s="5">
        <v>0.01</v>
      </c>
    </row>
    <row r="49" spans="1:7" x14ac:dyDescent="0.25">
      <c r="A49" s="7">
        <v>5</v>
      </c>
      <c r="B49" s="3">
        <v>9.3440250000000002</v>
      </c>
      <c r="C49" s="3">
        <v>1E-3</v>
      </c>
      <c r="D49" s="7">
        <v>13</v>
      </c>
      <c r="E49" s="7">
        <v>2</v>
      </c>
      <c r="F49" s="5">
        <v>28.03</v>
      </c>
      <c r="G49" s="5">
        <v>0.01</v>
      </c>
    </row>
    <row r="50" spans="1:7" x14ac:dyDescent="0.25">
      <c r="A50" s="7">
        <v>6</v>
      </c>
      <c r="B50" s="3">
        <v>9.3430040000000005</v>
      </c>
      <c r="C50" s="3">
        <v>1E-3</v>
      </c>
      <c r="D50" s="7">
        <v>13</v>
      </c>
      <c r="E50" s="7">
        <v>2</v>
      </c>
      <c r="F50" s="5">
        <v>28.04</v>
      </c>
      <c r="G50" s="5">
        <v>0.01</v>
      </c>
    </row>
    <row r="51" spans="1:7" x14ac:dyDescent="0.25">
      <c r="A51" s="7">
        <v>7</v>
      </c>
      <c r="B51" s="3">
        <v>9.3421230000000008</v>
      </c>
      <c r="C51" s="3">
        <v>1E-3</v>
      </c>
      <c r="D51" s="7">
        <v>12</v>
      </c>
      <c r="E51" s="7">
        <v>2</v>
      </c>
      <c r="F51" s="5">
        <v>28.04</v>
      </c>
      <c r="G51" s="5">
        <v>0.01</v>
      </c>
    </row>
    <row r="52" spans="1:7" x14ac:dyDescent="0.25">
      <c r="A52" s="7">
        <v>8</v>
      </c>
      <c r="B52" s="3">
        <v>9.3410039999999999</v>
      </c>
      <c r="C52" s="3">
        <v>1E-3</v>
      </c>
      <c r="D52" s="7">
        <v>11</v>
      </c>
      <c r="E52" s="7">
        <v>2</v>
      </c>
      <c r="F52" s="5">
        <v>28.05</v>
      </c>
      <c r="G52" s="5">
        <v>0.01</v>
      </c>
    </row>
    <row r="53" spans="1:7" x14ac:dyDescent="0.25">
      <c r="A53" s="12" t="s">
        <v>11</v>
      </c>
      <c r="B53" s="12"/>
      <c r="C53" s="12"/>
      <c r="D53" s="12"/>
      <c r="E53" s="12"/>
      <c r="F53" s="12"/>
      <c r="G53" s="12"/>
    </row>
    <row r="54" spans="1:7" x14ac:dyDescent="0.25">
      <c r="A54" s="7">
        <v>1</v>
      </c>
      <c r="B54" s="3">
        <v>9.2954260000000009</v>
      </c>
      <c r="C54" s="3">
        <v>1E-3</v>
      </c>
      <c r="D54" s="7">
        <v>15</v>
      </c>
      <c r="E54" s="7">
        <v>2</v>
      </c>
      <c r="F54" s="5">
        <v>30</v>
      </c>
      <c r="G54" s="5">
        <v>0.01</v>
      </c>
    </row>
    <row r="55" spans="1:7" x14ac:dyDescent="0.25">
      <c r="A55" s="7">
        <v>2</v>
      </c>
      <c r="B55" s="3">
        <v>9.2946089999999995</v>
      </c>
      <c r="C55" s="3">
        <v>1E-3</v>
      </c>
      <c r="D55" s="7">
        <v>14</v>
      </c>
      <c r="E55" s="7">
        <v>2</v>
      </c>
      <c r="F55" s="5">
        <v>30.01</v>
      </c>
      <c r="G55" s="5">
        <v>0.01</v>
      </c>
    </row>
    <row r="56" spans="1:7" x14ac:dyDescent="0.25">
      <c r="A56" s="7">
        <v>3</v>
      </c>
      <c r="B56" s="3">
        <v>9.2940419999999992</v>
      </c>
      <c r="C56" s="3">
        <v>1E-3</v>
      </c>
      <c r="D56" s="7">
        <v>11</v>
      </c>
      <c r="E56" s="7">
        <v>2</v>
      </c>
      <c r="F56" s="5">
        <v>30.01</v>
      </c>
      <c r="G56" s="5">
        <v>0.01</v>
      </c>
    </row>
    <row r="57" spans="1:7" x14ac:dyDescent="0.25">
      <c r="A57" s="7">
        <v>4</v>
      </c>
      <c r="B57" s="3">
        <v>9.2932889999999997</v>
      </c>
      <c r="C57" s="3">
        <v>1E-3</v>
      </c>
      <c r="D57" s="7">
        <v>13</v>
      </c>
      <c r="E57" s="7">
        <v>2</v>
      </c>
      <c r="F57" s="5">
        <v>30.02</v>
      </c>
      <c r="G57" s="5">
        <v>0.01</v>
      </c>
    </row>
    <row r="58" spans="1:7" x14ac:dyDescent="0.25">
      <c r="A58" s="7">
        <v>5</v>
      </c>
      <c r="B58" s="3">
        <v>9.2923559999999998</v>
      </c>
      <c r="C58" s="3">
        <v>1E-3</v>
      </c>
      <c r="D58" s="7">
        <v>13</v>
      </c>
      <c r="E58" s="7">
        <v>2</v>
      </c>
      <c r="F58" s="5">
        <v>30.02</v>
      </c>
      <c r="G58" s="5">
        <v>0.01</v>
      </c>
    </row>
    <row r="59" spans="1:7" x14ac:dyDescent="0.25">
      <c r="A59" s="7">
        <v>6</v>
      </c>
      <c r="B59" s="3">
        <v>9.2917570000000005</v>
      </c>
      <c r="C59" s="3">
        <v>1E-3</v>
      </c>
      <c r="D59" s="7">
        <v>13</v>
      </c>
      <c r="E59" s="7">
        <v>2</v>
      </c>
      <c r="F59" s="5">
        <v>30.03</v>
      </c>
      <c r="G59" s="5">
        <v>0.01</v>
      </c>
    </row>
    <row r="60" spans="1:7" x14ac:dyDescent="0.25">
      <c r="A60" s="7">
        <v>7</v>
      </c>
      <c r="B60" s="3">
        <v>9.2909869999999994</v>
      </c>
      <c r="C60" s="3">
        <v>1E-3</v>
      </c>
      <c r="D60" s="7">
        <v>12</v>
      </c>
      <c r="E60" s="7">
        <v>2</v>
      </c>
      <c r="F60" s="5">
        <v>30.03</v>
      </c>
      <c r="G60" s="5">
        <v>0.01</v>
      </c>
    </row>
    <row r="61" spans="1:7" x14ac:dyDescent="0.25">
      <c r="A61" s="7">
        <v>8</v>
      </c>
      <c r="B61" s="3">
        <v>9.2902380000000004</v>
      </c>
      <c r="C61" s="3">
        <v>1E-3</v>
      </c>
      <c r="D61" s="7">
        <v>12</v>
      </c>
      <c r="E61" s="7">
        <v>2</v>
      </c>
      <c r="F61" s="5">
        <v>30.04</v>
      </c>
      <c r="G61" s="5">
        <v>0.01</v>
      </c>
    </row>
    <row r="62" spans="1:7" x14ac:dyDescent="0.25">
      <c r="A62" s="12" t="s">
        <v>12</v>
      </c>
      <c r="B62" s="12"/>
      <c r="C62" s="12"/>
      <c r="D62" s="12"/>
      <c r="E62" s="12"/>
      <c r="F62" s="12"/>
      <c r="G62" s="12"/>
    </row>
    <row r="63" spans="1:7" x14ac:dyDescent="0.25">
      <c r="A63" s="7">
        <v>1</v>
      </c>
      <c r="B63" s="3">
        <v>9.2577649999999991</v>
      </c>
      <c r="C63" s="3">
        <v>1E-3</v>
      </c>
      <c r="D63" s="7">
        <v>14</v>
      </c>
      <c r="E63" s="7">
        <v>2</v>
      </c>
      <c r="F63" s="5">
        <v>32.01</v>
      </c>
      <c r="G63" s="5">
        <v>0.01</v>
      </c>
    </row>
    <row r="64" spans="1:7" x14ac:dyDescent="0.25">
      <c r="A64" s="7">
        <v>2</v>
      </c>
      <c r="B64" s="3">
        <v>9.2571069999999995</v>
      </c>
      <c r="C64" s="3">
        <v>1E-3</v>
      </c>
      <c r="D64" s="7">
        <v>14</v>
      </c>
      <c r="E64" s="7">
        <v>2</v>
      </c>
      <c r="F64" s="5">
        <v>32.020000000000003</v>
      </c>
      <c r="G64" s="5">
        <v>0.01</v>
      </c>
    </row>
    <row r="65" spans="1:7" x14ac:dyDescent="0.25">
      <c r="A65" s="7">
        <v>3</v>
      </c>
      <c r="B65" s="3">
        <v>9.2565539999999995</v>
      </c>
      <c r="C65" s="3">
        <v>1E-3</v>
      </c>
      <c r="D65" s="7">
        <v>13</v>
      </c>
      <c r="E65" s="7">
        <v>2</v>
      </c>
      <c r="F65" s="5">
        <v>32.03</v>
      </c>
      <c r="G65" s="5">
        <v>0.01</v>
      </c>
    </row>
    <row r="66" spans="1:7" x14ac:dyDescent="0.25">
      <c r="A66" s="7">
        <v>4</v>
      </c>
      <c r="B66" s="3">
        <v>9.2560979999999997</v>
      </c>
      <c r="C66" s="3">
        <v>1E-3</v>
      </c>
      <c r="D66" s="7">
        <v>14</v>
      </c>
      <c r="E66" s="7">
        <v>2</v>
      </c>
      <c r="F66" s="5">
        <v>32.04</v>
      </c>
      <c r="G66" s="5">
        <v>0.01</v>
      </c>
    </row>
    <row r="67" spans="1:7" x14ac:dyDescent="0.25">
      <c r="A67" s="7">
        <v>5</v>
      </c>
      <c r="B67" s="3">
        <v>9.2555049999999994</v>
      </c>
      <c r="C67" s="3">
        <v>1E-3</v>
      </c>
      <c r="D67" s="7">
        <v>13</v>
      </c>
      <c r="E67" s="7">
        <v>2</v>
      </c>
      <c r="F67" s="5">
        <v>32.04</v>
      </c>
      <c r="G67" s="5">
        <v>0.01</v>
      </c>
    </row>
    <row r="68" spans="1:7" x14ac:dyDescent="0.25">
      <c r="A68" s="7">
        <v>6</v>
      </c>
      <c r="B68" s="3">
        <v>9.2550849999999993</v>
      </c>
      <c r="C68" s="3">
        <v>1E-3</v>
      </c>
      <c r="D68" s="7">
        <v>12</v>
      </c>
      <c r="E68" s="7">
        <v>2</v>
      </c>
      <c r="F68" s="5">
        <v>32.04</v>
      </c>
      <c r="G68" s="5">
        <v>0.01</v>
      </c>
    </row>
    <row r="69" spans="1:7" x14ac:dyDescent="0.25">
      <c r="A69" s="7">
        <v>7</v>
      </c>
      <c r="B69" s="3">
        <v>9.2545559999999991</v>
      </c>
      <c r="C69" s="3">
        <v>1E-3</v>
      </c>
      <c r="D69" s="7">
        <v>12</v>
      </c>
      <c r="E69" s="7">
        <v>2</v>
      </c>
      <c r="F69" s="5">
        <v>32.049999999999997</v>
      </c>
      <c r="G69" s="5">
        <v>0.01</v>
      </c>
    </row>
    <row r="70" spans="1:7" x14ac:dyDescent="0.25">
      <c r="A70" s="7">
        <v>8</v>
      </c>
      <c r="B70" s="3">
        <v>9.2540309999999995</v>
      </c>
      <c r="C70" s="3">
        <v>1E-3</v>
      </c>
      <c r="D70" s="7">
        <v>12</v>
      </c>
      <c r="E70" s="7">
        <v>2</v>
      </c>
      <c r="F70" s="5">
        <v>32.049999999999997</v>
      </c>
      <c r="G70" s="5">
        <v>0.01</v>
      </c>
    </row>
    <row r="71" spans="1:7" x14ac:dyDescent="0.25">
      <c r="A71" s="12" t="s">
        <v>13</v>
      </c>
      <c r="B71" s="12"/>
      <c r="C71" s="12"/>
      <c r="D71" s="12"/>
      <c r="E71" s="12"/>
      <c r="F71" s="12"/>
      <c r="G71" s="12"/>
    </row>
    <row r="72" spans="1:7" x14ac:dyDescent="0.25">
      <c r="A72" s="7">
        <v>1</v>
      </c>
      <c r="B72" s="3">
        <v>9.2305539999999997</v>
      </c>
      <c r="C72" s="3">
        <v>1E-3</v>
      </c>
      <c r="D72" s="7">
        <v>16</v>
      </c>
      <c r="E72" s="7">
        <v>2</v>
      </c>
      <c r="F72" s="5">
        <v>34</v>
      </c>
      <c r="G72" s="5">
        <v>0.01</v>
      </c>
    </row>
    <row r="73" spans="1:7" x14ac:dyDescent="0.25">
      <c r="A73" s="7">
        <v>2</v>
      </c>
      <c r="B73" s="3">
        <v>9.230124</v>
      </c>
      <c r="C73" s="3">
        <v>1E-3</v>
      </c>
      <c r="D73" s="7">
        <v>15</v>
      </c>
      <c r="E73" s="7">
        <v>2</v>
      </c>
      <c r="F73" s="5">
        <v>34</v>
      </c>
      <c r="G73" s="5">
        <v>0.01</v>
      </c>
    </row>
    <row r="74" spans="1:7" x14ac:dyDescent="0.25">
      <c r="A74" s="7">
        <v>3</v>
      </c>
      <c r="B74" s="3">
        <v>9.2297740000000008</v>
      </c>
      <c r="C74" s="3">
        <v>1E-3</v>
      </c>
      <c r="D74" s="7">
        <v>14</v>
      </c>
      <c r="E74" s="7">
        <v>2</v>
      </c>
      <c r="F74" s="5">
        <v>34.01</v>
      </c>
      <c r="G74" s="5">
        <v>0.01</v>
      </c>
    </row>
    <row r="75" spans="1:7" x14ac:dyDescent="0.25">
      <c r="A75" s="7">
        <v>4</v>
      </c>
      <c r="B75" s="3">
        <v>9.2293819999999993</v>
      </c>
      <c r="C75" s="3">
        <v>1E-3</v>
      </c>
      <c r="D75" s="7">
        <v>15</v>
      </c>
      <c r="E75" s="7">
        <v>2</v>
      </c>
      <c r="F75" s="5">
        <v>34.01</v>
      </c>
      <c r="G75" s="5">
        <v>0.01</v>
      </c>
    </row>
    <row r="76" spans="1:7" x14ac:dyDescent="0.25">
      <c r="A76" s="7">
        <v>5</v>
      </c>
      <c r="B76" s="3">
        <v>9.2289270000000005</v>
      </c>
      <c r="C76" s="3">
        <v>1E-3</v>
      </c>
      <c r="D76" s="7">
        <v>13</v>
      </c>
      <c r="E76" s="7">
        <v>2</v>
      </c>
      <c r="F76" s="5">
        <v>34.020000000000003</v>
      </c>
      <c r="G76" s="5">
        <v>0.01</v>
      </c>
    </row>
    <row r="77" spans="1:7" x14ac:dyDescent="0.25">
      <c r="A77" s="7">
        <v>6</v>
      </c>
      <c r="B77" s="3">
        <v>9.2285039999999992</v>
      </c>
      <c r="C77" s="3">
        <v>1E-3</v>
      </c>
      <c r="D77" s="7">
        <v>14</v>
      </c>
      <c r="E77" s="7">
        <v>2</v>
      </c>
      <c r="F77" s="5">
        <v>34.020000000000003</v>
      </c>
      <c r="G77" s="5">
        <v>0.01</v>
      </c>
    </row>
    <row r="78" spans="1:7" x14ac:dyDescent="0.25">
      <c r="A78" s="7">
        <v>7</v>
      </c>
      <c r="B78" s="3">
        <v>9.2281879999999994</v>
      </c>
      <c r="C78" s="3">
        <v>1E-3</v>
      </c>
      <c r="D78" s="7">
        <v>13</v>
      </c>
      <c r="E78" s="7">
        <v>2</v>
      </c>
      <c r="F78" s="5">
        <v>34.03</v>
      </c>
      <c r="G78" s="5">
        <v>0.01</v>
      </c>
    </row>
    <row r="79" spans="1:7" x14ac:dyDescent="0.25">
      <c r="A79" s="7">
        <v>8</v>
      </c>
      <c r="B79" s="3">
        <v>9.2278190000000002</v>
      </c>
      <c r="C79" s="3">
        <v>1E-3</v>
      </c>
      <c r="D79" s="7">
        <v>12</v>
      </c>
      <c r="E79" s="7">
        <v>2</v>
      </c>
      <c r="F79" s="5">
        <v>34.03</v>
      </c>
      <c r="G79" s="5">
        <v>0.01</v>
      </c>
    </row>
    <row r="80" spans="1:7" x14ac:dyDescent="0.25">
      <c r="A80" s="12" t="s">
        <v>14</v>
      </c>
      <c r="B80" s="12"/>
      <c r="C80" s="12"/>
      <c r="D80" s="12"/>
      <c r="E80" s="12"/>
      <c r="F80" s="12"/>
      <c r="G80" s="12"/>
    </row>
    <row r="81" spans="1:7" x14ac:dyDescent="0.25">
      <c r="A81" s="7">
        <v>1</v>
      </c>
      <c r="B81" s="3">
        <v>9.20974</v>
      </c>
      <c r="C81" s="3">
        <v>1E-3</v>
      </c>
      <c r="D81" s="7">
        <v>15</v>
      </c>
      <c r="E81" s="7">
        <v>2</v>
      </c>
      <c r="F81" s="5">
        <v>36</v>
      </c>
      <c r="G81" s="5">
        <v>0.01</v>
      </c>
    </row>
    <row r="82" spans="1:7" x14ac:dyDescent="0.25">
      <c r="A82" s="7">
        <v>2</v>
      </c>
      <c r="B82" s="3">
        <v>9.2093740000000004</v>
      </c>
      <c r="C82" s="3">
        <v>1E-3</v>
      </c>
      <c r="D82" s="7">
        <v>15</v>
      </c>
      <c r="E82" s="7">
        <v>2</v>
      </c>
      <c r="F82" s="5">
        <v>36</v>
      </c>
      <c r="G82" s="5">
        <v>0.01</v>
      </c>
    </row>
    <row r="83" spans="1:7" x14ac:dyDescent="0.25">
      <c r="A83" s="7">
        <v>3</v>
      </c>
      <c r="B83" s="3">
        <v>9.2090750000000003</v>
      </c>
      <c r="C83" s="3">
        <v>1E-3</v>
      </c>
      <c r="D83" s="7">
        <v>14</v>
      </c>
      <c r="E83" s="7">
        <v>2</v>
      </c>
      <c r="F83" s="5">
        <v>36.01</v>
      </c>
      <c r="G83" s="5">
        <v>0.01</v>
      </c>
    </row>
    <row r="84" spans="1:7" x14ac:dyDescent="0.25">
      <c r="A84" s="7">
        <v>4</v>
      </c>
      <c r="B84" s="3">
        <v>9.2087950000000003</v>
      </c>
      <c r="C84" s="3">
        <v>1E-3</v>
      </c>
      <c r="D84" s="7">
        <v>14</v>
      </c>
      <c r="E84" s="7">
        <v>2</v>
      </c>
      <c r="F84" s="5">
        <v>36.020000000000003</v>
      </c>
      <c r="G84" s="5">
        <v>0.01</v>
      </c>
    </row>
    <row r="85" spans="1:7" x14ac:dyDescent="0.25">
      <c r="A85" s="7">
        <v>5</v>
      </c>
      <c r="B85" s="3">
        <v>9.2085279999999994</v>
      </c>
      <c r="C85" s="3">
        <v>1E-3</v>
      </c>
      <c r="D85" s="7">
        <v>14</v>
      </c>
      <c r="E85" s="7">
        <v>2</v>
      </c>
      <c r="F85" s="5">
        <v>36.020000000000003</v>
      </c>
      <c r="G85" s="5">
        <v>0.01</v>
      </c>
    </row>
    <row r="86" spans="1:7" x14ac:dyDescent="0.25">
      <c r="A86" s="7">
        <v>6</v>
      </c>
      <c r="B86" s="3">
        <v>9.2082669999999993</v>
      </c>
      <c r="C86" s="3">
        <v>1E-3</v>
      </c>
      <c r="D86" s="7">
        <v>12</v>
      </c>
      <c r="E86" s="7">
        <v>2</v>
      </c>
      <c r="F86" s="5">
        <v>36.020000000000003</v>
      </c>
      <c r="G86" s="5">
        <v>0.01</v>
      </c>
    </row>
    <row r="87" spans="1:7" x14ac:dyDescent="0.25">
      <c r="A87" s="7">
        <v>7</v>
      </c>
      <c r="B87" s="3">
        <v>9.2079090000000008</v>
      </c>
      <c r="C87" s="3">
        <v>1E-3</v>
      </c>
      <c r="D87" s="7">
        <v>11</v>
      </c>
      <c r="E87" s="7">
        <v>2</v>
      </c>
      <c r="F87" s="5">
        <v>36.03</v>
      </c>
      <c r="G87" s="5">
        <v>0.01</v>
      </c>
    </row>
    <row r="88" spans="1:7" x14ac:dyDescent="0.25">
      <c r="A88" s="7">
        <v>8</v>
      </c>
      <c r="B88" s="3">
        <v>9.2077449999999992</v>
      </c>
      <c r="C88" s="3">
        <v>1E-3</v>
      </c>
      <c r="D88" s="7">
        <v>11</v>
      </c>
      <c r="E88" s="7">
        <v>2</v>
      </c>
      <c r="F88" s="5">
        <v>36.03</v>
      </c>
      <c r="G88" s="5">
        <v>0.01</v>
      </c>
    </row>
    <row r="89" spans="1:7" x14ac:dyDescent="0.25">
      <c r="A89" s="12" t="s">
        <v>15</v>
      </c>
      <c r="B89" s="12"/>
      <c r="C89" s="12"/>
      <c r="D89" s="12"/>
      <c r="E89" s="12"/>
      <c r="F89" s="12"/>
      <c r="G89" s="12"/>
    </row>
    <row r="90" spans="1:7" x14ac:dyDescent="0.25">
      <c r="A90" s="7">
        <v>1</v>
      </c>
      <c r="B90" s="3">
        <v>9.1943959999999993</v>
      </c>
      <c r="C90" s="3">
        <v>1E-3</v>
      </c>
      <c r="D90" s="7">
        <v>16</v>
      </c>
      <c r="E90" s="7">
        <v>2</v>
      </c>
      <c r="F90" s="5">
        <v>38</v>
      </c>
      <c r="G90" s="5">
        <v>0.01</v>
      </c>
    </row>
    <row r="91" spans="1:7" x14ac:dyDescent="0.25">
      <c r="A91" s="7">
        <v>2</v>
      </c>
      <c r="B91" s="3">
        <v>9.1941919999999993</v>
      </c>
      <c r="C91" s="3">
        <v>1E-3</v>
      </c>
      <c r="D91" s="7">
        <v>16</v>
      </c>
      <c r="E91" s="7">
        <v>2</v>
      </c>
      <c r="F91" s="5">
        <v>38</v>
      </c>
      <c r="G91" s="5">
        <v>0.01</v>
      </c>
    </row>
    <row r="92" spans="1:7" x14ac:dyDescent="0.25">
      <c r="A92" s="7">
        <v>3</v>
      </c>
      <c r="B92" s="3">
        <v>9.1940500000000007</v>
      </c>
      <c r="C92" s="3">
        <v>1E-3</v>
      </c>
      <c r="D92" s="7">
        <v>15</v>
      </c>
      <c r="E92" s="7">
        <v>2</v>
      </c>
      <c r="F92" s="5">
        <v>38.01</v>
      </c>
      <c r="G92" s="5">
        <v>0.01</v>
      </c>
    </row>
    <row r="93" spans="1:7" x14ac:dyDescent="0.25">
      <c r="A93" s="7">
        <v>4</v>
      </c>
      <c r="B93" s="3">
        <v>9.1933089999999993</v>
      </c>
      <c r="C93" s="3">
        <v>1E-3</v>
      </c>
      <c r="D93" s="7">
        <v>15</v>
      </c>
      <c r="E93" s="7">
        <v>2</v>
      </c>
      <c r="F93" s="5">
        <v>38.01</v>
      </c>
      <c r="G93" s="5">
        <v>0.01</v>
      </c>
    </row>
    <row r="94" spans="1:7" x14ac:dyDescent="0.25">
      <c r="A94" s="7">
        <v>5</v>
      </c>
      <c r="B94" s="3">
        <v>9.1937069999999999</v>
      </c>
      <c r="C94" s="3">
        <v>1E-3</v>
      </c>
      <c r="D94" s="7">
        <v>14</v>
      </c>
      <c r="E94" s="7">
        <v>2</v>
      </c>
      <c r="F94" s="5">
        <v>38.01</v>
      </c>
      <c r="G94" s="5">
        <v>0.01</v>
      </c>
    </row>
    <row r="95" spans="1:7" x14ac:dyDescent="0.25">
      <c r="A95" s="7">
        <v>6</v>
      </c>
      <c r="B95" s="3">
        <v>9.1935719999999996</v>
      </c>
      <c r="C95" s="3">
        <v>1E-3</v>
      </c>
      <c r="D95" s="7">
        <v>13</v>
      </c>
      <c r="E95" s="7">
        <v>2</v>
      </c>
      <c r="F95" s="5">
        <v>38.020000000000003</v>
      </c>
      <c r="G95" s="5">
        <v>0.01</v>
      </c>
    </row>
    <row r="96" spans="1:7" x14ac:dyDescent="0.25">
      <c r="A96" s="7">
        <v>7</v>
      </c>
      <c r="B96" s="3">
        <v>9.1934000000000005</v>
      </c>
      <c r="C96" s="3">
        <v>1E-3</v>
      </c>
      <c r="D96" s="7">
        <v>13</v>
      </c>
      <c r="E96" s="7">
        <v>2</v>
      </c>
      <c r="F96" s="5">
        <v>38.020000000000003</v>
      </c>
      <c r="G96" s="5">
        <v>0.01</v>
      </c>
    </row>
    <row r="97" spans="1:7" x14ac:dyDescent="0.25">
      <c r="A97" s="7">
        <v>8</v>
      </c>
      <c r="B97" s="3">
        <v>9.1932410000000004</v>
      </c>
      <c r="C97" s="3">
        <v>1E-3</v>
      </c>
      <c r="D97" s="7">
        <v>12</v>
      </c>
      <c r="E97" s="7">
        <v>2</v>
      </c>
      <c r="F97" s="5">
        <v>38.03</v>
      </c>
      <c r="G97" s="5">
        <v>0.01</v>
      </c>
    </row>
    <row r="98" spans="1:7" x14ac:dyDescent="0.25">
      <c r="A98" s="12" t="s">
        <v>16</v>
      </c>
      <c r="B98" s="12"/>
      <c r="C98" s="12"/>
      <c r="D98" s="12"/>
      <c r="E98" s="12"/>
      <c r="F98" s="12"/>
      <c r="G98" s="12"/>
    </row>
    <row r="99" spans="1:7" x14ac:dyDescent="0.25">
      <c r="A99" s="7">
        <v>1</v>
      </c>
      <c r="B99" s="3">
        <v>9.1815599999999993</v>
      </c>
      <c r="C99" s="3">
        <v>1E-3</v>
      </c>
      <c r="D99" s="7">
        <v>15</v>
      </c>
      <c r="E99" s="7">
        <v>2</v>
      </c>
      <c r="F99" s="5">
        <v>40</v>
      </c>
      <c r="G99" s="5">
        <v>0.01</v>
      </c>
    </row>
    <row r="100" spans="1:7" x14ac:dyDescent="0.25">
      <c r="A100" s="7">
        <v>2</v>
      </c>
      <c r="B100" s="3">
        <v>9.1812959999999997</v>
      </c>
      <c r="C100" s="3">
        <v>1E-3</v>
      </c>
      <c r="D100" s="7">
        <v>15</v>
      </c>
      <c r="E100" s="7">
        <v>2</v>
      </c>
      <c r="F100" s="5">
        <v>40</v>
      </c>
      <c r="G100" s="5">
        <v>0.01</v>
      </c>
    </row>
    <row r="101" spans="1:7" x14ac:dyDescent="0.25">
      <c r="A101" s="7">
        <v>3</v>
      </c>
      <c r="B101" s="3">
        <v>9.1811860000000003</v>
      </c>
      <c r="C101" s="3">
        <v>1E-3</v>
      </c>
      <c r="D101" s="7">
        <v>14</v>
      </c>
      <c r="E101" s="7">
        <v>2</v>
      </c>
      <c r="F101" s="5">
        <v>40.01</v>
      </c>
      <c r="G101" s="5">
        <v>0.01</v>
      </c>
    </row>
    <row r="102" spans="1:7" x14ac:dyDescent="0.25">
      <c r="A102" s="7">
        <v>4</v>
      </c>
      <c r="B102" s="3">
        <v>9.1810270000000003</v>
      </c>
      <c r="C102" s="3">
        <v>1E-3</v>
      </c>
      <c r="D102" s="7">
        <v>13</v>
      </c>
      <c r="E102" s="7">
        <v>2</v>
      </c>
      <c r="F102" s="5">
        <v>40.020000000000003</v>
      </c>
      <c r="G102" s="5">
        <v>0.01</v>
      </c>
    </row>
    <row r="103" spans="1:7" x14ac:dyDescent="0.25">
      <c r="A103" s="7">
        <v>5</v>
      </c>
      <c r="B103" s="3">
        <v>9.1808449999999997</v>
      </c>
      <c r="C103" s="3">
        <v>1E-3</v>
      </c>
      <c r="D103" s="7">
        <v>12</v>
      </c>
      <c r="E103" s="7">
        <v>2</v>
      </c>
      <c r="F103" s="5">
        <v>40.01</v>
      </c>
      <c r="G103" s="5">
        <v>0.01</v>
      </c>
    </row>
    <row r="104" spans="1:7" x14ac:dyDescent="0.25">
      <c r="A104" s="7">
        <v>6</v>
      </c>
      <c r="B104" s="3">
        <v>9.1808669999999992</v>
      </c>
      <c r="C104" s="3">
        <v>1E-3</v>
      </c>
      <c r="D104" s="7">
        <v>12</v>
      </c>
      <c r="E104" s="7">
        <v>2</v>
      </c>
      <c r="F104" s="5">
        <v>40.020000000000003</v>
      </c>
      <c r="G104" s="5">
        <v>0.01</v>
      </c>
    </row>
    <row r="105" spans="1:7" x14ac:dyDescent="0.25">
      <c r="A105" s="7">
        <v>7</v>
      </c>
      <c r="B105" s="3">
        <v>9.1804629999999996</v>
      </c>
      <c r="C105" s="3">
        <v>1E-3</v>
      </c>
      <c r="D105" s="7">
        <v>12</v>
      </c>
      <c r="E105" s="7">
        <v>2</v>
      </c>
      <c r="F105" s="5">
        <v>40.03</v>
      </c>
      <c r="G105" s="5">
        <v>0.01</v>
      </c>
    </row>
    <row r="106" spans="1:7" x14ac:dyDescent="0.25">
      <c r="A106" s="7">
        <v>8</v>
      </c>
      <c r="B106" s="3">
        <v>9.1802659999999996</v>
      </c>
      <c r="C106" s="3">
        <v>1E-3</v>
      </c>
      <c r="D106" s="7">
        <v>11</v>
      </c>
      <c r="E106" s="7">
        <v>2</v>
      </c>
      <c r="F106" s="5">
        <v>40.03</v>
      </c>
      <c r="G106" s="5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5A83-2629-43BA-A2ED-DEB31BABF4E1}">
  <dimension ref="B2:BC37"/>
  <sheetViews>
    <sheetView topLeftCell="H11" workbookViewId="0">
      <selection activeCell="J14" sqref="J14:X16"/>
    </sheetView>
  </sheetViews>
  <sheetFormatPr defaultRowHeight="15" x14ac:dyDescent="0.25"/>
  <cols>
    <col min="4" max="4" width="12.28515625" bestFit="1" customWidth="1"/>
  </cols>
  <sheetData>
    <row r="2" spans="2:55" x14ac:dyDescent="0.25">
      <c r="B2">
        <v>20</v>
      </c>
      <c r="G2">
        <v>22</v>
      </c>
      <c r="L2">
        <v>24</v>
      </c>
      <c r="Q2">
        <v>26</v>
      </c>
      <c r="V2">
        <v>28</v>
      </c>
      <c r="AA2">
        <v>30</v>
      </c>
      <c r="AF2">
        <v>32</v>
      </c>
      <c r="AK2">
        <v>34</v>
      </c>
      <c r="AP2">
        <v>36</v>
      </c>
      <c r="AU2">
        <v>38</v>
      </c>
      <c r="AZ2">
        <v>40</v>
      </c>
    </row>
    <row r="3" spans="2:55" x14ac:dyDescent="0.25">
      <c r="B3">
        <v>10.325609999999999</v>
      </c>
      <c r="D3" t="s">
        <v>19</v>
      </c>
      <c r="E3">
        <f>AVERAGE(B3:B10)</f>
        <v>10.296493750000002</v>
      </c>
      <c r="G3">
        <v>9.9847719999999995</v>
      </c>
      <c r="I3" t="s">
        <v>19</v>
      </c>
      <c r="J3">
        <f>AVERAGE(G3:G10)</f>
        <v>9.8997557500000006</v>
      </c>
      <c r="L3" s="1">
        <v>9.9616799999999994</v>
      </c>
      <c r="N3" t="s">
        <v>19</v>
      </c>
      <c r="O3">
        <f>AVERAGE(L3:L10)</f>
        <v>9.6179373750000003</v>
      </c>
      <c r="Q3">
        <v>9.4402069999999991</v>
      </c>
      <c r="S3" t="s">
        <v>19</v>
      </c>
      <c r="T3">
        <f>AVERAGE(Q3:Q10)</f>
        <v>9.4394773749999992</v>
      </c>
      <c r="V3">
        <v>9.3486349999999998</v>
      </c>
      <c r="X3" t="s">
        <v>19</v>
      </c>
      <c r="Y3">
        <f>AVERAGE(V3:V10)</f>
        <v>9.3446385000000003</v>
      </c>
      <c r="AA3">
        <v>9.2954260000000009</v>
      </c>
      <c r="AC3" t="s">
        <v>19</v>
      </c>
      <c r="AD3">
        <f>AVERAGE(AA3:AA10)</f>
        <v>9.2928379999999997</v>
      </c>
      <c r="AF3">
        <v>9.2577649999999991</v>
      </c>
      <c r="AH3" t="s">
        <v>19</v>
      </c>
      <c r="AI3">
        <f>AVERAGE(AF3:AF10)</f>
        <v>9.2558376249999998</v>
      </c>
      <c r="AK3">
        <v>9.2305539999999997</v>
      </c>
      <c r="AM3" t="s">
        <v>19</v>
      </c>
      <c r="AN3">
        <f>AVERAGE(AK3:AK10)</f>
        <v>9.2293504285714274</v>
      </c>
      <c r="AP3">
        <v>9.20974</v>
      </c>
      <c r="AR3" t="s">
        <v>19</v>
      </c>
      <c r="AS3">
        <f>AVERAGE(AP3:AP10)</f>
        <v>9.2086791250000015</v>
      </c>
      <c r="AU3">
        <v>9.1943959999999993</v>
      </c>
      <c r="AW3" t="s">
        <v>19</v>
      </c>
      <c r="AX3">
        <f>AVERAGE(AU3:AU10)</f>
        <v>9.1937333750000008</v>
      </c>
      <c r="AZ3">
        <v>9.1815599999999993</v>
      </c>
      <c r="BB3" t="s">
        <v>19</v>
      </c>
      <c r="BC3">
        <f>AVERAGE(AZ3:AZ10)</f>
        <v>9.180938750000001</v>
      </c>
    </row>
    <row r="4" spans="2:55" x14ac:dyDescent="0.25">
      <c r="B4">
        <v>10.317170000000001</v>
      </c>
      <c r="D4" t="s">
        <v>20</v>
      </c>
      <c r="E4">
        <f>_xlfn.STDEV.P(B3:B10)</f>
        <v>1.8523294751136784E-2</v>
      </c>
      <c r="G4">
        <v>9.9739190000000004</v>
      </c>
      <c r="I4" t="s">
        <v>20</v>
      </c>
      <c r="J4">
        <f>_xlfn.STDEV.P(G3:G10)</f>
        <v>0.13634060013413998</v>
      </c>
      <c r="L4">
        <v>9.6056489999999997</v>
      </c>
      <c r="N4" t="s">
        <v>20</v>
      </c>
      <c r="O4">
        <f>_xlfn.STDEV.P(L3:L10)</f>
        <v>0.13637608301397394</v>
      </c>
      <c r="Q4">
        <v>9.4377379999999995</v>
      </c>
      <c r="S4" t="s">
        <v>20</v>
      </c>
      <c r="T4">
        <f>_xlfn.STDEV.P(Q3:Q10)</f>
        <v>1.9241950576393801E-2</v>
      </c>
      <c r="V4">
        <v>9.3472539999999995</v>
      </c>
      <c r="X4" t="s">
        <v>20</v>
      </c>
      <c r="Y4">
        <f>_xlfn.STDEV.P(V3:V10)</f>
        <v>2.440040317289574E-3</v>
      </c>
      <c r="AA4">
        <v>9.2946089999999995</v>
      </c>
      <c r="AC4" t="s">
        <v>20</v>
      </c>
      <c r="AD4">
        <f>_xlfn.STDEV.P(AA3:AA10)</f>
        <v>1.6983185802433862E-3</v>
      </c>
      <c r="AF4">
        <v>9.2571069999999995</v>
      </c>
      <c r="AH4" t="s">
        <v>20</v>
      </c>
      <c r="AI4">
        <f>_xlfn.STDEV.P(AF3:AF10)</f>
        <v>1.1984685996616802E-3</v>
      </c>
      <c r="AK4">
        <v>9.230124</v>
      </c>
      <c r="AM4" t="s">
        <v>20</v>
      </c>
      <c r="AN4">
        <f>_xlfn.STDEV.P(AK3:AK10)</f>
        <v>7.9949803129285204E-4</v>
      </c>
      <c r="AP4">
        <v>9.2093740000000004</v>
      </c>
      <c r="AR4" t="s">
        <v>20</v>
      </c>
      <c r="AS4">
        <f>_xlfn.STDEV.P(AP3:AP10)</f>
        <v>6.5544058416858381E-4</v>
      </c>
      <c r="AU4">
        <v>9.1941919999999993</v>
      </c>
      <c r="AW4" t="s">
        <v>20</v>
      </c>
      <c r="AX4">
        <f>_xlfn.STDEV.P(AU3:AU10)</f>
        <v>4.0467021681223634E-4</v>
      </c>
      <c r="AZ4">
        <v>9.1812959999999997</v>
      </c>
      <c r="BB4" t="s">
        <v>20</v>
      </c>
      <c r="BC4">
        <f>_xlfn.STDEV.P(AZ3:AZ10)</f>
        <v>3.9927551577829138E-4</v>
      </c>
    </row>
    <row r="5" spans="2:55" x14ac:dyDescent="0.25">
      <c r="B5">
        <v>10.30716</v>
      </c>
      <c r="G5">
        <v>9.9623709999999992</v>
      </c>
      <c r="L5">
        <v>9.6011810000000004</v>
      </c>
      <c r="Q5">
        <v>9.4348919999999996</v>
      </c>
      <c r="V5">
        <v>9.3460959999999993</v>
      </c>
      <c r="AA5">
        <v>9.2940419999999992</v>
      </c>
      <c r="AF5">
        <v>9.2565539999999995</v>
      </c>
      <c r="AK5">
        <v>9.2297740000000008</v>
      </c>
      <c r="AP5">
        <v>9.2090750000000003</v>
      </c>
      <c r="AU5">
        <v>9.1940500000000007</v>
      </c>
      <c r="AZ5">
        <v>9.1811860000000003</v>
      </c>
    </row>
    <row r="6" spans="2:55" x14ac:dyDescent="0.25">
      <c r="B6">
        <v>10.301740000000001</v>
      </c>
      <c r="G6">
        <v>9.9530860000000008</v>
      </c>
      <c r="L6">
        <v>9.5969169999999995</v>
      </c>
      <c r="Q6">
        <v>9.4325679999999998</v>
      </c>
      <c r="V6">
        <v>9.3449670000000005</v>
      </c>
      <c r="AA6">
        <v>9.2932889999999997</v>
      </c>
      <c r="AF6">
        <v>9.2560979999999997</v>
      </c>
      <c r="AK6">
        <v>9.2293819999999993</v>
      </c>
      <c r="AP6">
        <v>9.2087950000000003</v>
      </c>
      <c r="AU6">
        <v>9.1933089999999993</v>
      </c>
      <c r="AZ6">
        <v>9.1810270000000003</v>
      </c>
    </row>
    <row r="7" spans="2:55" x14ac:dyDescent="0.25">
      <c r="B7">
        <v>10.29082</v>
      </c>
      <c r="G7">
        <v>9.5435870000000005</v>
      </c>
      <c r="L7">
        <v>9.5922830000000001</v>
      </c>
      <c r="Q7">
        <v>9.4303749999999997</v>
      </c>
      <c r="V7">
        <v>9.3440250000000002</v>
      </c>
      <c r="AA7">
        <v>9.2923559999999998</v>
      </c>
      <c r="AF7">
        <v>9.2555049999999994</v>
      </c>
      <c r="AK7">
        <v>9.2289270000000005</v>
      </c>
      <c r="AP7">
        <v>9.2085279999999994</v>
      </c>
      <c r="AU7">
        <v>9.1937069999999999</v>
      </c>
      <c r="AZ7">
        <v>9.1808449999999997</v>
      </c>
    </row>
    <row r="8" spans="2:55" x14ac:dyDescent="0.25">
      <c r="B8">
        <v>10.28373</v>
      </c>
      <c r="G8">
        <v>9.9352999999999998</v>
      </c>
      <c r="L8">
        <v>9.5814059999999994</v>
      </c>
      <c r="Q8">
        <v>9.4887060000000005</v>
      </c>
      <c r="V8">
        <v>9.3430040000000005</v>
      </c>
      <c r="AA8">
        <v>9.2917570000000005</v>
      </c>
      <c r="AF8">
        <v>9.2550849999999993</v>
      </c>
      <c r="AK8">
        <v>9.2285039999999992</v>
      </c>
      <c r="AP8">
        <v>9.2082669999999993</v>
      </c>
      <c r="AU8">
        <v>9.1935719999999996</v>
      </c>
      <c r="AZ8">
        <v>9.1808669999999992</v>
      </c>
    </row>
    <row r="9" spans="2:55" x14ac:dyDescent="0.25">
      <c r="B9">
        <v>10.275700000000001</v>
      </c>
      <c r="G9">
        <v>9.9281030000000001</v>
      </c>
      <c r="L9">
        <v>9.5241910000000001</v>
      </c>
      <c r="Q9">
        <v>9.4266430000000003</v>
      </c>
      <c r="V9">
        <v>9.3421230000000008</v>
      </c>
      <c r="AA9">
        <v>9.2909869999999994</v>
      </c>
      <c r="AF9">
        <v>9.2545559999999991</v>
      </c>
      <c r="AK9">
        <v>9.2281879999999994</v>
      </c>
      <c r="AP9">
        <v>9.2079090000000008</v>
      </c>
      <c r="AU9">
        <v>9.1934000000000005</v>
      </c>
      <c r="AZ9">
        <v>9.1804629999999996</v>
      </c>
    </row>
    <row r="10" spans="2:55" x14ac:dyDescent="0.25">
      <c r="B10">
        <v>10.270020000000001</v>
      </c>
      <c r="G10">
        <v>9.9169079999999994</v>
      </c>
      <c r="L10">
        <v>9.4801920000000006</v>
      </c>
      <c r="Q10">
        <v>9.42469</v>
      </c>
      <c r="V10">
        <v>9.3410039999999999</v>
      </c>
      <c r="AA10">
        <v>9.2902380000000004</v>
      </c>
      <c r="AF10">
        <v>9.2540309999999995</v>
      </c>
      <c r="AK10" t="s">
        <v>18</v>
      </c>
      <c r="AP10">
        <v>9.2077449999999992</v>
      </c>
      <c r="AU10">
        <v>9.1932410000000004</v>
      </c>
      <c r="AZ10">
        <v>9.1802659999999996</v>
      </c>
    </row>
    <row r="13" spans="2:55" x14ac:dyDescent="0.25">
      <c r="B13" t="s">
        <v>28</v>
      </c>
      <c r="C13" t="s">
        <v>24</v>
      </c>
      <c r="D13" t="s">
        <v>25</v>
      </c>
      <c r="E13" t="s">
        <v>26</v>
      </c>
      <c r="F13" t="s">
        <v>27</v>
      </c>
    </row>
    <row r="14" spans="2:55" x14ac:dyDescent="0.25">
      <c r="B14">
        <v>14</v>
      </c>
      <c r="C14" s="3">
        <v>10.768000000000001</v>
      </c>
      <c r="D14" s="3">
        <v>0.02</v>
      </c>
      <c r="E14" s="3">
        <v>1E-3</v>
      </c>
      <c r="F14" s="3">
        <f t="shared" ref="F14:F16" si="0" xml:space="preserve"> ((D14)^2 + (E14)^2)^(1/2)</f>
        <v>2.0024984394500785E-2</v>
      </c>
      <c r="J14" t="s">
        <v>29</v>
      </c>
      <c r="K14" s="3">
        <v>10.768000000000001</v>
      </c>
      <c r="L14" s="3">
        <v>10.737</v>
      </c>
      <c r="M14" s="3">
        <v>10.704000000000001</v>
      </c>
      <c r="N14" s="3">
        <v>10.296493750000002</v>
      </c>
      <c r="O14" s="3">
        <v>9.8997557500000006</v>
      </c>
      <c r="P14" s="3">
        <v>9.6179373750000003</v>
      </c>
      <c r="Q14" s="3">
        <v>9.4394773749999992</v>
      </c>
      <c r="R14" s="3">
        <v>9.3446385000000003</v>
      </c>
      <c r="S14" s="3">
        <v>9.2928379999999997</v>
      </c>
      <c r="T14" s="3">
        <v>9.2558376249999998</v>
      </c>
      <c r="U14" s="3">
        <v>9.2293504285714274</v>
      </c>
      <c r="V14" s="3">
        <v>9.2086791250000015</v>
      </c>
      <c r="W14" s="3">
        <v>9.1937333750000008</v>
      </c>
      <c r="X14" s="3">
        <v>9.180938750000001</v>
      </c>
    </row>
    <row r="15" spans="2:55" x14ac:dyDescent="0.25">
      <c r="B15">
        <v>16</v>
      </c>
      <c r="C15" s="3">
        <v>10.737</v>
      </c>
      <c r="D15" s="3">
        <v>0.02</v>
      </c>
      <c r="E15" s="3">
        <v>1E-3</v>
      </c>
      <c r="F15" s="3">
        <f t="shared" si="0"/>
        <v>2.0024984394500785E-2</v>
      </c>
      <c r="H15" s="3"/>
      <c r="J15" t="s">
        <v>30</v>
      </c>
      <c r="K15" s="3">
        <f>(2*K14*K18)/((K14^2 - (9.045)^2)^2) + 0.001</f>
        <v>1.3700549304082427E-3</v>
      </c>
      <c r="L15" s="3">
        <f>(2*L14*L18)/((L14^2 - (9.045)^2)^2) + 0.001</f>
        <v>1.3838345132585329E-3</v>
      </c>
      <c r="M15" s="3">
        <f>(2*M14*M18)/((M14^2 - (9.045)^2)^2) + 0.001</f>
        <v>1.3993606685754924E-3</v>
      </c>
      <c r="N15" s="3">
        <f>(2*N14*N18)/((N14^2 - (9.045)^2)^2)</f>
        <v>6.5197681811572791E-4</v>
      </c>
      <c r="O15" s="3">
        <f t="shared" ref="O15" si="1">(2*O14*O18)/((O14^2 - (9.045)^2)^2)</f>
        <v>1.0295069319148732E-2</v>
      </c>
      <c r="P15" s="3">
        <f t="shared" ref="P15" si="2">(2*P14*P18)/((P14^2 - (9.045)^2)^2)</f>
        <v>2.294497151967825E-2</v>
      </c>
      <c r="Q15" s="3">
        <f t="shared" ref="Q15" si="3">(2*Q14*Q18)/((Q14^2 - (9.045)^2)^2)</f>
        <v>6.8415449176427992E-3</v>
      </c>
      <c r="R15" s="3">
        <f t="shared" ref="R15" si="4">(2*R14*R18)/((R14^2 - (9.045)^2)^2)</f>
        <v>1.6231620661503361E-3</v>
      </c>
      <c r="S15" s="3">
        <f t="shared" ref="S15" si="5">(2*S14*S18)/((S14^2 - (9.045)^2)^2)</f>
        <v>1.7733804099005928E-3</v>
      </c>
      <c r="T15" s="3">
        <f t="shared" ref="T15" si="6">(2*T14*T18)/((T14^2 - (9.045)^2)^2)</f>
        <v>1.9407756927724948E-3</v>
      </c>
      <c r="U15" s="3">
        <f t="shared" ref="U15" si="7">(2*U14*U18)/((U14^2 - (9.045)^2)^2)</f>
        <v>2.0823058534948612E-3</v>
      </c>
      <c r="V15" s="3">
        <f t="shared" ref="V15" si="8">(2*V14*V18)/((V14^2 - (9.045)^2)^2)</f>
        <v>2.4668773120085185E-3</v>
      </c>
      <c r="W15" s="3">
        <f t="shared" ref="W15" si="9">(2*W14*W18)/((W14^2 - (9.045)^2)^2)</f>
        <v>2.695547704932614E-3</v>
      </c>
      <c r="X15" s="3">
        <f t="shared" ref="X15" si="10">(2*X14*X18)/((X14^2 - (9.045)^2)^2)</f>
        <v>3.2208559214760815E-3</v>
      </c>
    </row>
    <row r="16" spans="2:55" x14ac:dyDescent="0.25">
      <c r="B16">
        <v>18</v>
      </c>
      <c r="C16" s="3">
        <v>10.704000000000001</v>
      </c>
      <c r="D16" s="3">
        <v>0.02</v>
      </c>
      <c r="E16" s="3">
        <v>1E-3</v>
      </c>
      <c r="F16" s="3">
        <f t="shared" si="0"/>
        <v>2.0024984394500785E-2</v>
      </c>
      <c r="H16" s="3"/>
      <c r="J16" t="s">
        <v>31</v>
      </c>
      <c r="K16" s="3">
        <v>2.9293042588949554E-2</v>
      </c>
      <c r="L16" s="3">
        <v>2.987648106679593E-2</v>
      </c>
      <c r="M16" s="3">
        <v>3.0521684878803419E-2</v>
      </c>
      <c r="N16" s="3">
        <v>4.131248348160476E-2</v>
      </c>
      <c r="O16" s="3">
        <v>6.1754549601471642E-2</v>
      </c>
      <c r="P16" s="3">
        <v>9.3521797904385653E-2</v>
      </c>
      <c r="Q16" s="3">
        <v>0.1371420776153098</v>
      </c>
      <c r="R16" s="3">
        <v>0.18148017678121683</v>
      </c>
      <c r="S16" s="3">
        <v>0.22003105062043157</v>
      </c>
      <c r="T16" s="3">
        <v>0.2591677252256398</v>
      </c>
      <c r="U16" s="3">
        <v>0.29714583868958144</v>
      </c>
      <c r="V16" s="3">
        <v>0.33470044774637675</v>
      </c>
      <c r="W16" s="3">
        <v>0.36863527640566501</v>
      </c>
      <c r="X16" s="3">
        <v>0.40361455704791432</v>
      </c>
    </row>
    <row r="17" spans="2:26" x14ac:dyDescent="0.25">
      <c r="B17">
        <v>20</v>
      </c>
      <c r="C17" s="3">
        <f>E3</f>
        <v>10.296493750000002</v>
      </c>
      <c r="D17" s="3">
        <f>E4</f>
        <v>1.8523294751136784E-2</v>
      </c>
      <c r="E17" s="3">
        <v>1E-3</v>
      </c>
      <c r="F17" s="3">
        <f xml:space="preserve"> ((D17)^2 + (E17)^2)^(1/2)</f>
        <v>1.8550268150015824E-2</v>
      </c>
      <c r="H17" s="3"/>
    </row>
    <row r="18" spans="2:26" x14ac:dyDescent="0.25">
      <c r="B18">
        <v>22</v>
      </c>
      <c r="C18" s="3">
        <f>J3</f>
        <v>9.8997557500000006</v>
      </c>
      <c r="D18" s="3">
        <f>J4</f>
        <v>0.13634060013413998</v>
      </c>
      <c r="E18" s="3">
        <v>1E-3</v>
      </c>
      <c r="F18" s="3">
        <f t="shared" ref="F18:F27" si="11" xml:space="preserve"> ((D18)^2 + (E18)^2)^(1/2)</f>
        <v>0.13634426737100996</v>
      </c>
      <c r="H18" s="3"/>
      <c r="K18">
        <v>2.0024984394500785E-2</v>
      </c>
      <c r="L18">
        <v>2.0024984394500785E-2</v>
      </c>
      <c r="M18">
        <v>2.0024984394500785E-2</v>
      </c>
      <c r="N18">
        <v>1.8550268150015824E-2</v>
      </c>
      <c r="O18">
        <v>0.13634426737100996</v>
      </c>
      <c r="P18">
        <v>0.13637974929671309</v>
      </c>
      <c r="Q18">
        <v>1.9267917946274884E-2</v>
      </c>
      <c r="R18">
        <v>2.6370052616554646E-3</v>
      </c>
      <c r="S18">
        <v>1.9708592034947377E-3</v>
      </c>
      <c r="T18">
        <v>1.560873788739829E-3</v>
      </c>
      <c r="U18">
        <v>1.28031133012293E-3</v>
      </c>
      <c r="V18">
        <v>1.1956598008527569E-3</v>
      </c>
      <c r="W18">
        <v>1.0787761511893291E-3</v>
      </c>
      <c r="X18">
        <v>1.0767641048530642E-3</v>
      </c>
    </row>
    <row r="19" spans="2:26" x14ac:dyDescent="0.25">
      <c r="B19">
        <v>24</v>
      </c>
      <c r="C19" s="3">
        <f>$O3</f>
        <v>9.6179373750000003</v>
      </c>
      <c r="D19" s="3">
        <f>O4</f>
        <v>0.13637608301397394</v>
      </c>
      <c r="E19" s="3">
        <v>1E-3</v>
      </c>
      <c r="F19" s="3">
        <f t="shared" si="11"/>
        <v>0.13637974929671309</v>
      </c>
      <c r="H19" s="3"/>
      <c r="I19">
        <v>2.0024984394500785E-2</v>
      </c>
    </row>
    <row r="20" spans="2:26" x14ac:dyDescent="0.25">
      <c r="B20">
        <v>26</v>
      </c>
      <c r="C20" s="3">
        <f>T3</f>
        <v>9.4394773749999992</v>
      </c>
      <c r="D20" s="3">
        <f>T4</f>
        <v>1.9241950576393801E-2</v>
      </c>
      <c r="E20" s="3">
        <v>1E-3</v>
      </c>
      <c r="F20" s="3">
        <f t="shared" si="11"/>
        <v>1.9267917946274884E-2</v>
      </c>
      <c r="H20" s="3"/>
      <c r="I20">
        <v>2.0024984394500785E-2</v>
      </c>
    </row>
    <row r="21" spans="2:26" x14ac:dyDescent="0.25">
      <c r="B21">
        <v>28</v>
      </c>
      <c r="C21" s="3">
        <f>Y3</f>
        <v>9.3446385000000003</v>
      </c>
      <c r="D21" s="3">
        <f>Y4</f>
        <v>2.440040317289574E-3</v>
      </c>
      <c r="E21" s="3">
        <v>1E-3</v>
      </c>
      <c r="F21" s="3">
        <f t="shared" si="11"/>
        <v>2.6370052616554646E-3</v>
      </c>
      <c r="H21" s="3"/>
      <c r="I21">
        <v>2.0024984394500785E-2</v>
      </c>
    </row>
    <row r="22" spans="2:26" x14ac:dyDescent="0.25">
      <c r="B22">
        <v>30</v>
      </c>
      <c r="C22" s="3">
        <f>AD3</f>
        <v>9.2928379999999997</v>
      </c>
      <c r="D22" s="3">
        <f>AD4</f>
        <v>1.6983185802433862E-3</v>
      </c>
      <c r="E22" s="3">
        <v>1E-3</v>
      </c>
      <c r="F22" s="3">
        <f t="shared" si="11"/>
        <v>1.9708592034947377E-3</v>
      </c>
      <c r="H22" s="3"/>
      <c r="I22">
        <v>1.8550268150015824E-2</v>
      </c>
      <c r="L22" t="s">
        <v>31</v>
      </c>
      <c r="M22">
        <v>2.9293042588949554E-2</v>
      </c>
      <c r="N22">
        <v>2.987648106679593E-2</v>
      </c>
      <c r="O22">
        <v>3.0521684878803419E-2</v>
      </c>
      <c r="P22">
        <v>4.131248348160476E-2</v>
      </c>
      <c r="Q22">
        <v>6.1754549601471642E-2</v>
      </c>
      <c r="R22">
        <v>9.3521797904385653E-2</v>
      </c>
      <c r="S22">
        <v>0.1371420776153098</v>
      </c>
      <c r="T22">
        <v>0.18148017678121683</v>
      </c>
      <c r="U22">
        <v>0.22003105062043157</v>
      </c>
      <c r="V22">
        <v>0.2591677252256398</v>
      </c>
      <c r="W22">
        <v>0.29714583868958144</v>
      </c>
      <c r="X22">
        <v>0.33470044774637675</v>
      </c>
      <c r="Y22">
        <v>0.36863527640566501</v>
      </c>
      <c r="Z22">
        <v>0.40361455704791432</v>
      </c>
    </row>
    <row r="23" spans="2:26" x14ac:dyDescent="0.25">
      <c r="B23">
        <v>32</v>
      </c>
      <c r="C23" s="3">
        <f>AI3</f>
        <v>9.2558376249999998</v>
      </c>
      <c r="D23" s="3">
        <f>AI4</f>
        <v>1.1984685996616802E-3</v>
      </c>
      <c r="E23" s="3">
        <v>1E-3</v>
      </c>
      <c r="F23" s="3">
        <f t="shared" si="11"/>
        <v>1.560873788739829E-3</v>
      </c>
      <c r="H23" s="3"/>
      <c r="I23">
        <v>0.13634426737100996</v>
      </c>
    </row>
    <row r="24" spans="2:26" x14ac:dyDescent="0.25">
      <c r="B24">
        <v>34</v>
      </c>
      <c r="C24" s="3">
        <f>AN3</f>
        <v>9.2293504285714274</v>
      </c>
      <c r="D24" s="3">
        <f>AN4</f>
        <v>7.9949803129285204E-4</v>
      </c>
      <c r="E24" s="3">
        <v>1E-3</v>
      </c>
      <c r="F24" s="3">
        <f t="shared" si="11"/>
        <v>1.28031133012293E-3</v>
      </c>
      <c r="H24" s="3"/>
      <c r="I24">
        <v>0.13637974929671309</v>
      </c>
      <c r="L24">
        <v>2.9293042588949554E-2</v>
      </c>
    </row>
    <row r="25" spans="2:26" x14ac:dyDescent="0.25">
      <c r="B25">
        <v>36</v>
      </c>
      <c r="C25" s="3">
        <f>AS3</f>
        <v>9.2086791250000015</v>
      </c>
      <c r="D25" s="3">
        <f>AS4</f>
        <v>6.5544058416858381E-4</v>
      </c>
      <c r="E25" s="3">
        <v>1E-3</v>
      </c>
      <c r="F25" s="3">
        <f t="shared" si="11"/>
        <v>1.1956598008527569E-3</v>
      </c>
      <c r="H25" s="3"/>
      <c r="I25">
        <v>1.9267917946274884E-2</v>
      </c>
      <c r="L25">
        <v>2.987648106679593E-2</v>
      </c>
    </row>
    <row r="26" spans="2:26" x14ac:dyDescent="0.25">
      <c r="B26">
        <v>38</v>
      </c>
      <c r="C26" s="3">
        <f>AX3</f>
        <v>9.1937333750000008</v>
      </c>
      <c r="D26" s="3">
        <f>AX4</f>
        <v>4.0467021681223634E-4</v>
      </c>
      <c r="E26" s="3">
        <v>1E-3</v>
      </c>
      <c r="F26" s="3">
        <f t="shared" si="11"/>
        <v>1.0787761511893291E-3</v>
      </c>
      <c r="H26" s="3"/>
      <c r="I26">
        <v>2.6370052616554646E-3</v>
      </c>
      <c r="L26">
        <v>3.0521684878803419E-2</v>
      </c>
    </row>
    <row r="27" spans="2:26" x14ac:dyDescent="0.25">
      <c r="B27">
        <v>40</v>
      </c>
      <c r="C27" s="3">
        <f>BC3</f>
        <v>9.180938750000001</v>
      </c>
      <c r="D27" s="3">
        <f>BC4</f>
        <v>3.9927551577829138E-4</v>
      </c>
      <c r="E27" s="3">
        <v>1E-3</v>
      </c>
      <c r="F27" s="3">
        <f t="shared" si="11"/>
        <v>1.0767641048530642E-3</v>
      </c>
      <c r="H27" s="3"/>
      <c r="I27">
        <v>1.9708592034947377E-3</v>
      </c>
      <c r="L27">
        <v>4.131248348160476E-2</v>
      </c>
    </row>
    <row r="28" spans="2:26" x14ac:dyDescent="0.25">
      <c r="H28" s="3"/>
      <c r="I28">
        <v>1.560873788739829E-3</v>
      </c>
      <c r="L28">
        <v>6.1754549601471642E-2</v>
      </c>
    </row>
    <row r="29" spans="2:26" x14ac:dyDescent="0.25">
      <c r="I29">
        <v>1.28031133012293E-3</v>
      </c>
      <c r="L29">
        <v>9.3521797904385653E-2</v>
      </c>
    </row>
    <row r="30" spans="2:26" x14ac:dyDescent="0.25">
      <c r="I30">
        <v>1.1956598008527569E-3</v>
      </c>
      <c r="L30">
        <v>0.1371420776153098</v>
      </c>
    </row>
    <row r="31" spans="2:26" x14ac:dyDescent="0.25">
      <c r="I31">
        <v>1.0787761511893291E-3</v>
      </c>
      <c r="L31">
        <v>0.18148017678121683</v>
      </c>
    </row>
    <row r="32" spans="2:26" x14ac:dyDescent="0.25">
      <c r="I32">
        <v>1.0767641048530642E-3</v>
      </c>
      <c r="L32">
        <v>0.22003105062043157</v>
      </c>
    </row>
    <row r="33" spans="12:12" x14ac:dyDescent="0.25">
      <c r="L33">
        <v>0.2591677252256398</v>
      </c>
    </row>
    <row r="34" spans="12:12" x14ac:dyDescent="0.25">
      <c r="L34">
        <v>0.29714583868958144</v>
      </c>
    </row>
    <row r="35" spans="12:12" x14ac:dyDescent="0.25">
      <c r="L35">
        <v>0.33470044774637675</v>
      </c>
    </row>
    <row r="36" spans="12:12" x14ac:dyDescent="0.25">
      <c r="L36">
        <v>0.36863527640566501</v>
      </c>
    </row>
    <row r="37" spans="12:12" x14ac:dyDescent="0.25">
      <c r="L37">
        <v>0.40361455704791432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AAA9-BDF9-4A86-AB74-6F1D8856FA4F}">
  <dimension ref="A1:AD119"/>
  <sheetViews>
    <sheetView tabSelected="1" topLeftCell="H1" workbookViewId="0">
      <selection activeCell="E2" sqref="E2"/>
    </sheetView>
  </sheetViews>
  <sheetFormatPr defaultRowHeight="15" x14ac:dyDescent="0.25"/>
  <sheetData>
    <row r="1" spans="1:30" x14ac:dyDescent="0.25">
      <c r="A1" t="s">
        <v>29</v>
      </c>
      <c r="B1" s="3">
        <v>10.768000000000001</v>
      </c>
      <c r="C1" s="3">
        <v>10.737</v>
      </c>
      <c r="D1" s="3">
        <v>10.704000000000001</v>
      </c>
      <c r="E1" s="3">
        <v>10.296493750000002</v>
      </c>
      <c r="F1" s="3">
        <v>9.8997557500000006</v>
      </c>
      <c r="G1" s="3">
        <v>9.6179373750000003</v>
      </c>
      <c r="H1" s="3">
        <v>9.4394773749999992</v>
      </c>
      <c r="I1" s="3">
        <v>9.3446385000000003</v>
      </c>
      <c r="J1" s="3">
        <v>9.2928379999999997</v>
      </c>
      <c r="K1" s="3">
        <v>9.2558376249999998</v>
      </c>
      <c r="L1" s="3">
        <v>9.2293504285714274</v>
      </c>
      <c r="M1" s="3">
        <v>9.2086791250000015</v>
      </c>
      <c r="N1" s="3">
        <v>9.1937333750000008</v>
      </c>
      <c r="O1" s="3">
        <v>9.180938750000001</v>
      </c>
    </row>
    <row r="2" spans="1:30" x14ac:dyDescent="0.25">
      <c r="A2" t="s">
        <v>30</v>
      </c>
      <c r="B2" s="3">
        <v>1.3700549304082427E-3</v>
      </c>
      <c r="C2" s="3">
        <v>1.3838345132585329E-3</v>
      </c>
      <c r="D2" s="3">
        <v>1.3993606685754924E-3</v>
      </c>
      <c r="E2" s="3">
        <v>6.5197681811572791E-4</v>
      </c>
      <c r="F2" s="3">
        <v>1.0295069319148732E-2</v>
      </c>
      <c r="G2" s="3">
        <v>2.294497151967825E-2</v>
      </c>
      <c r="H2" s="3">
        <v>6.8415449176427992E-3</v>
      </c>
      <c r="I2" s="3">
        <v>1.6231620661503361E-3</v>
      </c>
      <c r="J2" s="3">
        <v>1.7733804099005928E-3</v>
      </c>
      <c r="K2" s="3">
        <v>1.9407756927724948E-3</v>
      </c>
      <c r="L2" s="3">
        <v>2.0823058534948612E-3</v>
      </c>
      <c r="M2" s="3">
        <v>2.4668773120085185E-3</v>
      </c>
      <c r="N2" s="3">
        <v>2.695547704932614E-3</v>
      </c>
      <c r="O2" s="3">
        <v>3.2208559214760815E-3</v>
      </c>
    </row>
    <row r="3" spans="1:30" x14ac:dyDescent="0.25">
      <c r="A3" t="s">
        <v>31</v>
      </c>
      <c r="B3" s="3">
        <v>2.9293042588949554E-2</v>
      </c>
      <c r="C3" s="3">
        <v>2.987648106679593E-2</v>
      </c>
      <c r="D3" s="3">
        <v>3.0521684878803419E-2</v>
      </c>
      <c r="E3" s="3">
        <v>4.131248348160476E-2</v>
      </c>
      <c r="F3" s="3">
        <v>6.1754549601471642E-2</v>
      </c>
      <c r="G3" s="3">
        <v>9.3521797904385653E-2</v>
      </c>
      <c r="H3" s="3">
        <v>0.1371420776153098</v>
      </c>
      <c r="I3" s="3">
        <v>0.18148017678121683</v>
      </c>
      <c r="J3" s="3">
        <v>0.22003105062043157</v>
      </c>
      <c r="K3" s="3">
        <v>0.2591677252256398</v>
      </c>
      <c r="L3" s="3">
        <v>0.29714583868958144</v>
      </c>
      <c r="M3" s="3">
        <v>0.33470044774637675</v>
      </c>
      <c r="N3" s="3">
        <v>0.36863527640566501</v>
      </c>
      <c r="O3" s="3">
        <v>0.40361455704791432</v>
      </c>
    </row>
    <row r="4" spans="1:30" x14ac:dyDescent="0.25">
      <c r="A4" t="s">
        <v>33</v>
      </c>
      <c r="B4" s="6">
        <f>B11 + B9*0.024</f>
        <v>14.432</v>
      </c>
      <c r="C4" s="6">
        <f>C11 + C9*0.024</f>
        <v>16.408000000000001</v>
      </c>
      <c r="D4" s="6">
        <f t="shared" ref="C4:O4" si="0">D11 + D9*0.024</f>
        <v>18.431999999999999</v>
      </c>
      <c r="E4" s="6">
        <f t="shared" si="0"/>
        <v>20.3</v>
      </c>
      <c r="F4" s="6">
        <f t="shared" si="0"/>
        <v>22.303000000000001</v>
      </c>
      <c r="G4" s="6">
        <f t="shared" si="0"/>
        <v>24.3</v>
      </c>
      <c r="H4" s="6">
        <f t="shared" si="0"/>
        <v>26.33</v>
      </c>
      <c r="I4" s="6">
        <f t="shared" si="0"/>
        <v>28.324000000000002</v>
      </c>
      <c r="J4" s="6">
        <f t="shared" si="0"/>
        <v>30.309000000000001</v>
      </c>
      <c r="K4" s="6">
        <f t="shared" si="0"/>
        <v>32.311999999999998</v>
      </c>
      <c r="L4" s="6">
        <f t="shared" si="0"/>
        <v>34.335999999999999</v>
      </c>
      <c r="M4" s="6">
        <f t="shared" si="0"/>
        <v>36.317999999999998</v>
      </c>
      <c r="N4" s="6">
        <f t="shared" si="0"/>
        <v>38.341999999999999</v>
      </c>
      <c r="O4" s="6">
        <f t="shared" si="0"/>
        <v>40.311999999999998</v>
      </c>
    </row>
    <row r="5" spans="1:30" x14ac:dyDescent="0.25">
      <c r="A5" t="s">
        <v>34</v>
      </c>
      <c r="B5" s="6">
        <f>0.24*B10</f>
        <v>0.48</v>
      </c>
      <c r="C5" s="6">
        <f t="shared" ref="C5:O5" si="1">0.24*C10</f>
        <v>0.48</v>
      </c>
      <c r="D5" s="6">
        <f t="shared" si="1"/>
        <v>0.48</v>
      </c>
      <c r="E5" s="6">
        <f t="shared" si="1"/>
        <v>0.72993150363578629</v>
      </c>
      <c r="F5" s="6">
        <f t="shared" si="1"/>
        <v>0.61114646362390079</v>
      </c>
      <c r="G5" s="6">
        <f t="shared" si="1"/>
        <v>0.57549978279752623</v>
      </c>
      <c r="H5" s="6">
        <f t="shared" si="1"/>
        <v>0.66543219038456503</v>
      </c>
      <c r="I5" s="6">
        <f t="shared" si="1"/>
        <v>0.62353829072479583</v>
      </c>
      <c r="J5" s="6">
        <f t="shared" si="1"/>
        <v>0.55560777532356409</v>
      </c>
      <c r="K5" s="6">
        <f t="shared" si="1"/>
        <v>0.52306787322488091</v>
      </c>
      <c r="L5" s="6">
        <f t="shared" si="1"/>
        <v>0.56284989117881157</v>
      </c>
      <c r="M5" s="6">
        <f t="shared" si="1"/>
        <v>0.60893349390553309</v>
      </c>
      <c r="N5" s="6">
        <f t="shared" si="1"/>
        <v>0.58480766068853773</v>
      </c>
      <c r="O5" s="6">
        <f t="shared" si="1"/>
        <v>0.58787753826796263</v>
      </c>
    </row>
    <row r="9" spans="1:30" x14ac:dyDescent="0.25">
      <c r="B9" s="6">
        <v>18</v>
      </c>
      <c r="C9" s="6">
        <v>17</v>
      </c>
      <c r="D9" s="6">
        <v>18</v>
      </c>
      <c r="E9" s="6">
        <v>12.5</v>
      </c>
      <c r="F9" s="6">
        <v>12.625</v>
      </c>
      <c r="G9" s="6">
        <v>12.5</v>
      </c>
      <c r="H9" s="6">
        <v>13.75</v>
      </c>
      <c r="I9" s="6">
        <v>13.5</v>
      </c>
      <c r="J9" s="6">
        <v>12.875</v>
      </c>
      <c r="K9" s="6">
        <v>13</v>
      </c>
      <c r="L9" s="6">
        <v>14</v>
      </c>
      <c r="M9" s="6">
        <v>13.25</v>
      </c>
      <c r="N9" s="6">
        <v>14.25</v>
      </c>
      <c r="O9" s="6">
        <v>13</v>
      </c>
    </row>
    <row r="10" spans="1:30" x14ac:dyDescent="0.25">
      <c r="B10" s="6">
        <v>2</v>
      </c>
      <c r="C10" s="6">
        <v>2</v>
      </c>
      <c r="D10" s="6">
        <v>2</v>
      </c>
      <c r="E10" s="6">
        <v>3.0413812651491097</v>
      </c>
      <c r="F10" s="6">
        <v>2.5464435984329201</v>
      </c>
      <c r="G10" s="6">
        <v>2.3979157616563596</v>
      </c>
      <c r="H10" s="6">
        <v>2.7726341266023544</v>
      </c>
      <c r="I10" s="6">
        <v>2.598076211353316</v>
      </c>
      <c r="J10" s="6">
        <v>2.315032397181517</v>
      </c>
      <c r="K10" s="6">
        <v>2.179449471770337</v>
      </c>
      <c r="L10" s="6">
        <v>2.3452078799117149</v>
      </c>
      <c r="M10" s="6">
        <v>2.5372228912730548</v>
      </c>
      <c r="N10" s="6">
        <v>2.4366985862022408</v>
      </c>
      <c r="O10" s="6">
        <v>2.4494897427831779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x14ac:dyDescent="0.25">
      <c r="A11" t="s">
        <v>32</v>
      </c>
      <c r="B11" s="7">
        <v>14</v>
      </c>
      <c r="C11" s="7">
        <v>16</v>
      </c>
      <c r="D11" s="7">
        <v>18</v>
      </c>
      <c r="E11" s="7">
        <v>20</v>
      </c>
      <c r="F11" s="7">
        <v>22</v>
      </c>
      <c r="G11" s="7">
        <v>24</v>
      </c>
      <c r="H11" s="7">
        <v>26</v>
      </c>
      <c r="I11" s="7">
        <v>28</v>
      </c>
      <c r="J11" s="7">
        <v>30</v>
      </c>
      <c r="K11" s="7">
        <v>32</v>
      </c>
      <c r="L11" s="7">
        <v>34</v>
      </c>
      <c r="M11" s="7">
        <v>36</v>
      </c>
      <c r="N11" s="7">
        <v>38</v>
      </c>
      <c r="O11" s="7">
        <v>40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6" spans="1:30" x14ac:dyDescent="0.25">
      <c r="A16" s="7">
        <v>18</v>
      </c>
      <c r="B16" s="7">
        <v>2</v>
      </c>
      <c r="D16">
        <v>18</v>
      </c>
      <c r="E16">
        <v>2</v>
      </c>
      <c r="G16">
        <v>2</v>
      </c>
      <c r="J16" s="6">
        <v>18</v>
      </c>
      <c r="K16" s="6">
        <v>2</v>
      </c>
    </row>
    <row r="17" spans="1:11" x14ac:dyDescent="0.25">
      <c r="A17" s="12"/>
      <c r="B17" s="12"/>
      <c r="J17" s="6">
        <v>17</v>
      </c>
      <c r="K17" s="6">
        <v>2</v>
      </c>
    </row>
    <row r="18" spans="1:11" x14ac:dyDescent="0.25">
      <c r="A18" s="7">
        <v>17</v>
      </c>
      <c r="B18" s="7">
        <v>2</v>
      </c>
      <c r="D18">
        <v>17</v>
      </c>
      <c r="E18">
        <v>2</v>
      </c>
      <c r="G18">
        <v>2</v>
      </c>
      <c r="J18" s="6">
        <v>18</v>
      </c>
      <c r="K18" s="6">
        <v>2</v>
      </c>
    </row>
    <row r="19" spans="1:11" x14ac:dyDescent="0.25">
      <c r="A19" s="12"/>
      <c r="B19" s="12"/>
      <c r="J19" s="6">
        <v>12.5</v>
      </c>
      <c r="K19" s="6">
        <v>3.0413812651491097</v>
      </c>
    </row>
    <row r="20" spans="1:11" x14ac:dyDescent="0.25">
      <c r="A20" s="7">
        <v>18</v>
      </c>
      <c r="B20" s="7">
        <v>2</v>
      </c>
      <c r="D20">
        <v>18</v>
      </c>
      <c r="E20">
        <v>2</v>
      </c>
      <c r="G20">
        <v>2</v>
      </c>
      <c r="J20" s="6">
        <v>12.625</v>
      </c>
      <c r="K20" s="6">
        <v>2.5464435984329201</v>
      </c>
    </row>
    <row r="21" spans="1:11" x14ac:dyDescent="0.25">
      <c r="A21" s="12"/>
      <c r="B21" s="12"/>
      <c r="J21" s="6">
        <v>12.5</v>
      </c>
      <c r="K21" s="6">
        <v>2.3979157616563596</v>
      </c>
    </row>
    <row r="22" spans="1:11" x14ac:dyDescent="0.25">
      <c r="A22" s="7">
        <v>16</v>
      </c>
      <c r="B22" s="7">
        <v>2</v>
      </c>
      <c r="J22" s="6">
        <v>13.75</v>
      </c>
      <c r="K22" s="6">
        <v>2.7726341266023544</v>
      </c>
    </row>
    <row r="23" spans="1:11" x14ac:dyDescent="0.25">
      <c r="A23" s="7">
        <v>15</v>
      </c>
      <c r="B23" s="7">
        <v>2</v>
      </c>
      <c r="J23" s="6">
        <v>13.5</v>
      </c>
      <c r="K23" s="6">
        <v>2.598076211353316</v>
      </c>
    </row>
    <row r="24" spans="1:11" x14ac:dyDescent="0.25">
      <c r="A24" s="7">
        <v>14</v>
      </c>
      <c r="B24" s="7">
        <v>2</v>
      </c>
      <c r="J24" s="6">
        <v>12.875</v>
      </c>
      <c r="K24" s="6">
        <v>2.315032397181517</v>
      </c>
    </row>
    <row r="25" spans="1:11" x14ac:dyDescent="0.25">
      <c r="A25" s="7">
        <v>13</v>
      </c>
      <c r="B25" s="7">
        <v>2</v>
      </c>
      <c r="J25" s="6">
        <v>13</v>
      </c>
      <c r="K25" s="6">
        <v>2.179449471770337</v>
      </c>
    </row>
    <row r="26" spans="1:11" x14ac:dyDescent="0.25">
      <c r="A26" s="7">
        <v>12</v>
      </c>
      <c r="B26" s="7">
        <v>2</v>
      </c>
      <c r="J26" s="6">
        <v>14</v>
      </c>
      <c r="K26" s="6">
        <v>2.3452078799117149</v>
      </c>
    </row>
    <row r="27" spans="1:11" x14ac:dyDescent="0.25">
      <c r="A27" s="7">
        <v>11</v>
      </c>
      <c r="B27" s="7">
        <v>2</v>
      </c>
      <c r="J27" s="6">
        <v>13.25</v>
      </c>
      <c r="K27" s="6">
        <v>2.5372228912730548</v>
      </c>
    </row>
    <row r="28" spans="1:11" x14ac:dyDescent="0.25">
      <c r="A28" s="7">
        <v>10</v>
      </c>
      <c r="B28" s="7">
        <v>2</v>
      </c>
      <c r="J28" s="6">
        <v>14.25</v>
      </c>
      <c r="K28" s="6">
        <v>2.4366985862022408</v>
      </c>
    </row>
    <row r="29" spans="1:11" x14ac:dyDescent="0.25">
      <c r="A29" s="7">
        <v>9</v>
      </c>
      <c r="B29" s="7">
        <v>2</v>
      </c>
      <c r="D29" s="7">
        <f>AVERAGE(A22:A29)</f>
        <v>12.5</v>
      </c>
      <c r="E29" s="7">
        <f>((G29)^2 +B29^2)^(1/2)</f>
        <v>3.0413812651491097</v>
      </c>
      <c r="G29">
        <v>2.2912878474779199</v>
      </c>
      <c r="J29" s="6">
        <v>13</v>
      </c>
      <c r="K29" s="6">
        <v>2.4494897427831779</v>
      </c>
    </row>
    <row r="30" spans="1:11" x14ac:dyDescent="0.25">
      <c r="A30" s="12"/>
      <c r="B30" s="12"/>
      <c r="D30" s="7"/>
    </row>
    <row r="31" spans="1:11" x14ac:dyDescent="0.25">
      <c r="A31" s="7">
        <v>15</v>
      </c>
      <c r="B31" s="7">
        <v>2</v>
      </c>
      <c r="D31" s="7"/>
    </row>
    <row r="32" spans="1:11" x14ac:dyDescent="0.25">
      <c r="A32" s="7">
        <v>14</v>
      </c>
      <c r="B32" s="7">
        <v>2</v>
      </c>
      <c r="D32" s="7"/>
    </row>
    <row r="33" spans="1:7" x14ac:dyDescent="0.25">
      <c r="A33" s="7">
        <v>14</v>
      </c>
      <c r="B33" s="7">
        <v>2</v>
      </c>
      <c r="D33" s="7"/>
    </row>
    <row r="34" spans="1:7" x14ac:dyDescent="0.25">
      <c r="A34" s="7">
        <v>13</v>
      </c>
      <c r="B34" s="7">
        <v>2</v>
      </c>
      <c r="D34" s="7"/>
    </row>
    <row r="35" spans="1:7" x14ac:dyDescent="0.25">
      <c r="A35" s="7">
        <v>12</v>
      </c>
      <c r="B35" s="7">
        <v>2</v>
      </c>
      <c r="D35" s="7"/>
    </row>
    <row r="36" spans="1:7" x14ac:dyDescent="0.25">
      <c r="A36" s="7">
        <v>12</v>
      </c>
      <c r="B36" s="7">
        <v>2</v>
      </c>
      <c r="D36" s="7"/>
    </row>
    <row r="37" spans="1:7" x14ac:dyDescent="0.25">
      <c r="A37" s="7">
        <v>11</v>
      </c>
      <c r="B37" s="7">
        <v>2</v>
      </c>
      <c r="D37" s="7"/>
    </row>
    <row r="38" spans="1:7" x14ac:dyDescent="0.25">
      <c r="A38" s="7">
        <v>10</v>
      </c>
      <c r="B38" s="7">
        <v>2</v>
      </c>
      <c r="D38" s="7">
        <f>AVERAGE(A31:A38)</f>
        <v>12.625</v>
      </c>
      <c r="E38" s="7">
        <f>((G38)^2 +B38^2)^(1/2)</f>
        <v>2.5464435984329201</v>
      </c>
      <c r="G38">
        <v>1.5761900266148114</v>
      </c>
    </row>
    <row r="39" spans="1:7" x14ac:dyDescent="0.25">
      <c r="A39" s="12"/>
      <c r="B39" s="12"/>
    </row>
    <row r="40" spans="1:7" x14ac:dyDescent="0.25">
      <c r="A40" s="10">
        <v>14</v>
      </c>
      <c r="B40" s="9">
        <v>2</v>
      </c>
    </row>
    <row r="41" spans="1:7" x14ac:dyDescent="0.25">
      <c r="A41" s="7">
        <v>14</v>
      </c>
      <c r="B41" s="9">
        <v>2</v>
      </c>
    </row>
    <row r="42" spans="1:7" x14ac:dyDescent="0.25">
      <c r="A42" s="7">
        <v>14</v>
      </c>
      <c r="B42" s="9">
        <v>2</v>
      </c>
    </row>
    <row r="43" spans="1:7" x14ac:dyDescent="0.25">
      <c r="A43" s="7">
        <v>13</v>
      </c>
      <c r="B43" s="9">
        <v>2</v>
      </c>
    </row>
    <row r="44" spans="1:7" x14ac:dyDescent="0.25">
      <c r="A44" s="7">
        <v>12</v>
      </c>
      <c r="B44" s="9">
        <v>2</v>
      </c>
    </row>
    <row r="45" spans="1:7" x14ac:dyDescent="0.25">
      <c r="A45" s="7">
        <v>11</v>
      </c>
      <c r="B45" s="9">
        <v>2</v>
      </c>
    </row>
    <row r="46" spans="1:7" x14ac:dyDescent="0.25">
      <c r="A46" s="7">
        <v>11</v>
      </c>
      <c r="B46" s="9">
        <v>2</v>
      </c>
    </row>
    <row r="47" spans="1:7" x14ac:dyDescent="0.25">
      <c r="A47" s="7">
        <v>11</v>
      </c>
      <c r="B47" s="9">
        <v>2</v>
      </c>
      <c r="D47" s="7">
        <f>AVERAGE(A40:A47)</f>
        <v>12.5</v>
      </c>
      <c r="E47" s="7">
        <f>((G47)^2 +B47^2)^(1/2)</f>
        <v>2.3979157616563596</v>
      </c>
      <c r="G47">
        <v>1.3228756555322954</v>
      </c>
    </row>
    <row r="48" spans="1:7" x14ac:dyDescent="0.25">
      <c r="A48" s="12"/>
      <c r="B48" s="12"/>
    </row>
    <row r="49" spans="1:7" x14ac:dyDescent="0.25">
      <c r="A49" s="7">
        <v>17</v>
      </c>
      <c r="B49" s="7">
        <v>2</v>
      </c>
    </row>
    <row r="50" spans="1:7" x14ac:dyDescent="0.25">
      <c r="A50" s="7">
        <v>15</v>
      </c>
      <c r="B50" s="7">
        <v>2</v>
      </c>
    </row>
    <row r="51" spans="1:7" x14ac:dyDescent="0.25">
      <c r="A51" s="7">
        <v>16</v>
      </c>
      <c r="B51" s="7">
        <v>2</v>
      </c>
    </row>
    <row r="52" spans="1:7" x14ac:dyDescent="0.25">
      <c r="A52" s="7">
        <v>13</v>
      </c>
      <c r="B52" s="7">
        <v>2</v>
      </c>
    </row>
    <row r="53" spans="1:7" x14ac:dyDescent="0.25">
      <c r="A53" s="7">
        <v>13</v>
      </c>
      <c r="B53" s="7">
        <v>2</v>
      </c>
    </row>
    <row r="54" spans="1:7" x14ac:dyDescent="0.25">
      <c r="A54" s="7">
        <v>13</v>
      </c>
      <c r="B54" s="7">
        <v>2</v>
      </c>
    </row>
    <row r="55" spans="1:7" x14ac:dyDescent="0.25">
      <c r="A55" s="7">
        <v>12</v>
      </c>
      <c r="B55" s="7">
        <v>2</v>
      </c>
    </row>
    <row r="56" spans="1:7" x14ac:dyDescent="0.25">
      <c r="A56" s="7">
        <v>11</v>
      </c>
      <c r="B56" s="7">
        <v>2</v>
      </c>
      <c r="D56" s="7">
        <f>AVERAGE(A49:A56)</f>
        <v>13.75</v>
      </c>
      <c r="E56" s="7">
        <f>((G56)^2 +B56^2)^(1/2)</f>
        <v>2.7726341266023544</v>
      </c>
      <c r="G56">
        <v>1.920286436967152</v>
      </c>
    </row>
    <row r="57" spans="1:7" x14ac:dyDescent="0.25">
      <c r="A57" s="12"/>
      <c r="B57" s="12"/>
    </row>
    <row r="58" spans="1:7" x14ac:dyDescent="0.25">
      <c r="A58" s="7">
        <v>16</v>
      </c>
      <c r="B58" s="7">
        <v>2</v>
      </c>
    </row>
    <row r="59" spans="1:7" x14ac:dyDescent="0.25">
      <c r="A59" s="7">
        <v>16</v>
      </c>
      <c r="B59" s="7">
        <v>2</v>
      </c>
    </row>
    <row r="60" spans="1:7" x14ac:dyDescent="0.25">
      <c r="A60" s="7">
        <v>14</v>
      </c>
      <c r="B60" s="7">
        <v>2</v>
      </c>
    </row>
    <row r="61" spans="1:7" x14ac:dyDescent="0.25">
      <c r="A61" s="7">
        <v>13</v>
      </c>
      <c r="B61" s="7">
        <v>2</v>
      </c>
    </row>
    <row r="62" spans="1:7" x14ac:dyDescent="0.25">
      <c r="A62" s="7">
        <v>13</v>
      </c>
      <c r="B62" s="7">
        <v>2</v>
      </c>
    </row>
    <row r="63" spans="1:7" x14ac:dyDescent="0.25">
      <c r="A63" s="7">
        <v>13</v>
      </c>
      <c r="B63" s="7">
        <v>2</v>
      </c>
    </row>
    <row r="64" spans="1:7" x14ac:dyDescent="0.25">
      <c r="A64" s="7">
        <v>12</v>
      </c>
      <c r="B64" s="7">
        <v>2</v>
      </c>
    </row>
    <row r="65" spans="1:7" x14ac:dyDescent="0.25">
      <c r="A65" s="7">
        <v>11</v>
      </c>
      <c r="B65" s="7">
        <v>2</v>
      </c>
      <c r="D65" s="7">
        <f>AVERAGE(A58:A65)</f>
        <v>13.5</v>
      </c>
      <c r="E65" s="7">
        <f>((G65)^2 +B65^2)^(1/2)</f>
        <v>2.598076211353316</v>
      </c>
      <c r="G65">
        <v>1.6583123951776999</v>
      </c>
    </row>
    <row r="66" spans="1:7" x14ac:dyDescent="0.25">
      <c r="A66" s="12"/>
      <c r="B66" s="12"/>
    </row>
    <row r="67" spans="1:7" x14ac:dyDescent="0.25">
      <c r="A67" s="7">
        <v>15</v>
      </c>
      <c r="B67" s="7">
        <v>2</v>
      </c>
    </row>
    <row r="68" spans="1:7" x14ac:dyDescent="0.25">
      <c r="A68" s="7">
        <v>14</v>
      </c>
      <c r="B68" s="7">
        <v>2</v>
      </c>
    </row>
    <row r="69" spans="1:7" x14ac:dyDescent="0.25">
      <c r="A69" s="7">
        <v>11</v>
      </c>
      <c r="B69" s="7">
        <v>2</v>
      </c>
    </row>
    <row r="70" spans="1:7" x14ac:dyDescent="0.25">
      <c r="A70" s="7">
        <v>13</v>
      </c>
      <c r="B70" s="7">
        <v>2</v>
      </c>
    </row>
    <row r="71" spans="1:7" x14ac:dyDescent="0.25">
      <c r="A71" s="7">
        <v>13</v>
      </c>
      <c r="B71" s="7">
        <v>2</v>
      </c>
    </row>
    <row r="72" spans="1:7" x14ac:dyDescent="0.25">
      <c r="A72" s="7">
        <v>13</v>
      </c>
      <c r="B72" s="7">
        <v>2</v>
      </c>
    </row>
    <row r="73" spans="1:7" x14ac:dyDescent="0.25">
      <c r="A73" s="7">
        <v>12</v>
      </c>
      <c r="B73" s="7">
        <v>2</v>
      </c>
    </row>
    <row r="74" spans="1:7" x14ac:dyDescent="0.25">
      <c r="A74" s="7">
        <v>12</v>
      </c>
      <c r="B74" s="7">
        <v>2</v>
      </c>
      <c r="D74" s="7">
        <f>AVERAGE(A67:A74)</f>
        <v>12.875</v>
      </c>
      <c r="E74" s="7">
        <f>((G74)^2 +B74^2)^(1/2)</f>
        <v>2.315032397181517</v>
      </c>
      <c r="G74">
        <v>1.165922381636102</v>
      </c>
    </row>
    <row r="75" spans="1:7" x14ac:dyDescent="0.25">
      <c r="A75" s="12"/>
      <c r="B75" s="12"/>
    </row>
    <row r="76" spans="1:7" x14ac:dyDescent="0.25">
      <c r="A76" s="7">
        <v>14</v>
      </c>
      <c r="B76" s="7">
        <v>2</v>
      </c>
    </row>
    <row r="77" spans="1:7" x14ac:dyDescent="0.25">
      <c r="A77" s="7">
        <v>14</v>
      </c>
      <c r="B77" s="7">
        <v>2</v>
      </c>
    </row>
    <row r="78" spans="1:7" x14ac:dyDescent="0.25">
      <c r="A78" s="7">
        <v>13</v>
      </c>
      <c r="B78" s="7">
        <v>2</v>
      </c>
    </row>
    <row r="79" spans="1:7" x14ac:dyDescent="0.25">
      <c r="A79" s="7">
        <v>14</v>
      </c>
      <c r="B79" s="7">
        <v>2</v>
      </c>
    </row>
    <row r="80" spans="1:7" x14ac:dyDescent="0.25">
      <c r="A80" s="7">
        <v>13</v>
      </c>
      <c r="B80" s="7">
        <v>2</v>
      </c>
    </row>
    <row r="81" spans="1:7" x14ac:dyDescent="0.25">
      <c r="A81" s="7">
        <v>12</v>
      </c>
      <c r="B81" s="7">
        <v>2</v>
      </c>
    </row>
    <row r="82" spans="1:7" x14ac:dyDescent="0.25">
      <c r="A82" s="7">
        <v>12</v>
      </c>
      <c r="B82" s="7">
        <v>2</v>
      </c>
    </row>
    <row r="83" spans="1:7" x14ac:dyDescent="0.25">
      <c r="A83" s="7">
        <v>12</v>
      </c>
      <c r="B83" s="7">
        <v>2</v>
      </c>
      <c r="D83" s="7">
        <f>AVERAGE(A76:A83)</f>
        <v>13</v>
      </c>
      <c r="E83" s="7">
        <f>((G83)^2 +B83^2)^(1/2)</f>
        <v>2.179449471770337</v>
      </c>
      <c r="G83">
        <v>0.8660254037844386</v>
      </c>
    </row>
    <row r="84" spans="1:7" x14ac:dyDescent="0.25">
      <c r="A84" s="12"/>
      <c r="B84" s="12"/>
    </row>
    <row r="85" spans="1:7" x14ac:dyDescent="0.25">
      <c r="A85" s="7">
        <v>16</v>
      </c>
      <c r="B85" s="7">
        <v>2</v>
      </c>
    </row>
    <row r="86" spans="1:7" x14ac:dyDescent="0.25">
      <c r="A86" s="7">
        <v>15</v>
      </c>
      <c r="B86" s="7">
        <v>2</v>
      </c>
    </row>
    <row r="87" spans="1:7" x14ac:dyDescent="0.25">
      <c r="A87" s="7">
        <v>14</v>
      </c>
      <c r="B87" s="7">
        <v>2</v>
      </c>
    </row>
    <row r="88" spans="1:7" x14ac:dyDescent="0.25">
      <c r="A88" s="7">
        <v>15</v>
      </c>
      <c r="B88" s="7">
        <v>2</v>
      </c>
    </row>
    <row r="89" spans="1:7" x14ac:dyDescent="0.25">
      <c r="A89" s="7">
        <v>13</v>
      </c>
      <c r="B89" s="7">
        <v>2</v>
      </c>
    </row>
    <row r="90" spans="1:7" x14ac:dyDescent="0.25">
      <c r="A90" s="7">
        <v>14</v>
      </c>
      <c r="B90" s="7">
        <v>2</v>
      </c>
    </row>
    <row r="91" spans="1:7" x14ac:dyDescent="0.25">
      <c r="A91" s="7">
        <v>13</v>
      </c>
      <c r="B91" s="7">
        <v>2</v>
      </c>
    </row>
    <row r="92" spans="1:7" x14ac:dyDescent="0.25">
      <c r="A92" s="7">
        <v>12</v>
      </c>
      <c r="B92" s="7">
        <v>2</v>
      </c>
      <c r="D92" s="7">
        <f>AVERAGE(A85:A92)</f>
        <v>14</v>
      </c>
      <c r="E92" s="7">
        <f>((G92)^2 +B92^2)^(1/2)</f>
        <v>2.3452078799117149</v>
      </c>
      <c r="G92">
        <v>1.2247448713915889</v>
      </c>
    </row>
    <row r="93" spans="1:7" x14ac:dyDescent="0.25">
      <c r="A93" s="12"/>
      <c r="B93" s="12"/>
    </row>
    <row r="94" spans="1:7" x14ac:dyDescent="0.25">
      <c r="A94" s="7">
        <v>15</v>
      </c>
      <c r="B94" s="7">
        <v>2</v>
      </c>
    </row>
    <row r="95" spans="1:7" x14ac:dyDescent="0.25">
      <c r="A95" s="7">
        <v>15</v>
      </c>
      <c r="B95" s="7">
        <v>2</v>
      </c>
    </row>
    <row r="96" spans="1:7" x14ac:dyDescent="0.25">
      <c r="A96" s="7">
        <v>14</v>
      </c>
      <c r="B96" s="7">
        <v>2</v>
      </c>
    </row>
    <row r="97" spans="1:7" x14ac:dyDescent="0.25">
      <c r="A97" s="7">
        <v>14</v>
      </c>
      <c r="B97" s="7">
        <v>2</v>
      </c>
    </row>
    <row r="98" spans="1:7" x14ac:dyDescent="0.25">
      <c r="A98" s="7">
        <v>14</v>
      </c>
      <c r="B98" s="7">
        <v>2</v>
      </c>
    </row>
    <row r="99" spans="1:7" x14ac:dyDescent="0.25">
      <c r="A99" s="7">
        <v>12</v>
      </c>
      <c r="B99" s="7">
        <v>2</v>
      </c>
    </row>
    <row r="100" spans="1:7" x14ac:dyDescent="0.25">
      <c r="A100" s="7">
        <v>11</v>
      </c>
      <c r="B100" s="7">
        <v>2</v>
      </c>
    </row>
    <row r="101" spans="1:7" x14ac:dyDescent="0.25">
      <c r="A101" s="7">
        <v>11</v>
      </c>
      <c r="B101" s="7">
        <v>2</v>
      </c>
      <c r="D101" s="7">
        <f>AVERAGE(A94:A101)</f>
        <v>13.25</v>
      </c>
      <c r="E101" s="7">
        <f>((G101)^2 +B101^2)^(1/2)</f>
        <v>2.5372228912730548</v>
      </c>
      <c r="G101">
        <v>1.5612494995995996</v>
      </c>
    </row>
    <row r="102" spans="1:7" x14ac:dyDescent="0.25">
      <c r="A102" s="12"/>
      <c r="B102" s="12"/>
    </row>
    <row r="103" spans="1:7" x14ac:dyDescent="0.25">
      <c r="A103" s="7">
        <v>16</v>
      </c>
      <c r="B103" s="7">
        <v>2</v>
      </c>
    </row>
    <row r="104" spans="1:7" x14ac:dyDescent="0.25">
      <c r="A104" s="7">
        <v>16</v>
      </c>
      <c r="B104" s="7">
        <v>2</v>
      </c>
    </row>
    <row r="105" spans="1:7" x14ac:dyDescent="0.25">
      <c r="A105" s="7">
        <v>15</v>
      </c>
      <c r="B105" s="7">
        <v>2</v>
      </c>
    </row>
    <row r="106" spans="1:7" x14ac:dyDescent="0.25">
      <c r="A106" s="7">
        <v>15</v>
      </c>
      <c r="B106" s="7">
        <v>2</v>
      </c>
    </row>
    <row r="107" spans="1:7" x14ac:dyDescent="0.25">
      <c r="A107" s="7">
        <v>14</v>
      </c>
      <c r="B107" s="7">
        <v>2</v>
      </c>
    </row>
    <row r="108" spans="1:7" x14ac:dyDescent="0.25">
      <c r="A108" s="7">
        <v>13</v>
      </c>
      <c r="B108" s="7">
        <v>2</v>
      </c>
    </row>
    <row r="109" spans="1:7" x14ac:dyDescent="0.25">
      <c r="A109" s="7">
        <v>13</v>
      </c>
      <c r="B109" s="7">
        <v>2</v>
      </c>
    </row>
    <row r="110" spans="1:7" x14ac:dyDescent="0.25">
      <c r="A110" s="7">
        <v>12</v>
      </c>
      <c r="B110" s="7">
        <v>2</v>
      </c>
      <c r="D110" s="7">
        <f>AVERAGE(A103:A110)</f>
        <v>14.25</v>
      </c>
      <c r="E110" s="7">
        <f>((G110)^2 +B110^2)^(1/2)</f>
        <v>2.4366985862022408</v>
      </c>
      <c r="G110">
        <v>1.3919410907075054</v>
      </c>
    </row>
    <row r="111" spans="1:7" x14ac:dyDescent="0.25">
      <c r="A111" s="12"/>
      <c r="B111" s="12"/>
    </row>
    <row r="112" spans="1:7" x14ac:dyDescent="0.25">
      <c r="A112" s="7">
        <v>15</v>
      </c>
      <c r="B112" s="7">
        <v>2</v>
      </c>
    </row>
    <row r="113" spans="1:7" x14ac:dyDescent="0.25">
      <c r="A113" s="7">
        <v>15</v>
      </c>
      <c r="B113" s="7">
        <v>2</v>
      </c>
    </row>
    <row r="114" spans="1:7" x14ac:dyDescent="0.25">
      <c r="A114" s="7">
        <v>14</v>
      </c>
      <c r="B114" s="7">
        <v>2</v>
      </c>
    </row>
    <row r="115" spans="1:7" x14ac:dyDescent="0.25">
      <c r="A115" s="7">
        <v>13</v>
      </c>
      <c r="B115" s="7">
        <v>2</v>
      </c>
    </row>
    <row r="116" spans="1:7" x14ac:dyDescent="0.25">
      <c r="A116" s="7">
        <v>12</v>
      </c>
      <c r="B116" s="7">
        <v>2</v>
      </c>
    </row>
    <row r="117" spans="1:7" x14ac:dyDescent="0.25">
      <c r="A117" s="7">
        <v>12</v>
      </c>
      <c r="B117" s="7">
        <v>2</v>
      </c>
    </row>
    <row r="118" spans="1:7" x14ac:dyDescent="0.25">
      <c r="A118" s="7">
        <v>12</v>
      </c>
      <c r="B118" s="7">
        <v>2</v>
      </c>
    </row>
    <row r="119" spans="1:7" x14ac:dyDescent="0.25">
      <c r="A119" s="7">
        <v>11</v>
      </c>
      <c r="B119" s="7">
        <v>2</v>
      </c>
      <c r="D119" s="7">
        <f>AVERAGE(A112:A119)</f>
        <v>13</v>
      </c>
      <c r="E119" s="7">
        <f>((G119)^2 +B119^2)^(1/2)</f>
        <v>2.4494897427831779</v>
      </c>
      <c r="G119">
        <v>1.4142135623730951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Data</vt:lpstr>
      <vt:lpstr>Лист2</vt:lpstr>
      <vt:lpstr>Period_error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Антоний</dc:creator>
  <cp:lastModifiedBy>Антоний</cp:lastModifiedBy>
  <cp:lastPrinted>2020-09-10T23:54:20Z</cp:lastPrinted>
  <dcterms:created xsi:type="dcterms:W3CDTF">2020-09-10T11:51:43Z</dcterms:created>
  <dcterms:modified xsi:type="dcterms:W3CDTF">2020-09-11T00:10:13Z</dcterms:modified>
</cp:coreProperties>
</file>