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c\Desktop\Учеба\4.5.1\"/>
    </mc:Choice>
  </mc:AlternateContent>
  <xr:revisionPtr revIDLastSave="0" documentId="13_ncr:1_{D0CB96C9-D9CD-451D-8430-0DCC0E647D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57" i="1" l="1"/>
  <c r="BH59" i="1" s="1"/>
  <c r="BH60" i="1" s="1"/>
  <c r="BG57" i="1"/>
  <c r="BG59" i="1" s="1"/>
  <c r="AZ57" i="1"/>
  <c r="AZ59" i="1" s="1"/>
  <c r="AY57" i="1"/>
  <c r="AY59" i="1" s="1"/>
  <c r="AR57" i="1"/>
  <c r="AR59" i="1" s="1"/>
  <c r="AQ57" i="1"/>
  <c r="AQ59" i="1" s="1"/>
  <c r="AJ57" i="1"/>
  <c r="AJ59" i="1" s="1"/>
  <c r="AI57" i="1"/>
  <c r="AI59" i="1" s="1"/>
  <c r="AB57" i="1"/>
  <c r="AB59" i="1" s="1"/>
  <c r="AB60" i="1" s="1"/>
  <c r="AA57" i="1"/>
  <c r="AA59" i="1" s="1"/>
  <c r="BH56" i="1"/>
  <c r="BC56" i="1"/>
  <c r="BB56" i="1"/>
  <c r="AZ56" i="1"/>
  <c r="AT56" i="1"/>
  <c r="AL56" i="1"/>
  <c r="AK56" i="1"/>
  <c r="AJ56" i="1"/>
  <c r="AI56" i="1"/>
  <c r="AD56" i="1"/>
  <c r="AC56" i="1"/>
  <c r="AB56" i="1"/>
  <c r="AA56" i="1"/>
  <c r="BI55" i="1"/>
  <c r="BI56" i="1" s="1"/>
  <c r="BH55" i="1"/>
  <c r="BG55" i="1"/>
  <c r="BG56" i="1" s="1"/>
  <c r="BF55" i="1"/>
  <c r="BE55" i="1"/>
  <c r="BD55" i="1"/>
  <c r="BD59" i="1" s="1"/>
  <c r="BC55" i="1"/>
  <c r="BB55" i="1"/>
  <c r="BB59" i="1" s="1"/>
  <c r="BA55" i="1"/>
  <c r="BA56" i="1" s="1"/>
  <c r="AZ55" i="1"/>
  <c r="AY55" i="1"/>
  <c r="AY56" i="1" s="1"/>
  <c r="AX55" i="1"/>
  <c r="AW55" i="1"/>
  <c r="AV55" i="1"/>
  <c r="AV56" i="1" s="1"/>
  <c r="AU55" i="1"/>
  <c r="AT55" i="1"/>
  <c r="AT59" i="1" s="1"/>
  <c r="AT60" i="1" s="1"/>
  <c r="AS55" i="1"/>
  <c r="AS56" i="1" s="1"/>
  <c r="AR55" i="1"/>
  <c r="AQ55" i="1"/>
  <c r="AP55" i="1"/>
  <c r="AO55" i="1"/>
  <c r="AN55" i="1"/>
  <c r="AM55" i="1"/>
  <c r="AL55" i="1"/>
  <c r="AL59" i="1" s="1"/>
  <c r="AK55" i="1"/>
  <c r="AJ55" i="1"/>
  <c r="AI55" i="1"/>
  <c r="AH55" i="1"/>
  <c r="AG55" i="1"/>
  <c r="AF55" i="1"/>
  <c r="AF59" i="1" s="1"/>
  <c r="AE55" i="1"/>
  <c r="AD55" i="1"/>
  <c r="AD59" i="1" s="1"/>
  <c r="AD60" i="1" s="1"/>
  <c r="AC55" i="1"/>
  <c r="AB55" i="1"/>
  <c r="AA55" i="1"/>
  <c r="Z55" i="1"/>
  <c r="BI54" i="1"/>
  <c r="BH54" i="1"/>
  <c r="BH58" i="1" s="1"/>
  <c r="BG54" i="1"/>
  <c r="BB54" i="1"/>
  <c r="BB58" i="1" s="1"/>
  <c r="BA54" i="1"/>
  <c r="AZ54" i="1"/>
  <c r="AZ58" i="1" s="1"/>
  <c r="AY54" i="1"/>
  <c r="AT54" i="1"/>
  <c r="AT58" i="1" s="1"/>
  <c r="AS54" i="1"/>
  <c r="AR54" i="1"/>
  <c r="AR58" i="1" s="1"/>
  <c r="AQ54" i="1"/>
  <c r="AL54" i="1"/>
  <c r="AL58" i="1" s="1"/>
  <c r="AK54" i="1"/>
  <c r="AJ54" i="1"/>
  <c r="AJ58" i="1" s="1"/>
  <c r="AI54" i="1"/>
  <c r="AD54" i="1"/>
  <c r="AD58" i="1" s="1"/>
  <c r="AC54" i="1"/>
  <c r="AB54" i="1"/>
  <c r="AB58" i="1" s="1"/>
  <c r="AA54" i="1"/>
  <c r="BI53" i="1"/>
  <c r="BI58" i="1" s="1"/>
  <c r="BH53" i="1"/>
  <c r="BG53" i="1"/>
  <c r="BG58" i="1" s="1"/>
  <c r="BF53" i="1"/>
  <c r="BF57" i="1" s="1"/>
  <c r="BE53" i="1"/>
  <c r="BE57" i="1" s="1"/>
  <c r="BD53" i="1"/>
  <c r="BD57" i="1" s="1"/>
  <c r="BC53" i="1"/>
  <c r="BC57" i="1" s="1"/>
  <c r="BB53" i="1"/>
  <c r="BB57" i="1" s="1"/>
  <c r="BA53" i="1"/>
  <c r="BA58" i="1" s="1"/>
  <c r="AZ53" i="1"/>
  <c r="AY53" i="1"/>
  <c r="AY58" i="1" s="1"/>
  <c r="AX53" i="1"/>
  <c r="AX57" i="1" s="1"/>
  <c r="AW53" i="1"/>
  <c r="AW57" i="1" s="1"/>
  <c r="AV53" i="1"/>
  <c r="AV57" i="1" s="1"/>
  <c r="AU53" i="1"/>
  <c r="AU57" i="1" s="1"/>
  <c r="AT53" i="1"/>
  <c r="AT57" i="1" s="1"/>
  <c r="AS53" i="1"/>
  <c r="AS58" i="1" s="1"/>
  <c r="AR53" i="1"/>
  <c r="AQ53" i="1"/>
  <c r="AQ58" i="1" s="1"/>
  <c r="AP53" i="1"/>
  <c r="AP57" i="1" s="1"/>
  <c r="AO53" i="1"/>
  <c r="AO57" i="1" s="1"/>
  <c r="AN53" i="1"/>
  <c r="AM53" i="1"/>
  <c r="AM57" i="1" s="1"/>
  <c r="AL53" i="1"/>
  <c r="AL57" i="1" s="1"/>
  <c r="AK53" i="1"/>
  <c r="AK58" i="1" s="1"/>
  <c r="AJ53" i="1"/>
  <c r="AI53" i="1"/>
  <c r="AI58" i="1" s="1"/>
  <c r="AH53" i="1"/>
  <c r="AH57" i="1" s="1"/>
  <c r="AG53" i="1"/>
  <c r="AG57" i="1" s="1"/>
  <c r="AF53" i="1"/>
  <c r="AF57" i="1" s="1"/>
  <c r="AE53" i="1"/>
  <c r="AE57" i="1" s="1"/>
  <c r="AD53" i="1"/>
  <c r="AD57" i="1" s="1"/>
  <c r="AC53" i="1"/>
  <c r="AC58" i="1" s="1"/>
  <c r="AB53" i="1"/>
  <c r="AA53" i="1"/>
  <c r="AA58" i="1" s="1"/>
  <c r="Z53" i="1"/>
  <c r="Z57" i="1" s="1"/>
  <c r="AK33" i="1"/>
  <c r="AH33" i="1"/>
  <c r="AF33" i="1"/>
  <c r="AD33" i="1"/>
  <c r="AB33" i="1"/>
  <c r="AL32" i="1"/>
  <c r="AL33" i="1" s="1"/>
  <c r="AK32" i="1"/>
  <c r="AJ32" i="1"/>
  <c r="AJ33" i="1" s="1"/>
  <c r="AH32" i="1"/>
  <c r="AG32" i="1"/>
  <c r="AG33" i="1" s="1"/>
  <c r="AF32" i="1"/>
  <c r="AE32" i="1"/>
  <c r="AE33" i="1" s="1"/>
  <c r="AD32" i="1"/>
  <c r="AC32" i="1"/>
  <c r="AC33" i="1" s="1"/>
  <c r="AB32" i="1"/>
  <c r="AA32" i="1"/>
  <c r="AA33" i="1" s="1"/>
  <c r="Z32" i="1"/>
  <c r="AJ28" i="1"/>
  <c r="AI28" i="1"/>
  <c r="AF28" i="1"/>
  <c r="AE28" i="1"/>
  <c r="AB28" i="1"/>
  <c r="AA28" i="1"/>
  <c r="AJ27" i="1"/>
  <c r="AJ29" i="1" s="1"/>
  <c r="AF27" i="1"/>
  <c r="AF29" i="1" s="1"/>
  <c r="AB27" i="1"/>
  <c r="AB29" i="1" s="1"/>
  <c r="AL26" i="1"/>
  <c r="AL27" i="1" s="1"/>
  <c r="AL29" i="1" s="1"/>
  <c r="AK26" i="1"/>
  <c r="AJ26" i="1"/>
  <c r="AI26" i="1"/>
  <c r="AH26" i="1"/>
  <c r="AH28" i="1" s="1"/>
  <c r="AH30" i="1" s="1"/>
  <c r="AG26" i="1"/>
  <c r="AG27" i="1" s="1"/>
  <c r="AF26" i="1"/>
  <c r="AE26" i="1"/>
  <c r="AD26" i="1"/>
  <c r="AD27" i="1" s="1"/>
  <c r="AD29" i="1" s="1"/>
  <c r="AC26" i="1"/>
  <c r="AB26" i="1"/>
  <c r="AA26" i="1"/>
  <c r="Z26" i="1"/>
  <c r="Z28" i="1" s="1"/>
  <c r="Z30" i="1" s="1"/>
  <c r="AL25" i="1"/>
  <c r="AH25" i="1"/>
  <c r="AD25" i="1"/>
  <c r="Z25" i="1"/>
  <c r="AL24" i="1"/>
  <c r="AK24" i="1"/>
  <c r="AK25" i="1" s="1"/>
  <c r="AJ24" i="1"/>
  <c r="AJ30" i="1" s="1"/>
  <c r="AI24" i="1"/>
  <c r="AI25" i="1" s="1"/>
  <c r="AH24" i="1"/>
  <c r="AG24" i="1"/>
  <c r="AG25" i="1" s="1"/>
  <c r="AF24" i="1"/>
  <c r="AF30" i="1" s="1"/>
  <c r="AE24" i="1"/>
  <c r="AE30" i="1" s="1"/>
  <c r="AD24" i="1"/>
  <c r="AC24" i="1"/>
  <c r="AC25" i="1" s="1"/>
  <c r="AB24" i="1"/>
  <c r="AB30" i="1" s="1"/>
  <c r="AA24" i="1"/>
  <c r="AA25" i="1" s="1"/>
  <c r="Z24" i="1"/>
  <c r="J25" i="1"/>
  <c r="O20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17" i="1"/>
  <c r="Q3" i="1"/>
  <c r="Q4" i="1"/>
  <c r="Q5" i="1"/>
  <c r="Q6" i="1"/>
  <c r="Q7" i="1"/>
  <c r="Q8" i="1"/>
  <c r="Q9" i="1"/>
  <c r="Q10" i="1"/>
  <c r="Q12" i="1"/>
  <c r="Q13" i="1"/>
  <c r="Q14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J3" i="1"/>
  <c r="J4" i="1"/>
  <c r="J5" i="1"/>
  <c r="J6" i="1"/>
  <c r="J7" i="1"/>
  <c r="J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7" i="1"/>
  <c r="H26" i="1"/>
  <c r="H19" i="1"/>
  <c r="H20" i="1"/>
  <c r="H21" i="1"/>
  <c r="H22" i="1"/>
  <c r="H23" i="1"/>
  <c r="H24" i="1"/>
  <c r="H25" i="1"/>
  <c r="H18" i="1"/>
  <c r="H17" i="1"/>
  <c r="AL60" i="1" l="1"/>
  <c r="BB60" i="1"/>
  <c r="AJ60" i="1"/>
  <c r="AE59" i="1"/>
  <c r="AM59" i="1"/>
  <c r="AU59" i="1"/>
  <c r="BC59" i="1"/>
  <c r="AN58" i="1"/>
  <c r="AG59" i="1"/>
  <c r="AO59" i="1"/>
  <c r="AW59" i="1"/>
  <c r="BE59" i="1"/>
  <c r="AY60" i="1"/>
  <c r="AC59" i="1"/>
  <c r="AC60" i="1" s="1"/>
  <c r="AI60" i="1"/>
  <c r="Z59" i="1"/>
  <c r="AH59" i="1"/>
  <c r="AP59" i="1"/>
  <c r="AX59" i="1"/>
  <c r="BF59" i="1"/>
  <c r="AZ60" i="1"/>
  <c r="AA60" i="1"/>
  <c r="BG60" i="1"/>
  <c r="AW56" i="1"/>
  <c r="BE56" i="1"/>
  <c r="AC57" i="1"/>
  <c r="AK57" i="1"/>
  <c r="AK59" i="1" s="1"/>
  <c r="AK60" i="1" s="1"/>
  <c r="AS57" i="1"/>
  <c r="BA57" i="1"/>
  <c r="BA59" i="1" s="1"/>
  <c r="BA60" i="1" s="1"/>
  <c r="BI57" i="1"/>
  <c r="AW58" i="1"/>
  <c r="AS59" i="1"/>
  <c r="AS60" i="1" s="1"/>
  <c r="BI59" i="1"/>
  <c r="BI60" i="1" s="1"/>
  <c r="AE54" i="1"/>
  <c r="AE58" i="1" s="1"/>
  <c r="AM54" i="1"/>
  <c r="AM58" i="1" s="1"/>
  <c r="AU54" i="1"/>
  <c r="AU58" i="1" s="1"/>
  <c r="BC54" i="1"/>
  <c r="BC58" i="1" s="1"/>
  <c r="AE56" i="1"/>
  <c r="AM56" i="1"/>
  <c r="AX56" i="1"/>
  <c r="BF56" i="1"/>
  <c r="AH58" i="1"/>
  <c r="AX58" i="1"/>
  <c r="AF54" i="1"/>
  <c r="AF58" i="1" s="1"/>
  <c r="AF60" i="1" s="1"/>
  <c r="AN54" i="1"/>
  <c r="AV54" i="1"/>
  <c r="AV58" i="1" s="1"/>
  <c r="BD54" i="1"/>
  <c r="BD58" i="1" s="1"/>
  <c r="BD60" i="1" s="1"/>
  <c r="AF56" i="1"/>
  <c r="AN56" i="1"/>
  <c r="AG54" i="1"/>
  <c r="AG58" i="1" s="1"/>
  <c r="AO56" i="1"/>
  <c r="BD56" i="1"/>
  <c r="AO54" i="1"/>
  <c r="AO58" i="1" s="1"/>
  <c r="AW54" i="1"/>
  <c r="BE54" i="1"/>
  <c r="BE58" i="1" s="1"/>
  <c r="AG56" i="1"/>
  <c r="AN57" i="1"/>
  <c r="AN59" i="1" s="1"/>
  <c r="AN60" i="1" s="1"/>
  <c r="AV59" i="1"/>
  <c r="Z54" i="1"/>
  <c r="Z58" i="1" s="1"/>
  <c r="AH54" i="1"/>
  <c r="AP54" i="1"/>
  <c r="AP58" i="1" s="1"/>
  <c r="AX54" i="1"/>
  <c r="BF54" i="1"/>
  <c r="BF58" i="1" s="1"/>
  <c r="Z56" i="1"/>
  <c r="AH56" i="1"/>
  <c r="AP56" i="1"/>
  <c r="AC29" i="1"/>
  <c r="AK29" i="1"/>
  <c r="Z31" i="1"/>
  <c r="AJ31" i="1"/>
  <c r="AJ25" i="1"/>
  <c r="Z27" i="1"/>
  <c r="Z29" i="1" s="1"/>
  <c r="AK28" i="1"/>
  <c r="AK30" i="1" s="1"/>
  <c r="AK31" i="1" s="1"/>
  <c r="AI30" i="1"/>
  <c r="AB25" i="1"/>
  <c r="AB31" i="1" s="1"/>
  <c r="AH27" i="1"/>
  <c r="AH29" i="1" s="1"/>
  <c r="AH31" i="1" s="1"/>
  <c r="AC28" i="1"/>
  <c r="AC30" i="1" s="1"/>
  <c r="AA30" i="1"/>
  <c r="AA27" i="1"/>
  <c r="AA29" i="1" s="1"/>
  <c r="AI27" i="1"/>
  <c r="AI29" i="1" s="1"/>
  <c r="AD28" i="1"/>
  <c r="AD30" i="1" s="1"/>
  <c r="AD31" i="1" s="1"/>
  <c r="AL28" i="1"/>
  <c r="AL30" i="1" s="1"/>
  <c r="AL31" i="1" s="1"/>
  <c r="AG29" i="1"/>
  <c r="AE25" i="1"/>
  <c r="AC27" i="1"/>
  <c r="AK27" i="1"/>
  <c r="AF25" i="1"/>
  <c r="AF31" i="1" s="1"/>
  <c r="AG28" i="1"/>
  <c r="AG30" i="1" s="1"/>
  <c r="AE27" i="1"/>
  <c r="AE29" i="1" s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P3" i="1"/>
  <c r="P4" i="1"/>
  <c r="P5" i="1"/>
  <c r="P6" i="1"/>
  <c r="P7" i="1"/>
  <c r="P8" i="1"/>
  <c r="P9" i="1"/>
  <c r="P10" i="1"/>
  <c r="P12" i="1"/>
  <c r="P13" i="1"/>
  <c r="P14" i="1"/>
  <c r="P2" i="1"/>
  <c r="H3" i="1"/>
  <c r="L3" i="1"/>
  <c r="H4" i="1"/>
  <c r="L4" i="1"/>
  <c r="H5" i="1"/>
  <c r="L5" i="1"/>
  <c r="H6" i="1"/>
  <c r="L6" i="1"/>
  <c r="N6" i="1" s="1"/>
  <c r="H7" i="1"/>
  <c r="L7" i="1"/>
  <c r="H8" i="1"/>
  <c r="J8" i="1"/>
  <c r="L8" i="1" s="1"/>
  <c r="H9" i="1"/>
  <c r="J9" i="1"/>
  <c r="L9" i="1" s="1"/>
  <c r="H10" i="1"/>
  <c r="J10" i="1"/>
  <c r="L10" i="1" s="1"/>
  <c r="H11" i="1"/>
  <c r="J11" i="1"/>
  <c r="L11" i="1" s="1"/>
  <c r="H12" i="1"/>
  <c r="J12" i="1"/>
  <c r="L12" i="1" s="1"/>
  <c r="H13" i="1"/>
  <c r="J13" i="1"/>
  <c r="L13" i="1" s="1"/>
  <c r="H14" i="1"/>
  <c r="J14" i="1"/>
  <c r="L14" i="1" s="1"/>
  <c r="AV60" i="1" l="1"/>
  <c r="BF60" i="1"/>
  <c r="AX60" i="1"/>
  <c r="BC60" i="1"/>
  <c r="AH60" i="1"/>
  <c r="BE60" i="1"/>
  <c r="AM60" i="1"/>
  <c r="AP60" i="1"/>
  <c r="Z60" i="1"/>
  <c r="AW60" i="1"/>
  <c r="AE60" i="1"/>
  <c r="AO60" i="1"/>
  <c r="AG60" i="1"/>
  <c r="AE31" i="1"/>
  <c r="AI31" i="1"/>
  <c r="AA31" i="1"/>
  <c r="AG31" i="1"/>
  <c r="AC31" i="1"/>
  <c r="N10" i="1"/>
  <c r="N14" i="1"/>
  <c r="N4" i="1"/>
  <c r="N8" i="1"/>
  <c r="N12" i="1"/>
  <c r="N13" i="1"/>
  <c r="N9" i="1"/>
  <c r="N7" i="1"/>
  <c r="N5" i="1"/>
  <c r="N3" i="1"/>
  <c r="N11" i="1"/>
  <c r="L2" i="1" l="1"/>
  <c r="H2" i="1"/>
</calcChain>
</file>

<file path=xl/sharedStrings.xml><?xml version="1.0" encoding="utf-8"?>
<sst xmlns="http://schemas.openxmlformats.org/spreadsheetml/2006/main" count="64" uniqueCount="21">
  <si>
    <t>$\alpha$</t>
  </si>
  <si>
    <t>$h_1$, ед</t>
  </si>
  <si>
    <t>$h_2$, ед</t>
  </si>
  <si>
    <t>$h_3$, ед</t>
  </si>
  <si>
    <t>$h_4$, ед</t>
  </si>
  <si>
    <t>$\gamma$</t>
  </si>
  <si>
    <t>$\delta$</t>
  </si>
  <si>
    <t>$\gamma_1$</t>
  </si>
  <si>
    <t>$\gamma_3$</t>
  </si>
  <si>
    <t>$\cos \alpha$</t>
  </si>
  <si>
    <t>$\delta_{\alpha}$</t>
  </si>
  <si>
    <t>$\delta_h$, ед</t>
  </si>
  <si>
    <t>$\delta_{\gamma}$</t>
  </si>
  <si>
    <t>$\delta_{\delta}$</t>
  </si>
  <si>
    <t>$x$, см</t>
  </si>
  <si>
    <t>$\delta_x$, см</t>
  </si>
  <si>
    <t>$\delta_{\gamma_1}$</t>
  </si>
  <si>
    <t>$\delta_{\gamma_3}$</t>
  </si>
  <si>
    <t>$\delta_{\cos \alpha}$</t>
  </si>
  <si>
    <t>$\gamma_2$</t>
  </si>
  <si>
    <t>$\delta_{\gamma_2}$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</si>
</sst>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"/>
  <sheetViews>
    <sheetView tabSelected="1" topLeftCell="A53" zoomScale="66" zoomScaleNormal="100" workbookViewId="0">
      <selection activeCell="T72" sqref="A72:T108"/>
    </sheetView>
  </sheetViews>
  <sheetFormatPr defaultRowHeight="14.4" x14ac:dyDescent="0.3"/>
  <cols>
    <col min="1" max="10" width="9" bestFit="1" customWidth="1"/>
    <col min="11" max="11" width="12.109375" bestFit="1" customWidth="1"/>
    <col min="12" max="12" width="9" bestFit="1" customWidth="1"/>
    <col min="14" max="14" width="9" bestFit="1" customWidth="1"/>
    <col min="16" max="17" width="12.33203125" customWidth="1"/>
  </cols>
  <sheetData>
    <row r="1" spans="1:17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12</v>
      </c>
      <c r="J1" t="s">
        <v>6</v>
      </c>
      <c r="K1" t="s">
        <v>13</v>
      </c>
      <c r="L1" t="s">
        <v>7</v>
      </c>
      <c r="M1" t="s">
        <v>16</v>
      </c>
      <c r="N1" t="s">
        <v>8</v>
      </c>
      <c r="O1" t="s">
        <v>17</v>
      </c>
      <c r="P1" t="s">
        <v>9</v>
      </c>
      <c r="Q1" t="s">
        <v>18</v>
      </c>
    </row>
    <row r="2" spans="1:17" x14ac:dyDescent="0.3">
      <c r="A2">
        <v>0</v>
      </c>
      <c r="B2">
        <v>0.5</v>
      </c>
      <c r="C2">
        <v>2.6</v>
      </c>
      <c r="D2">
        <v>1.8</v>
      </c>
      <c r="E2">
        <v>0.6</v>
      </c>
      <c r="F2">
        <v>3.8</v>
      </c>
      <c r="G2">
        <v>0.1</v>
      </c>
      <c r="H2" s="1">
        <f t="shared" ref="H2:H14" si="0">(F2-E2)/(F2+E2)</f>
        <v>0.72727272727272729</v>
      </c>
      <c r="I2" s="1">
        <f>H2*SQRT((2*G2/(F2-E2))^2 + (2*G2/(F2+E2))^2)</f>
        <v>5.6204423589815894E-2</v>
      </c>
      <c r="J2" s="1">
        <f>D2/C2</f>
        <v>0.69230769230769229</v>
      </c>
      <c r="K2" s="1">
        <f>J2*SQRT((G2/C2)^2 + (G2/D2)^2)</f>
        <v>4.6779255327934609E-2</v>
      </c>
      <c r="L2" s="1">
        <f t="shared" ref="L2:L14" si="1">2*SQRT(J2)/(1+J2)</f>
        <v>0.98333216603563345</v>
      </c>
      <c r="M2" s="1">
        <f>2/(1+J2)^3*K2/J2</f>
        <v>2.7883427486040994E-2</v>
      </c>
      <c r="N2" s="2">
        <f>H2/L2</f>
        <v>0.7396002616336389</v>
      </c>
      <c r="O2" s="2">
        <f>N2*SQRT((I2/H2)^2+(M2/L2)^2)</f>
        <v>6.0883217600533474E-2</v>
      </c>
      <c r="P2" s="1">
        <f t="shared" ref="P2:P14" si="2">COS(A2*PI()/180)</f>
        <v>1</v>
      </c>
      <c r="Q2" s="1">
        <v>0.01</v>
      </c>
    </row>
    <row r="3" spans="1:17" x14ac:dyDescent="0.3">
      <c r="A3">
        <v>10</v>
      </c>
      <c r="B3">
        <v>0.5</v>
      </c>
      <c r="C3">
        <v>2.8</v>
      </c>
      <c r="D3">
        <v>1.5</v>
      </c>
      <c r="E3">
        <v>0.6</v>
      </c>
      <c r="F3">
        <v>3.7</v>
      </c>
      <c r="G3">
        <v>0.1</v>
      </c>
      <c r="H3" s="1">
        <f t="shared" si="0"/>
        <v>0.72093023255813959</v>
      </c>
      <c r="I3" s="1">
        <f t="shared" ref="I3:I14" si="3">H3*SQRT((2*G3/(F3-E3))^2 + (2*G3/(F3+E3))^2)</f>
        <v>5.7338489045748287E-2</v>
      </c>
      <c r="J3" s="1">
        <f t="shared" ref="J3:J7" si="4">D3/C3</f>
        <v>0.5357142857142857</v>
      </c>
      <c r="K3" s="1">
        <f t="shared" ref="K3:K14" si="5">J3*SQRT((G3/C3)^2 + (G3/D3)^2)</f>
        <v>4.0516275954766812E-2</v>
      </c>
      <c r="L3" s="1">
        <f t="shared" si="1"/>
        <v>0.95320472241484644</v>
      </c>
      <c r="M3" s="1">
        <f t="shared" ref="M3:M14" si="6">2/(1+J3)^3*K3/J3</f>
        <v>4.176331998147443E-2</v>
      </c>
      <c r="N3" s="2">
        <f t="shared" ref="N3:N14" si="7">H3/L3</f>
        <v>0.75632255653511327</v>
      </c>
      <c r="O3" s="2">
        <f t="shared" ref="O3:O14" si="8">N3*SQRT((I3/H3)^2+(M3/L3)^2)</f>
        <v>6.8676807761597028E-2</v>
      </c>
      <c r="P3" s="1">
        <f t="shared" si="2"/>
        <v>0.98480775301220802</v>
      </c>
      <c r="Q3" s="1">
        <f t="shared" ref="Q3:Q14" si="9">P3*SIN(PI()*A3/180)*B3/A3</f>
        <v>8.5505035831417164E-3</v>
      </c>
    </row>
    <row r="4" spans="1:17" x14ac:dyDescent="0.3">
      <c r="A4">
        <v>20</v>
      </c>
      <c r="B4">
        <v>0.5</v>
      </c>
      <c r="C4">
        <v>3</v>
      </c>
      <c r="D4">
        <v>1.6</v>
      </c>
      <c r="E4">
        <v>0.8</v>
      </c>
      <c r="F4">
        <v>3.9</v>
      </c>
      <c r="G4">
        <v>0.1</v>
      </c>
      <c r="H4" s="1">
        <f t="shared" si="0"/>
        <v>0.65957446808510634</v>
      </c>
      <c r="I4" s="1">
        <f t="shared" si="3"/>
        <v>5.0975783649648707E-2</v>
      </c>
      <c r="J4" s="1">
        <f t="shared" si="4"/>
        <v>0.53333333333333333</v>
      </c>
      <c r="K4" s="1">
        <f t="shared" si="5"/>
        <v>3.7777777777777778E-2</v>
      </c>
      <c r="L4" s="1">
        <f t="shared" si="1"/>
        <v>0.95256096957420189</v>
      </c>
      <c r="M4" s="1">
        <f t="shared" si="6"/>
        <v>3.9296868578943052E-2</v>
      </c>
      <c r="N4" s="2">
        <f t="shared" si="7"/>
        <v>0.69242231117231101</v>
      </c>
      <c r="O4" s="2">
        <f t="shared" si="8"/>
        <v>6.0661057242527211E-2</v>
      </c>
      <c r="P4" s="1">
        <f t="shared" si="2"/>
        <v>0.93969262078590843</v>
      </c>
      <c r="Q4" s="1">
        <f t="shared" si="9"/>
        <v>8.0348451210817424E-3</v>
      </c>
    </row>
    <row r="5" spans="1:17" x14ac:dyDescent="0.3">
      <c r="A5">
        <v>30</v>
      </c>
      <c r="B5">
        <v>0.5</v>
      </c>
      <c r="C5">
        <v>3</v>
      </c>
      <c r="D5">
        <v>1.5</v>
      </c>
      <c r="E5">
        <v>0.9</v>
      </c>
      <c r="F5">
        <v>3.6</v>
      </c>
      <c r="G5">
        <v>0.1</v>
      </c>
      <c r="H5" s="1">
        <f t="shared" si="0"/>
        <v>0.60000000000000009</v>
      </c>
      <c r="I5" s="1">
        <f t="shared" si="3"/>
        <v>5.1830683509736013E-2</v>
      </c>
      <c r="J5" s="1">
        <f t="shared" si="4"/>
        <v>0.5</v>
      </c>
      <c r="K5" s="1">
        <f t="shared" si="5"/>
        <v>3.7267799624996496E-2</v>
      </c>
      <c r="L5" s="1">
        <f t="shared" si="1"/>
        <v>0.94280904158206347</v>
      </c>
      <c r="M5" s="1">
        <f t="shared" si="6"/>
        <v>4.4169243999995847E-2</v>
      </c>
      <c r="N5" s="2">
        <f t="shared" si="7"/>
        <v>0.63639610306789285</v>
      </c>
      <c r="O5" s="2">
        <f t="shared" si="8"/>
        <v>6.2538876797645734E-2</v>
      </c>
      <c r="P5" s="1">
        <f t="shared" si="2"/>
        <v>0.86602540378443871</v>
      </c>
      <c r="Q5" s="1">
        <f t="shared" si="9"/>
        <v>7.2168783648703218E-3</v>
      </c>
    </row>
    <row r="6" spans="1:17" x14ac:dyDescent="0.3">
      <c r="A6">
        <v>40</v>
      </c>
      <c r="B6">
        <v>0.5</v>
      </c>
      <c r="C6">
        <v>2.4</v>
      </c>
      <c r="D6">
        <v>1.4</v>
      </c>
      <c r="E6">
        <v>0.8</v>
      </c>
      <c r="F6">
        <v>3</v>
      </c>
      <c r="G6">
        <v>0.1</v>
      </c>
      <c r="H6" s="1">
        <f t="shared" si="0"/>
        <v>0.57894736842105265</v>
      </c>
      <c r="I6" s="1">
        <f t="shared" si="3"/>
        <v>6.0815785041828677E-2</v>
      </c>
      <c r="J6" s="1">
        <f t="shared" si="4"/>
        <v>0.58333333333333337</v>
      </c>
      <c r="K6" s="1">
        <f t="shared" si="5"/>
        <v>4.8237652741145165E-2</v>
      </c>
      <c r="L6" s="1">
        <f t="shared" si="1"/>
        <v>0.96475277788544</v>
      </c>
      <c r="M6" s="1">
        <f t="shared" si="6"/>
        <v>4.1666047413841494E-2</v>
      </c>
      <c r="N6" s="2">
        <f t="shared" si="7"/>
        <v>0.60009919814897905</v>
      </c>
      <c r="O6" s="2">
        <f t="shared" si="8"/>
        <v>6.8157576487440044E-2</v>
      </c>
      <c r="P6" s="1">
        <f t="shared" si="2"/>
        <v>0.76604444311897801</v>
      </c>
      <c r="Q6" s="1">
        <f t="shared" si="9"/>
        <v>6.1550484563262994E-3</v>
      </c>
    </row>
    <row r="7" spans="1:17" x14ac:dyDescent="0.3">
      <c r="A7">
        <v>50</v>
      </c>
      <c r="B7">
        <v>0.5</v>
      </c>
      <c r="C7">
        <v>2</v>
      </c>
      <c r="D7">
        <v>1.4</v>
      </c>
      <c r="E7">
        <v>0.8</v>
      </c>
      <c r="F7">
        <v>2.6</v>
      </c>
      <c r="G7">
        <v>0.1</v>
      </c>
      <c r="H7" s="1">
        <f t="shared" si="0"/>
        <v>0.52941176470588236</v>
      </c>
      <c r="I7" s="1">
        <f t="shared" si="3"/>
        <v>6.6558422358724376E-2</v>
      </c>
      <c r="J7" s="2">
        <f t="shared" si="4"/>
        <v>0.7</v>
      </c>
      <c r="K7" s="2">
        <f t="shared" si="5"/>
        <v>6.1032778078668519E-2</v>
      </c>
      <c r="L7" s="1">
        <f t="shared" si="1"/>
        <v>0.9843059135695007</v>
      </c>
      <c r="M7" s="1">
        <f t="shared" si="6"/>
        <v>3.5493459381040697E-2</v>
      </c>
      <c r="N7" s="2">
        <f t="shared" si="7"/>
        <v>0.53785287420047712</v>
      </c>
      <c r="O7" s="2">
        <f t="shared" si="8"/>
        <v>7.0346067940726856E-2</v>
      </c>
      <c r="P7" s="3">
        <f t="shared" si="2"/>
        <v>0.64278760968653936</v>
      </c>
      <c r="Q7" s="3">
        <f t="shared" si="9"/>
        <v>4.9240387650610409E-3</v>
      </c>
    </row>
    <row r="8" spans="1:17" x14ac:dyDescent="0.3">
      <c r="A8">
        <v>60</v>
      </c>
      <c r="B8">
        <v>0.5</v>
      </c>
      <c r="C8">
        <v>1.2</v>
      </c>
      <c r="D8">
        <v>1.4</v>
      </c>
      <c r="E8">
        <v>0.8</v>
      </c>
      <c r="F8">
        <v>1.8</v>
      </c>
      <c r="G8">
        <v>0.1</v>
      </c>
      <c r="H8" s="1">
        <f t="shared" si="0"/>
        <v>0.38461538461538458</v>
      </c>
      <c r="I8" s="1">
        <f t="shared" si="3"/>
        <v>8.2416498681562839E-2</v>
      </c>
      <c r="J8" s="2">
        <f t="shared" ref="J8:J14" si="10">C8/D8</f>
        <v>0.85714285714285721</v>
      </c>
      <c r="K8" s="2">
        <f t="shared" si="5"/>
        <v>9.4076984258090704E-2</v>
      </c>
      <c r="L8" s="1">
        <f t="shared" si="1"/>
        <v>0.99703703052428627</v>
      </c>
      <c r="M8" s="1">
        <f t="shared" si="6"/>
        <v>3.4270799454358333E-2</v>
      </c>
      <c r="N8" s="2">
        <f t="shared" si="7"/>
        <v>0.38575837490522968</v>
      </c>
      <c r="O8" s="2">
        <f t="shared" si="8"/>
        <v>8.3718134002284506E-2</v>
      </c>
      <c r="P8" s="3">
        <f t="shared" si="2"/>
        <v>0.50000000000000011</v>
      </c>
      <c r="Q8" s="3">
        <f t="shared" si="9"/>
        <v>3.6084391824351618E-3</v>
      </c>
    </row>
    <row r="9" spans="1:17" x14ac:dyDescent="0.3">
      <c r="A9">
        <v>70</v>
      </c>
      <c r="B9">
        <v>0.5</v>
      </c>
      <c r="C9">
        <v>0.6</v>
      </c>
      <c r="D9">
        <v>1.2</v>
      </c>
      <c r="E9">
        <v>0.8</v>
      </c>
      <c r="F9">
        <v>1.3</v>
      </c>
      <c r="G9">
        <v>0.1</v>
      </c>
      <c r="H9" s="2">
        <f t="shared" si="0"/>
        <v>0.23809523809523808</v>
      </c>
      <c r="I9" s="2">
        <f t="shared" si="3"/>
        <v>9.790037707448028E-2</v>
      </c>
      <c r="J9" s="2">
        <f t="shared" si="10"/>
        <v>0.5</v>
      </c>
      <c r="K9" s="2">
        <f t="shared" si="5"/>
        <v>9.3169499062491251E-2</v>
      </c>
      <c r="L9" s="2">
        <f t="shared" si="1"/>
        <v>0.94280904158206347</v>
      </c>
      <c r="M9" s="2">
        <f t="shared" si="6"/>
        <v>0.11042310999998962</v>
      </c>
      <c r="N9" s="2">
        <f t="shared" si="7"/>
        <v>0.25253813613805265</v>
      </c>
      <c r="O9" s="2">
        <f t="shared" si="8"/>
        <v>0.10796934676639147</v>
      </c>
      <c r="P9" s="3">
        <f t="shared" si="2"/>
        <v>0.34202014332566882</v>
      </c>
      <c r="Q9" s="3">
        <f t="shared" si="9"/>
        <v>2.2956700345947837E-3</v>
      </c>
    </row>
    <row r="10" spans="1:17" x14ac:dyDescent="0.3">
      <c r="A10">
        <v>80</v>
      </c>
      <c r="B10">
        <v>0.5</v>
      </c>
      <c r="C10">
        <v>1.1000000000000001</v>
      </c>
      <c r="D10">
        <v>3.1</v>
      </c>
      <c r="E10">
        <v>3.8</v>
      </c>
      <c r="F10">
        <v>4.8</v>
      </c>
      <c r="G10">
        <v>0.1</v>
      </c>
      <c r="H10" s="1">
        <f t="shared" si="0"/>
        <v>0.11627906976744186</v>
      </c>
      <c r="I10" s="1">
        <f t="shared" si="3"/>
        <v>2.3412504945282169E-2</v>
      </c>
      <c r="J10" s="1">
        <f t="shared" si="10"/>
        <v>0.35483870967741937</v>
      </c>
      <c r="K10" s="1">
        <f t="shared" si="5"/>
        <v>3.4228687207905367E-2</v>
      </c>
      <c r="L10" s="2">
        <f t="shared" si="1"/>
        <v>0.87934215774378033</v>
      </c>
      <c r="M10" s="2">
        <f t="shared" si="6"/>
        <v>7.7575834729540202E-2</v>
      </c>
      <c r="N10" s="1">
        <f t="shared" si="7"/>
        <v>0.1322341579366457</v>
      </c>
      <c r="O10" s="1">
        <f t="shared" si="8"/>
        <v>2.9068561674052536E-2</v>
      </c>
      <c r="P10" s="3">
        <f t="shared" si="2"/>
        <v>0.17364817766693041</v>
      </c>
      <c r="Q10" s="3">
        <f t="shared" si="9"/>
        <v>1.068812947892715E-3</v>
      </c>
    </row>
    <row r="11" spans="1:17" x14ac:dyDescent="0.3">
      <c r="A11">
        <v>90</v>
      </c>
      <c r="B11">
        <v>0.5</v>
      </c>
      <c r="C11">
        <v>1</v>
      </c>
      <c r="D11">
        <v>3</v>
      </c>
      <c r="E11">
        <v>3.6</v>
      </c>
      <c r="F11">
        <v>4.2</v>
      </c>
      <c r="G11">
        <v>0.1</v>
      </c>
      <c r="H11" s="1">
        <f t="shared" si="0"/>
        <v>7.6923076923076927E-2</v>
      </c>
      <c r="I11" s="1">
        <f t="shared" si="3"/>
        <v>2.5716774773974948E-2</v>
      </c>
      <c r="J11" s="1">
        <f t="shared" si="10"/>
        <v>0.33333333333333331</v>
      </c>
      <c r="K11" s="1">
        <f t="shared" si="5"/>
        <v>3.5136418446315328E-2</v>
      </c>
      <c r="L11" s="2">
        <f t="shared" si="1"/>
        <v>0.8660254037844386</v>
      </c>
      <c r="M11" s="2">
        <f t="shared" si="6"/>
        <v>8.8939059192235687E-2</v>
      </c>
      <c r="N11" s="1">
        <f t="shared" si="7"/>
        <v>8.8823118336865514E-2</v>
      </c>
      <c r="O11" s="1">
        <f t="shared" si="8"/>
        <v>3.1064664795746148E-2</v>
      </c>
      <c r="P11" s="3">
        <v>0</v>
      </c>
      <c r="Q11" s="3">
        <v>2E-3</v>
      </c>
    </row>
    <row r="12" spans="1:17" x14ac:dyDescent="0.3">
      <c r="A12">
        <v>100</v>
      </c>
      <c r="B12">
        <v>0.5</v>
      </c>
      <c r="C12" s="1">
        <v>1.2</v>
      </c>
      <c r="D12">
        <v>3</v>
      </c>
      <c r="E12">
        <v>3</v>
      </c>
      <c r="F12">
        <v>4.2</v>
      </c>
      <c r="G12">
        <v>0.1</v>
      </c>
      <c r="H12" s="1">
        <f t="shared" si="0"/>
        <v>0.16666666666666669</v>
      </c>
      <c r="I12" s="1">
        <f t="shared" si="3"/>
        <v>2.8160937640269536E-2</v>
      </c>
      <c r="J12" s="1">
        <f t="shared" si="10"/>
        <v>0.39999999999999997</v>
      </c>
      <c r="K12" s="1">
        <f t="shared" si="5"/>
        <v>3.5901098714230029E-2</v>
      </c>
      <c r="L12" s="2">
        <f t="shared" si="1"/>
        <v>0.90350790290525129</v>
      </c>
      <c r="M12" s="2">
        <f t="shared" si="6"/>
        <v>6.5417453925346286E-2</v>
      </c>
      <c r="N12" s="1">
        <f t="shared" si="7"/>
        <v>0.18446619684315546</v>
      </c>
      <c r="O12" s="1">
        <f t="shared" si="8"/>
        <v>3.3909533810289293E-2</v>
      </c>
      <c r="P12" s="3">
        <f t="shared" si="2"/>
        <v>-0.1736481776669303</v>
      </c>
      <c r="Q12" s="3">
        <f t="shared" si="9"/>
        <v>-8.5505035831417162E-4</v>
      </c>
    </row>
    <row r="13" spans="1:17" x14ac:dyDescent="0.3">
      <c r="A13">
        <v>110</v>
      </c>
      <c r="B13">
        <v>0.5</v>
      </c>
      <c r="C13">
        <v>1.7</v>
      </c>
      <c r="D13">
        <v>2.7</v>
      </c>
      <c r="E13">
        <v>1.2</v>
      </c>
      <c r="F13">
        <v>2</v>
      </c>
      <c r="G13">
        <v>0.1</v>
      </c>
      <c r="H13" s="1">
        <f t="shared" si="0"/>
        <v>0.25</v>
      </c>
      <c r="I13" s="1">
        <f t="shared" si="3"/>
        <v>6.4423525400275947E-2</v>
      </c>
      <c r="J13" s="1">
        <f t="shared" si="10"/>
        <v>0.62962962962962954</v>
      </c>
      <c r="K13" s="1">
        <f t="shared" si="5"/>
        <v>4.3766957842369857E-2</v>
      </c>
      <c r="L13" s="1">
        <f t="shared" si="1"/>
        <v>0.9738311493467523</v>
      </c>
      <c r="M13" s="1">
        <f t="shared" si="6"/>
        <v>3.2123618689379511E-2</v>
      </c>
      <c r="N13" s="2">
        <f t="shared" si="7"/>
        <v>0.25671801540513511</v>
      </c>
      <c r="O13" s="2">
        <f t="shared" si="8"/>
        <v>6.6694521253974792E-2</v>
      </c>
      <c r="P13" s="3">
        <f t="shared" si="2"/>
        <v>-0.34202014332566871</v>
      </c>
      <c r="Q13" s="3">
        <f t="shared" si="9"/>
        <v>-1.4608809311057714E-3</v>
      </c>
    </row>
    <row r="14" spans="1:17" x14ac:dyDescent="0.3">
      <c r="A14">
        <v>120</v>
      </c>
      <c r="B14">
        <v>0.5</v>
      </c>
      <c r="C14">
        <v>2.6</v>
      </c>
      <c r="D14">
        <v>2.8</v>
      </c>
      <c r="E14">
        <v>1.5</v>
      </c>
      <c r="F14">
        <v>2.8</v>
      </c>
      <c r="G14">
        <v>0.1</v>
      </c>
      <c r="H14" s="1">
        <f t="shared" si="0"/>
        <v>0.30232558139534882</v>
      </c>
      <c r="I14" s="1">
        <f t="shared" si="3"/>
        <v>4.8590757047520187E-2</v>
      </c>
      <c r="J14" s="1">
        <f t="shared" si="10"/>
        <v>0.92857142857142871</v>
      </c>
      <c r="K14" s="1">
        <f t="shared" si="5"/>
        <v>4.8737176465670419E-2</v>
      </c>
      <c r="L14" s="1">
        <f t="shared" si="1"/>
        <v>0.99931389357274381</v>
      </c>
      <c r="M14" s="1">
        <f t="shared" si="6"/>
        <v>1.4634162014899182E-2</v>
      </c>
      <c r="N14" s="1">
        <f t="shared" si="7"/>
        <v>0.3025331513349378</v>
      </c>
      <c r="O14" s="1">
        <f t="shared" si="8"/>
        <v>4.8825536008978564E-2</v>
      </c>
      <c r="P14" s="3">
        <f t="shared" si="2"/>
        <v>-0.49999999999999978</v>
      </c>
      <c r="Q14" s="3">
        <f t="shared" si="9"/>
        <v>-1.80421959121758E-3</v>
      </c>
    </row>
    <row r="16" spans="1:17" x14ac:dyDescent="0.3">
      <c r="A16" t="s">
        <v>14</v>
      </c>
      <c r="B16" t="s">
        <v>15</v>
      </c>
      <c r="C16" t="s">
        <v>1</v>
      </c>
      <c r="D16" t="s">
        <v>2</v>
      </c>
      <c r="E16" t="s">
        <v>3</v>
      </c>
      <c r="F16" t="s">
        <v>4</v>
      </c>
      <c r="G16" t="s">
        <v>11</v>
      </c>
      <c r="H16" t="s">
        <v>6</v>
      </c>
      <c r="I16" t="s">
        <v>13</v>
      </c>
      <c r="J16" t="s">
        <v>5</v>
      </c>
      <c r="K16" t="s">
        <v>12</v>
      </c>
      <c r="L16" t="s">
        <v>7</v>
      </c>
      <c r="M16" t="s">
        <v>16</v>
      </c>
      <c r="N16" t="s">
        <v>19</v>
      </c>
      <c r="O16" t="s">
        <v>20</v>
      </c>
    </row>
    <row r="17" spans="1:38" x14ac:dyDescent="0.3">
      <c r="A17">
        <v>10</v>
      </c>
      <c r="B17">
        <v>1</v>
      </c>
      <c r="C17">
        <v>2.2000000000000002</v>
      </c>
      <c r="D17">
        <v>2.4</v>
      </c>
      <c r="E17">
        <v>2.4</v>
      </c>
      <c r="F17">
        <v>4</v>
      </c>
      <c r="G17">
        <v>0.1</v>
      </c>
      <c r="H17" s="1">
        <f>C17/D17</f>
        <v>0.91666666666666674</v>
      </c>
      <c r="I17" s="1">
        <f>H17*SQRT((G17/C17)^2+(G17/D17)^2)</f>
        <v>5.6523682625346211E-2</v>
      </c>
      <c r="J17" s="1">
        <f>(F17-E17)/(F17+E17)</f>
        <v>0.25</v>
      </c>
      <c r="K17" s="1">
        <f>J17*SQRT((2*G17/(F17-E17))^2+(2*G17/(F17*E17))^2)</f>
        <v>3.1681054845303223E-2</v>
      </c>
      <c r="L17" s="1">
        <f>2*SQRT(H17)/(1+H17)</f>
        <v>0.99905437331096147</v>
      </c>
      <c r="M17" s="1">
        <f>2/(1+H17)^3*I17/H17</f>
        <v>1.7514963469282465E-2</v>
      </c>
      <c r="N17" s="1">
        <f>J17/L17</f>
        <v>0.25023663043631567</v>
      </c>
      <c r="O17" s="1">
        <f>N17*SQRT((M17/L17)^2+(K17/J17)^2)</f>
        <v>3.20130634188657E-2</v>
      </c>
      <c r="Y17" t="s">
        <v>0</v>
      </c>
      <c r="Z17">
        <v>0</v>
      </c>
      <c r="AA17">
        <v>10</v>
      </c>
      <c r="AB17">
        <v>20</v>
      </c>
      <c r="AC17">
        <v>30</v>
      </c>
      <c r="AD17">
        <v>40</v>
      </c>
      <c r="AE17">
        <v>50</v>
      </c>
      <c r="AF17">
        <v>60</v>
      </c>
      <c r="AG17">
        <v>70</v>
      </c>
      <c r="AH17">
        <v>80</v>
      </c>
      <c r="AI17">
        <v>90</v>
      </c>
      <c r="AJ17">
        <v>100</v>
      </c>
      <c r="AK17">
        <v>110</v>
      </c>
      <c r="AL17">
        <v>120</v>
      </c>
    </row>
    <row r="18" spans="1:38" x14ac:dyDescent="0.3">
      <c r="A18">
        <v>12</v>
      </c>
      <c r="B18">
        <v>1</v>
      </c>
      <c r="C18">
        <v>2.2999999999999998</v>
      </c>
      <c r="D18">
        <v>0.8</v>
      </c>
      <c r="E18">
        <v>2.6</v>
      </c>
      <c r="F18">
        <v>3.8</v>
      </c>
      <c r="G18">
        <v>0.1</v>
      </c>
      <c r="H18" s="1">
        <f>D18/C18</f>
        <v>0.34782608695652178</v>
      </c>
      <c r="I18" s="1">
        <f t="shared" ref="I18:I52" si="11">H18*SQRT((G18/C18)^2+(G18/D18)^2)</f>
        <v>4.6033253920173621E-2</v>
      </c>
      <c r="J18" s="1">
        <f t="shared" ref="J18:J52" si="12">(F18-E18)/(F18+E18)</f>
        <v>0.18749999999999994</v>
      </c>
      <c r="K18" s="1">
        <f t="shared" ref="K18:K52" si="13">J18*SQRT((2*G18/(F18-E18))^2+(2*G18/(F18*E18))^2)</f>
        <v>3.1479654916775901E-2</v>
      </c>
      <c r="L18" s="2">
        <f t="shared" ref="L18:L52" si="14">2*SQRT(H18)/(1+H18)</f>
        <v>0.87513935266132492</v>
      </c>
      <c r="M18" s="2">
        <f t="shared" ref="M18:M52" si="15">2/(1+H18)^3*I18/H18</f>
        <v>0.10810304966496009</v>
      </c>
      <c r="N18" s="1">
        <f t="shared" ref="N18:N52" si="16">J18/L18</f>
        <v>0.21425159253758483</v>
      </c>
      <c r="O18" s="1">
        <f t="shared" ref="O18:O52" si="17">N18*SQRT((M18/L18)^2+(K18/J18)^2)</f>
        <v>4.4658169149615137E-2</v>
      </c>
      <c r="Y18" t="s">
        <v>10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0.5</v>
      </c>
    </row>
    <row r="19" spans="1:38" x14ac:dyDescent="0.3">
      <c r="A19">
        <v>14</v>
      </c>
      <c r="B19">
        <v>1</v>
      </c>
      <c r="C19">
        <v>2.2000000000000002</v>
      </c>
      <c r="D19">
        <v>1.2</v>
      </c>
      <c r="E19">
        <v>2.2999999999999998</v>
      </c>
      <c r="F19">
        <v>4.5999999999999996</v>
      </c>
      <c r="G19">
        <v>0.1</v>
      </c>
      <c r="H19" s="1">
        <f t="shared" ref="H19:H25" si="18">D19/C19</f>
        <v>0.54545454545454541</v>
      </c>
      <c r="I19" s="1">
        <f t="shared" si="11"/>
        <v>5.1776711099758961E-2</v>
      </c>
      <c r="J19" s="1">
        <f t="shared" si="12"/>
        <v>0.33333333333333331</v>
      </c>
      <c r="K19" s="1">
        <f t="shared" si="13"/>
        <v>2.9662513663364386E-2</v>
      </c>
      <c r="L19" s="1">
        <f t="shared" si="14"/>
        <v>0.9557692240748189</v>
      </c>
      <c r="M19" s="1">
        <f t="shared" si="15"/>
        <v>5.1432446381136511E-2</v>
      </c>
      <c r="N19" s="1">
        <f t="shared" si="16"/>
        <v>0.34875922444144269</v>
      </c>
      <c r="O19" s="1">
        <f t="shared" si="17"/>
        <v>3.626857924799242E-2</v>
      </c>
      <c r="Y19" t="s">
        <v>1</v>
      </c>
      <c r="Z19">
        <v>2.6</v>
      </c>
      <c r="AA19">
        <v>2.8</v>
      </c>
      <c r="AB19">
        <v>3</v>
      </c>
      <c r="AC19">
        <v>3</v>
      </c>
      <c r="AD19">
        <v>2.4</v>
      </c>
      <c r="AE19">
        <v>2</v>
      </c>
      <c r="AF19">
        <v>1.2</v>
      </c>
      <c r="AG19">
        <v>0.6</v>
      </c>
      <c r="AH19">
        <v>1.1000000000000001</v>
      </c>
      <c r="AI19">
        <v>1</v>
      </c>
      <c r="AJ19" s="1">
        <v>1.2</v>
      </c>
      <c r="AK19">
        <v>1.7</v>
      </c>
      <c r="AL19">
        <v>2.6</v>
      </c>
    </row>
    <row r="20" spans="1:38" x14ac:dyDescent="0.3">
      <c r="A20">
        <v>16</v>
      </c>
      <c r="B20">
        <v>1</v>
      </c>
      <c r="C20">
        <v>2.2000000000000002</v>
      </c>
      <c r="D20">
        <v>3.2</v>
      </c>
      <c r="E20">
        <v>4.7</v>
      </c>
      <c r="F20">
        <v>7</v>
      </c>
      <c r="G20">
        <v>0.1</v>
      </c>
      <c r="H20" s="1">
        <f t="shared" si="18"/>
        <v>1.4545454545454546</v>
      </c>
      <c r="I20" s="1">
        <f t="shared" si="11"/>
        <v>8.0233420822097529E-2</v>
      </c>
      <c r="J20" s="1">
        <f t="shared" si="12"/>
        <v>0.19658119658119658</v>
      </c>
      <c r="K20" s="1">
        <f t="shared" si="13"/>
        <v>1.7135737483931681E-2</v>
      </c>
      <c r="L20" s="1">
        <f t="shared" si="14"/>
        <v>0.98270364158678514</v>
      </c>
      <c r="M20" s="1">
        <f t="shared" si="15"/>
        <v>7.4601020821034002E-3</v>
      </c>
      <c r="N20" s="1">
        <f t="shared" si="16"/>
        <v>0.2000411805371701</v>
      </c>
      <c r="O20" s="1">
        <f>N20*SQRT((M20/L20)^2+(K20/J20)^2)</f>
        <v>1.7503341170135335E-2</v>
      </c>
      <c r="Y20" t="s">
        <v>2</v>
      </c>
      <c r="Z20">
        <v>1.8</v>
      </c>
      <c r="AA20">
        <v>1.5</v>
      </c>
      <c r="AB20">
        <v>1.6</v>
      </c>
      <c r="AC20">
        <v>1.5</v>
      </c>
      <c r="AD20">
        <v>1.4</v>
      </c>
      <c r="AE20">
        <v>1.4</v>
      </c>
      <c r="AF20">
        <v>1.4</v>
      </c>
      <c r="AG20">
        <v>1.2</v>
      </c>
      <c r="AH20">
        <v>3.1</v>
      </c>
      <c r="AI20">
        <v>3</v>
      </c>
      <c r="AJ20">
        <v>3</v>
      </c>
      <c r="AK20">
        <v>2.7</v>
      </c>
      <c r="AL20">
        <v>2.8</v>
      </c>
    </row>
    <row r="21" spans="1:38" x14ac:dyDescent="0.3">
      <c r="A21">
        <v>18</v>
      </c>
      <c r="B21">
        <v>1</v>
      </c>
      <c r="C21">
        <v>2.2000000000000002</v>
      </c>
      <c r="D21">
        <v>1.2</v>
      </c>
      <c r="E21">
        <v>2.6</v>
      </c>
      <c r="F21">
        <v>4.2</v>
      </c>
      <c r="G21">
        <v>0.1</v>
      </c>
      <c r="H21" s="1">
        <f t="shared" si="18"/>
        <v>0.54545454545454541</v>
      </c>
      <c r="I21" s="1">
        <f t="shared" si="11"/>
        <v>5.1776711099758961E-2</v>
      </c>
      <c r="J21" s="1">
        <f t="shared" si="12"/>
        <v>0.23529411764705882</v>
      </c>
      <c r="K21" s="1">
        <f t="shared" si="13"/>
        <v>2.9725796373084569E-2</v>
      </c>
      <c r="L21" s="1">
        <f t="shared" si="14"/>
        <v>0.9557692240748189</v>
      </c>
      <c r="M21" s="1">
        <f t="shared" si="15"/>
        <v>5.1432446381136511E-2</v>
      </c>
      <c r="N21" s="1">
        <f t="shared" si="16"/>
        <v>0.24618298195866545</v>
      </c>
      <c r="O21" s="1">
        <f t="shared" si="17"/>
        <v>3.3805359090110482E-2</v>
      </c>
      <c r="Y21" t="s">
        <v>3</v>
      </c>
      <c r="Z21">
        <v>0.6</v>
      </c>
      <c r="AA21">
        <v>0.6</v>
      </c>
      <c r="AB21">
        <v>0.8</v>
      </c>
      <c r="AC21">
        <v>0.9</v>
      </c>
      <c r="AD21">
        <v>0.8</v>
      </c>
      <c r="AE21">
        <v>0.8</v>
      </c>
      <c r="AF21">
        <v>0.8</v>
      </c>
      <c r="AG21">
        <v>0.8</v>
      </c>
      <c r="AH21">
        <v>3.8</v>
      </c>
      <c r="AI21">
        <v>3.6</v>
      </c>
      <c r="AJ21">
        <v>3</v>
      </c>
      <c r="AK21">
        <v>1.2</v>
      </c>
      <c r="AL21">
        <v>1.5</v>
      </c>
    </row>
    <row r="22" spans="1:38" x14ac:dyDescent="0.3">
      <c r="A22">
        <v>20</v>
      </c>
      <c r="B22">
        <v>1</v>
      </c>
      <c r="C22">
        <v>2.2000000000000002</v>
      </c>
      <c r="D22">
        <v>2.2000000000000002</v>
      </c>
      <c r="E22">
        <v>3.6</v>
      </c>
      <c r="F22">
        <v>5.4</v>
      </c>
      <c r="G22">
        <v>0.1</v>
      </c>
      <c r="H22" s="1">
        <f t="shared" si="18"/>
        <v>1</v>
      </c>
      <c r="I22" s="1">
        <f t="shared" si="11"/>
        <v>6.4282434653322507E-2</v>
      </c>
      <c r="J22" s="1">
        <f t="shared" si="12"/>
        <v>0.20000000000000004</v>
      </c>
      <c r="K22" s="1">
        <f t="shared" si="13"/>
        <v>2.2317278786759261E-2</v>
      </c>
      <c r="L22" s="1">
        <f t="shared" si="14"/>
        <v>1</v>
      </c>
      <c r="M22" s="1">
        <f t="shared" si="15"/>
        <v>1.6070608663330627E-2</v>
      </c>
      <c r="N22" s="1">
        <f t="shared" si="16"/>
        <v>0.20000000000000004</v>
      </c>
      <c r="O22" s="1">
        <f t="shared" si="17"/>
        <v>2.2547538911338677E-2</v>
      </c>
      <c r="Y22" t="s">
        <v>4</v>
      </c>
      <c r="Z22">
        <v>3.8</v>
      </c>
      <c r="AA22">
        <v>3.7</v>
      </c>
      <c r="AB22">
        <v>3.9</v>
      </c>
      <c r="AC22">
        <v>3.6</v>
      </c>
      <c r="AD22">
        <v>3</v>
      </c>
      <c r="AE22">
        <v>2.6</v>
      </c>
      <c r="AF22">
        <v>1.8</v>
      </c>
      <c r="AG22">
        <v>1.3</v>
      </c>
      <c r="AH22">
        <v>4.8</v>
      </c>
      <c r="AI22">
        <v>4.2</v>
      </c>
      <c r="AJ22">
        <v>4.2</v>
      </c>
      <c r="AK22">
        <v>2</v>
      </c>
      <c r="AL22">
        <v>2.8</v>
      </c>
    </row>
    <row r="23" spans="1:38" x14ac:dyDescent="0.3">
      <c r="A23">
        <v>22</v>
      </c>
      <c r="B23">
        <v>1</v>
      </c>
      <c r="C23">
        <v>2.2000000000000002</v>
      </c>
      <c r="D23">
        <v>2.2000000000000002</v>
      </c>
      <c r="E23">
        <v>3.8</v>
      </c>
      <c r="F23">
        <v>5.2</v>
      </c>
      <c r="G23">
        <v>0.1</v>
      </c>
      <c r="H23" s="1">
        <f t="shared" si="18"/>
        <v>1</v>
      </c>
      <c r="I23" s="1">
        <f t="shared" si="11"/>
        <v>6.4282434653322507E-2</v>
      </c>
      <c r="J23" s="1">
        <f t="shared" si="12"/>
        <v>0.15555555555555559</v>
      </c>
      <c r="K23" s="1">
        <f t="shared" si="13"/>
        <v>2.227792741633592E-2</v>
      </c>
      <c r="L23" s="1">
        <f t="shared" si="14"/>
        <v>1</v>
      </c>
      <c r="M23" s="1">
        <f t="shared" si="15"/>
        <v>1.6070608663330627E-2</v>
      </c>
      <c r="N23" s="1">
        <f t="shared" si="16"/>
        <v>0.15555555555555559</v>
      </c>
      <c r="O23" s="1">
        <f t="shared" si="17"/>
        <v>2.2417747707508439E-2</v>
      </c>
      <c r="Y23" t="s">
        <v>11</v>
      </c>
      <c r="Z23">
        <v>0.1</v>
      </c>
      <c r="AA23">
        <v>0.1</v>
      </c>
      <c r="AB23">
        <v>0.1</v>
      </c>
      <c r="AC23">
        <v>0.1</v>
      </c>
      <c r="AD23">
        <v>0.1</v>
      </c>
      <c r="AE23">
        <v>0.1</v>
      </c>
      <c r="AF23">
        <v>0.1</v>
      </c>
      <c r="AG23">
        <v>0.1</v>
      </c>
      <c r="AH23">
        <v>0.1</v>
      </c>
      <c r="AI23">
        <v>0.1</v>
      </c>
      <c r="AJ23">
        <v>0.1</v>
      </c>
      <c r="AK23">
        <v>0.1</v>
      </c>
      <c r="AL23">
        <v>0.1</v>
      </c>
    </row>
    <row r="24" spans="1:38" x14ac:dyDescent="0.3">
      <c r="A24">
        <v>21</v>
      </c>
      <c r="B24">
        <v>1</v>
      </c>
      <c r="C24">
        <v>2.2000000000000002</v>
      </c>
      <c r="D24">
        <v>2.2000000000000002</v>
      </c>
      <c r="E24">
        <v>3.8</v>
      </c>
      <c r="F24">
        <v>5.4</v>
      </c>
      <c r="G24">
        <v>0.1</v>
      </c>
      <c r="H24" s="1">
        <f t="shared" si="18"/>
        <v>1</v>
      </c>
      <c r="I24" s="1">
        <f t="shared" si="11"/>
        <v>6.4282434653322507E-2</v>
      </c>
      <c r="J24" s="1">
        <f t="shared" si="12"/>
        <v>0.17391304347826095</v>
      </c>
      <c r="K24" s="1">
        <f t="shared" si="13"/>
        <v>2.1805114463036825E-2</v>
      </c>
      <c r="L24" s="1">
        <f t="shared" si="14"/>
        <v>1</v>
      </c>
      <c r="M24" s="1">
        <f t="shared" si="15"/>
        <v>1.6070608663330627E-2</v>
      </c>
      <c r="N24" s="1">
        <f t="shared" si="16"/>
        <v>0.17391304347826095</v>
      </c>
      <c r="O24" s="1">
        <f t="shared" si="17"/>
        <v>2.1983503321076889E-2</v>
      </c>
      <c r="Y24" t="s">
        <v>5</v>
      </c>
      <c r="Z24" s="1">
        <f t="shared" ref="Z24:AL24" si="19">(Z22-Z21)/(Z22+Z21)</f>
        <v>0.72727272727272729</v>
      </c>
      <c r="AA24" s="1">
        <f t="shared" si="19"/>
        <v>0.72093023255813959</v>
      </c>
      <c r="AB24" s="1">
        <f t="shared" si="19"/>
        <v>0.65957446808510634</v>
      </c>
      <c r="AC24" s="1">
        <f t="shared" si="19"/>
        <v>0.60000000000000009</v>
      </c>
      <c r="AD24" s="1">
        <f t="shared" si="19"/>
        <v>0.57894736842105265</v>
      </c>
      <c r="AE24" s="1">
        <f t="shared" si="19"/>
        <v>0.52941176470588236</v>
      </c>
      <c r="AF24" s="1">
        <f t="shared" si="19"/>
        <v>0.38461538461538458</v>
      </c>
      <c r="AG24" s="2">
        <f t="shared" si="19"/>
        <v>0.23809523809523808</v>
      </c>
      <c r="AH24" s="1">
        <f t="shared" si="19"/>
        <v>0.11627906976744186</v>
      </c>
      <c r="AI24" s="1">
        <f t="shared" si="19"/>
        <v>7.6923076923076927E-2</v>
      </c>
      <c r="AJ24" s="1">
        <f t="shared" si="19"/>
        <v>0.16666666666666669</v>
      </c>
      <c r="AK24" s="1">
        <f t="shared" si="19"/>
        <v>0.25</v>
      </c>
      <c r="AL24" s="1">
        <f t="shared" si="19"/>
        <v>0.30232558139534882</v>
      </c>
    </row>
    <row r="25" spans="1:38" x14ac:dyDescent="0.3">
      <c r="A25">
        <v>24</v>
      </c>
      <c r="B25">
        <v>1</v>
      </c>
      <c r="C25">
        <v>2.2000000000000002</v>
      </c>
      <c r="D25">
        <v>2</v>
      </c>
      <c r="E25">
        <v>3.8</v>
      </c>
      <c r="F25">
        <v>5</v>
      </c>
      <c r="G25">
        <v>0.1</v>
      </c>
      <c r="H25" s="1">
        <f t="shared" si="18"/>
        <v>0.90909090909090906</v>
      </c>
      <c r="I25" s="1">
        <f t="shared" si="11"/>
        <v>6.1430036145944236E-2</v>
      </c>
      <c r="J25" s="1">
        <f>(F25-E25)/(F25+E25)</f>
        <v>0.13636363636363638</v>
      </c>
      <c r="K25" s="1">
        <f t="shared" si="13"/>
        <v>2.2772556246722038E-2</v>
      </c>
      <c r="L25" s="1">
        <f t="shared" si="14"/>
        <v>0.9988655696858586</v>
      </c>
      <c r="M25" s="1">
        <f t="shared" si="15"/>
        <v>1.942332705350976E-2</v>
      </c>
      <c r="N25" s="1">
        <f t="shared" si="16"/>
        <v>0.13651850709652802</v>
      </c>
      <c r="O25" s="1">
        <f t="shared" si="17"/>
        <v>2.2952453550199304E-2</v>
      </c>
      <c r="Y25" t="s">
        <v>12</v>
      </c>
      <c r="Z25" s="1">
        <f t="shared" ref="Z25:AL25" si="20">Z24*SQRT((2*Z23/(Z22-Z21))^2 + (2*Z23/(Z22+Z21))^2)</f>
        <v>5.6204423589815894E-2</v>
      </c>
      <c r="AA25" s="1">
        <f t="shared" si="20"/>
        <v>5.7338489045748287E-2</v>
      </c>
      <c r="AB25" s="1">
        <f t="shared" si="20"/>
        <v>5.0975783649648707E-2</v>
      </c>
      <c r="AC25" s="1">
        <f t="shared" si="20"/>
        <v>5.1830683509736013E-2</v>
      </c>
      <c r="AD25" s="1">
        <f t="shared" si="20"/>
        <v>6.0815785041828677E-2</v>
      </c>
      <c r="AE25" s="1">
        <f t="shared" si="20"/>
        <v>6.6558422358724376E-2</v>
      </c>
      <c r="AF25" s="1">
        <f t="shared" si="20"/>
        <v>8.2416498681562839E-2</v>
      </c>
      <c r="AG25" s="2">
        <f t="shared" si="20"/>
        <v>9.790037707448028E-2</v>
      </c>
      <c r="AH25" s="1">
        <f t="shared" si="20"/>
        <v>2.3412504945282169E-2</v>
      </c>
      <c r="AI25" s="1">
        <f t="shared" si="20"/>
        <v>2.5716774773974948E-2</v>
      </c>
      <c r="AJ25" s="1">
        <f t="shared" si="20"/>
        <v>2.8160937640269536E-2</v>
      </c>
      <c r="AK25" s="1">
        <f t="shared" si="20"/>
        <v>6.4423525400275947E-2</v>
      </c>
      <c r="AL25" s="1">
        <f t="shared" si="20"/>
        <v>4.8590757047520187E-2</v>
      </c>
    </row>
    <row r="26" spans="1:38" x14ac:dyDescent="0.3">
      <c r="A26">
        <v>26</v>
      </c>
      <c r="B26">
        <v>1</v>
      </c>
      <c r="C26">
        <v>2.2000000000000002</v>
      </c>
      <c r="D26">
        <v>3.9</v>
      </c>
      <c r="E26">
        <v>4.8</v>
      </c>
      <c r="F26">
        <v>5.6</v>
      </c>
      <c r="G26">
        <v>0.1</v>
      </c>
      <c r="H26" s="1">
        <f>C26/D26</f>
        <v>0.56410256410256421</v>
      </c>
      <c r="I26" s="1">
        <f t="shared" si="11"/>
        <v>2.9439333566388056E-2</v>
      </c>
      <c r="J26" s="1">
        <f t="shared" si="12"/>
        <v>7.6923076923076913E-2</v>
      </c>
      <c r="K26" s="1">
        <f t="shared" si="13"/>
        <v>1.9239284374176199E-2</v>
      </c>
      <c r="L26" s="1">
        <f t="shared" si="14"/>
        <v>0.96038154202470871</v>
      </c>
      <c r="M26" s="1">
        <f t="shared" si="15"/>
        <v>2.7277477884676087E-2</v>
      </c>
      <c r="N26" s="1">
        <f t="shared" si="16"/>
        <v>8.0096371657565488E-2</v>
      </c>
      <c r="O26" s="1">
        <f t="shared" si="17"/>
        <v>2.0161718436908685E-2</v>
      </c>
      <c r="Y26" t="s">
        <v>6</v>
      </c>
      <c r="Z26" s="1">
        <f t="shared" ref="Z26:AE26" si="21">Z20/Z19</f>
        <v>0.69230769230769229</v>
      </c>
      <c r="AA26" s="1">
        <f t="shared" si="21"/>
        <v>0.5357142857142857</v>
      </c>
      <c r="AB26" s="1">
        <f t="shared" si="21"/>
        <v>0.53333333333333333</v>
      </c>
      <c r="AC26" s="1">
        <f t="shared" si="21"/>
        <v>0.5</v>
      </c>
      <c r="AD26" s="1">
        <f t="shared" si="21"/>
        <v>0.58333333333333337</v>
      </c>
      <c r="AE26" s="2">
        <f t="shared" si="21"/>
        <v>0.7</v>
      </c>
      <c r="AF26" s="2">
        <f t="shared" ref="AF26:AL26" si="22">AF19/AF20</f>
        <v>0.85714285714285721</v>
      </c>
      <c r="AG26" s="2">
        <f t="shared" si="22"/>
        <v>0.5</v>
      </c>
      <c r="AH26" s="1">
        <f t="shared" si="22"/>
        <v>0.35483870967741937</v>
      </c>
      <c r="AI26" s="1">
        <f t="shared" si="22"/>
        <v>0.33333333333333331</v>
      </c>
      <c r="AJ26" s="1">
        <f t="shared" si="22"/>
        <v>0.39999999999999997</v>
      </c>
      <c r="AK26" s="1">
        <f t="shared" si="22"/>
        <v>0.62962962962962954</v>
      </c>
      <c r="AL26" s="1">
        <f t="shared" si="22"/>
        <v>0.92857142857142871</v>
      </c>
    </row>
    <row r="27" spans="1:38" x14ac:dyDescent="0.3">
      <c r="A27">
        <v>28</v>
      </c>
      <c r="B27">
        <v>1</v>
      </c>
      <c r="C27">
        <v>2.2000000000000002</v>
      </c>
      <c r="D27">
        <v>2</v>
      </c>
      <c r="E27">
        <v>4.2</v>
      </c>
      <c r="F27">
        <v>4.4000000000000004</v>
      </c>
      <c r="G27">
        <v>0.1</v>
      </c>
      <c r="H27" s="1">
        <f>D27/C27</f>
        <v>0.90909090909090906</v>
      </c>
      <c r="I27" s="1">
        <f t="shared" si="11"/>
        <v>6.1430036145944236E-2</v>
      </c>
      <c r="J27" s="1">
        <f t="shared" si="12"/>
        <v>2.3255813953488389E-2</v>
      </c>
      <c r="K27" s="1">
        <f t="shared" si="13"/>
        <v>2.3257175852453904E-2</v>
      </c>
      <c r="L27" s="1">
        <f t="shared" si="14"/>
        <v>0.9988655696858586</v>
      </c>
      <c r="M27" s="1">
        <f t="shared" si="15"/>
        <v>1.942332705350976E-2</v>
      </c>
      <c r="N27" s="1">
        <f t="shared" si="16"/>
        <v>2.3282226016462154E-2</v>
      </c>
      <c r="O27" s="1">
        <f t="shared" si="17"/>
        <v>2.3287990561673189E-2</v>
      </c>
      <c r="Y27" t="s">
        <v>13</v>
      </c>
      <c r="Z27" s="1">
        <f t="shared" ref="Z27:AL27" si="23">Z26*SQRT((Z23/Z19)^2 + (Z23/Z20)^2)</f>
        <v>4.6779255327934609E-2</v>
      </c>
      <c r="AA27" s="1">
        <f t="shared" si="23"/>
        <v>4.0516275954766812E-2</v>
      </c>
      <c r="AB27" s="1">
        <f t="shared" si="23"/>
        <v>3.7777777777777778E-2</v>
      </c>
      <c r="AC27" s="1">
        <f t="shared" si="23"/>
        <v>3.7267799624996496E-2</v>
      </c>
      <c r="AD27" s="1">
        <f t="shared" si="23"/>
        <v>4.8237652741145165E-2</v>
      </c>
      <c r="AE27" s="2">
        <f t="shared" si="23"/>
        <v>6.1032778078668519E-2</v>
      </c>
      <c r="AF27" s="2">
        <f t="shared" si="23"/>
        <v>9.4076984258090704E-2</v>
      </c>
      <c r="AG27" s="2">
        <f t="shared" si="23"/>
        <v>9.3169499062491251E-2</v>
      </c>
      <c r="AH27" s="1">
        <f t="shared" si="23"/>
        <v>3.4228687207905367E-2</v>
      </c>
      <c r="AI27" s="1">
        <f t="shared" si="23"/>
        <v>3.5136418446315328E-2</v>
      </c>
      <c r="AJ27" s="1">
        <f t="shared" si="23"/>
        <v>3.5901098714230029E-2</v>
      </c>
      <c r="AK27" s="1">
        <f t="shared" si="23"/>
        <v>4.3766957842369857E-2</v>
      </c>
      <c r="AL27" s="1">
        <f t="shared" si="23"/>
        <v>4.8737176465670419E-2</v>
      </c>
    </row>
    <row r="28" spans="1:38" x14ac:dyDescent="0.3">
      <c r="A28">
        <v>30</v>
      </c>
      <c r="B28">
        <v>1</v>
      </c>
      <c r="C28">
        <v>2.2000000000000002</v>
      </c>
      <c r="D28">
        <v>1</v>
      </c>
      <c r="E28">
        <v>3.2</v>
      </c>
      <c r="F28">
        <v>3.3</v>
      </c>
      <c r="G28">
        <v>0.1</v>
      </c>
      <c r="H28" s="1">
        <f t="shared" ref="H28:H52" si="24">D28/C28</f>
        <v>0.45454545454545453</v>
      </c>
      <c r="I28" s="1">
        <f t="shared" si="11"/>
        <v>4.9929942039646999E-2</v>
      </c>
      <c r="J28" s="1">
        <f t="shared" si="12"/>
        <v>1.538461538461533E-2</v>
      </c>
      <c r="K28" s="1">
        <f t="shared" si="13"/>
        <v>3.0770610356159685E-2</v>
      </c>
      <c r="L28" s="2">
        <f t="shared" si="14"/>
        <v>0.92702481088695776</v>
      </c>
      <c r="M28" s="2">
        <f t="shared" si="15"/>
        <v>7.1389089980710127E-2</v>
      </c>
      <c r="N28" s="1">
        <f t="shared" si="16"/>
        <v>1.6595688922172055E-2</v>
      </c>
      <c r="O28" s="1">
        <f t="shared" si="17"/>
        <v>3.321746041508454E-2</v>
      </c>
      <c r="Y28" t="s">
        <v>7</v>
      </c>
      <c r="Z28" s="1">
        <f t="shared" ref="Z28:AL28" si="25">2*SQRT(Z26)/(1+Z26)</f>
        <v>0.98333216603563345</v>
      </c>
      <c r="AA28" s="1">
        <f t="shared" si="25"/>
        <v>0.95320472241484644</v>
      </c>
      <c r="AB28" s="1">
        <f t="shared" si="25"/>
        <v>0.95256096957420189</v>
      </c>
      <c r="AC28" s="1">
        <f t="shared" si="25"/>
        <v>0.94280904158206347</v>
      </c>
      <c r="AD28" s="1">
        <f t="shared" si="25"/>
        <v>0.96475277788544</v>
      </c>
      <c r="AE28" s="1">
        <f t="shared" si="25"/>
        <v>0.9843059135695007</v>
      </c>
      <c r="AF28" s="1">
        <f t="shared" si="25"/>
        <v>0.99703703052428627</v>
      </c>
      <c r="AG28" s="2">
        <f t="shared" si="25"/>
        <v>0.94280904158206347</v>
      </c>
      <c r="AH28" s="2">
        <f t="shared" si="25"/>
        <v>0.87934215774378033</v>
      </c>
      <c r="AI28" s="2">
        <f t="shared" si="25"/>
        <v>0.8660254037844386</v>
      </c>
      <c r="AJ28" s="2">
        <f t="shared" si="25"/>
        <v>0.90350790290525129</v>
      </c>
      <c r="AK28" s="1">
        <f t="shared" si="25"/>
        <v>0.9738311493467523</v>
      </c>
      <c r="AL28" s="1">
        <f t="shared" si="25"/>
        <v>0.99931389357274381</v>
      </c>
    </row>
    <row r="29" spans="1:38" x14ac:dyDescent="0.3">
      <c r="A29">
        <v>34</v>
      </c>
      <c r="B29">
        <v>1</v>
      </c>
      <c r="C29">
        <v>2.2000000000000002</v>
      </c>
      <c r="D29">
        <v>1.4</v>
      </c>
      <c r="E29">
        <v>3.6</v>
      </c>
      <c r="F29">
        <v>3.8</v>
      </c>
      <c r="G29">
        <v>0.1</v>
      </c>
      <c r="H29" s="1">
        <f t="shared" si="24"/>
        <v>0.63636363636363624</v>
      </c>
      <c r="I29" s="1">
        <f t="shared" si="11"/>
        <v>5.3877705828121056E-2</v>
      </c>
      <c r="J29" s="1">
        <f t="shared" si="12"/>
        <v>2.702702702702699E-2</v>
      </c>
      <c r="K29" s="1">
        <f t="shared" si="13"/>
        <v>2.7029915264324991E-2</v>
      </c>
      <c r="L29" s="1">
        <f t="shared" si="14"/>
        <v>0.97499604304356913</v>
      </c>
      <c r="M29" s="1">
        <f t="shared" si="15"/>
        <v>3.8645085784319064E-2</v>
      </c>
      <c r="N29" s="1">
        <f t="shared" si="16"/>
        <v>2.7720140219911895E-2</v>
      </c>
      <c r="O29" s="1">
        <f t="shared" si="17"/>
        <v>2.7744866161359332E-2</v>
      </c>
      <c r="Y29" t="s">
        <v>16</v>
      </c>
      <c r="Z29" s="1">
        <f t="shared" ref="Z29:AL29" si="26">2/(1+Z26)^3*Z27/Z26</f>
        <v>2.7883427486040994E-2</v>
      </c>
      <c r="AA29" s="1">
        <f t="shared" si="26"/>
        <v>4.176331998147443E-2</v>
      </c>
      <c r="AB29" s="1">
        <f t="shared" si="26"/>
        <v>3.9296868578943052E-2</v>
      </c>
      <c r="AC29" s="1">
        <f t="shared" si="26"/>
        <v>4.4169243999995847E-2</v>
      </c>
      <c r="AD29" s="1">
        <f t="shared" si="26"/>
        <v>4.1666047413841494E-2</v>
      </c>
      <c r="AE29" s="1">
        <f t="shared" si="26"/>
        <v>3.5493459381040697E-2</v>
      </c>
      <c r="AF29" s="1">
        <f t="shared" si="26"/>
        <v>3.4270799454358333E-2</v>
      </c>
      <c r="AG29" s="2">
        <f t="shared" si="26"/>
        <v>0.11042310999998962</v>
      </c>
      <c r="AH29" s="2">
        <f t="shared" si="26"/>
        <v>7.7575834729540202E-2</v>
      </c>
      <c r="AI29" s="2">
        <f t="shared" si="26"/>
        <v>8.8939059192235687E-2</v>
      </c>
      <c r="AJ29" s="2">
        <f t="shared" si="26"/>
        <v>6.5417453925346286E-2</v>
      </c>
      <c r="AK29" s="1">
        <f t="shared" si="26"/>
        <v>3.2123618689379511E-2</v>
      </c>
      <c r="AL29" s="1">
        <f t="shared" si="26"/>
        <v>1.4634162014899182E-2</v>
      </c>
    </row>
    <row r="30" spans="1:38" x14ac:dyDescent="0.3">
      <c r="A30">
        <v>36</v>
      </c>
      <c r="B30">
        <v>1</v>
      </c>
      <c r="C30">
        <v>2.2000000000000002</v>
      </c>
      <c r="D30">
        <v>2</v>
      </c>
      <c r="E30">
        <v>4.2</v>
      </c>
      <c r="F30">
        <v>4.4000000000000004</v>
      </c>
      <c r="G30">
        <v>0.1</v>
      </c>
      <c r="H30" s="1">
        <f t="shared" si="24"/>
        <v>0.90909090909090906</v>
      </c>
      <c r="I30" s="1">
        <f t="shared" si="11"/>
        <v>6.1430036145944236E-2</v>
      </c>
      <c r="J30" s="1">
        <f t="shared" si="12"/>
        <v>2.3255813953488389E-2</v>
      </c>
      <c r="K30" s="1">
        <f t="shared" si="13"/>
        <v>2.3257175852453904E-2</v>
      </c>
      <c r="L30" s="1">
        <f t="shared" si="14"/>
        <v>0.9988655696858586</v>
      </c>
      <c r="M30" s="1">
        <f t="shared" si="15"/>
        <v>1.942332705350976E-2</v>
      </c>
      <c r="N30" s="1">
        <f t="shared" si="16"/>
        <v>2.3282226016462154E-2</v>
      </c>
      <c r="O30" s="1">
        <f t="shared" si="17"/>
        <v>2.3287990561673189E-2</v>
      </c>
      <c r="Y30" t="s">
        <v>8</v>
      </c>
      <c r="Z30" s="2">
        <f t="shared" ref="Z30:AL30" si="27">Z24/Z28</f>
        <v>0.7396002616336389</v>
      </c>
      <c r="AA30" s="2">
        <f t="shared" si="27"/>
        <v>0.75632255653511327</v>
      </c>
      <c r="AB30" s="2">
        <f t="shared" si="27"/>
        <v>0.69242231117231101</v>
      </c>
      <c r="AC30" s="2">
        <f t="shared" si="27"/>
        <v>0.63639610306789285</v>
      </c>
      <c r="AD30" s="2">
        <f t="shared" si="27"/>
        <v>0.60009919814897905</v>
      </c>
      <c r="AE30" s="2">
        <f t="shared" si="27"/>
        <v>0.53785287420047712</v>
      </c>
      <c r="AF30" s="2">
        <f t="shared" si="27"/>
        <v>0.38575837490522968</v>
      </c>
      <c r="AG30" s="2">
        <f t="shared" si="27"/>
        <v>0.25253813613805265</v>
      </c>
      <c r="AH30" s="1">
        <f t="shared" si="27"/>
        <v>0.1322341579366457</v>
      </c>
      <c r="AI30" s="1">
        <f t="shared" si="27"/>
        <v>8.8823118336865514E-2</v>
      </c>
      <c r="AJ30" s="1">
        <f t="shared" si="27"/>
        <v>0.18446619684315546</v>
      </c>
      <c r="AK30" s="2">
        <f t="shared" si="27"/>
        <v>0.25671801540513511</v>
      </c>
      <c r="AL30" s="1">
        <f t="shared" si="27"/>
        <v>0.3025331513349378</v>
      </c>
    </row>
    <row r="31" spans="1:38" x14ac:dyDescent="0.3">
      <c r="A31">
        <v>38</v>
      </c>
      <c r="B31">
        <v>1</v>
      </c>
      <c r="C31">
        <v>2.2000000000000002</v>
      </c>
      <c r="D31">
        <v>0.8</v>
      </c>
      <c r="E31">
        <v>3</v>
      </c>
      <c r="F31" s="2">
        <v>3.2</v>
      </c>
      <c r="G31">
        <v>0.1</v>
      </c>
      <c r="H31" s="1">
        <f t="shared" si="24"/>
        <v>0.36363636363636365</v>
      </c>
      <c r="I31" s="1">
        <f t="shared" si="11"/>
        <v>4.836652855669267E-2</v>
      </c>
      <c r="J31" s="1">
        <f t="shared" si="12"/>
        <v>3.2258064516129059E-2</v>
      </c>
      <c r="K31" s="1">
        <f t="shared" si="13"/>
        <v>3.2265064204725281E-2</v>
      </c>
      <c r="L31" s="2">
        <f t="shared" si="14"/>
        <v>0.88443327742810651</v>
      </c>
      <c r="M31" s="2">
        <f t="shared" si="15"/>
        <v>0.10490879179237589</v>
      </c>
      <c r="N31" s="1">
        <f t="shared" si="16"/>
        <v>3.6473146521503699E-2</v>
      </c>
      <c r="O31" s="1">
        <f t="shared" si="17"/>
        <v>3.6736697807685154E-2</v>
      </c>
      <c r="Y31" t="s">
        <v>17</v>
      </c>
      <c r="Z31" s="2">
        <f t="shared" ref="Z31:AL31" si="28">Z30*SQRT((Z25/Z24)^2+(Z29/Z28)^2)</f>
        <v>6.0883217600533474E-2</v>
      </c>
      <c r="AA31" s="2">
        <f t="shared" si="28"/>
        <v>6.8676807761597028E-2</v>
      </c>
      <c r="AB31" s="2">
        <f t="shared" si="28"/>
        <v>6.0661057242527211E-2</v>
      </c>
      <c r="AC31" s="2">
        <f t="shared" si="28"/>
        <v>6.2538876797645734E-2</v>
      </c>
      <c r="AD31" s="2">
        <f t="shared" si="28"/>
        <v>6.8157576487440044E-2</v>
      </c>
      <c r="AE31" s="2">
        <f t="shared" si="28"/>
        <v>7.0346067940726856E-2</v>
      </c>
      <c r="AF31" s="2">
        <f t="shared" si="28"/>
        <v>8.3718134002284506E-2</v>
      </c>
      <c r="AG31" s="2">
        <f t="shared" si="28"/>
        <v>0.10796934676639147</v>
      </c>
      <c r="AH31" s="1">
        <f t="shared" si="28"/>
        <v>2.9068561674052536E-2</v>
      </c>
      <c r="AI31" s="1">
        <f t="shared" si="28"/>
        <v>3.1064664795746148E-2</v>
      </c>
      <c r="AJ31" s="1">
        <f t="shared" si="28"/>
        <v>3.3909533810289293E-2</v>
      </c>
      <c r="AK31" s="2">
        <f t="shared" si="28"/>
        <v>6.6694521253974792E-2</v>
      </c>
      <c r="AL31" s="1">
        <f t="shared" si="28"/>
        <v>4.8825536008978564E-2</v>
      </c>
    </row>
    <row r="32" spans="1:38" x14ac:dyDescent="0.3">
      <c r="A32">
        <v>42</v>
      </c>
      <c r="B32">
        <v>1</v>
      </c>
      <c r="C32">
        <v>2.2000000000000002</v>
      </c>
      <c r="D32">
        <v>0.6</v>
      </c>
      <c r="E32">
        <v>2.6</v>
      </c>
      <c r="F32">
        <v>3.2</v>
      </c>
      <c r="G32">
        <v>0.1</v>
      </c>
      <c r="H32" s="1">
        <f t="shared" si="24"/>
        <v>0.27272727272727271</v>
      </c>
      <c r="I32" s="1">
        <f t="shared" si="11"/>
        <v>4.711468698756769E-2</v>
      </c>
      <c r="J32" s="1">
        <f t="shared" si="12"/>
        <v>0.10344827586206896</v>
      </c>
      <c r="K32" s="1">
        <f t="shared" si="13"/>
        <v>3.4572308354981797E-2</v>
      </c>
      <c r="L32" s="2">
        <f t="shared" si="14"/>
        <v>0.82065180664828985</v>
      </c>
      <c r="M32" s="2">
        <f t="shared" si="15"/>
        <v>0.16759138294095691</v>
      </c>
      <c r="N32" s="1">
        <f t="shared" si="16"/>
        <v>0.12605623362309154</v>
      </c>
      <c r="O32" s="1">
        <f t="shared" si="17"/>
        <v>4.9370565205155828E-2</v>
      </c>
      <c r="Y32" t="s">
        <v>9</v>
      </c>
      <c r="Z32" s="1">
        <f t="shared" ref="Z32:AH32" si="29">COS(Z17*PI()/180)</f>
        <v>1</v>
      </c>
      <c r="AA32" s="1">
        <f t="shared" si="29"/>
        <v>0.98480775301220802</v>
      </c>
      <c r="AB32" s="1">
        <f t="shared" si="29"/>
        <v>0.93969262078590843</v>
      </c>
      <c r="AC32" s="1">
        <f t="shared" si="29"/>
        <v>0.86602540378443871</v>
      </c>
      <c r="AD32" s="1">
        <f t="shared" si="29"/>
        <v>0.76604444311897801</v>
      </c>
      <c r="AE32" s="3">
        <f t="shared" si="29"/>
        <v>0.64278760968653936</v>
      </c>
      <c r="AF32" s="3">
        <f t="shared" si="29"/>
        <v>0.50000000000000011</v>
      </c>
      <c r="AG32" s="3">
        <f t="shared" si="29"/>
        <v>0.34202014332566882</v>
      </c>
      <c r="AH32" s="3">
        <f t="shared" si="29"/>
        <v>0.17364817766693041</v>
      </c>
      <c r="AI32" s="3">
        <v>0</v>
      </c>
      <c r="AJ32" s="3">
        <f>COS(AJ17*PI()/180)</f>
        <v>-0.1736481776669303</v>
      </c>
      <c r="AK32" s="3">
        <f>COS(AK17*PI()/180)</f>
        <v>-0.34202014332566871</v>
      </c>
      <c r="AL32" s="3">
        <f>COS(AL17*PI()/180)</f>
        <v>-0.49999999999999978</v>
      </c>
    </row>
    <row r="33" spans="1:61" x14ac:dyDescent="0.3">
      <c r="A33">
        <v>46</v>
      </c>
      <c r="B33">
        <v>1</v>
      </c>
      <c r="C33">
        <v>2.2000000000000002</v>
      </c>
      <c r="D33">
        <v>1.2</v>
      </c>
      <c r="E33">
        <v>3.4</v>
      </c>
      <c r="F33">
        <v>3.6</v>
      </c>
      <c r="G33">
        <v>0.1</v>
      </c>
      <c r="H33" s="1">
        <f t="shared" si="24"/>
        <v>0.54545454545454541</v>
      </c>
      <c r="I33" s="1">
        <f t="shared" si="11"/>
        <v>5.1776711099758961E-2</v>
      </c>
      <c r="J33" s="1">
        <f t="shared" si="12"/>
        <v>2.8571428571428598E-2</v>
      </c>
      <c r="K33" s="1">
        <f t="shared" si="13"/>
        <v>2.8575242478705833E-2</v>
      </c>
      <c r="L33" s="1">
        <f t="shared" si="14"/>
        <v>0.9557692240748189</v>
      </c>
      <c r="M33" s="1">
        <f t="shared" si="15"/>
        <v>5.1432446381136511E-2</v>
      </c>
      <c r="N33" s="1">
        <f t="shared" si="16"/>
        <v>2.9893647809266548E-2</v>
      </c>
      <c r="O33" s="1">
        <f t="shared" si="17"/>
        <v>2.9940884145841409E-2</v>
      </c>
      <c r="Y33" t="s">
        <v>18</v>
      </c>
      <c r="Z33" s="1">
        <v>0.01</v>
      </c>
      <c r="AA33" s="1">
        <f t="shared" ref="AA33:AH33" si="30">AA32*SIN(PI()*AA17/180)*AA18/AA17</f>
        <v>8.5505035831417164E-3</v>
      </c>
      <c r="AB33" s="1">
        <f t="shared" si="30"/>
        <v>8.0348451210817424E-3</v>
      </c>
      <c r="AC33" s="1">
        <f t="shared" si="30"/>
        <v>7.2168783648703218E-3</v>
      </c>
      <c r="AD33" s="1">
        <f t="shared" si="30"/>
        <v>6.1550484563262994E-3</v>
      </c>
      <c r="AE33" s="3">
        <f t="shared" si="30"/>
        <v>4.9240387650610409E-3</v>
      </c>
      <c r="AF33" s="3">
        <f t="shared" si="30"/>
        <v>3.6084391824351618E-3</v>
      </c>
      <c r="AG33" s="3">
        <f t="shared" si="30"/>
        <v>2.2956700345947837E-3</v>
      </c>
      <c r="AH33" s="3">
        <f t="shared" si="30"/>
        <v>1.068812947892715E-3</v>
      </c>
      <c r="AI33" s="3">
        <v>2E-3</v>
      </c>
      <c r="AJ33" s="3">
        <f>AJ32*SIN(PI()*AJ17/180)*AJ18/AJ17</f>
        <v>-8.5505035831417162E-4</v>
      </c>
      <c r="AK33" s="3">
        <f>AK32*SIN(PI()*AK17/180)*AK18/AK17</f>
        <v>-1.4608809311057714E-3</v>
      </c>
      <c r="AL33" s="3">
        <f>AL32*SIN(PI()*AL17/180)*AL18/AL17</f>
        <v>-1.80421959121758E-3</v>
      </c>
    </row>
    <row r="34" spans="1:61" x14ac:dyDescent="0.3">
      <c r="A34">
        <v>50</v>
      </c>
      <c r="B34">
        <v>1</v>
      </c>
      <c r="C34">
        <v>2.2000000000000002</v>
      </c>
      <c r="D34">
        <v>0.8</v>
      </c>
      <c r="E34">
        <v>3</v>
      </c>
      <c r="F34">
        <v>3</v>
      </c>
      <c r="G34">
        <v>0.1</v>
      </c>
      <c r="H34" s="1">
        <f t="shared" si="24"/>
        <v>0.36363636363636365</v>
      </c>
      <c r="I34" s="1">
        <f t="shared" si="11"/>
        <v>4.836652855669267E-2</v>
      </c>
      <c r="J34" s="1">
        <f t="shared" si="12"/>
        <v>0</v>
      </c>
      <c r="K34" s="1">
        <v>0.03</v>
      </c>
      <c r="L34" s="2">
        <f t="shared" si="14"/>
        <v>0.88443327742810651</v>
      </c>
      <c r="M34" s="2">
        <f t="shared" si="15"/>
        <v>0.10490879179237589</v>
      </c>
      <c r="N34" s="1">
        <f t="shared" si="16"/>
        <v>0</v>
      </c>
      <c r="O34" s="1">
        <v>0.03</v>
      </c>
    </row>
    <row r="35" spans="1:61" x14ac:dyDescent="0.3">
      <c r="A35">
        <v>54</v>
      </c>
      <c r="B35">
        <v>1</v>
      </c>
      <c r="C35">
        <v>2.4</v>
      </c>
      <c r="D35">
        <v>0.2</v>
      </c>
      <c r="E35">
        <v>2.4</v>
      </c>
      <c r="F35">
        <v>2.4</v>
      </c>
      <c r="G35">
        <v>0.1</v>
      </c>
      <c r="H35" s="1">
        <f t="shared" si="24"/>
        <v>8.3333333333333343E-2</v>
      </c>
      <c r="I35" s="1">
        <f t="shared" si="11"/>
        <v>4.1811092287473248E-2</v>
      </c>
      <c r="J35" s="1">
        <f t="shared" si="12"/>
        <v>0</v>
      </c>
      <c r="K35" s="1">
        <v>0.03</v>
      </c>
      <c r="L35" s="2">
        <f t="shared" si="14"/>
        <v>0.53293871002119308</v>
      </c>
      <c r="M35" s="2">
        <f t="shared" si="15"/>
        <v>0.78925335427678223</v>
      </c>
      <c r="N35" s="1">
        <f t="shared" si="16"/>
        <v>0</v>
      </c>
      <c r="O35" s="1">
        <v>0.03</v>
      </c>
    </row>
    <row r="36" spans="1:61" x14ac:dyDescent="0.3">
      <c r="A36">
        <v>56</v>
      </c>
      <c r="B36">
        <v>1</v>
      </c>
      <c r="C36">
        <v>2.4</v>
      </c>
      <c r="D36">
        <v>0.4</v>
      </c>
      <c r="E36">
        <v>2.6</v>
      </c>
      <c r="F36">
        <v>2.8</v>
      </c>
      <c r="G36">
        <v>0.1</v>
      </c>
      <c r="H36" s="1">
        <f t="shared" si="24"/>
        <v>0.16666666666666669</v>
      </c>
      <c r="I36" s="1">
        <f t="shared" si="11"/>
        <v>4.22414064604043E-2</v>
      </c>
      <c r="J36" s="1">
        <f t="shared" si="12"/>
        <v>3.7037037037036986E-2</v>
      </c>
      <c r="K36" s="1">
        <f t="shared" si="13"/>
        <v>3.7051011063174363E-2</v>
      </c>
      <c r="L36" s="2">
        <f t="shared" si="14"/>
        <v>0.69985421222376509</v>
      </c>
      <c r="M36" s="2">
        <f t="shared" si="15"/>
        <v>0.31921202782906094</v>
      </c>
      <c r="N36" s="1">
        <f t="shared" si="16"/>
        <v>5.2921074689759956E-2</v>
      </c>
      <c r="O36" s="1">
        <f t="shared" si="17"/>
        <v>5.8184141863569024E-2</v>
      </c>
    </row>
    <row r="37" spans="1:61" x14ac:dyDescent="0.3">
      <c r="A37">
        <v>58</v>
      </c>
      <c r="B37">
        <v>1</v>
      </c>
      <c r="C37">
        <v>2.4</v>
      </c>
      <c r="D37">
        <v>0.8</v>
      </c>
      <c r="E37">
        <v>3</v>
      </c>
      <c r="F37">
        <v>3.2</v>
      </c>
      <c r="G37">
        <v>0.1</v>
      </c>
      <c r="H37" s="1">
        <f t="shared" si="24"/>
        <v>0.33333333333333337</v>
      </c>
      <c r="I37" s="1">
        <f t="shared" si="11"/>
        <v>4.3920523057894165E-2</v>
      </c>
      <c r="J37" s="1">
        <f t="shared" si="12"/>
        <v>3.2258064516129059E-2</v>
      </c>
      <c r="K37" s="1">
        <f t="shared" si="13"/>
        <v>3.2265064204725281E-2</v>
      </c>
      <c r="L37" s="2">
        <f t="shared" si="14"/>
        <v>0.86602540378443871</v>
      </c>
      <c r="M37" s="2">
        <f t="shared" si="15"/>
        <v>0.11117382399029456</v>
      </c>
      <c r="N37" s="1">
        <f t="shared" si="16"/>
        <v>3.7248404463846849E-2</v>
      </c>
      <c r="O37" s="1">
        <f t="shared" si="17"/>
        <v>3.7562084483230222E-2</v>
      </c>
    </row>
    <row r="38" spans="1:61" x14ac:dyDescent="0.3">
      <c r="A38">
        <v>60</v>
      </c>
      <c r="B38">
        <v>1</v>
      </c>
      <c r="C38">
        <v>2.4</v>
      </c>
      <c r="D38">
        <v>0.6</v>
      </c>
      <c r="E38">
        <v>3</v>
      </c>
      <c r="F38">
        <v>3</v>
      </c>
      <c r="G38">
        <v>0.1</v>
      </c>
      <c r="H38" s="1">
        <f t="shared" si="24"/>
        <v>0.25</v>
      </c>
      <c r="I38" s="1">
        <f t="shared" si="11"/>
        <v>4.2949016933517305E-2</v>
      </c>
      <c r="J38" s="1">
        <f t="shared" si="12"/>
        <v>0</v>
      </c>
      <c r="K38" s="1">
        <v>0.03</v>
      </c>
      <c r="L38" s="2">
        <f t="shared" si="14"/>
        <v>0.8</v>
      </c>
      <c r="M38" s="2">
        <f t="shared" si="15"/>
        <v>0.17591917335968688</v>
      </c>
      <c r="N38" s="1">
        <f t="shared" si="16"/>
        <v>0</v>
      </c>
      <c r="O38" s="1">
        <v>0.04</v>
      </c>
    </row>
    <row r="39" spans="1:61" x14ac:dyDescent="0.3">
      <c r="A39">
        <v>62</v>
      </c>
      <c r="B39">
        <v>1</v>
      </c>
      <c r="C39">
        <v>2.4</v>
      </c>
      <c r="D39">
        <v>0.4</v>
      </c>
      <c r="E39">
        <v>2.8</v>
      </c>
      <c r="F39">
        <v>3</v>
      </c>
      <c r="G39">
        <v>0.1</v>
      </c>
      <c r="H39" s="1">
        <f t="shared" si="24"/>
        <v>0.16666666666666669</v>
      </c>
      <c r="I39" s="1">
        <f t="shared" si="11"/>
        <v>4.22414064604043E-2</v>
      </c>
      <c r="J39" s="1">
        <f t="shared" si="12"/>
        <v>3.4482758620689689E-2</v>
      </c>
      <c r="K39" s="1">
        <f t="shared" si="13"/>
        <v>3.4492531260426944E-2</v>
      </c>
      <c r="L39" s="2">
        <f t="shared" si="14"/>
        <v>0.69985421222376509</v>
      </c>
      <c r="M39" s="2">
        <f t="shared" si="15"/>
        <v>0.31921202782906094</v>
      </c>
      <c r="N39" s="1">
        <f t="shared" si="16"/>
        <v>4.9271345400811108E-2</v>
      </c>
      <c r="O39" s="1">
        <f t="shared" si="17"/>
        <v>5.4167233142315911E-2</v>
      </c>
    </row>
    <row r="40" spans="1:61" x14ac:dyDescent="0.3">
      <c r="A40">
        <v>64</v>
      </c>
      <c r="B40">
        <v>1</v>
      </c>
      <c r="C40">
        <v>2.4</v>
      </c>
      <c r="D40">
        <v>0.4</v>
      </c>
      <c r="E40">
        <v>2.6</v>
      </c>
      <c r="F40">
        <v>3</v>
      </c>
      <c r="G40">
        <v>0.1</v>
      </c>
      <c r="H40" s="1">
        <f t="shared" si="24"/>
        <v>0.16666666666666669</v>
      </c>
      <c r="I40" s="1">
        <f t="shared" si="11"/>
        <v>4.22414064604043E-2</v>
      </c>
      <c r="J40" s="1">
        <f t="shared" si="12"/>
        <v>7.1428571428571411E-2</v>
      </c>
      <c r="K40" s="1">
        <f t="shared" si="13"/>
        <v>3.5761216464774058E-2</v>
      </c>
      <c r="L40" s="2">
        <f t="shared" si="14"/>
        <v>0.69985421222376509</v>
      </c>
      <c r="M40" s="2">
        <f t="shared" si="15"/>
        <v>0.31921202782906094</v>
      </c>
      <c r="N40" s="2">
        <f t="shared" si="16"/>
        <v>0.10206207261596574</v>
      </c>
      <c r="O40" s="2">
        <f t="shared" si="17"/>
        <v>6.9123664812578769E-2</v>
      </c>
    </row>
    <row r="41" spans="1:61" x14ac:dyDescent="0.3">
      <c r="A41">
        <v>66</v>
      </c>
      <c r="B41">
        <v>1</v>
      </c>
      <c r="C41">
        <v>2.4</v>
      </c>
      <c r="D41">
        <v>0.4</v>
      </c>
      <c r="E41">
        <v>2.6</v>
      </c>
      <c r="F41">
        <v>3.2</v>
      </c>
      <c r="G41">
        <v>0.1</v>
      </c>
      <c r="H41" s="1">
        <f t="shared" si="24"/>
        <v>0.16666666666666669</v>
      </c>
      <c r="I41" s="1">
        <f t="shared" si="11"/>
        <v>4.22414064604043E-2</v>
      </c>
      <c r="J41" s="1">
        <f t="shared" si="12"/>
        <v>0.10344827586206896</v>
      </c>
      <c r="K41" s="1">
        <f t="shared" si="13"/>
        <v>3.4572308354981797E-2</v>
      </c>
      <c r="L41" s="2">
        <f t="shared" si="14"/>
        <v>0.69985421222376509</v>
      </c>
      <c r="M41" s="2">
        <f t="shared" si="15"/>
        <v>0.31921202782906094</v>
      </c>
      <c r="N41" s="2">
        <f t="shared" si="16"/>
        <v>0.14781403620243316</v>
      </c>
      <c r="O41" s="2">
        <f t="shared" si="17"/>
        <v>8.3580606806813951E-2</v>
      </c>
    </row>
    <row r="42" spans="1:61" x14ac:dyDescent="0.3">
      <c r="A42">
        <v>68</v>
      </c>
      <c r="B42">
        <v>1</v>
      </c>
      <c r="C42">
        <v>2.4</v>
      </c>
      <c r="D42">
        <v>0.8</v>
      </c>
      <c r="E42">
        <v>2.8</v>
      </c>
      <c r="F42">
        <v>3.4</v>
      </c>
      <c r="G42">
        <v>0.1</v>
      </c>
      <c r="H42" s="1">
        <f t="shared" si="24"/>
        <v>0.33333333333333337</v>
      </c>
      <c r="I42" s="1">
        <f t="shared" si="11"/>
        <v>4.3920523057894165E-2</v>
      </c>
      <c r="J42" s="1">
        <f t="shared" si="12"/>
        <v>9.6774193548387122E-2</v>
      </c>
      <c r="K42" s="1">
        <f t="shared" si="13"/>
        <v>3.2322068393116486E-2</v>
      </c>
      <c r="L42" s="2">
        <f t="shared" si="14"/>
        <v>0.86602540378443871</v>
      </c>
      <c r="M42" s="2">
        <f t="shared" si="15"/>
        <v>0.11117382399029456</v>
      </c>
      <c r="N42" s="1">
        <f t="shared" si="16"/>
        <v>0.11174521339154049</v>
      </c>
      <c r="O42" s="1">
        <f t="shared" si="17"/>
        <v>3.9984173192065896E-2</v>
      </c>
    </row>
    <row r="43" spans="1:61" x14ac:dyDescent="0.3">
      <c r="A43">
        <v>70</v>
      </c>
      <c r="B43">
        <v>1</v>
      </c>
      <c r="C43">
        <v>2.4</v>
      </c>
      <c r="D43">
        <v>0.4</v>
      </c>
      <c r="E43">
        <v>2.8</v>
      </c>
      <c r="F43">
        <v>3.2</v>
      </c>
      <c r="G43">
        <v>0.1</v>
      </c>
      <c r="H43" s="1">
        <f t="shared" si="24"/>
        <v>0.16666666666666669</v>
      </c>
      <c r="I43" s="1">
        <f t="shared" si="11"/>
        <v>4.22414064604043E-2</v>
      </c>
      <c r="J43" s="1">
        <f t="shared" si="12"/>
        <v>6.6666666666666721E-2</v>
      </c>
      <c r="K43" s="1">
        <f t="shared" si="13"/>
        <v>3.3366533211419386E-2</v>
      </c>
      <c r="L43" s="2">
        <f t="shared" si="14"/>
        <v>0.69985421222376509</v>
      </c>
      <c r="M43" s="2">
        <f t="shared" si="15"/>
        <v>0.31921202782906094</v>
      </c>
      <c r="N43" s="2">
        <f t="shared" si="16"/>
        <v>9.5257934441568132E-2</v>
      </c>
      <c r="O43" s="2">
        <f t="shared" si="17"/>
        <v>6.4504222677624165E-2</v>
      </c>
    </row>
    <row r="44" spans="1:61" x14ac:dyDescent="0.3">
      <c r="A44">
        <v>72</v>
      </c>
      <c r="B44">
        <v>1</v>
      </c>
      <c r="C44">
        <v>2.4</v>
      </c>
      <c r="D44">
        <v>0.6</v>
      </c>
      <c r="E44">
        <v>2.6</v>
      </c>
      <c r="F44">
        <v>3.7</v>
      </c>
      <c r="G44">
        <v>0.1</v>
      </c>
      <c r="H44" s="1">
        <f t="shared" si="24"/>
        <v>0.25</v>
      </c>
      <c r="I44" s="1">
        <f t="shared" si="11"/>
        <v>4.2949016933517305E-2</v>
      </c>
      <c r="J44" s="1">
        <f t="shared" si="12"/>
        <v>0.17460317460317459</v>
      </c>
      <c r="K44" s="1">
        <f t="shared" si="13"/>
        <v>3.1952894359883813E-2</v>
      </c>
      <c r="L44" s="2">
        <f t="shared" si="14"/>
        <v>0.8</v>
      </c>
      <c r="M44" s="2">
        <f t="shared" si="15"/>
        <v>0.17591917335968688</v>
      </c>
      <c r="N44" s="2">
        <f t="shared" si="16"/>
        <v>0.21825396825396823</v>
      </c>
      <c r="O44" s="2">
        <f t="shared" si="17"/>
        <v>6.2439569686023835E-2</v>
      </c>
    </row>
    <row r="45" spans="1:61" x14ac:dyDescent="0.3">
      <c r="A45">
        <v>74</v>
      </c>
      <c r="B45">
        <v>1</v>
      </c>
      <c r="C45">
        <v>2.4</v>
      </c>
      <c r="D45">
        <v>0.8</v>
      </c>
      <c r="E45">
        <v>2.6</v>
      </c>
      <c r="F45">
        <v>4</v>
      </c>
      <c r="G45">
        <v>0.1</v>
      </c>
      <c r="H45" s="1">
        <f t="shared" si="24"/>
        <v>0.33333333333333337</v>
      </c>
      <c r="I45" s="1">
        <f t="shared" si="11"/>
        <v>4.3920523057894165E-2</v>
      </c>
      <c r="J45" s="1">
        <f t="shared" si="12"/>
        <v>0.21212121212121213</v>
      </c>
      <c r="K45" s="1">
        <f t="shared" si="13"/>
        <v>3.057636275604873E-2</v>
      </c>
      <c r="L45" s="2">
        <f t="shared" si="14"/>
        <v>0.86602540378443871</v>
      </c>
      <c r="M45" s="2">
        <f t="shared" si="15"/>
        <v>0.11117382399029456</v>
      </c>
      <c r="N45" s="1">
        <f t="shared" si="16"/>
        <v>0.24493647783802305</v>
      </c>
      <c r="O45" s="1">
        <f t="shared" si="17"/>
        <v>4.7278119596139395E-2</v>
      </c>
    </row>
    <row r="46" spans="1:61" x14ac:dyDescent="0.3">
      <c r="A46">
        <v>76</v>
      </c>
      <c r="B46">
        <v>1</v>
      </c>
      <c r="C46">
        <v>2.5</v>
      </c>
      <c r="D46">
        <v>1</v>
      </c>
      <c r="E46">
        <v>2.7</v>
      </c>
      <c r="F46">
        <v>4.3</v>
      </c>
      <c r="G46">
        <v>0.1</v>
      </c>
      <c r="H46" s="1">
        <f t="shared" si="24"/>
        <v>0.4</v>
      </c>
      <c r="I46" s="1">
        <f t="shared" si="11"/>
        <v>4.3081318457076044E-2</v>
      </c>
      <c r="J46" s="1">
        <f t="shared" si="12"/>
        <v>0.22857142857142851</v>
      </c>
      <c r="K46" s="1">
        <f t="shared" si="13"/>
        <v>2.8841469731972547E-2</v>
      </c>
      <c r="L46" s="2">
        <f t="shared" si="14"/>
        <v>0.90350790290525129</v>
      </c>
      <c r="M46" s="2">
        <f t="shared" si="15"/>
        <v>7.8500944710415549E-2</v>
      </c>
      <c r="N46" s="1">
        <f t="shared" si="16"/>
        <v>0.25298221281347028</v>
      </c>
      <c r="O46" s="1">
        <f t="shared" si="17"/>
        <v>3.8757247571123865E-2</v>
      </c>
      <c r="Y46" t="s">
        <v>14</v>
      </c>
      <c r="Z46">
        <v>10</v>
      </c>
      <c r="AA46">
        <v>12</v>
      </c>
      <c r="AB46">
        <v>14</v>
      </c>
      <c r="AC46">
        <v>16</v>
      </c>
      <c r="AD46">
        <v>18</v>
      </c>
      <c r="AE46">
        <v>20</v>
      </c>
      <c r="AF46">
        <v>22</v>
      </c>
      <c r="AG46">
        <v>21</v>
      </c>
      <c r="AH46">
        <v>24</v>
      </c>
      <c r="AI46">
        <v>26</v>
      </c>
      <c r="AJ46">
        <v>28</v>
      </c>
      <c r="AK46">
        <v>30</v>
      </c>
      <c r="AL46">
        <v>34</v>
      </c>
      <c r="AM46">
        <v>36</v>
      </c>
      <c r="AN46">
        <v>38</v>
      </c>
      <c r="AO46">
        <v>42</v>
      </c>
      <c r="AP46">
        <v>46</v>
      </c>
      <c r="AQ46">
        <v>50</v>
      </c>
      <c r="AR46">
        <v>54</v>
      </c>
      <c r="AS46">
        <v>56</v>
      </c>
      <c r="AT46">
        <v>58</v>
      </c>
      <c r="AU46">
        <v>60</v>
      </c>
      <c r="AV46">
        <v>62</v>
      </c>
      <c r="AW46">
        <v>64</v>
      </c>
      <c r="AX46">
        <v>66</v>
      </c>
      <c r="AY46">
        <v>68</v>
      </c>
      <c r="AZ46">
        <v>70</v>
      </c>
      <c r="BA46">
        <v>72</v>
      </c>
      <c r="BB46">
        <v>74</v>
      </c>
      <c r="BC46">
        <v>76</v>
      </c>
      <c r="BD46">
        <v>78</v>
      </c>
      <c r="BE46">
        <v>80</v>
      </c>
      <c r="BF46">
        <v>82</v>
      </c>
      <c r="BG46">
        <v>84</v>
      </c>
      <c r="BH46">
        <v>86</v>
      </c>
      <c r="BI46">
        <v>88</v>
      </c>
    </row>
    <row r="47" spans="1:61" x14ac:dyDescent="0.3">
      <c r="A47">
        <v>78</v>
      </c>
      <c r="B47">
        <v>1</v>
      </c>
      <c r="C47">
        <v>2.8</v>
      </c>
      <c r="D47">
        <v>1.2</v>
      </c>
      <c r="E47">
        <v>3.2</v>
      </c>
      <c r="F47">
        <v>4.5999999999999996</v>
      </c>
      <c r="G47">
        <v>0.1</v>
      </c>
      <c r="H47" s="1">
        <f t="shared" si="24"/>
        <v>0.4285714285714286</v>
      </c>
      <c r="I47" s="1">
        <f t="shared" si="11"/>
        <v>3.8855985233999538E-2</v>
      </c>
      <c r="J47" s="1">
        <f t="shared" si="12"/>
        <v>0.17948717948717943</v>
      </c>
      <c r="K47" s="1">
        <f t="shared" si="13"/>
        <v>2.5756734615111947E-2</v>
      </c>
      <c r="L47" s="2">
        <f t="shared" si="14"/>
        <v>0.9165151389911681</v>
      </c>
      <c r="M47" s="2">
        <f t="shared" si="15"/>
        <v>6.2195480364555251E-2</v>
      </c>
      <c r="N47" s="1">
        <f t="shared" si="16"/>
        <v>0.1958365681605059</v>
      </c>
      <c r="O47" s="1">
        <f t="shared" si="17"/>
        <v>3.1086772147889873E-2</v>
      </c>
      <c r="Y47" t="s">
        <v>15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</row>
    <row r="48" spans="1:61" x14ac:dyDescent="0.3">
      <c r="A48">
        <v>80</v>
      </c>
      <c r="B48">
        <v>1</v>
      </c>
      <c r="C48">
        <v>2.4</v>
      </c>
      <c r="D48">
        <v>2.4</v>
      </c>
      <c r="E48">
        <v>3.6</v>
      </c>
      <c r="F48">
        <v>5.7</v>
      </c>
      <c r="G48">
        <v>0.1</v>
      </c>
      <c r="H48" s="1">
        <f t="shared" si="24"/>
        <v>1</v>
      </c>
      <c r="I48" s="1">
        <f t="shared" si="11"/>
        <v>5.8925565098878967E-2</v>
      </c>
      <c r="J48" s="1">
        <f t="shared" si="12"/>
        <v>0.22580645161290322</v>
      </c>
      <c r="K48" s="1">
        <f t="shared" si="13"/>
        <v>2.1617699227423348E-2</v>
      </c>
      <c r="L48" s="1">
        <f t="shared" si="14"/>
        <v>1</v>
      </c>
      <c r="M48" s="1">
        <f t="shared" si="15"/>
        <v>1.4731391274719742E-2</v>
      </c>
      <c r="N48" s="1">
        <f t="shared" si="16"/>
        <v>0.22580645161290322</v>
      </c>
      <c r="O48" s="1">
        <f t="shared" si="17"/>
        <v>2.1872131679164873E-2</v>
      </c>
      <c r="Y48" t="s">
        <v>1</v>
      </c>
      <c r="Z48">
        <v>2.2000000000000002</v>
      </c>
      <c r="AA48">
        <v>2.2999999999999998</v>
      </c>
      <c r="AB48">
        <v>2.2000000000000002</v>
      </c>
      <c r="AC48">
        <v>2.2000000000000002</v>
      </c>
      <c r="AD48">
        <v>2.2000000000000002</v>
      </c>
      <c r="AE48">
        <v>2.2000000000000002</v>
      </c>
      <c r="AF48">
        <v>2.2000000000000002</v>
      </c>
      <c r="AG48">
        <v>2.2000000000000002</v>
      </c>
      <c r="AH48">
        <v>2.2000000000000002</v>
      </c>
      <c r="AI48">
        <v>2.2000000000000002</v>
      </c>
      <c r="AJ48">
        <v>2.2000000000000002</v>
      </c>
      <c r="AK48">
        <v>2.2000000000000002</v>
      </c>
      <c r="AL48">
        <v>2.2000000000000002</v>
      </c>
      <c r="AM48">
        <v>2.2000000000000002</v>
      </c>
      <c r="AN48">
        <v>2.2000000000000002</v>
      </c>
      <c r="AO48">
        <v>2.2000000000000002</v>
      </c>
      <c r="AP48">
        <v>2.2000000000000002</v>
      </c>
      <c r="AQ48">
        <v>2.2000000000000002</v>
      </c>
      <c r="AR48">
        <v>2.4</v>
      </c>
      <c r="AS48">
        <v>2.4</v>
      </c>
      <c r="AT48">
        <v>2.4</v>
      </c>
      <c r="AU48">
        <v>2.4</v>
      </c>
      <c r="AV48">
        <v>2.4</v>
      </c>
      <c r="AW48">
        <v>2.4</v>
      </c>
      <c r="AX48">
        <v>2.4</v>
      </c>
      <c r="AY48">
        <v>2.4</v>
      </c>
      <c r="AZ48">
        <v>2.4</v>
      </c>
      <c r="BA48">
        <v>2.4</v>
      </c>
      <c r="BB48">
        <v>2.4</v>
      </c>
      <c r="BC48">
        <v>2.5</v>
      </c>
      <c r="BD48">
        <v>2.8</v>
      </c>
      <c r="BE48">
        <v>2.4</v>
      </c>
      <c r="BF48">
        <v>3.2</v>
      </c>
      <c r="BG48">
        <v>3.4</v>
      </c>
      <c r="BH48">
        <v>3.4</v>
      </c>
      <c r="BI48">
        <v>3.4</v>
      </c>
    </row>
    <row r="49" spans="1:61" x14ac:dyDescent="0.3">
      <c r="A49">
        <v>82</v>
      </c>
      <c r="B49">
        <v>1</v>
      </c>
      <c r="C49">
        <v>3.2</v>
      </c>
      <c r="D49">
        <v>1.6</v>
      </c>
      <c r="E49">
        <v>4.4000000000000004</v>
      </c>
      <c r="F49">
        <v>5.2</v>
      </c>
      <c r="G49">
        <v>0.1</v>
      </c>
      <c r="H49" s="1">
        <f t="shared" si="24"/>
        <v>0.5</v>
      </c>
      <c r="I49" s="1">
        <f t="shared" si="11"/>
        <v>3.4938562148434216E-2</v>
      </c>
      <c r="J49" s="1">
        <f t="shared" si="12"/>
        <v>8.3333333333333301E-2</v>
      </c>
      <c r="K49" s="1">
        <f t="shared" si="13"/>
        <v>2.0846064377489287E-2</v>
      </c>
      <c r="L49" s="1">
        <f t="shared" si="14"/>
        <v>0.94280904158206347</v>
      </c>
      <c r="M49" s="1">
        <f t="shared" si="15"/>
        <v>4.1408666249996104E-2</v>
      </c>
      <c r="N49" s="1">
        <f t="shared" si="16"/>
        <v>8.8388347648318391E-2</v>
      </c>
      <c r="O49" s="1">
        <f t="shared" si="17"/>
        <v>2.2448799722587589E-2</v>
      </c>
      <c r="Y49" t="s">
        <v>2</v>
      </c>
      <c r="Z49">
        <v>2.4</v>
      </c>
      <c r="AA49">
        <v>0.8</v>
      </c>
      <c r="AB49">
        <v>1.2</v>
      </c>
      <c r="AC49">
        <v>3.2</v>
      </c>
      <c r="AD49">
        <v>1.2</v>
      </c>
      <c r="AE49">
        <v>2.2000000000000002</v>
      </c>
      <c r="AF49">
        <v>2.2000000000000002</v>
      </c>
      <c r="AG49">
        <v>2.2000000000000002</v>
      </c>
      <c r="AH49">
        <v>2</v>
      </c>
      <c r="AI49">
        <v>3.9</v>
      </c>
      <c r="AJ49">
        <v>2</v>
      </c>
      <c r="AK49">
        <v>1</v>
      </c>
      <c r="AL49">
        <v>1.4</v>
      </c>
      <c r="AM49">
        <v>2</v>
      </c>
      <c r="AN49">
        <v>0.8</v>
      </c>
      <c r="AO49">
        <v>0.6</v>
      </c>
      <c r="AP49">
        <v>1.2</v>
      </c>
      <c r="AQ49">
        <v>0.8</v>
      </c>
      <c r="AR49">
        <v>0.2</v>
      </c>
      <c r="AS49">
        <v>0.4</v>
      </c>
      <c r="AT49">
        <v>0.8</v>
      </c>
      <c r="AU49">
        <v>0.6</v>
      </c>
      <c r="AV49">
        <v>0.4</v>
      </c>
      <c r="AW49">
        <v>0.4</v>
      </c>
      <c r="AX49">
        <v>0.4</v>
      </c>
      <c r="AY49">
        <v>0.8</v>
      </c>
      <c r="AZ49">
        <v>0.4</v>
      </c>
      <c r="BA49">
        <v>0.6</v>
      </c>
      <c r="BB49">
        <v>0.8</v>
      </c>
      <c r="BC49">
        <v>1</v>
      </c>
      <c r="BD49">
        <v>1.2</v>
      </c>
      <c r="BE49">
        <v>2.4</v>
      </c>
      <c r="BF49">
        <v>1.6</v>
      </c>
      <c r="BG49">
        <v>1</v>
      </c>
      <c r="BH49">
        <v>1.6</v>
      </c>
      <c r="BI49">
        <v>2.2000000000000002</v>
      </c>
    </row>
    <row r="50" spans="1:61" x14ac:dyDescent="0.3">
      <c r="A50">
        <v>84</v>
      </c>
      <c r="B50">
        <v>1</v>
      </c>
      <c r="C50">
        <v>3.4</v>
      </c>
      <c r="D50">
        <v>1</v>
      </c>
      <c r="E50">
        <v>4</v>
      </c>
      <c r="F50">
        <v>4.8</v>
      </c>
      <c r="G50">
        <v>0.1</v>
      </c>
      <c r="H50" s="1">
        <f t="shared" si="24"/>
        <v>0.29411764705882354</v>
      </c>
      <c r="I50" s="1">
        <f t="shared" si="11"/>
        <v>3.0657517554791267E-2</v>
      </c>
      <c r="J50" s="1">
        <f t="shared" si="12"/>
        <v>9.0909090909090884E-2</v>
      </c>
      <c r="K50" s="1">
        <f t="shared" si="13"/>
        <v>2.2746992707318774E-2</v>
      </c>
      <c r="L50" s="2">
        <f t="shared" si="14"/>
        <v>0.83814040520844424</v>
      </c>
      <c r="M50" s="2">
        <f t="shared" si="15"/>
        <v>9.6188825082408752E-2</v>
      </c>
      <c r="N50" s="1">
        <f t="shared" si="16"/>
        <v>0.10846522890932807</v>
      </c>
      <c r="O50" s="1">
        <f t="shared" si="17"/>
        <v>2.9858374327582489E-2</v>
      </c>
      <c r="Y50" t="s">
        <v>3</v>
      </c>
      <c r="Z50">
        <v>2.4</v>
      </c>
      <c r="AA50">
        <v>2.6</v>
      </c>
      <c r="AB50">
        <v>2.2999999999999998</v>
      </c>
      <c r="AC50">
        <v>4.7</v>
      </c>
      <c r="AD50">
        <v>2.6</v>
      </c>
      <c r="AE50">
        <v>3.6</v>
      </c>
      <c r="AF50">
        <v>3.8</v>
      </c>
      <c r="AG50">
        <v>3.8</v>
      </c>
      <c r="AH50">
        <v>3.8</v>
      </c>
      <c r="AI50">
        <v>4.8</v>
      </c>
      <c r="AJ50">
        <v>4.2</v>
      </c>
      <c r="AK50">
        <v>3.2</v>
      </c>
      <c r="AL50">
        <v>3.6</v>
      </c>
      <c r="AM50">
        <v>4.2</v>
      </c>
      <c r="AN50">
        <v>3</v>
      </c>
      <c r="AO50">
        <v>2.6</v>
      </c>
      <c r="AP50">
        <v>3.4</v>
      </c>
      <c r="AQ50">
        <v>3</v>
      </c>
      <c r="AR50">
        <v>2.4</v>
      </c>
      <c r="AS50">
        <v>2.6</v>
      </c>
      <c r="AT50">
        <v>3</v>
      </c>
      <c r="AU50">
        <v>3</v>
      </c>
      <c r="AV50">
        <v>2.8</v>
      </c>
      <c r="AW50">
        <v>2.6</v>
      </c>
      <c r="AX50">
        <v>2.6</v>
      </c>
      <c r="AY50">
        <v>2.8</v>
      </c>
      <c r="AZ50">
        <v>2.8</v>
      </c>
      <c r="BA50">
        <v>2.6</v>
      </c>
      <c r="BB50">
        <v>2.6</v>
      </c>
      <c r="BC50">
        <v>2.7</v>
      </c>
      <c r="BD50">
        <v>3.2</v>
      </c>
      <c r="BE50">
        <v>3.6</v>
      </c>
      <c r="BF50">
        <v>4.4000000000000004</v>
      </c>
      <c r="BG50">
        <v>4</v>
      </c>
      <c r="BH50">
        <v>4.5999999999999996</v>
      </c>
      <c r="BI50">
        <v>3.4</v>
      </c>
    </row>
    <row r="51" spans="1:61" x14ac:dyDescent="0.3">
      <c r="A51">
        <v>86</v>
      </c>
      <c r="B51">
        <v>1</v>
      </c>
      <c r="C51">
        <v>3.4</v>
      </c>
      <c r="D51">
        <v>1.6</v>
      </c>
      <c r="E51">
        <v>4.5999999999999996</v>
      </c>
      <c r="F51">
        <v>5.2</v>
      </c>
      <c r="G51">
        <v>0.1</v>
      </c>
      <c r="H51" s="1">
        <f t="shared" si="24"/>
        <v>0.4705882352941177</v>
      </c>
      <c r="I51" s="1">
        <f t="shared" si="11"/>
        <v>3.2505699356498163E-2</v>
      </c>
      <c r="J51" s="1">
        <f t="shared" si="12"/>
        <v>6.1224489795918415E-2</v>
      </c>
      <c r="K51" s="1">
        <f t="shared" si="13"/>
        <v>2.0414582537294345E-2</v>
      </c>
      <c r="L51" s="1">
        <f t="shared" si="14"/>
        <v>0.93295230317524802</v>
      </c>
      <c r="M51" s="1">
        <f t="shared" si="15"/>
        <v>4.3438536255265316E-2</v>
      </c>
      <c r="N51" s="1">
        <f t="shared" si="16"/>
        <v>6.5624458600449867E-2</v>
      </c>
      <c r="O51" s="1">
        <f t="shared" si="17"/>
        <v>2.2094000227051481E-2</v>
      </c>
      <c r="Y51" t="s">
        <v>4</v>
      </c>
      <c r="Z51">
        <v>4</v>
      </c>
      <c r="AA51">
        <v>3.8</v>
      </c>
      <c r="AB51">
        <v>4.5999999999999996</v>
      </c>
      <c r="AC51">
        <v>7</v>
      </c>
      <c r="AD51">
        <v>4.2</v>
      </c>
      <c r="AE51">
        <v>5.4</v>
      </c>
      <c r="AF51">
        <v>5.2</v>
      </c>
      <c r="AG51">
        <v>5.4</v>
      </c>
      <c r="AH51">
        <v>5</v>
      </c>
      <c r="AI51">
        <v>5.6</v>
      </c>
      <c r="AJ51">
        <v>4.4000000000000004</v>
      </c>
      <c r="AK51">
        <v>3.3</v>
      </c>
      <c r="AL51">
        <v>3.8</v>
      </c>
      <c r="AM51">
        <v>4.4000000000000004</v>
      </c>
      <c r="AN51" s="2">
        <v>3.2</v>
      </c>
      <c r="AO51">
        <v>3.2</v>
      </c>
      <c r="AP51">
        <v>3.6</v>
      </c>
      <c r="AQ51">
        <v>3</v>
      </c>
      <c r="AR51">
        <v>2.4</v>
      </c>
      <c r="AS51">
        <v>2.8</v>
      </c>
      <c r="AT51">
        <v>3.2</v>
      </c>
      <c r="AU51">
        <v>3</v>
      </c>
      <c r="AV51">
        <v>3</v>
      </c>
      <c r="AW51">
        <v>3</v>
      </c>
      <c r="AX51">
        <v>3.2</v>
      </c>
      <c r="AY51">
        <v>3.4</v>
      </c>
      <c r="AZ51">
        <v>3.2</v>
      </c>
      <c r="BA51">
        <v>3.7</v>
      </c>
      <c r="BB51">
        <v>4</v>
      </c>
      <c r="BC51">
        <v>4.3</v>
      </c>
      <c r="BD51">
        <v>4.5999999999999996</v>
      </c>
      <c r="BE51">
        <v>5.7</v>
      </c>
      <c r="BF51">
        <v>5.2</v>
      </c>
      <c r="BG51">
        <v>4.8</v>
      </c>
      <c r="BH51">
        <v>5.2</v>
      </c>
      <c r="BI51">
        <v>4</v>
      </c>
    </row>
    <row r="52" spans="1:61" x14ac:dyDescent="0.3">
      <c r="A52">
        <v>88</v>
      </c>
      <c r="B52">
        <v>1</v>
      </c>
      <c r="C52">
        <v>3.4</v>
      </c>
      <c r="D52">
        <v>2.2000000000000002</v>
      </c>
      <c r="E52">
        <v>3.4</v>
      </c>
      <c r="F52">
        <v>4</v>
      </c>
      <c r="G52">
        <v>0.1</v>
      </c>
      <c r="H52" s="1">
        <f t="shared" si="24"/>
        <v>0.6470588235294118</v>
      </c>
      <c r="I52" s="1">
        <f t="shared" si="11"/>
        <v>3.5031932061101369E-2</v>
      </c>
      <c r="J52" s="1">
        <f t="shared" si="12"/>
        <v>8.1081081081081086E-2</v>
      </c>
      <c r="K52" s="1">
        <f t="shared" si="13"/>
        <v>2.7053316494819769E-2</v>
      </c>
      <c r="L52" s="1">
        <f t="shared" si="14"/>
        <v>0.9767710236555246</v>
      </c>
      <c r="M52" s="1">
        <f t="shared" si="15"/>
        <v>2.4233882169984493E-2</v>
      </c>
      <c r="N52" s="1">
        <f t="shared" si="16"/>
        <v>8.3009302198214827E-2</v>
      </c>
      <c r="O52" s="1">
        <f t="shared" si="17"/>
        <v>2.7773146092235867E-2</v>
      </c>
      <c r="Y52" t="s">
        <v>11</v>
      </c>
      <c r="Z52">
        <v>0.1</v>
      </c>
      <c r="AA52">
        <v>0.1</v>
      </c>
      <c r="AB52">
        <v>0.1</v>
      </c>
      <c r="AC52">
        <v>0.1</v>
      </c>
      <c r="AD52">
        <v>0.1</v>
      </c>
      <c r="AE52">
        <v>0.1</v>
      </c>
      <c r="AF52">
        <v>0.1</v>
      </c>
      <c r="AG52">
        <v>0.1</v>
      </c>
      <c r="AH52">
        <v>0.1</v>
      </c>
      <c r="AI52">
        <v>0.1</v>
      </c>
      <c r="AJ52">
        <v>0.1</v>
      </c>
      <c r="AK52">
        <v>0.1</v>
      </c>
      <c r="AL52">
        <v>0.1</v>
      </c>
      <c r="AM52">
        <v>0.1</v>
      </c>
      <c r="AN52">
        <v>0.1</v>
      </c>
      <c r="AO52">
        <v>0.1</v>
      </c>
      <c r="AP52">
        <v>0.1</v>
      </c>
      <c r="AQ52">
        <v>0.1</v>
      </c>
      <c r="AR52">
        <v>0.1</v>
      </c>
      <c r="AS52">
        <v>0.1</v>
      </c>
      <c r="AT52">
        <v>0.1</v>
      </c>
      <c r="AU52">
        <v>0.1</v>
      </c>
      <c r="AV52">
        <v>0.1</v>
      </c>
      <c r="AW52">
        <v>0.1</v>
      </c>
      <c r="AX52">
        <v>0.1</v>
      </c>
      <c r="AY52">
        <v>0.1</v>
      </c>
      <c r="AZ52">
        <v>0.1</v>
      </c>
      <c r="BA52">
        <v>0.1</v>
      </c>
      <c r="BB52">
        <v>0.1</v>
      </c>
      <c r="BC52">
        <v>0.1</v>
      </c>
      <c r="BD52">
        <v>0.1</v>
      </c>
      <c r="BE52">
        <v>0.1</v>
      </c>
      <c r="BF52">
        <v>0.1</v>
      </c>
      <c r="BG52">
        <v>0.1</v>
      </c>
      <c r="BH52">
        <v>0.1</v>
      </c>
      <c r="BI52">
        <v>0.1</v>
      </c>
    </row>
    <row r="53" spans="1:61" x14ac:dyDescent="0.3">
      <c r="Y53" t="s">
        <v>6</v>
      </c>
      <c r="Z53" s="1">
        <f>Z48/Z49</f>
        <v>0.91666666666666674</v>
      </c>
      <c r="AA53" s="1">
        <f t="shared" ref="AA53:AH53" si="31">AA49/AA48</f>
        <v>0.34782608695652178</v>
      </c>
      <c r="AB53" s="1">
        <f t="shared" si="31"/>
        <v>0.54545454545454541</v>
      </c>
      <c r="AC53" s="1">
        <f t="shared" si="31"/>
        <v>1.4545454545454546</v>
      </c>
      <c r="AD53" s="1">
        <f t="shared" si="31"/>
        <v>0.54545454545454541</v>
      </c>
      <c r="AE53" s="1">
        <f t="shared" si="31"/>
        <v>1</v>
      </c>
      <c r="AF53" s="1">
        <f t="shared" si="31"/>
        <v>1</v>
      </c>
      <c r="AG53" s="1">
        <f t="shared" si="31"/>
        <v>1</v>
      </c>
      <c r="AH53" s="1">
        <f t="shared" si="31"/>
        <v>0.90909090909090906</v>
      </c>
      <c r="AI53" s="1">
        <f>AI48/AI49</f>
        <v>0.56410256410256421</v>
      </c>
      <c r="AJ53" s="1">
        <f t="shared" ref="AJ53:BI53" si="32">AJ49/AJ48</f>
        <v>0.90909090909090906</v>
      </c>
      <c r="AK53" s="1">
        <f t="shared" si="32"/>
        <v>0.45454545454545453</v>
      </c>
      <c r="AL53" s="1">
        <f t="shared" si="32"/>
        <v>0.63636363636363624</v>
      </c>
      <c r="AM53" s="1">
        <f t="shared" si="32"/>
        <v>0.90909090909090906</v>
      </c>
      <c r="AN53" s="1">
        <f t="shared" si="32"/>
        <v>0.36363636363636365</v>
      </c>
      <c r="AO53" s="1">
        <f t="shared" si="32"/>
        <v>0.27272727272727271</v>
      </c>
      <c r="AP53" s="1">
        <f t="shared" si="32"/>
        <v>0.54545454545454541</v>
      </c>
      <c r="AQ53" s="1">
        <f t="shared" si="32"/>
        <v>0.36363636363636365</v>
      </c>
      <c r="AR53" s="1">
        <f t="shared" si="32"/>
        <v>8.3333333333333343E-2</v>
      </c>
      <c r="AS53" s="1">
        <f t="shared" si="32"/>
        <v>0.16666666666666669</v>
      </c>
      <c r="AT53" s="1">
        <f t="shared" si="32"/>
        <v>0.33333333333333337</v>
      </c>
      <c r="AU53" s="1">
        <f t="shared" si="32"/>
        <v>0.25</v>
      </c>
      <c r="AV53" s="1">
        <f t="shared" si="32"/>
        <v>0.16666666666666669</v>
      </c>
      <c r="AW53" s="1">
        <f t="shared" si="32"/>
        <v>0.16666666666666669</v>
      </c>
      <c r="AX53" s="1">
        <f t="shared" si="32"/>
        <v>0.16666666666666669</v>
      </c>
      <c r="AY53" s="1">
        <f t="shared" si="32"/>
        <v>0.33333333333333337</v>
      </c>
      <c r="AZ53" s="1">
        <f t="shared" si="32"/>
        <v>0.16666666666666669</v>
      </c>
      <c r="BA53" s="1">
        <f t="shared" si="32"/>
        <v>0.25</v>
      </c>
      <c r="BB53" s="1">
        <f t="shared" si="32"/>
        <v>0.33333333333333337</v>
      </c>
      <c r="BC53" s="1">
        <f t="shared" si="32"/>
        <v>0.4</v>
      </c>
      <c r="BD53" s="1">
        <f t="shared" si="32"/>
        <v>0.4285714285714286</v>
      </c>
      <c r="BE53" s="1">
        <f t="shared" si="32"/>
        <v>1</v>
      </c>
      <c r="BF53" s="1">
        <f t="shared" si="32"/>
        <v>0.5</v>
      </c>
      <c r="BG53" s="1">
        <f t="shared" si="32"/>
        <v>0.29411764705882354</v>
      </c>
      <c r="BH53" s="1">
        <f t="shared" si="32"/>
        <v>0.4705882352941177</v>
      </c>
      <c r="BI53" s="1">
        <f t="shared" si="32"/>
        <v>0.6470588235294118</v>
      </c>
    </row>
    <row r="54" spans="1:61" x14ac:dyDescent="0.3">
      <c r="Y54" t="s">
        <v>13</v>
      </c>
      <c r="Z54" s="1">
        <f t="shared" ref="Z54:BI54" si="33">Z53*SQRT((Z52/Z48)^2+(Z52/Z49)^2)</f>
        <v>5.6523682625346211E-2</v>
      </c>
      <c r="AA54" s="1">
        <f t="shared" si="33"/>
        <v>4.6033253920173621E-2</v>
      </c>
      <c r="AB54" s="1">
        <f t="shared" si="33"/>
        <v>5.1776711099758961E-2</v>
      </c>
      <c r="AC54" s="1">
        <f t="shared" si="33"/>
        <v>8.0233420822097529E-2</v>
      </c>
      <c r="AD54" s="1">
        <f t="shared" si="33"/>
        <v>5.1776711099758961E-2</v>
      </c>
      <c r="AE54" s="1">
        <f t="shared" si="33"/>
        <v>6.4282434653322507E-2</v>
      </c>
      <c r="AF54" s="1">
        <f t="shared" si="33"/>
        <v>6.4282434653322507E-2</v>
      </c>
      <c r="AG54" s="1">
        <f t="shared" si="33"/>
        <v>6.4282434653322507E-2</v>
      </c>
      <c r="AH54" s="1">
        <f t="shared" si="33"/>
        <v>6.1430036145944236E-2</v>
      </c>
      <c r="AI54" s="1">
        <f t="shared" si="33"/>
        <v>2.9439333566388056E-2</v>
      </c>
      <c r="AJ54" s="1">
        <f t="shared" si="33"/>
        <v>6.1430036145944236E-2</v>
      </c>
      <c r="AK54" s="1">
        <f t="shared" si="33"/>
        <v>4.9929942039646999E-2</v>
      </c>
      <c r="AL54" s="1">
        <f t="shared" si="33"/>
        <v>5.3877705828121056E-2</v>
      </c>
      <c r="AM54" s="1">
        <f t="shared" si="33"/>
        <v>6.1430036145944236E-2</v>
      </c>
      <c r="AN54" s="1">
        <f t="shared" si="33"/>
        <v>4.836652855669267E-2</v>
      </c>
      <c r="AO54" s="1">
        <f t="shared" si="33"/>
        <v>4.711468698756769E-2</v>
      </c>
      <c r="AP54" s="1">
        <f t="shared" si="33"/>
        <v>5.1776711099758961E-2</v>
      </c>
      <c r="AQ54" s="1">
        <f t="shared" si="33"/>
        <v>4.836652855669267E-2</v>
      </c>
      <c r="AR54" s="1">
        <f t="shared" si="33"/>
        <v>4.1811092287473248E-2</v>
      </c>
      <c r="AS54" s="1">
        <f t="shared" si="33"/>
        <v>4.22414064604043E-2</v>
      </c>
      <c r="AT54" s="1">
        <f t="shared" si="33"/>
        <v>4.3920523057894165E-2</v>
      </c>
      <c r="AU54" s="1">
        <f t="shared" si="33"/>
        <v>4.2949016933517305E-2</v>
      </c>
      <c r="AV54" s="1">
        <f t="shared" si="33"/>
        <v>4.22414064604043E-2</v>
      </c>
      <c r="AW54" s="1">
        <f t="shared" si="33"/>
        <v>4.22414064604043E-2</v>
      </c>
      <c r="AX54" s="1">
        <f t="shared" si="33"/>
        <v>4.22414064604043E-2</v>
      </c>
      <c r="AY54" s="1">
        <f t="shared" si="33"/>
        <v>4.3920523057894165E-2</v>
      </c>
      <c r="AZ54" s="1">
        <f t="shared" si="33"/>
        <v>4.22414064604043E-2</v>
      </c>
      <c r="BA54" s="1">
        <f t="shared" si="33"/>
        <v>4.2949016933517305E-2</v>
      </c>
      <c r="BB54" s="1">
        <f t="shared" si="33"/>
        <v>4.3920523057894165E-2</v>
      </c>
      <c r="BC54" s="1">
        <f t="shared" si="33"/>
        <v>4.3081318457076044E-2</v>
      </c>
      <c r="BD54" s="1">
        <f t="shared" si="33"/>
        <v>3.8855985233999538E-2</v>
      </c>
      <c r="BE54" s="1">
        <f t="shared" si="33"/>
        <v>5.8925565098878967E-2</v>
      </c>
      <c r="BF54" s="1">
        <f t="shared" si="33"/>
        <v>3.4938562148434216E-2</v>
      </c>
      <c r="BG54" s="1">
        <f t="shared" si="33"/>
        <v>3.0657517554791267E-2</v>
      </c>
      <c r="BH54" s="1">
        <f t="shared" si="33"/>
        <v>3.2505699356498163E-2</v>
      </c>
      <c r="BI54" s="1">
        <f t="shared" si="33"/>
        <v>3.5031932061101369E-2</v>
      </c>
    </row>
    <row r="55" spans="1:61" x14ac:dyDescent="0.3">
      <c r="Y55" t="s">
        <v>5</v>
      </c>
      <c r="Z55" s="1">
        <f t="shared" ref="Z55:BI55" si="34">(Z51-Z50)/(Z51+Z50)</f>
        <v>0.25</v>
      </c>
      <c r="AA55" s="1">
        <f t="shared" si="34"/>
        <v>0.18749999999999994</v>
      </c>
      <c r="AB55" s="1">
        <f t="shared" si="34"/>
        <v>0.33333333333333331</v>
      </c>
      <c r="AC55" s="1">
        <f t="shared" si="34"/>
        <v>0.19658119658119658</v>
      </c>
      <c r="AD55" s="1">
        <f t="shared" si="34"/>
        <v>0.23529411764705882</v>
      </c>
      <c r="AE55" s="1">
        <f t="shared" si="34"/>
        <v>0.20000000000000004</v>
      </c>
      <c r="AF55" s="1">
        <f t="shared" si="34"/>
        <v>0.15555555555555559</v>
      </c>
      <c r="AG55" s="1">
        <f t="shared" si="34"/>
        <v>0.17391304347826095</v>
      </c>
      <c r="AH55" s="1">
        <f t="shared" si="34"/>
        <v>0.13636363636363638</v>
      </c>
      <c r="AI55" s="1">
        <f t="shared" si="34"/>
        <v>7.6923076923076913E-2</v>
      </c>
      <c r="AJ55" s="1">
        <f t="shared" si="34"/>
        <v>2.3255813953488389E-2</v>
      </c>
      <c r="AK55" s="1">
        <f t="shared" si="34"/>
        <v>1.538461538461533E-2</v>
      </c>
      <c r="AL55" s="1">
        <f t="shared" si="34"/>
        <v>2.702702702702699E-2</v>
      </c>
      <c r="AM55" s="1">
        <f t="shared" si="34"/>
        <v>2.3255813953488389E-2</v>
      </c>
      <c r="AN55" s="1">
        <f t="shared" si="34"/>
        <v>3.2258064516129059E-2</v>
      </c>
      <c r="AO55" s="1">
        <f t="shared" si="34"/>
        <v>0.10344827586206896</v>
      </c>
      <c r="AP55" s="1">
        <f t="shared" si="34"/>
        <v>2.8571428571428598E-2</v>
      </c>
      <c r="AQ55" s="1">
        <f t="shared" si="34"/>
        <v>0</v>
      </c>
      <c r="AR55" s="1">
        <f t="shared" si="34"/>
        <v>0</v>
      </c>
      <c r="AS55" s="1">
        <f t="shared" si="34"/>
        <v>3.7037037037036986E-2</v>
      </c>
      <c r="AT55" s="1">
        <f t="shared" si="34"/>
        <v>3.2258064516129059E-2</v>
      </c>
      <c r="AU55" s="1">
        <f t="shared" si="34"/>
        <v>0</v>
      </c>
      <c r="AV55" s="1">
        <f t="shared" si="34"/>
        <v>3.4482758620689689E-2</v>
      </c>
      <c r="AW55" s="1">
        <f t="shared" si="34"/>
        <v>7.1428571428571411E-2</v>
      </c>
      <c r="AX55" s="1">
        <f t="shared" si="34"/>
        <v>0.10344827586206896</v>
      </c>
      <c r="AY55" s="1">
        <f t="shared" si="34"/>
        <v>9.6774193548387122E-2</v>
      </c>
      <c r="AZ55" s="1">
        <f t="shared" si="34"/>
        <v>6.6666666666666721E-2</v>
      </c>
      <c r="BA55" s="1">
        <f t="shared" si="34"/>
        <v>0.17460317460317459</v>
      </c>
      <c r="BB55" s="1">
        <f t="shared" si="34"/>
        <v>0.21212121212121213</v>
      </c>
      <c r="BC55" s="1">
        <f t="shared" si="34"/>
        <v>0.22857142857142851</v>
      </c>
      <c r="BD55" s="1">
        <f t="shared" si="34"/>
        <v>0.17948717948717943</v>
      </c>
      <c r="BE55" s="1">
        <f t="shared" si="34"/>
        <v>0.22580645161290322</v>
      </c>
      <c r="BF55" s="1">
        <f t="shared" si="34"/>
        <v>8.3333333333333301E-2</v>
      </c>
      <c r="BG55" s="1">
        <f t="shared" si="34"/>
        <v>9.0909090909090884E-2</v>
      </c>
      <c r="BH55" s="1">
        <f t="shared" si="34"/>
        <v>6.1224489795918415E-2</v>
      </c>
      <c r="BI55" s="1">
        <f t="shared" si="34"/>
        <v>8.1081081081081086E-2</v>
      </c>
    </row>
    <row r="56" spans="1:61" x14ac:dyDescent="0.3">
      <c r="Y56" t="s">
        <v>12</v>
      </c>
      <c r="Z56" s="1">
        <f t="shared" ref="Z56:AP56" si="35">Z55*SQRT((2*Z52/(Z51-Z50))^2+(2*Z52/(Z51*Z50))^2)</f>
        <v>3.1681054845303223E-2</v>
      </c>
      <c r="AA56" s="1">
        <f t="shared" si="35"/>
        <v>3.1479654916775901E-2</v>
      </c>
      <c r="AB56" s="1">
        <f t="shared" si="35"/>
        <v>2.9662513663364386E-2</v>
      </c>
      <c r="AC56" s="1">
        <f t="shared" si="35"/>
        <v>1.7135737483931681E-2</v>
      </c>
      <c r="AD56" s="1">
        <f t="shared" si="35"/>
        <v>2.9725796373084569E-2</v>
      </c>
      <c r="AE56" s="1">
        <f t="shared" si="35"/>
        <v>2.2317278786759261E-2</v>
      </c>
      <c r="AF56" s="1">
        <f t="shared" si="35"/>
        <v>2.227792741633592E-2</v>
      </c>
      <c r="AG56" s="1">
        <f t="shared" si="35"/>
        <v>2.1805114463036825E-2</v>
      </c>
      <c r="AH56" s="1">
        <f t="shared" si="35"/>
        <v>2.2772556246722038E-2</v>
      </c>
      <c r="AI56" s="1">
        <f t="shared" si="35"/>
        <v>1.9239284374176199E-2</v>
      </c>
      <c r="AJ56" s="1">
        <f t="shared" si="35"/>
        <v>2.3257175852453904E-2</v>
      </c>
      <c r="AK56" s="1">
        <f t="shared" si="35"/>
        <v>3.0770610356159685E-2</v>
      </c>
      <c r="AL56" s="1">
        <f t="shared" si="35"/>
        <v>2.7029915264324991E-2</v>
      </c>
      <c r="AM56" s="1">
        <f t="shared" si="35"/>
        <v>2.3257175852453904E-2</v>
      </c>
      <c r="AN56" s="1">
        <f t="shared" si="35"/>
        <v>3.2265064204725281E-2</v>
      </c>
      <c r="AO56" s="1">
        <f t="shared" si="35"/>
        <v>3.4572308354981797E-2</v>
      </c>
      <c r="AP56" s="1">
        <f t="shared" si="35"/>
        <v>2.8575242478705833E-2</v>
      </c>
      <c r="AQ56" s="1">
        <v>0.03</v>
      </c>
      <c r="AR56" s="1">
        <v>0.03</v>
      </c>
      <c r="AS56" s="1">
        <f>AS55*SQRT((2*AS52/(AS51-AS50))^2+(2*AS52/(AS51*AS50))^2)</f>
        <v>3.7051011063174363E-2</v>
      </c>
      <c r="AT56" s="1">
        <f>AT55*SQRT((2*AT52/(AT51-AT50))^2+(2*AT52/(AT51*AT50))^2)</f>
        <v>3.2265064204725281E-2</v>
      </c>
      <c r="AU56" s="1">
        <v>0.03</v>
      </c>
      <c r="AV56" s="1">
        <f t="shared" ref="AV56:BI56" si="36">AV55*SQRT((2*AV52/(AV51-AV50))^2+(2*AV52/(AV51*AV50))^2)</f>
        <v>3.4492531260426944E-2</v>
      </c>
      <c r="AW56" s="1">
        <f t="shared" si="36"/>
        <v>3.5761216464774058E-2</v>
      </c>
      <c r="AX56" s="1">
        <f t="shared" si="36"/>
        <v>3.4572308354981797E-2</v>
      </c>
      <c r="AY56" s="1">
        <f t="shared" si="36"/>
        <v>3.2322068393116486E-2</v>
      </c>
      <c r="AZ56" s="1">
        <f t="shared" si="36"/>
        <v>3.3366533211419386E-2</v>
      </c>
      <c r="BA56" s="1">
        <f t="shared" si="36"/>
        <v>3.1952894359883813E-2</v>
      </c>
      <c r="BB56" s="1">
        <f t="shared" si="36"/>
        <v>3.057636275604873E-2</v>
      </c>
      <c r="BC56" s="1">
        <f t="shared" si="36"/>
        <v>2.8841469731972547E-2</v>
      </c>
      <c r="BD56" s="1">
        <f t="shared" si="36"/>
        <v>2.5756734615111947E-2</v>
      </c>
      <c r="BE56" s="1">
        <f t="shared" si="36"/>
        <v>2.1617699227423348E-2</v>
      </c>
      <c r="BF56" s="1">
        <f t="shared" si="36"/>
        <v>2.0846064377489287E-2</v>
      </c>
      <c r="BG56" s="1">
        <f t="shared" si="36"/>
        <v>2.2746992707318774E-2</v>
      </c>
      <c r="BH56" s="1">
        <f t="shared" si="36"/>
        <v>2.0414582537294345E-2</v>
      </c>
      <c r="BI56" s="1">
        <f t="shared" si="36"/>
        <v>2.7053316494819769E-2</v>
      </c>
    </row>
    <row r="57" spans="1:61" x14ac:dyDescent="0.3">
      <c r="Y57" t="s">
        <v>7</v>
      </c>
      <c r="Z57" s="1">
        <f t="shared" ref="Z57:BI57" si="37">2*SQRT(Z53)/(1+Z53)</f>
        <v>0.99905437331096147</v>
      </c>
      <c r="AA57" s="2">
        <f t="shared" si="37"/>
        <v>0.87513935266132492</v>
      </c>
      <c r="AB57" s="1">
        <f t="shared" si="37"/>
        <v>0.9557692240748189</v>
      </c>
      <c r="AC57" s="1">
        <f t="shared" si="37"/>
        <v>0.98270364158678514</v>
      </c>
      <c r="AD57" s="1">
        <f t="shared" si="37"/>
        <v>0.9557692240748189</v>
      </c>
      <c r="AE57" s="1">
        <f t="shared" si="37"/>
        <v>1</v>
      </c>
      <c r="AF57" s="1">
        <f t="shared" si="37"/>
        <v>1</v>
      </c>
      <c r="AG57" s="1">
        <f t="shared" si="37"/>
        <v>1</v>
      </c>
      <c r="AH57" s="1">
        <f t="shared" si="37"/>
        <v>0.9988655696858586</v>
      </c>
      <c r="AI57" s="1">
        <f t="shared" si="37"/>
        <v>0.96038154202470871</v>
      </c>
      <c r="AJ57" s="1">
        <f t="shared" si="37"/>
        <v>0.9988655696858586</v>
      </c>
      <c r="AK57" s="2">
        <f t="shared" si="37"/>
        <v>0.92702481088695776</v>
      </c>
      <c r="AL57" s="1">
        <f t="shared" si="37"/>
        <v>0.97499604304356913</v>
      </c>
      <c r="AM57" s="1">
        <f t="shared" si="37"/>
        <v>0.9988655696858586</v>
      </c>
      <c r="AN57" s="2">
        <f t="shared" si="37"/>
        <v>0.88443327742810651</v>
      </c>
      <c r="AO57" s="2">
        <f t="shared" si="37"/>
        <v>0.82065180664828985</v>
      </c>
      <c r="AP57" s="1">
        <f t="shared" si="37"/>
        <v>0.9557692240748189</v>
      </c>
      <c r="AQ57" s="2">
        <f t="shared" si="37"/>
        <v>0.88443327742810651</v>
      </c>
      <c r="AR57" s="2">
        <f t="shared" si="37"/>
        <v>0.53293871002119308</v>
      </c>
      <c r="AS57" s="2">
        <f t="shared" si="37"/>
        <v>0.69985421222376509</v>
      </c>
      <c r="AT57" s="2">
        <f t="shared" si="37"/>
        <v>0.86602540378443871</v>
      </c>
      <c r="AU57" s="2">
        <f t="shared" si="37"/>
        <v>0.8</v>
      </c>
      <c r="AV57" s="2">
        <f t="shared" si="37"/>
        <v>0.69985421222376509</v>
      </c>
      <c r="AW57" s="2">
        <f t="shared" si="37"/>
        <v>0.69985421222376509</v>
      </c>
      <c r="AX57" s="2">
        <f t="shared" si="37"/>
        <v>0.69985421222376509</v>
      </c>
      <c r="AY57" s="2">
        <f t="shared" si="37"/>
        <v>0.86602540378443871</v>
      </c>
      <c r="AZ57" s="2">
        <f t="shared" si="37"/>
        <v>0.69985421222376509</v>
      </c>
      <c r="BA57" s="2">
        <f t="shared" si="37"/>
        <v>0.8</v>
      </c>
      <c r="BB57" s="2">
        <f t="shared" si="37"/>
        <v>0.86602540378443871</v>
      </c>
      <c r="BC57" s="2">
        <f t="shared" si="37"/>
        <v>0.90350790290525129</v>
      </c>
      <c r="BD57" s="2">
        <f t="shared" si="37"/>
        <v>0.9165151389911681</v>
      </c>
      <c r="BE57" s="1">
        <f t="shared" si="37"/>
        <v>1</v>
      </c>
      <c r="BF57" s="1">
        <f t="shared" si="37"/>
        <v>0.94280904158206347</v>
      </c>
      <c r="BG57" s="2">
        <f t="shared" si="37"/>
        <v>0.83814040520844424</v>
      </c>
      <c r="BH57" s="1">
        <f t="shared" si="37"/>
        <v>0.93295230317524802</v>
      </c>
      <c r="BI57" s="1">
        <f t="shared" si="37"/>
        <v>0.9767710236555246</v>
      </c>
    </row>
    <row r="58" spans="1:61" x14ac:dyDescent="0.3">
      <c r="Y58" t="s">
        <v>16</v>
      </c>
      <c r="Z58" s="1">
        <f t="shared" ref="Z58:BI58" si="38">2/(1+Z53)^3*Z54/Z53</f>
        <v>1.7514963469282465E-2</v>
      </c>
      <c r="AA58" s="2">
        <f t="shared" si="38"/>
        <v>0.10810304966496009</v>
      </c>
      <c r="AB58" s="1">
        <f t="shared" si="38"/>
        <v>5.1432446381136511E-2</v>
      </c>
      <c r="AC58" s="1">
        <f t="shared" si="38"/>
        <v>7.4601020821034002E-3</v>
      </c>
      <c r="AD58" s="1">
        <f t="shared" si="38"/>
        <v>5.1432446381136511E-2</v>
      </c>
      <c r="AE58" s="1">
        <f t="shared" si="38"/>
        <v>1.6070608663330627E-2</v>
      </c>
      <c r="AF58" s="1">
        <f t="shared" si="38"/>
        <v>1.6070608663330627E-2</v>
      </c>
      <c r="AG58" s="1">
        <f t="shared" si="38"/>
        <v>1.6070608663330627E-2</v>
      </c>
      <c r="AH58" s="1">
        <f t="shared" si="38"/>
        <v>1.942332705350976E-2</v>
      </c>
      <c r="AI58" s="1">
        <f t="shared" si="38"/>
        <v>2.7277477884676087E-2</v>
      </c>
      <c r="AJ58" s="1">
        <f t="shared" si="38"/>
        <v>1.942332705350976E-2</v>
      </c>
      <c r="AK58" s="2">
        <f t="shared" si="38"/>
        <v>7.1389089980710127E-2</v>
      </c>
      <c r="AL58" s="1">
        <f t="shared" si="38"/>
        <v>3.8645085784319064E-2</v>
      </c>
      <c r="AM58" s="1">
        <f t="shared" si="38"/>
        <v>1.942332705350976E-2</v>
      </c>
      <c r="AN58" s="2">
        <f t="shared" si="38"/>
        <v>0.10490879179237589</v>
      </c>
      <c r="AO58" s="2">
        <f t="shared" si="38"/>
        <v>0.16759138294095691</v>
      </c>
      <c r="AP58" s="1">
        <f t="shared" si="38"/>
        <v>5.1432446381136511E-2</v>
      </c>
      <c r="AQ58" s="2">
        <f t="shared" si="38"/>
        <v>0.10490879179237589</v>
      </c>
      <c r="AR58" s="2">
        <f t="shared" si="38"/>
        <v>0.78925335427678223</v>
      </c>
      <c r="AS58" s="2">
        <f t="shared" si="38"/>
        <v>0.31921202782906094</v>
      </c>
      <c r="AT58" s="2">
        <f t="shared" si="38"/>
        <v>0.11117382399029456</v>
      </c>
      <c r="AU58" s="2">
        <f t="shared" si="38"/>
        <v>0.17591917335968688</v>
      </c>
      <c r="AV58" s="2">
        <f t="shared" si="38"/>
        <v>0.31921202782906094</v>
      </c>
      <c r="AW58" s="2">
        <f t="shared" si="38"/>
        <v>0.31921202782906094</v>
      </c>
      <c r="AX58" s="2">
        <f t="shared" si="38"/>
        <v>0.31921202782906094</v>
      </c>
      <c r="AY58" s="2">
        <f t="shared" si="38"/>
        <v>0.11117382399029456</v>
      </c>
      <c r="AZ58" s="2">
        <f t="shared" si="38"/>
        <v>0.31921202782906094</v>
      </c>
      <c r="BA58" s="2">
        <f t="shared" si="38"/>
        <v>0.17591917335968688</v>
      </c>
      <c r="BB58" s="2">
        <f t="shared" si="38"/>
        <v>0.11117382399029456</v>
      </c>
      <c r="BC58" s="2">
        <f t="shared" si="38"/>
        <v>7.8500944710415549E-2</v>
      </c>
      <c r="BD58" s="2">
        <f t="shared" si="38"/>
        <v>6.2195480364555251E-2</v>
      </c>
      <c r="BE58" s="1">
        <f t="shared" si="38"/>
        <v>1.4731391274719742E-2</v>
      </c>
      <c r="BF58" s="1">
        <f t="shared" si="38"/>
        <v>4.1408666249996104E-2</v>
      </c>
      <c r="BG58" s="2">
        <f t="shared" si="38"/>
        <v>9.6188825082408752E-2</v>
      </c>
      <c r="BH58" s="1">
        <f t="shared" si="38"/>
        <v>4.3438536255265316E-2</v>
      </c>
      <c r="BI58" s="1">
        <f t="shared" si="38"/>
        <v>2.4233882169984493E-2</v>
      </c>
    </row>
    <row r="59" spans="1:61" x14ac:dyDescent="0.3">
      <c r="Y59" t="s">
        <v>19</v>
      </c>
      <c r="Z59" s="1">
        <f t="shared" ref="Z59:BI59" si="39">Z55/Z57</f>
        <v>0.25023663043631567</v>
      </c>
      <c r="AA59" s="1">
        <f t="shared" si="39"/>
        <v>0.21425159253758483</v>
      </c>
      <c r="AB59" s="1">
        <f t="shared" si="39"/>
        <v>0.34875922444144269</v>
      </c>
      <c r="AC59" s="1">
        <f t="shared" si="39"/>
        <v>0.2000411805371701</v>
      </c>
      <c r="AD59" s="1">
        <f t="shared" si="39"/>
        <v>0.24618298195866545</v>
      </c>
      <c r="AE59" s="1">
        <f t="shared" si="39"/>
        <v>0.20000000000000004</v>
      </c>
      <c r="AF59" s="1">
        <f t="shared" si="39"/>
        <v>0.15555555555555559</v>
      </c>
      <c r="AG59" s="1">
        <f t="shared" si="39"/>
        <v>0.17391304347826095</v>
      </c>
      <c r="AH59" s="1">
        <f t="shared" si="39"/>
        <v>0.13651850709652802</v>
      </c>
      <c r="AI59" s="1">
        <f t="shared" si="39"/>
        <v>8.0096371657565488E-2</v>
      </c>
      <c r="AJ59" s="1">
        <f t="shared" si="39"/>
        <v>2.3282226016462154E-2</v>
      </c>
      <c r="AK59" s="1">
        <f t="shared" si="39"/>
        <v>1.6595688922172055E-2</v>
      </c>
      <c r="AL59" s="1">
        <f t="shared" si="39"/>
        <v>2.7720140219911895E-2</v>
      </c>
      <c r="AM59" s="1">
        <f t="shared" si="39"/>
        <v>2.3282226016462154E-2</v>
      </c>
      <c r="AN59" s="1">
        <f t="shared" si="39"/>
        <v>3.6473146521503699E-2</v>
      </c>
      <c r="AO59" s="1">
        <f t="shared" si="39"/>
        <v>0.12605623362309154</v>
      </c>
      <c r="AP59" s="1">
        <f t="shared" si="39"/>
        <v>2.9893647809266548E-2</v>
      </c>
      <c r="AQ59" s="1">
        <f t="shared" si="39"/>
        <v>0</v>
      </c>
      <c r="AR59" s="1">
        <f t="shared" si="39"/>
        <v>0</v>
      </c>
      <c r="AS59" s="1">
        <f t="shared" si="39"/>
        <v>5.2921074689759956E-2</v>
      </c>
      <c r="AT59" s="1">
        <f t="shared" si="39"/>
        <v>3.7248404463846849E-2</v>
      </c>
      <c r="AU59" s="1">
        <f t="shared" si="39"/>
        <v>0</v>
      </c>
      <c r="AV59" s="1">
        <f t="shared" si="39"/>
        <v>4.9271345400811108E-2</v>
      </c>
      <c r="AW59" s="2">
        <f t="shared" si="39"/>
        <v>0.10206207261596574</v>
      </c>
      <c r="AX59" s="2">
        <f t="shared" si="39"/>
        <v>0.14781403620243316</v>
      </c>
      <c r="AY59" s="1">
        <f t="shared" si="39"/>
        <v>0.11174521339154049</v>
      </c>
      <c r="AZ59" s="2">
        <f t="shared" si="39"/>
        <v>9.5257934441568132E-2</v>
      </c>
      <c r="BA59" s="2">
        <f t="shared" si="39"/>
        <v>0.21825396825396823</v>
      </c>
      <c r="BB59" s="1">
        <f t="shared" si="39"/>
        <v>0.24493647783802305</v>
      </c>
      <c r="BC59" s="1">
        <f t="shared" si="39"/>
        <v>0.25298221281347028</v>
      </c>
      <c r="BD59" s="1">
        <f t="shared" si="39"/>
        <v>0.1958365681605059</v>
      </c>
      <c r="BE59" s="1">
        <f t="shared" si="39"/>
        <v>0.22580645161290322</v>
      </c>
      <c r="BF59" s="1">
        <f t="shared" si="39"/>
        <v>8.8388347648318391E-2</v>
      </c>
      <c r="BG59" s="1">
        <f t="shared" si="39"/>
        <v>0.10846522890932807</v>
      </c>
      <c r="BH59" s="1">
        <f t="shared" si="39"/>
        <v>6.5624458600449867E-2</v>
      </c>
      <c r="BI59" s="1">
        <f t="shared" si="39"/>
        <v>8.3009302198214827E-2</v>
      </c>
    </row>
    <row r="60" spans="1:61" x14ac:dyDescent="0.3">
      <c r="Y60" t="s">
        <v>20</v>
      </c>
      <c r="Z60" s="1">
        <f t="shared" ref="Z60:AP60" si="40">Z59*SQRT((Z58/Z57)^2+(Z56/Z55)^2)</f>
        <v>3.20130634188657E-2</v>
      </c>
      <c r="AA60" s="1">
        <f t="shared" si="40"/>
        <v>4.4658169149615137E-2</v>
      </c>
      <c r="AB60" s="1">
        <f t="shared" si="40"/>
        <v>3.626857924799242E-2</v>
      </c>
      <c r="AC60" s="1">
        <f t="shared" si="40"/>
        <v>1.7503341170135335E-2</v>
      </c>
      <c r="AD60" s="1">
        <f t="shared" si="40"/>
        <v>3.3805359090110482E-2</v>
      </c>
      <c r="AE60" s="1">
        <f t="shared" si="40"/>
        <v>2.2547538911338677E-2</v>
      </c>
      <c r="AF60" s="1">
        <f t="shared" si="40"/>
        <v>2.2417747707508439E-2</v>
      </c>
      <c r="AG60" s="1">
        <f t="shared" si="40"/>
        <v>2.1983503321076889E-2</v>
      </c>
      <c r="AH60" s="1">
        <f t="shared" si="40"/>
        <v>2.2952453550199304E-2</v>
      </c>
      <c r="AI60" s="1">
        <f t="shared" si="40"/>
        <v>2.0161718436908685E-2</v>
      </c>
      <c r="AJ60" s="1">
        <f t="shared" si="40"/>
        <v>2.3287990561673189E-2</v>
      </c>
      <c r="AK60" s="1">
        <f t="shared" si="40"/>
        <v>3.321746041508454E-2</v>
      </c>
      <c r="AL60" s="1">
        <f t="shared" si="40"/>
        <v>2.7744866161359332E-2</v>
      </c>
      <c r="AM60" s="1">
        <f t="shared" si="40"/>
        <v>2.3287990561673189E-2</v>
      </c>
      <c r="AN60" s="1">
        <f t="shared" si="40"/>
        <v>3.6736697807685154E-2</v>
      </c>
      <c r="AO60" s="1">
        <f t="shared" si="40"/>
        <v>4.9370565205155828E-2</v>
      </c>
      <c r="AP60" s="1">
        <f t="shared" si="40"/>
        <v>2.9940884145841409E-2</v>
      </c>
      <c r="AQ60" s="1">
        <v>0.03</v>
      </c>
      <c r="AR60" s="1">
        <v>0.03</v>
      </c>
      <c r="AS60" s="1">
        <f>AS59*SQRT((AS58/AS57)^2+(AS56/AS55)^2)</f>
        <v>5.8184141863569024E-2</v>
      </c>
      <c r="AT60" s="1">
        <f>AT59*SQRT((AT58/AT57)^2+(AT56/AT55)^2)</f>
        <v>3.7562084483230222E-2</v>
      </c>
      <c r="AU60" s="1">
        <v>0.04</v>
      </c>
      <c r="AV60" s="1">
        <f t="shared" ref="AV60:BI60" si="41">AV59*SQRT((AV58/AV57)^2+(AV56/AV55)^2)</f>
        <v>5.4167233142315911E-2</v>
      </c>
      <c r="AW60" s="2">
        <f t="shared" si="41"/>
        <v>6.9123664812578769E-2</v>
      </c>
      <c r="AX60" s="2">
        <f t="shared" si="41"/>
        <v>8.3580606806813951E-2</v>
      </c>
      <c r="AY60" s="1">
        <f t="shared" si="41"/>
        <v>3.9984173192065896E-2</v>
      </c>
      <c r="AZ60" s="2">
        <f t="shared" si="41"/>
        <v>6.4504222677624165E-2</v>
      </c>
      <c r="BA60" s="2">
        <f t="shared" si="41"/>
        <v>6.2439569686023835E-2</v>
      </c>
      <c r="BB60" s="1">
        <f t="shared" si="41"/>
        <v>4.7278119596139395E-2</v>
      </c>
      <c r="BC60" s="1">
        <f t="shared" si="41"/>
        <v>3.8757247571123865E-2</v>
      </c>
      <c r="BD60" s="1">
        <f t="shared" si="41"/>
        <v>3.1086772147889873E-2</v>
      </c>
      <c r="BE60" s="1">
        <f t="shared" si="41"/>
        <v>2.1872131679164873E-2</v>
      </c>
      <c r="BF60" s="1">
        <f t="shared" si="41"/>
        <v>2.2448799722587589E-2</v>
      </c>
      <c r="BG60" s="1">
        <f t="shared" si="41"/>
        <v>2.9858374327582489E-2</v>
      </c>
      <c r="BH60" s="1">
        <f t="shared" si="41"/>
        <v>2.2094000227051481E-2</v>
      </c>
      <c r="BI60" s="1">
        <f t="shared" si="41"/>
        <v>2.7773146092235867E-2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2020-03-20T14:38:42Z</dcterms:modified>
</cp:coreProperties>
</file>