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c\Desktop\Учеба\10.4\"/>
    </mc:Choice>
  </mc:AlternateContent>
  <xr:revisionPtr revIDLastSave="0" documentId="13_ncr:1_{F883C2E8-16DE-4770-A3C2-283035DDAF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C10" i="1" s="1"/>
  <c r="B10" i="1" l="1"/>
  <c r="B11" i="1" s="1"/>
  <c r="B13" i="1" s="1"/>
  <c r="D10" i="1"/>
  <c r="D11" i="1" s="1"/>
  <c r="D13" i="1" s="1"/>
  <c r="C12" i="1"/>
  <c r="C11" i="1"/>
  <c r="C13" i="1" s="1"/>
  <c r="B12" i="1"/>
  <c r="D12" i="1"/>
</calcChain>
</file>

<file path=xl/sharedStrings.xml><?xml version="1.0" encoding="utf-8"?>
<sst xmlns="http://schemas.openxmlformats.org/spreadsheetml/2006/main" count="18" uniqueCount="17">
  <si>
    <t>Вода</t>
  </si>
  <si>
    <t>Резина</t>
  </si>
  <si>
    <t>Тефлон</t>
  </si>
  <si>
    <t>$\hbar$</t>
  </si>
  <si>
    <t>$\mu_я;</t>
  </si>
  <si>
    <t>$\sigma_{f_0}}$, MHz</t>
  </si>
  <si>
    <t>$f_0$, МГц</t>
  </si>
  <si>
    <t>$B_0$, мТл</t>
  </si>
  <si>
    <t>$I$, A</t>
  </si>
  <si>
    <t>$V$, В</t>
  </si>
  <si>
    <t>$B_0$ холла, mTl Х</t>
  </si>
  <si>
    <t>$g$</t>
  </si>
  <si>
    <t>$\sigma_g$</t>
  </si>
  <si>
    <t>$\mu$, Дж/Тл</t>
  </si>
  <si>
    <t>$\sigma_{\mu}$, Дж/Тл</t>
  </si>
  <si>
    <t>$\sigma_{B_0}$, мТл</t>
  </si>
  <si>
    <t>$\sigma_{f_0}$, МГц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</si>
</sst>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sqref="A1:D13"/>
    </sheetView>
  </sheetViews>
  <sheetFormatPr defaultRowHeight="14.4" x14ac:dyDescent="0.3"/>
  <cols>
    <col min="2" max="2" width="12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</row>
    <row r="2" spans="1:8" x14ac:dyDescent="0.3">
      <c r="A2" t="s">
        <v>6</v>
      </c>
      <c r="B2">
        <v>9.86</v>
      </c>
      <c r="C2" s="1">
        <v>9.9</v>
      </c>
      <c r="D2">
        <v>9.7200000000000006</v>
      </c>
      <c r="G2" t="s">
        <v>3</v>
      </c>
      <c r="H2">
        <f>1.054/10^34*2*PI()</f>
        <v>6.6224773137672847E-34</v>
      </c>
    </row>
    <row r="3" spans="1:8" x14ac:dyDescent="0.3">
      <c r="A3" t="s">
        <v>16</v>
      </c>
      <c r="B3">
        <v>0.01</v>
      </c>
      <c r="C3">
        <v>0.01</v>
      </c>
      <c r="D3">
        <v>0.01</v>
      </c>
      <c r="G3" t="s">
        <v>4</v>
      </c>
      <c r="H3">
        <f>5.05/10^27</f>
        <v>5.0500000000000001E-27</v>
      </c>
    </row>
    <row r="4" spans="1:8" x14ac:dyDescent="0.3">
      <c r="A4" t="s">
        <v>7</v>
      </c>
      <c r="B4">
        <v>231.62</v>
      </c>
      <c r="C4">
        <v>232.55</v>
      </c>
      <c r="D4">
        <v>229.62</v>
      </c>
      <c r="G4" t="s">
        <v>5</v>
      </c>
      <c r="H4">
        <v>0.01</v>
      </c>
    </row>
    <row r="5" spans="1:8" x14ac:dyDescent="0.3">
      <c r="A5" t="s">
        <v>15</v>
      </c>
      <c r="B5">
        <v>0.01</v>
      </c>
      <c r="C5">
        <v>0.01</v>
      </c>
      <c r="D5">
        <v>0.01</v>
      </c>
    </row>
    <row r="6" spans="1:8" x14ac:dyDescent="0.3">
      <c r="A6" t="s">
        <v>8</v>
      </c>
      <c r="B6">
        <v>0.32</v>
      </c>
      <c r="C6">
        <v>0.35</v>
      </c>
      <c r="D6">
        <v>0.36</v>
      </c>
    </row>
    <row r="7" spans="1:8" x14ac:dyDescent="0.3">
      <c r="A7" t="s">
        <v>9</v>
      </c>
      <c r="B7">
        <v>18.600000000000001</v>
      </c>
      <c r="C7">
        <v>20.2</v>
      </c>
      <c r="D7">
        <v>20.6</v>
      </c>
    </row>
    <row r="8" spans="1:8" x14ac:dyDescent="0.3">
      <c r="A8" t="s">
        <v>10</v>
      </c>
      <c r="B8">
        <v>231</v>
      </c>
      <c r="C8">
        <v>232</v>
      </c>
      <c r="D8">
        <v>243</v>
      </c>
    </row>
    <row r="9" spans="1:8" x14ac:dyDescent="0.3">
      <c r="A9" t="s">
        <v>15</v>
      </c>
      <c r="B9">
        <v>1</v>
      </c>
      <c r="C9">
        <v>1</v>
      </c>
      <c r="D9">
        <v>1</v>
      </c>
    </row>
    <row r="10" spans="1:8" x14ac:dyDescent="0.3">
      <c r="A10" t="s">
        <v>11</v>
      </c>
      <c r="B10">
        <f>ROUND(B2*$H$2/B8/$H$3*1000000*1000, 2)</f>
        <v>5.6</v>
      </c>
      <c r="C10">
        <f>ROUND(C2*$H$2/C8/$H$3*1000000*1000, 2)</f>
        <v>5.6</v>
      </c>
      <c r="D10">
        <f>ROUND(D2*$H$2/D8/$H$3*1000000*1000, 2)</f>
        <v>5.25</v>
      </c>
    </row>
    <row r="11" spans="1:8" x14ac:dyDescent="0.3">
      <c r="A11" t="s">
        <v>12</v>
      </c>
      <c r="B11">
        <f>ROUND(B10*SQRT(($H$4/B2)^2 + (1/B8)^2),2)</f>
        <v>0.02</v>
      </c>
      <c r="C11">
        <f>ROUND(C10*SQRT(($H$4/C2)^2 + (1/C8)^2),2)</f>
        <v>0.02</v>
      </c>
      <c r="D11">
        <f>ROUND(D10*SQRT(($H$4/D2)^2 + (1/D8)^2),2)</f>
        <v>0.02</v>
      </c>
    </row>
    <row r="12" spans="1:8" x14ac:dyDescent="0.3">
      <c r="A12" t="s">
        <v>13</v>
      </c>
      <c r="B12" s="1">
        <f>B10/2</f>
        <v>2.8</v>
      </c>
      <c r="C12" s="1">
        <f>C10/2</f>
        <v>2.8</v>
      </c>
      <c r="D12">
        <f>D10/2</f>
        <v>2.625</v>
      </c>
    </row>
    <row r="13" spans="1:8" x14ac:dyDescent="0.3">
      <c r="A13" t="s">
        <v>14</v>
      </c>
      <c r="B13">
        <f>B11/2</f>
        <v>0.01</v>
      </c>
      <c r="C13">
        <f t="shared" ref="C13:D13" si="0">C11/2</f>
        <v>0.01</v>
      </c>
      <c r="D13">
        <f t="shared" si="0"/>
        <v>0.01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2021-04-18T14:07:33Z</dcterms:modified>
</cp:coreProperties>
</file>