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59F7E90F-8901-48CE-B7B3-E3148674A3DC}" xr6:coauthVersionLast="47" xr6:coauthVersionMax="47" xr10:uidLastSave="{00000000-0000-0000-0000-000000000000}"/>
  <bookViews>
    <workbookView xWindow="28680" yWindow="-120" windowWidth="29040" windowHeight="16440" tabRatio="832" activeTab="17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r:id="rId22"/>
    <sheet name="PromotedPlayersByTeam" sheetId="6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5" l="1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P9" i="27" s="1"/>
  <c r="D8" i="27"/>
  <c r="C8" i="27"/>
  <c r="P8" i="27" s="1"/>
  <c r="D7" i="27"/>
  <c r="C7" i="27"/>
  <c r="D6" i="27"/>
  <c r="C6" i="27"/>
  <c r="P6" i="27" s="1"/>
  <c r="D5" i="27"/>
  <c r="C5" i="27"/>
  <c r="P5" i="27" s="1"/>
  <c r="D4" i="27"/>
  <c r="C4" i="27"/>
  <c r="D3" i="27"/>
  <c r="C3" i="27"/>
  <c r="P3" i="27" s="1"/>
  <c r="D2" i="27"/>
  <c r="C2" i="27"/>
  <c r="D16" i="26"/>
  <c r="C16" i="26"/>
  <c r="P16" i="26" s="1"/>
  <c r="D15" i="26"/>
  <c r="C15" i="26"/>
  <c r="P15" i="26" s="1"/>
  <c r="D14" i="26"/>
  <c r="C14" i="26"/>
  <c r="D13" i="26"/>
  <c r="C13" i="26"/>
  <c r="D12" i="26"/>
  <c r="C12" i="26"/>
  <c r="D11" i="26"/>
  <c r="C11" i="26"/>
  <c r="P11" i="26" s="1"/>
  <c r="D10" i="26"/>
  <c r="C10" i="26"/>
  <c r="D9" i="26"/>
  <c r="C9" i="26"/>
  <c r="P9" i="26" s="1"/>
  <c r="D8" i="26"/>
  <c r="C8" i="26"/>
  <c r="D7" i="26"/>
  <c r="C7" i="26"/>
  <c r="P7" i="26" s="1"/>
  <c r="D6" i="26"/>
  <c r="C6" i="26"/>
  <c r="D5" i="26"/>
  <c r="C5" i="26"/>
  <c r="P5" i="26" s="1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7" i="22"/>
  <c r="C17" i="22"/>
  <c r="P17" i="22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P21" i="20" s="1"/>
  <c r="D20" i="20"/>
  <c r="C20" i="20"/>
  <c r="D19" i="20"/>
  <c r="C19" i="20"/>
  <c r="P19" i="20" s="1"/>
  <c r="D18" i="20"/>
  <c r="C18" i="20"/>
  <c r="D17" i="20"/>
  <c r="C17" i="20"/>
  <c r="P17" i="20" s="1"/>
  <c r="D16" i="20"/>
  <c r="C16" i="20"/>
  <c r="D15" i="20"/>
  <c r="C15" i="20"/>
  <c r="P15" i="20" s="1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P5" i="20" s="1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20" i="18"/>
  <c r="D20" i="18"/>
  <c r="C20" i="18" s="1"/>
  <c r="L20" i="18" s="1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/>
  <c r="L4" i="18" s="1"/>
  <c r="E3" i="18"/>
  <c r="D3" i="18"/>
  <c r="C3" i="18" s="1"/>
  <c r="L3" i="18" s="1"/>
  <c r="E2" i="18"/>
  <c r="D2" i="18"/>
  <c r="C2" i="18" s="1"/>
  <c r="L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20" i="16"/>
  <c r="D20" i="16"/>
  <c r="C20" i="16" s="1"/>
  <c r="L20" i="16" s="1"/>
  <c r="E19" i="16"/>
  <c r="D19" i="16"/>
  <c r="C19" i="16" s="1"/>
  <c r="L19" i="16" s="1"/>
  <c r="E18" i="16"/>
  <c r="D18" i="16"/>
  <c r="C18" i="16" s="1"/>
  <c r="L18" i="16" s="1"/>
  <c r="E17" i="16"/>
  <c r="D17" i="16"/>
  <c r="C17" i="16" s="1"/>
  <c r="L17" i="16" s="1"/>
  <c r="E16" i="16"/>
  <c r="D16" i="16"/>
  <c r="C16" i="16" s="1"/>
  <c r="L16" i="16" s="1"/>
  <c r="E15" i="16"/>
  <c r="D15" i="16"/>
  <c r="C15" i="16" s="1"/>
  <c r="L15" i="16" s="1"/>
  <c r="E14" i="16"/>
  <c r="D14" i="16"/>
  <c r="C14" i="16" s="1"/>
  <c r="L14" i="16" s="1"/>
  <c r="E13" i="16"/>
  <c r="D13" i="16"/>
  <c r="C13" i="16" s="1"/>
  <c r="L13" i="16" s="1"/>
  <c r="E12" i="16"/>
  <c r="D12" i="16"/>
  <c r="C12" i="16" s="1"/>
  <c r="L12" i="16" s="1"/>
  <c r="E11" i="16"/>
  <c r="D11" i="16"/>
  <c r="C11" i="16" s="1"/>
  <c r="L11" i="16" s="1"/>
  <c r="E10" i="16"/>
  <c r="D10" i="16"/>
  <c r="C10" i="16" s="1"/>
  <c r="L10" i="16" s="1"/>
  <c r="E9" i="16"/>
  <c r="D9" i="16"/>
  <c r="C9" i="16" s="1"/>
  <c r="L9" i="16" s="1"/>
  <c r="E8" i="16"/>
  <c r="D8" i="16"/>
  <c r="C8" i="16" s="1"/>
  <c r="L8" i="16" s="1"/>
  <c r="E7" i="16"/>
  <c r="D7" i="16"/>
  <c r="C7" i="16" s="1"/>
  <c r="L7" i="16" s="1"/>
  <c r="E6" i="16"/>
  <c r="D6" i="16"/>
  <c r="C6" i="16" s="1"/>
  <c r="L6" i="16" s="1"/>
  <c r="E5" i="16"/>
  <c r="D5" i="16"/>
  <c r="C5" i="16" s="1"/>
  <c r="L5" i="16" s="1"/>
  <c r="E4" i="16"/>
  <c r="D4" i="16"/>
  <c r="C4" i="16" s="1"/>
  <c r="L4" i="16" s="1"/>
  <c r="E3" i="16"/>
  <c r="D3" i="16"/>
  <c r="C3" i="16" s="1"/>
  <c r="L3" i="16" s="1"/>
  <c r="E2" i="16"/>
  <c r="D2" i="16"/>
  <c r="C2" i="16" s="1"/>
  <c r="L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20" i="12"/>
  <c r="D20" i="12"/>
  <c r="C20" i="12" s="1"/>
  <c r="L20" i="12" s="1"/>
  <c r="E19" i="12"/>
  <c r="D19" i="12"/>
  <c r="C19" i="12" s="1"/>
  <c r="L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D15" i="10"/>
  <c r="C15" i="10"/>
  <c r="G14" i="10"/>
  <c r="D14" i="10"/>
  <c r="C14" i="10"/>
  <c r="G13" i="10"/>
  <c r="D13" i="10"/>
  <c r="C13" i="10"/>
  <c r="G12" i="10"/>
  <c r="D12" i="10"/>
  <c r="C12" i="10"/>
  <c r="G11" i="10"/>
  <c r="D11" i="10"/>
  <c r="C11" i="10"/>
  <c r="G10" i="10"/>
  <c r="D10" i="10"/>
  <c r="C10" i="10"/>
  <c r="G9" i="10"/>
  <c r="D9" i="10"/>
  <c r="C9" i="10"/>
  <c r="G8" i="10"/>
  <c r="D8" i="10"/>
  <c r="C8" i="10"/>
  <c r="G7" i="10"/>
  <c r="D7" i="10"/>
  <c r="C7" i="10"/>
  <c r="G6" i="10"/>
  <c r="D6" i="10"/>
  <c r="C6" i="10"/>
  <c r="G5" i="10"/>
  <c r="D5" i="10"/>
  <c r="C5" i="10"/>
  <c r="G4" i="10"/>
  <c r="D4" i="10"/>
  <c r="C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7" i="7"/>
  <c r="D7" i="7"/>
  <c r="C7" i="7" s="1"/>
  <c r="E6" i="7"/>
  <c r="D6" i="7"/>
  <c r="C6" i="7" s="1"/>
  <c r="E5" i="7"/>
  <c r="D5" i="7"/>
  <c r="C5" i="7" s="1"/>
  <c r="E4" i="7"/>
  <c r="D4" i="7"/>
  <c r="C4" i="7" s="1"/>
  <c r="L4" i="7" s="1"/>
  <c r="E3" i="7"/>
  <c r="D3" i="7"/>
  <c r="C3" i="7" s="1"/>
  <c r="E2" i="7"/>
  <c r="D2" i="7"/>
  <c r="C2" i="7" s="1"/>
  <c r="L2" i="7" s="1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P5" i="24" l="1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7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<sst xmlns="http://schemas.openxmlformats.org/spreadsheetml/2006/main" count="3102" uniqueCount="507">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</sst>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815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7" totalsRowShown="0" headerRowDxfId="412" dataDxfId="411">
  <autoFilter ref="A1:M7" xr:uid="{C1E5B811-4E73-4FA4-AC1E-2349561FB382}"/>
  <sortState xmlns:xlrd2="http://schemas.microsoft.com/office/spreadsheetml/2017/richdata2" ref="A2:M7">
    <sortCondition descending="1" ref="L2:L8"/>
  </sortState>
  <tableColumns count="13">
    <tableColumn id="1" xr3:uid="{BD9F344E-F45D-47B9-9BD7-5417691B8A3C}" name="Player" dataDxfId="410"/>
    <tableColumn id="2" xr3:uid="{8BED86F1-4813-49A8-BC0E-0D8705FE13E7}" name="Pos." dataDxfId="409"/>
    <tableColumn id="5" xr3:uid="{84667B50-2F5C-43B4-B6E2-AFFC3784ADD4}" name="xPoints Scaled" dataDxfId="408">
      <calculatedColumnFormula>IF(MAX(GameRecord[GW]) &lt;= 19, NewTransfers[[#This Row],[xPoints Av.]] *1.5, NewTransfers[[#This Row],[xPoints Av.]])</calculatedColumnFormula>
    </tableColumn>
    <tableColumn id="3" xr3:uid="{5F2E12B6-A794-4C4C-B4FD-88A9A9E9AF47}" name="xPoints Av." dataDxfId="407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406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405"/>
    <tableColumn id="9" xr3:uid="{6F9C2EE0-BD7A-4E66-A7F9-718810274ECA}" name="xAp90 This Season" dataDxfId="404"/>
    <tableColumn id="10" xr3:uid="{F496BBD3-7CC1-49FE-B08E-CE556D9FF365}" name="CSp90 This Season" dataDxfId="403"/>
    <tableColumn id="13" xr3:uid="{FAE63E33-2AF2-4F39-9ADB-4CF759D7A30B}" name="60+Mins This Season" dataDxfId="402"/>
    <tableColumn id="14" xr3:uid="{DCF8D805-83C5-41A6-94BE-0D78BD3C0ABB}" name="Possible 60+Mins This Season" dataDxfId="401"/>
    <tableColumn id="15" xr3:uid="{E1DA24A9-9CAA-4B4A-BE3D-080F83EE6048}" name="Price" dataDxfId="400"/>
    <tableColumn id="16" xr3:uid="{9174BA55-3767-48DA-BCF4-BB2102AADAD3}" name="Quality" dataDxfId="399">
      <calculatedColumnFormula>NewTransfers[[#This Row],[xPoints Scaled]]*NewTransfers[[#This Row],[Regularity]]</calculatedColumnFormula>
    </tableColumn>
    <tableColumn id="17" xr3:uid="{7FDF3D5C-A0A4-4421-B57B-3BC7E571DE3E}" name="Team" dataDxfId="398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0" totalsRowShown="0" headerRowDxfId="249" dataDxfId="248">
  <autoFilter ref="A1:M20" xr:uid="{3DD76243-C831-4B36-BB93-00AE446CE848}"/>
  <sortState xmlns:xlrd2="http://schemas.microsoft.com/office/spreadsheetml/2017/richdata2" ref="A2:M20">
    <sortCondition descending="1" ref="L2:L21"/>
  </sortState>
  <tableColumns count="13">
    <tableColumn id="1" xr3:uid="{9CC0C44C-6DEB-4295-B0E8-AAF813599B18}" name="Player" dataDxfId="247"/>
    <tableColumn id="2" xr3:uid="{94229BE0-385E-4C05-8EF3-E4EB787BDD65}" name="Pos." dataDxfId="246"/>
    <tableColumn id="5" xr3:uid="{7BF2D30D-33A9-40AB-927C-A26381D5700C}" name="xPoints Scaled" dataDxfId="245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244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243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242"/>
    <tableColumn id="9" xr3:uid="{B5426E53-981F-47CB-B6C7-F7C3F47851A3}" name="xAp90 This Season" dataDxfId="241"/>
    <tableColumn id="10" xr3:uid="{1B299E62-8E9D-4033-BF09-06494D5BDA4F}" name="CSp90 This Season" dataDxfId="240"/>
    <tableColumn id="13" xr3:uid="{32312071-08CD-4140-A95D-6264DD0B25EE}" name="60+Mins This Season" dataDxfId="239"/>
    <tableColumn id="14" xr3:uid="{EEACBE90-51EF-444F-A53D-738A67EDB7C7}" name="Possible 60+Mins This Season" dataDxfId="238"/>
    <tableColumn id="15" xr3:uid="{E6B88442-AB72-4217-B06E-A052B4B7B7A6}" name="Price" dataDxfId="237"/>
    <tableColumn id="16" xr3:uid="{43F1A101-BEB7-4DB3-ADB7-E6F6E462F62F}" name="Quality" dataDxfId="236">
      <calculatedColumnFormula>FUL_34[[#This Row],[xPoints Scaled]]*FUL_34[[#This Row],[Regularity]]</calculatedColumnFormula>
    </tableColumn>
    <tableColumn id="17" xr3:uid="{CC03AB5F-DAE4-4CA3-AE89-FEA0D4057DEE}" name="Team" dataDxfId="235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20" totalsRowShown="0" headerRowDxfId="215" dataDxfId="214">
  <autoFilter ref="A1:M20" xr:uid="{DA2A4F84-8D22-484D-8CF5-EB8D990D2BD9}"/>
  <sortState xmlns:xlrd2="http://schemas.microsoft.com/office/spreadsheetml/2017/richdata2" ref="A2:M20">
    <sortCondition descending="1" ref="L2:L21"/>
  </sortState>
  <tableColumns count="13">
    <tableColumn id="1" xr3:uid="{4CE1219C-1473-498B-A1BF-C94DD2A57F6E}" name="Player" dataDxfId="213"/>
    <tableColumn id="2" xr3:uid="{58129EB9-020D-4FCE-8378-54CC4CDE4841}" name="Pos." dataDxfId="212"/>
    <tableColumn id="5" xr3:uid="{56873C6C-622B-4327-9B46-B4B29FEE2F13}" name="xPoints Scaled" dataDxfId="211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210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209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208"/>
    <tableColumn id="9" xr3:uid="{440EA7AB-D787-4A20-B90A-6F3F8E5D705C}" name="xAp90 This Season" dataDxfId="207"/>
    <tableColumn id="10" xr3:uid="{5A4F52E3-2790-414D-9EC8-17882272C832}" name="CSp90 This Season" dataDxfId="206"/>
    <tableColumn id="13" xr3:uid="{861319C8-FA28-4A82-8C77-73E9F87434F4}" name="60+Mins This Season" dataDxfId="205"/>
    <tableColumn id="14" xr3:uid="{914B5ECE-E43A-4AB5-BABF-71C948A544C1}" name="Possible 60+Mins This Season" dataDxfId="204"/>
    <tableColumn id="15" xr3:uid="{7F8F1EDA-80DD-41B1-91E1-9C8D72AF3B7F}" name="Price" dataDxfId="203"/>
    <tableColumn id="16" xr3:uid="{7C21AF4B-313E-44A7-B80F-7AC7BBED2A77}" name="Quality" dataDxfId="202">
      <calculatedColumnFormula>FOR_36[[#This Row],[xPoints Scaled]]*FOR_36[[#This Row],[Regularity]]</calculatedColumnFormula>
    </tableColumn>
    <tableColumn id="17" xr3:uid="{0D803A9B-A226-48EA-B111-0735FE5BDC4D}" name="Team" dataDxfId="201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234" dataDxfId="233">
  <autoFilter ref="A1:Q18" xr:uid="{E63F08EF-8093-4D24-BB23-C70F41E70322}"/>
  <sortState xmlns:xlrd2="http://schemas.microsoft.com/office/spreadsheetml/2017/richdata2" ref="A2:Q18">
    <sortCondition descending="1" ref="P144:P161"/>
  </sortState>
  <tableColumns count="17">
    <tableColumn id="1" xr3:uid="{0C287755-B07D-43E6-990C-B647B575A3A9}" name="Player" dataDxfId="232"/>
    <tableColumn id="2" xr3:uid="{4DD1026B-AA69-450E-8F5D-413E1E93360C}" name="Pos." dataDxfId="231"/>
    <tableColumn id="3" xr3:uid="{BA8FDD1D-22F0-46A1-9E40-0DB5B0852C5C}" name="xPoints Av." dataDxfId="230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229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228"/>
    <tableColumn id="6" xr3:uid="{442FA445-94AE-4AC9-B531-D7FD5BB82E80}" name="xAp90 Last Season" dataDxfId="227"/>
    <tableColumn id="7" xr3:uid="{F946336F-A657-469F-839A-3D578B59B323}" name="CSp90 Last Season" dataDxfId="226"/>
    <tableColumn id="11" xr3:uid="{1BA1CEAF-2C5F-41E3-A4F5-F088B142E721}" name="60+Mins Last Season" dataDxfId="225"/>
    <tableColumn id="12" xr3:uid="{84FF1A0C-4E6C-450B-AC93-866B95FB8F27}" name="Possible 60+Mins Last Season" dataDxfId="224"/>
    <tableColumn id="8" xr3:uid="{56DFFB0B-1886-4F1F-A836-B7DDD0C0910E}" name="xGp90 This Season" dataDxfId="223"/>
    <tableColumn id="9" xr3:uid="{9382892D-DEBE-4F6C-AFDF-48FC70DAEBA4}" name="xAp90 This Season" dataDxfId="222"/>
    <tableColumn id="10" xr3:uid="{DCE7467D-D126-45BF-96F0-B7E2E355D2BF}" name="CSp90 This Season" dataDxfId="221"/>
    <tableColumn id="13" xr3:uid="{7AD7FF50-F72D-4162-AA0B-C85B739D5652}" name="60+Mins This Season" dataDxfId="220"/>
    <tableColumn id="14" xr3:uid="{4847FCC4-6465-4A41-AC5E-1B3C254A95D2}" name="Possible 60+Mins This Season" dataDxfId="219"/>
    <tableColumn id="15" xr3:uid="{561CF330-1CC8-4DEA-A7C2-52185B99B57C}" name="Price" dataDxfId="218"/>
    <tableColumn id="16" xr3:uid="{8EAF645F-1B87-4C07-87C6-B1A9041399AD}" name="Quality" dataDxfId="217">
      <calculatedColumnFormula>LEE_35[[#This Row],[xPoints Av.]]*LEE_35[[#This Row],[Regularity]]</calculatedColumnFormula>
    </tableColumn>
    <tableColumn id="17" xr3:uid="{F37A6C72-D601-4046-92F3-77B20A393281}" name="Team" dataDxfId="216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200" dataDxfId="199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198"/>
    <tableColumn id="2" xr3:uid="{271F8F51-3E9F-4238-8BC6-2A6FBCDBC6C4}" name="Pos." dataDxfId="197"/>
    <tableColumn id="3" xr3:uid="{606314B5-8BE1-4C6B-994D-25B89CA2BA8D}" name="xPoints Av." dataDxfId="196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195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194"/>
    <tableColumn id="6" xr3:uid="{85000DDF-B9E3-4C92-9E91-BC8E2E061449}" name="xAp90 Last Season" dataDxfId="193"/>
    <tableColumn id="7" xr3:uid="{72448F0E-6289-4603-9128-1F361E2F5009}" name="CSp90 Last Season" dataDxfId="192"/>
    <tableColumn id="11" xr3:uid="{5A9FEDDF-D54E-4220-BC96-0DCC5ACCF0E8}" name="60+Mins Last Season" dataDxfId="191"/>
    <tableColumn id="12" xr3:uid="{17054B65-EFFD-435E-BAD3-D175F3EEEC0E}" name="Possible 60+Mins Last Season" dataDxfId="190"/>
    <tableColumn id="8" xr3:uid="{FD42E828-2DDF-4BE2-9DF7-A6420012A5A3}" name="xGp90 This Season" dataDxfId="189"/>
    <tableColumn id="9" xr3:uid="{B7EA2A67-A4D1-4D67-A1FF-465C96225C3D}" name="xAp90 This Season" dataDxfId="188"/>
    <tableColumn id="10" xr3:uid="{AD7E4DF1-FBDD-415E-AC8E-F3DAADEE74FE}" name="CSp90 This Season" dataDxfId="187"/>
    <tableColumn id="13" xr3:uid="{5A080BD6-A32D-4051-B119-FFE969F06762}" name="60+Mins This Season" dataDxfId="186"/>
    <tableColumn id="14" xr3:uid="{E2705A03-B041-4BDC-8DBC-100C8797329B}" name="Possible 60+Mins This Season" dataDxfId="185"/>
    <tableColumn id="15" xr3:uid="{58986B4F-917F-4B50-94C8-DB0FF18D985E}" name="Price" dataDxfId="184"/>
    <tableColumn id="16" xr3:uid="{B3FB708E-2366-43EE-BF27-40B1E609C3FF}" name="Quality" dataDxfId="183">
      <calculatedColumnFormula>LEI_37[[#This Row],[xPoints Av.]]*LEI_37[[#This Row],[Regularity]]</calculatedColumnFormula>
    </tableColumn>
    <tableColumn id="17" xr3:uid="{09F91BDA-C482-4F02-8F4C-113FC0731DB5}" name="Team" dataDxfId="182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181" dataDxfId="180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179"/>
    <tableColumn id="2" xr3:uid="{4757EB55-7C1C-4A06-8F67-7FC8A4BBD0DF}" name="Pos." dataDxfId="178"/>
    <tableColumn id="3" xr3:uid="{42F6A1E2-C33B-484D-9DD0-6895A701DF01}" name="xPoints Av." dataDxfId="177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176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175"/>
    <tableColumn id="6" xr3:uid="{D9AC819B-BB18-4B4E-B443-0D8C82A3CF88}" name="xAp90 Last Season" dataDxfId="174"/>
    <tableColumn id="7" xr3:uid="{67987ABA-29D3-4450-B273-7E98F2971F33}" name="CSp90 Last Season" dataDxfId="173"/>
    <tableColumn id="11" xr3:uid="{EE0F7404-DD2F-497D-A39C-6F4ADF2A410E}" name="60+Mins Last Season" dataDxfId="172"/>
    <tableColumn id="12" xr3:uid="{3DE35C84-A7AF-4D17-9088-1F16CF4B9225}" name="Possible 60+Mins Last Season" dataDxfId="171"/>
    <tableColumn id="8" xr3:uid="{45ECADA8-F10D-4443-A661-3168536225BB}" name="xGp90 This Season" dataDxfId="170"/>
    <tableColumn id="9" xr3:uid="{FAFAEA2E-0903-44D9-894A-3A6EE9A9E624}" name="xAp90 This Season" dataDxfId="169"/>
    <tableColumn id="10" xr3:uid="{DAD8B763-094D-4855-A614-BB885FF84639}" name="CSp90 This Season" dataDxfId="168"/>
    <tableColumn id="13" xr3:uid="{17E0F6BE-E119-4B99-9D82-4DD1F03609DD}" name="60+Mins This Season" dataDxfId="167"/>
    <tableColumn id="14" xr3:uid="{0AE9992C-2311-4F7A-848E-4743DAEDC4FD}" name="Possible 60+Mins This Season" dataDxfId="166"/>
    <tableColumn id="15" xr3:uid="{318BA01A-6E72-4235-BCF4-2D95CD32E144}" name="Price" dataDxfId="165"/>
    <tableColumn id="16" xr3:uid="{3D31161C-6814-4F69-AA7D-4D694487F063}" name="Quality" dataDxfId="164">
      <calculatedColumnFormula>LIV_38[[#This Row],[xPoints Av.]]*LIV_38[[#This Row],[Regularity]]</calculatedColumnFormula>
    </tableColumn>
    <tableColumn id="17" xr3:uid="{9A38909F-9175-4AC7-ABD5-301A8170DA54}" name="Team" dataDxfId="163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162" dataDxfId="161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160"/>
    <tableColumn id="2" xr3:uid="{19058B6F-F7FD-4B36-8DE6-5C0DCFE8CF5B}" name="Pos." dataDxfId="159"/>
    <tableColumn id="3" xr3:uid="{4887C91E-D23B-4685-BB97-89AF09A7C494}" name="xPoints Av." dataDxfId="158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157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156"/>
    <tableColumn id="6" xr3:uid="{539B0510-A153-4596-891B-C623DB034B23}" name="xAp90 Last Season" dataDxfId="155"/>
    <tableColumn id="7" xr3:uid="{EE4F8052-AC3A-4128-96F2-AA10081741C6}" name="CSp90 Last Season" dataDxfId="154"/>
    <tableColumn id="11" xr3:uid="{765330C2-EC37-427D-AA43-037E08958FFA}" name="60+Mins Last Season" dataDxfId="153"/>
    <tableColumn id="12" xr3:uid="{A2910570-13BF-47DB-8692-93B8175FA1E9}" name="Possible 60+Mins Last Season" dataDxfId="152"/>
    <tableColumn id="8" xr3:uid="{5BD2F22A-BE02-4CA2-980E-7E51315CAE73}" name="xGp90 This Season" dataDxfId="151"/>
    <tableColumn id="9" xr3:uid="{B1A7DDDC-D16E-473F-9DCC-926FB538B179}" name="xAp90 This Season" dataDxfId="150"/>
    <tableColumn id="10" xr3:uid="{F92EFD24-C5DE-4BAC-9582-EF450D037EC2}" name="CSp90 This Season" dataDxfId="149"/>
    <tableColumn id="13" xr3:uid="{6020BC9E-4AC3-4388-9719-82BE263B791F}" name="60+Mins This Season" dataDxfId="148"/>
    <tableColumn id="14" xr3:uid="{B3DF4D8E-65A4-4791-AC9D-489300B7C95F}" name="Possible 60+Mins This Season" dataDxfId="147"/>
    <tableColumn id="15" xr3:uid="{19D1CE31-20AC-4122-8CBB-B3284690172B}" name="Price" dataDxfId="146"/>
    <tableColumn id="16" xr3:uid="{963D7E69-A565-44DA-B652-1D5AF2A35027}" name="Quality" dataDxfId="145">
      <calculatedColumnFormula>MCI_39[[#This Row],[xPoints Av.]]*MCI_39[[#This Row],[Regularity]]</calculatedColumnFormula>
    </tableColumn>
    <tableColumn id="17" xr3:uid="{C1922834-9EB0-41BD-B383-D81A4DA72837}" name="Team" dataDxfId="144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7" totalsRowShown="0" headerRowDxfId="143" dataDxfId="142">
  <autoFilter ref="A1:Q17" xr:uid="{1B095DFB-E0C6-402A-8E5F-4CD8C235541C}"/>
  <sortState xmlns:xlrd2="http://schemas.microsoft.com/office/spreadsheetml/2017/richdata2" ref="A2:Q17">
    <sortCondition descending="1" ref="P229:P245"/>
  </sortState>
  <tableColumns count="17">
    <tableColumn id="1" xr3:uid="{B80CCBA6-E699-4288-9857-72ED70861EA5}" name="Player" dataDxfId="141"/>
    <tableColumn id="2" xr3:uid="{8E7DB1CD-3D64-4812-B344-CECE243B6980}" name="Pos." dataDxfId="140"/>
    <tableColumn id="3" xr3:uid="{01F98FFE-5257-42E8-A437-4F81EE09D13D}" name="xPoints Av." dataDxfId="139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138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137"/>
    <tableColumn id="6" xr3:uid="{559A7D2D-A170-4566-BCD9-3CD24C7CB78E}" name="xAp90 Last Season" dataDxfId="136"/>
    <tableColumn id="7" xr3:uid="{3BFD370C-8685-4FEC-B308-696C2A029AA0}" name="CSp90 Last Season" dataDxfId="135"/>
    <tableColumn id="11" xr3:uid="{68CA63D2-5243-4F75-A120-F27CD2745D26}" name="60+Mins Last Season" dataDxfId="134"/>
    <tableColumn id="12" xr3:uid="{27E881CA-5F19-4397-AFF0-0953AEA3AEB3}" name="Possible 60+Mins Last Season" dataDxfId="133"/>
    <tableColumn id="8" xr3:uid="{3A4E4F15-2B24-4F03-B385-07CE1282CA4B}" name="xGp90 This Season" dataDxfId="132"/>
    <tableColumn id="9" xr3:uid="{46EEBAC7-2A4F-42BA-B747-EF3FAAB1FFF2}" name="xAp90 This Season" dataDxfId="131"/>
    <tableColumn id="10" xr3:uid="{59B6BD65-49B7-42FD-8734-57561E0252AD}" name="CSp90 This Season" dataDxfId="130"/>
    <tableColumn id="13" xr3:uid="{C172FF3B-3E9E-431C-A8B8-31FB3F04C016}" name="60+Mins This Season" dataDxfId="129"/>
    <tableColumn id="14" xr3:uid="{B2CBE1E7-B418-451F-BB3D-1A635F285DB7}" name="Possible 60+Mins This Season" dataDxfId="128"/>
    <tableColumn id="15" xr3:uid="{F7754B7D-E26F-4216-9870-31B49121901D}" name="Price" dataDxfId="127"/>
    <tableColumn id="16" xr3:uid="{A127FFB1-E573-4F4E-B151-A5AB6BC6508B}" name="Quality" dataDxfId="126">
      <calculatedColumnFormula>MUN_40[[#This Row],[xPoints Av.]]*MUN_40[[#This Row],[Regularity]]</calculatedColumnFormula>
    </tableColumn>
    <tableColumn id="17" xr3:uid="{2E344098-14D4-4CCE-BEA4-873C9537E561}" name="Team" dataDxfId="125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124" dataDxfId="123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122"/>
    <tableColumn id="2" xr3:uid="{98C401F0-F5A5-414A-965E-A5DCB963E2F1}" name="Pos." dataDxfId="121"/>
    <tableColumn id="3" xr3:uid="{E7ADEB87-BF2C-4870-83A4-FFAB9784229D}" name="xPoints Av." dataDxfId="120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119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118"/>
    <tableColumn id="6" xr3:uid="{7D30B858-DC6B-4724-80F5-63A1197FA0E3}" name="xAp90 Last Season" dataDxfId="117"/>
    <tableColumn id="7" xr3:uid="{533C956C-C4CF-4B66-A625-9642B11570BD}" name="CSp90 Last Season" dataDxfId="116"/>
    <tableColumn id="11" xr3:uid="{C985D62D-C0F6-485B-AA81-FACA0E8D5C88}" name="60+Mins Last Season" dataDxfId="115"/>
    <tableColumn id="12" xr3:uid="{04BB5432-7142-4EC7-B03B-34DABC0DB425}" name="Possible 60+Mins Last Season" dataDxfId="114"/>
    <tableColumn id="8" xr3:uid="{E349910F-9CE7-4FEE-8686-971FA1C8FE84}" name="xGp90 This Season" dataDxfId="113"/>
    <tableColumn id="9" xr3:uid="{1C410536-7F9C-438D-A2BB-B2B661E8E6E1}" name="xAp90 This Season" dataDxfId="112"/>
    <tableColumn id="10" xr3:uid="{6151CA9E-E4AB-4AE2-91B6-C05A643F15CE}" name="CSp90 This Season" dataDxfId="111"/>
    <tableColumn id="13" xr3:uid="{A688D4FF-DD19-4AD4-806F-3619FE6E3CB0}" name="60+Mins This Season" dataDxfId="110"/>
    <tableColumn id="14" xr3:uid="{40C06425-1087-49F4-BCD4-38CA85B6818D}" name="Possible 60+Mins This Season" dataDxfId="109"/>
    <tableColumn id="15" xr3:uid="{7FEF10C8-05C3-4EA9-8252-A29E8BC58484}" name="Price" dataDxfId="108"/>
    <tableColumn id="16" xr3:uid="{F503E481-2D1F-4442-8F73-50B86388E29C}" name="Quality" dataDxfId="107">
      <calculatedColumnFormula>NEW_41[[#This Row],[xPoints Av.]]*NEW_41[[#This Row],[Regularity]]</calculatedColumnFormula>
    </tableColumn>
    <tableColumn id="17" xr3:uid="{E746EAEF-07A4-441E-948E-C28458F56C42}" name="Team" dataDxfId="106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105" dataDxfId="104">
  <autoFilter ref="A1:Q17" xr:uid="{C5812EF2-104A-4179-9A88-37149808A6E0}"/>
  <sortState xmlns:xlrd2="http://schemas.microsoft.com/office/spreadsheetml/2017/richdata2" ref="A2:Q17">
    <sortCondition descending="1" ref="P269:P286"/>
  </sortState>
  <tableColumns count="17">
    <tableColumn id="1" xr3:uid="{35F5E554-223E-403A-A41F-19FDBE7551AE}" name="Player" dataDxfId="103"/>
    <tableColumn id="2" xr3:uid="{0313254D-6A4D-4E3B-8F52-F148CD2381E1}" name="Pos." dataDxfId="102"/>
    <tableColumn id="3" xr3:uid="{DC43CA21-EA84-4262-9A84-69E094D17C3A}" name="xPoints Av." dataDxfId="101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100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99"/>
    <tableColumn id="6" xr3:uid="{168BA38B-9D35-4EF0-BA94-1EB0DEEE9E83}" name="xAp90 Last Season" dataDxfId="98"/>
    <tableColumn id="7" xr3:uid="{5B318441-CF77-4A8D-A771-A57706AA16C2}" name="CSp90 Last Season" dataDxfId="97"/>
    <tableColumn id="11" xr3:uid="{A33A9F6F-CCE8-49FD-8960-7AFCBF24DAE8}" name="60+Mins Last Season" dataDxfId="96"/>
    <tableColumn id="12" xr3:uid="{85913F70-F7CD-4A4A-8B28-05D75A038F22}" name="Possible 60+Mins Last Season" dataDxfId="95"/>
    <tableColumn id="8" xr3:uid="{36F5EB00-9129-4518-AD19-600DB437B41D}" name="xGp90 This Season" dataDxfId="94"/>
    <tableColumn id="9" xr3:uid="{21D42449-EFAD-4C5F-8C32-E7D6D71DB495}" name="xAp90 This Season" dataDxfId="93"/>
    <tableColumn id="10" xr3:uid="{8CECD5D0-343E-49D6-8028-7774D3B10168}" name="CSp90 This Season" dataDxfId="92"/>
    <tableColumn id="13" xr3:uid="{0215C3A8-1C7C-4CBC-8D7B-0901F068BF84}" name="60+Mins This Season" dataDxfId="91"/>
    <tableColumn id="14" xr3:uid="{82BD125B-F40A-4F5D-9011-3E4A5785250F}" name="Possible 60+Mins This Season" dataDxfId="90"/>
    <tableColumn id="15" xr3:uid="{856F0F95-F196-4108-AD38-2C1BFA210B79}" name="Price" dataDxfId="89"/>
    <tableColumn id="16" xr3:uid="{C75D48DC-F915-486E-B0C2-8E90183F9769}" name="Quality" dataDxfId="88">
      <calculatedColumnFormula>SOU_42[[#This Row],[xPoints Av.]]*SOU_42[[#This Row],[Regularity]]</calculatedColumnFormula>
    </tableColumn>
    <tableColumn id="17" xr3:uid="{539DD629-DDE2-478F-9AC0-3443BACE6078}" name="Team" dataDxfId="87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86" dataDxfId="85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84"/>
    <tableColumn id="2" xr3:uid="{953AC585-1291-4B76-B0E7-7FB51AB31177}" name="Pos." dataDxfId="83"/>
    <tableColumn id="3" xr3:uid="{E073F35D-DF48-44EE-ABB8-112C1E578989}" name="xPoints Av." dataDxfId="8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7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82"/>
    <tableColumn id="6" xr3:uid="{6E2FAD72-D457-43EA-B6C1-B3DAF39F5AB3}" name="xAp90 Last Season" dataDxfId="81"/>
    <tableColumn id="7" xr3:uid="{31A648F9-0A01-4AA2-B2B0-C80BE398025B}" name="CSp90 Last Season" dataDxfId="80"/>
    <tableColumn id="11" xr3:uid="{F1BF66BD-BC74-4411-983C-8262069C647A}" name="60+Mins Last Season" dataDxfId="79"/>
    <tableColumn id="12" xr3:uid="{CC29F6D1-3FDD-4508-8E31-C4A18C54F529}" name="Possible 60+Mins Last Season" dataDxfId="78"/>
    <tableColumn id="8" xr3:uid="{9A26F866-6CC8-4016-A28A-D7005710B9A4}" name="xGp90 This Season" dataDxfId="77"/>
    <tableColumn id="9" xr3:uid="{06BB31E9-F0A3-4C38-BD99-3D737A531866}" name="xAp90 This Season" dataDxfId="76"/>
    <tableColumn id="10" xr3:uid="{1C5704BA-5994-4B0F-BA2D-10B18E863BB4}" name="CSp90 This Season" dataDxfId="75"/>
    <tableColumn id="13" xr3:uid="{196F641B-2E8E-4E63-8436-4659FE601C5B}" name="60+Mins This Season" dataDxfId="74"/>
    <tableColumn id="14" xr3:uid="{CE3EFDA6-DBD5-4574-9F6F-EE0B76DF5A78}" name="Possible 60+Mins This Season" dataDxfId="73"/>
    <tableColumn id="15" xr3:uid="{576658EA-A559-4209-A92E-350D624046B4}" name="Price" dataDxfId="72"/>
    <tableColumn id="16" xr3:uid="{117CDAA0-A739-423F-8B09-5E9DA73D3EBA}" name="Quality" dataDxfId="6">
      <calculatedColumnFormula>TOT_43[[#This Row],[xPoints Av.]]*TOT_43[[#This Row],[Regularity]]</calculatedColumnFormula>
    </tableColumn>
    <tableColumn id="17" xr3:uid="{53C8BD5E-DC08-41C7-860D-20B409802870}" name="Team" dataDxfId="71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397" dataDxfId="396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395"/>
    <tableColumn id="2" xr3:uid="{57DF5C59-B7AA-4741-9091-C849DEA6AE7F}" name="Pos." dataDxfId="394"/>
    <tableColumn id="3" xr3:uid="{4B92F3B0-F6FE-47FA-BA0B-8D61B0C9C848}" name="xPoints Av." dataDxfId="393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392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391"/>
    <tableColumn id="6" xr3:uid="{B2BCB5A1-C5B9-4D92-AC58-BA34538F8E8B}" name="xAp90 Last Season" dataDxfId="390"/>
    <tableColumn id="7" xr3:uid="{903D576B-DA0D-428D-9DD0-0780E933EB01}" name="CSp90 Last Season" dataDxfId="389">
      <calculatedColumnFormula>12/(3060/90)</calculatedColumnFormula>
    </tableColumn>
    <tableColumn id="11" xr3:uid="{12FA3D2E-28D3-42D3-BB46-9D8FC4698F32}" name="60+Mins Last Season" dataDxfId="388"/>
    <tableColumn id="12" xr3:uid="{B7C2B87C-8F64-4757-AC9E-4D8411725E20}" name="Possible 60+Mins Last Season" dataDxfId="387"/>
    <tableColumn id="8" xr3:uid="{6AD0E0FB-1A2E-4E07-852B-38FC6013085B}" name="xGp90 This Season" dataDxfId="386"/>
    <tableColumn id="9" xr3:uid="{D5436B27-7248-4E30-B685-207BF52D3E24}" name="xAp90 This Season" dataDxfId="385"/>
    <tableColumn id="10" xr3:uid="{28A29C39-C55A-487A-A6A8-AE734A0A1C54}" name="CSp90 This Season" dataDxfId="384"/>
    <tableColumn id="13" xr3:uid="{3BF15EE9-8483-4847-88C4-111D2079A791}" name="60+Mins This Season" dataDxfId="383"/>
    <tableColumn id="14" xr3:uid="{26B80AFA-1401-429B-A929-01785F70FE95}" name="Possible 60+Mins This Season" dataDxfId="382"/>
    <tableColumn id="15" xr3:uid="{5E45351B-E40C-4AA7-8FD3-410DBEBB5D73}" name="Price" dataDxfId="381"/>
    <tableColumn id="16" xr3:uid="{94B4E80B-9933-48D9-8EB8-8476BDBA9F0A}" name="Quality" dataDxfId="380">
      <calculatedColumnFormula>ARS_26[[#This Row],[xPoints Av.]]*ARS_26[[#This Row],[Regularity]]</calculatedColumnFormula>
    </tableColumn>
    <tableColumn id="17" xr3:uid="{8BABB8CF-1FFA-4826-BF71-02740BC67F1B}" name="Team" dataDxfId="379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70" dataDxfId="69">
  <autoFilter ref="A1:Q16" xr:uid="{4D9B935C-D087-4EB7-9D64-49BF09B026E4}"/>
  <sortState xmlns:xlrd2="http://schemas.microsoft.com/office/spreadsheetml/2017/richdata2" ref="A2:Q16">
    <sortCondition descending="1" ref="P312:P327"/>
  </sortState>
  <tableColumns count="17">
    <tableColumn id="1" xr3:uid="{3539F574-0239-45D5-ACFB-EBB4E673B19E}" name="Player" dataDxfId="68"/>
    <tableColumn id="2" xr3:uid="{635EBC63-984D-4C5D-83ED-45FD7C67C2F6}" name="Pos." dataDxfId="67"/>
    <tableColumn id="3" xr3:uid="{720E2DE4-3F90-424C-A28B-697C4F70C72A}" name="xPoints Av." dataDxfId="66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65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64"/>
    <tableColumn id="6" xr3:uid="{B0E7B8FD-EDA2-4876-8F99-EF8370F93B5D}" name="xAp90 Last Season" dataDxfId="63"/>
    <tableColumn id="7" xr3:uid="{639AC1DF-B5C5-4920-B0D7-32400E7F9C08}" name="CSp90 Last Season" dataDxfId="62"/>
    <tableColumn id="11" xr3:uid="{9E5166DA-DF07-4618-A2AD-6ECDAC78A21D}" name="60+Mins Last Season" dataDxfId="61"/>
    <tableColumn id="12" xr3:uid="{9470CF2C-92A7-4CB5-B1C8-C3B60E3B59A8}" name="Possible 60+Mins Last Season" dataDxfId="60"/>
    <tableColumn id="8" xr3:uid="{5E0F7764-C8FC-425C-B191-70308B0BF055}" name="xGp90 This Season" dataDxfId="59"/>
    <tableColumn id="9" xr3:uid="{CD1C264A-7854-4A9E-AF7A-896549F1D815}" name="xAp90 This Season" dataDxfId="58"/>
    <tableColumn id="10" xr3:uid="{7D772B57-3713-4CD2-B60B-43220E3B687F}" name="CSp90 This Season" dataDxfId="57"/>
    <tableColumn id="13" xr3:uid="{E5501A41-4FC0-4766-9CD3-C53CDFE807F0}" name="60+Mins This Season" dataDxfId="56"/>
    <tableColumn id="14" xr3:uid="{3908014D-3DAF-496E-8EA7-10176F6E11D1}" name="Possible 60+Mins This Season" dataDxfId="55"/>
    <tableColumn id="15" xr3:uid="{8486F134-DCAD-42AA-A7A4-84316714BDC7}" name="Price" dataDxfId="54"/>
    <tableColumn id="16" xr3:uid="{D4C82F7F-3B33-4C6E-9F22-A92537096813}" name="Quality" dataDxfId="53">
      <calculatedColumnFormula>WHU_44[[#This Row],[xPoints Av.]]*WHU_44[[#This Row],[Regularity]]</calculatedColumnFormula>
    </tableColumn>
    <tableColumn id="17" xr3:uid="{04CFA457-A810-4B36-BE53-771EB81F66D8}" name="Team" dataDxfId="52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51" dataDxfId="50">
  <autoFilter ref="A1:Q17" xr:uid="{E04C3FF0-BA22-4F72-8C2E-3EB5FF6F91AA}"/>
  <sortState xmlns:xlrd2="http://schemas.microsoft.com/office/spreadsheetml/2017/richdata2" ref="A2:Q17">
    <sortCondition descending="1" ref="P330:P346"/>
  </sortState>
  <tableColumns count="17">
    <tableColumn id="1" xr3:uid="{D13200A3-E2BE-4CCD-9AA8-190111A06CB2}" name="Player" dataDxfId="49"/>
    <tableColumn id="2" xr3:uid="{259C239B-3944-4923-883D-325AEDA5C698}" name="Pos." dataDxfId="48"/>
    <tableColumn id="3" xr3:uid="{AE4E2840-BFF7-4E8A-A6BD-B48BB90998F8}" name="xPoints Av." dataDxfId="47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6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5"/>
    <tableColumn id="6" xr3:uid="{C695AE94-CC14-414B-9476-1837EFCB1EF5}" name="xAp90 Last Season" dataDxfId="44"/>
    <tableColumn id="7" xr3:uid="{8D0A5B11-BEE2-4B43-9669-43087E55D3FA}" name="CSp90 Last Season" dataDxfId="43"/>
    <tableColumn id="11" xr3:uid="{99885C28-BD8F-4895-B167-D5BA1B0D7A2F}" name="60+Mins Last Season" dataDxfId="42"/>
    <tableColumn id="12" xr3:uid="{27A97B1C-31E3-414B-A6F1-786BCFCF76CA}" name="Possible 60+Mins Last Season" dataDxfId="41"/>
    <tableColumn id="8" xr3:uid="{4E80FFDC-CF1B-46AB-8293-5AC3B4780489}" name="xGp90 This Season" dataDxfId="40"/>
    <tableColumn id="9" xr3:uid="{CAC68A88-9718-41B1-86F6-A7251DD15D25}" name="xAp90 This Season" dataDxfId="39"/>
    <tableColumn id="10" xr3:uid="{BBD52E3D-A630-44DD-99A1-C1C308AA56D2}" name="CSp90 This Season" dataDxfId="38"/>
    <tableColumn id="13" xr3:uid="{9B180D95-F7C9-41D7-81A3-E4E5C7873B76}" name="60+Mins This Season" dataDxfId="37"/>
    <tableColumn id="14" xr3:uid="{5D1C6445-E149-4279-8296-C499EB7557EB}" name="Possible 60+Mins This Season" dataDxfId="36"/>
    <tableColumn id="15" xr3:uid="{E764C44B-2352-45DF-8747-2C1F01236990}" name="Price" dataDxfId="35"/>
    <tableColumn id="16" xr3:uid="{7AA4ED9D-9CF2-4D63-B274-D2113377FCFB}" name="Quality" dataDxfId="34">
      <calculatedColumnFormula>WOL_45[[#This Row],[xPoints Av.]]*WOL_45[[#This Row],[Regularity]]</calculatedColumnFormula>
    </tableColumn>
    <tableColumn id="17" xr3:uid="{E3CBE6A0-9448-49A4-AE61-D1F1F2120738}" name="Team" dataDxfId="33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780" dataDxfId="779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778"/>
    <tableColumn id="2" xr3:uid="{EA4CDE10-D852-4142-9BBE-7CEC353D89C1}" name="Pos." dataDxfId="777"/>
    <tableColumn id="3" xr3:uid="{0A8EDE3C-5627-433F-A47D-BD23DFEFD22C}" name="xPoints Av." dataDxfId="776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775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774"/>
    <tableColumn id="6" xr3:uid="{927D5C31-F857-4D07-B6D4-6D82C0714916}" name="xAp90 Last Season" dataDxfId="773"/>
    <tableColumn id="7" xr3:uid="{DCD3E584-5CFD-47AC-8F4A-1A82D37491C4}" name="CSp90 Last Season" dataDxfId="772">
      <calculatedColumnFormula>12/(3060/90)</calculatedColumnFormula>
    </tableColumn>
    <tableColumn id="11" xr3:uid="{7193FD69-920E-4308-A2BA-92936D9C3499}" name="60+Mins Last Season" dataDxfId="771"/>
    <tableColumn id="12" xr3:uid="{FE6DAE95-AB69-4582-831A-D0552EDA1318}" name="Possible 60+Mins Last Season" dataDxfId="770"/>
    <tableColumn id="8" xr3:uid="{8A1A4EDB-1C56-47A9-A0DE-7CC04BC53553}" name="xGp90 This Season" dataDxfId="769"/>
    <tableColumn id="9" xr3:uid="{BD32C07C-1CD4-45C9-9082-E6D72D18379A}" name="xAp90 This Season" dataDxfId="768"/>
    <tableColumn id="10" xr3:uid="{6F496F56-6003-4617-A59D-373F66BD07F2}" name="CSp90 This Season" dataDxfId="767"/>
    <tableColumn id="13" xr3:uid="{9D35213E-A92A-4C98-B02E-0F34858A5F24}" name="60+Mins This Season" dataDxfId="766"/>
    <tableColumn id="14" xr3:uid="{63024A62-D3D8-4BB1-8FBF-943C7D4CC12D}" name="Possible 60+Mins This Season" dataDxfId="765"/>
    <tableColumn id="15" xr3:uid="{5EBFF7DA-D4CB-4D60-8DE3-9452911434E4}" name="Price" dataDxfId="764"/>
    <tableColumn id="16" xr3:uid="{079B88F7-944E-4188-85FB-8A4D36D79DFB}" name="Quality" dataDxfId="763">
      <calculatedColumnFormula>ARS[[#This Row],[xPoints Av.]]*ARS[[#This Row],[Regularity]]</calculatedColumnFormula>
    </tableColumn>
    <tableColumn id="17" xr3:uid="{C33AC4FD-0F96-4E48-9243-88C8FA0EB613}" name="Team" dataDxfId="762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761" dataDxfId="760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759"/>
    <tableColumn id="2" xr3:uid="{873DC17D-AFAB-4B39-8A8E-B3740285CCA0}" name="Pos." dataDxfId="758"/>
    <tableColumn id="3" xr3:uid="{C8FB77BC-A671-4DD3-AAB7-4BEB80B78E07}" name="xPoints Av." dataDxfId="757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756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755"/>
    <tableColumn id="6" xr3:uid="{5CDDDB68-EA36-4848-B937-99A69AC203F9}" name="xAp90 Last Season" dataDxfId="754"/>
    <tableColumn id="7" xr3:uid="{1B6F29D6-72D3-4DAE-9ECE-5A48CE01C44A}" name="CSp90 Last Season" dataDxfId="753">
      <calculatedColumnFormula>11/(3240/90)</calculatedColumnFormula>
    </tableColumn>
    <tableColumn id="11" xr3:uid="{787AFB1E-4146-4CF9-B1EC-8147F708A561}" name="60+Mins Last Season" dataDxfId="752"/>
    <tableColumn id="12" xr3:uid="{CA80BA95-F9C7-4442-A2D1-68CAE3292AAA}" name="Possible 60+Mins Last Season" dataDxfId="751"/>
    <tableColumn id="8" xr3:uid="{987A0F40-2EFE-446D-95D9-DFC1CAC6BE9D}" name="xGp90 This Season" dataDxfId="750"/>
    <tableColumn id="9" xr3:uid="{CBD63C23-0CC4-4270-842B-C4DCA82C27E1}" name="xAp90 This Season" dataDxfId="749"/>
    <tableColumn id="10" xr3:uid="{F8D8D0EA-0111-4748-BDB2-DA8C108A9A26}" name="CSp90 This Season" dataDxfId="748"/>
    <tableColumn id="13" xr3:uid="{B09FEB3D-D63A-4558-93AB-EE68E14D0D87}" name="60+Mins This Season" dataDxfId="747"/>
    <tableColumn id="14" xr3:uid="{A987077C-1E79-445E-B244-CD40ADAF7C01}" name="Possible 60+Mins This Season" dataDxfId="746"/>
    <tableColumn id="15" xr3:uid="{8B01DD29-2994-4638-A853-CB9A54058174}" name="Price" dataDxfId="745"/>
    <tableColumn id="16" xr3:uid="{C39A520E-131E-48B4-BD0D-F28153302327}" name="Quality" dataDxfId="744">
      <calculatedColumnFormula>AVL[[#This Row],[xPoints Av.]]*AVL[[#This Row],[Regularity]]</calculatedColumnFormula>
    </tableColumn>
    <tableColumn id="17" xr3:uid="{29A35E43-A75C-4FD6-8EA4-57FFC1994A88}" name="Team" dataDxfId="743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742" dataDxfId="741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740"/>
    <tableColumn id="2" xr3:uid="{0667C5B2-63A0-4FDA-A9E9-3B29665DE3D6}" name="Pos." dataDxfId="739"/>
    <tableColumn id="3" xr3:uid="{A6131185-29A7-4F15-B19D-E751D2153B14}" name="xPoints Av." dataDxfId="738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737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736"/>
    <tableColumn id="6" xr3:uid="{2DDC3A47-8D8C-4FC6-8D67-B6C78005E80F}" name="xAp90 Last Season" dataDxfId="735"/>
    <tableColumn id="7" xr3:uid="{E2B212BB-14E0-4E4F-A18E-202096716D42}" name="CSp90 Last Season" dataDxfId="734">
      <calculatedColumnFormula>8/(2160/90)</calculatedColumnFormula>
    </tableColumn>
    <tableColumn id="11" xr3:uid="{FF30E1FC-8572-4915-BA77-E1CA5ECBF7F9}" name="60+Mins Last Season" dataDxfId="733"/>
    <tableColumn id="12" xr3:uid="{DE61027E-B9A6-4341-A72C-E717DF5ED4D2}" name="Possible 60+Mins Last Season" dataDxfId="732"/>
    <tableColumn id="8" xr3:uid="{5ABB0B03-BBC8-4E9B-A555-57FA833BC7A8}" name="xGp90 This Season" dataDxfId="731"/>
    <tableColumn id="9" xr3:uid="{9809B74B-C216-4069-89CA-938875743C1E}" name="xAp90 This Season" dataDxfId="730"/>
    <tableColumn id="10" xr3:uid="{8C48FD99-DDAD-4DA2-9ADE-6950D0DA6F08}" name="CSp90 This Season" dataDxfId="729"/>
    <tableColumn id="13" xr3:uid="{BE7EDFC5-0B5F-4D8F-8A44-B43EC254CD09}" name="60+Mins This Season" dataDxfId="728"/>
    <tableColumn id="14" xr3:uid="{A078F3E3-C8F1-42B1-BE48-D0DD35A206A5}" name="Possible 60+Mins This Season" dataDxfId="727"/>
    <tableColumn id="15" xr3:uid="{1757E204-546C-4EB2-92A3-E4E603A256B5}" name="Price" dataDxfId="726"/>
    <tableColumn id="16" xr3:uid="{566AA55A-02B1-4690-AEEE-69929832F603}" name="Quality" dataDxfId="725">
      <calculatedColumnFormula>BRE[[#This Row],[xPoints Av.]]*BRE[[#This Row],[Regularity]]</calculatedColumnFormula>
    </tableColumn>
    <tableColumn id="17" xr3:uid="{2D5BE65C-CE95-4BAE-AF10-F7ED4D864C77}" name="Team" dataDxfId="724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723" dataDxfId="722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721"/>
    <tableColumn id="2" xr3:uid="{7946EE36-81FB-4CF9-8417-C5E85AA8F734}" name="Pos." dataDxfId="720"/>
    <tableColumn id="3" xr3:uid="{D434DBA6-8804-48AF-B4E5-2925A3F3FEF3}" name="xPoints Av." dataDxfId="719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718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717"/>
    <tableColumn id="6" xr3:uid="{B86DF37E-8A77-4F78-A967-FEB35C7FFE5A}" name="xAp90 Last Season" dataDxfId="716"/>
    <tableColumn id="7" xr3:uid="{2B839A61-5F73-481F-A423-D7C73BF4468F}" name="CSp90 Last Season" dataDxfId="715">
      <calculatedColumnFormula>11/(3330/90)</calculatedColumnFormula>
    </tableColumn>
    <tableColumn id="11" xr3:uid="{E267E6A3-D767-41F6-8229-B49BA2F5C468}" name="60+Mins Last Season" dataDxfId="714"/>
    <tableColumn id="12" xr3:uid="{77AE5743-DD0D-492F-9A6A-F488AB5D1F6B}" name="Possible 60+Mins Last Season" dataDxfId="713"/>
    <tableColumn id="8" xr3:uid="{98104230-2D6B-4904-92AE-B995C862DB38}" name="xGp90 This Season" dataDxfId="712"/>
    <tableColumn id="9" xr3:uid="{34411F63-B2DE-45F5-ACC8-B0F5A2B50A08}" name="xAp90 This Season" dataDxfId="711"/>
    <tableColumn id="10" xr3:uid="{8DFD27C4-4D04-45EE-9D01-D17B7219F65D}" name="CSp90 This Season" dataDxfId="710"/>
    <tableColumn id="13" xr3:uid="{2720C8C0-6BB2-4E30-A0CE-0C2C02BF21DA}" name="60+Mins This Season" dataDxfId="709"/>
    <tableColumn id="14" xr3:uid="{882189C1-C326-40C1-AE3D-3B6C4FC7F38B}" name="Possible 60+Mins This Season" dataDxfId="708"/>
    <tableColumn id="15" xr3:uid="{3F12DC48-7C90-4E0B-AAC9-22E6065324BD}" name="Price" dataDxfId="707"/>
    <tableColumn id="16" xr3:uid="{9412E04D-9665-4079-8822-D16E52BC3A54}" name="Quality" dataDxfId="706">
      <calculatedColumnFormula>BHA[[#This Row],[xPoints Av.]]*BHA[[#This Row],[Regularity]]</calculatedColumnFormula>
    </tableColumn>
    <tableColumn id="17" xr3:uid="{D585FACF-C192-4233-B198-DCE9F856EB6D}" name="Team" dataDxfId="705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704" dataDxfId="703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702"/>
    <tableColumn id="2" xr3:uid="{DB10B7B7-0EDE-4B94-82B4-1E8F4F5D9650}" name="Pos." dataDxfId="701"/>
    <tableColumn id="3" xr3:uid="{25E310C8-F92A-499A-9A18-D4637C552720}" name="xPoints Av." dataDxfId="700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699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698"/>
    <tableColumn id="6" xr3:uid="{0A4DC434-4F38-4081-9B83-B3B3160EDEB2}" name="xAp90 Last Season" dataDxfId="697"/>
    <tableColumn id="7" xr3:uid="{5D10538D-EFFF-4564-921F-6915B4C6D73D}" name="CSp90 Last Season" dataDxfId="696">
      <calculatedColumnFormula>14/(3060/90)</calculatedColumnFormula>
    </tableColumn>
    <tableColumn id="11" xr3:uid="{4E1CC0DC-7CB1-4074-BDE3-827DC94D1102}" name="60+Mins Last Season" dataDxfId="695"/>
    <tableColumn id="12" xr3:uid="{CEFC871C-A6C6-4E3F-9054-187C41EFC978}" name="Possible 60+Mins Last Season" dataDxfId="694"/>
    <tableColumn id="8" xr3:uid="{8B0452BC-B916-4409-B385-2B8E6D9AED4E}" name="xGp90 This Season" dataDxfId="693"/>
    <tableColumn id="9" xr3:uid="{151C1A92-2017-4DF0-997F-4F1479A0AA42}" name="xAp90 This Season" dataDxfId="692"/>
    <tableColumn id="10" xr3:uid="{6B755D55-B738-4510-95C8-27C5BC119163}" name="CSp90 This Season" dataDxfId="691"/>
    <tableColumn id="13" xr3:uid="{EE492298-3C3C-4617-915A-EA35D674893C}" name="60+Mins This Season" dataDxfId="690"/>
    <tableColumn id="14" xr3:uid="{D16111BC-5166-4552-8EA7-509C14752F28}" name="Possible 60+Mins This Season" dataDxfId="689"/>
    <tableColumn id="15" xr3:uid="{AF594862-8532-48C7-9EC9-67418A269D3F}" name="Price" dataDxfId="688"/>
    <tableColumn id="16" xr3:uid="{6F3B7733-3783-41D0-A6CD-FC8691CAB169}" name="Quality" dataDxfId="687">
      <calculatedColumnFormula>CHE[[#This Row],[xPoints Av.]]*CHE[[#This Row],[Regularity]]</calculatedColumnFormula>
    </tableColumn>
    <tableColumn id="17" xr3:uid="{D1D3960F-88E9-4289-8797-F7A74B5A7F55}" name="Team" dataDxfId="686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685" dataDxfId="684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683"/>
    <tableColumn id="2" xr3:uid="{70D91094-1A46-4FD3-8A5D-A4659353A44E}" name="Pos." dataDxfId="682"/>
    <tableColumn id="3" xr3:uid="{4D7B5AF2-6FB3-4A2E-958E-BFF98D72F6D4}" name="xPoints Av." dataDxfId="681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680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679"/>
    <tableColumn id="6" xr3:uid="{E11CD661-165A-41F1-BEC1-0FCA90B1EB28}" name="xAp90 Last Season" dataDxfId="678"/>
    <tableColumn id="7" xr3:uid="{49910955-52D3-49B9-AC48-553C3E27B506}" name="CSp90 Last Season" dataDxfId="677"/>
    <tableColumn id="11" xr3:uid="{EEEE2EF0-6157-4F6A-9AAA-0AABD1009CC5}" name="60+Mins Last Season" dataDxfId="676"/>
    <tableColumn id="12" xr3:uid="{8690F6D9-3A44-432E-9590-C1D5C7FB48B2}" name="Possible 60+Mins Last Season" dataDxfId="675"/>
    <tableColumn id="8" xr3:uid="{4CB33ABD-B456-43AB-91D2-F720640E5B9A}" name="xGp90 This Season" dataDxfId="674"/>
    <tableColumn id="9" xr3:uid="{B2A5F8B3-C9CE-47D9-96D0-244BFDB08036}" name="xAp90 This Season" dataDxfId="673"/>
    <tableColumn id="10" xr3:uid="{11895449-D8CE-404A-ADAA-A182759DE152}" name="CSp90 This Season" dataDxfId="672"/>
    <tableColumn id="13" xr3:uid="{30E357FA-4D9F-42D7-B337-5FF3EDB4F295}" name="60+Mins This Season" dataDxfId="671"/>
    <tableColumn id="14" xr3:uid="{73A85E73-1406-4F8C-A181-93B28DDCC386}" name="Possible 60+Mins This Season" dataDxfId="670"/>
    <tableColumn id="15" xr3:uid="{54454009-E52C-46C9-87EA-A723BC9B9401}" name="Price" dataDxfId="669"/>
    <tableColumn id="16" xr3:uid="{8FFF30FC-B517-4DFC-B255-6CA1F1932E12}" name="Quality" dataDxfId="668">
      <calculatedColumnFormula>CRY[[#This Row],[xPoints Av.]]*CRY[[#This Row],[Regularity]]</calculatedColumnFormula>
    </tableColumn>
    <tableColumn id="17" xr3:uid="{6144A659-BE50-4E7F-9786-1E099A511702}" name="Team" dataDxfId="667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666" dataDxfId="665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664"/>
    <tableColumn id="2" xr3:uid="{15AAF4A8-C205-4228-A8CC-F2E0AD567337}" name="Pos." dataDxfId="663"/>
    <tableColumn id="3" xr3:uid="{5363E6EC-BE10-43B8-B3B7-45D5D24BC546}" name="xPoints Av." dataDxfId="662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661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660"/>
    <tableColumn id="6" xr3:uid="{83FEEEFB-B4FA-4C35-ACD3-133790ADB7B0}" name="xAp90 Last Season" dataDxfId="659"/>
    <tableColumn id="7" xr3:uid="{3C6B1062-0970-4FDA-9742-9A3957C366C7}" name="CSp90 Last Season" dataDxfId="658"/>
    <tableColumn id="11" xr3:uid="{B6895A12-7D7F-4A88-B625-EC5AE64FFA13}" name="60+Mins Last Season" dataDxfId="657"/>
    <tableColumn id="12" xr3:uid="{486E1E12-A9DF-4C77-A4DE-8BDFDEF1A1BA}" name="Possible 60+Mins Last Season" dataDxfId="656"/>
    <tableColumn id="8" xr3:uid="{8DD26B95-B295-4D42-9F77-342E65395615}" name="xGp90 This Season" dataDxfId="655"/>
    <tableColumn id="9" xr3:uid="{E8FDF937-F425-4892-8ACA-FEF7F2977FBC}" name="xAp90 This Season" dataDxfId="654"/>
    <tableColumn id="10" xr3:uid="{2C3C935F-FA71-4DE9-A803-491F9746E3A6}" name="CSp90 This Season" dataDxfId="653"/>
    <tableColumn id="13" xr3:uid="{4FF0F5C6-5E90-43C0-A359-7A8931AC85BA}" name="60+Mins This Season" dataDxfId="652"/>
    <tableColumn id="14" xr3:uid="{0B821A1A-72E6-42F7-8CC5-F39F8C901F5E}" name="Possible 60+Mins This Season" dataDxfId="651"/>
    <tableColumn id="15" xr3:uid="{DB49A4C2-FE5B-49D1-8015-D2F6E33864FA}" name="Price" dataDxfId="650"/>
    <tableColumn id="16" xr3:uid="{073C1C81-FAE7-4CCE-8015-372648EC0F3C}" name="Quality" dataDxfId="649">
      <calculatedColumnFormula>EVE[[#This Row],[xPoints Av.]]*EVE[[#This Row],[Regularity]]</calculatedColumnFormula>
    </tableColumn>
    <tableColumn id="17" xr3:uid="{02E28697-06AF-412A-B2C7-8CD02A73A9D1}" name="Team" dataDxfId="648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647" dataDxfId="646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645"/>
    <tableColumn id="2" xr3:uid="{1DEF95F7-7D9E-4E67-B922-3421FE4775DD}" name="Pos." dataDxfId="644"/>
    <tableColumn id="3" xr3:uid="{F8444266-A506-4A74-BCFC-A39BE8DEB53F}" name="xPoints Av." dataDxfId="643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642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641"/>
    <tableColumn id="6" xr3:uid="{6103330C-0973-4F66-97D4-9A80351E1846}" name="xAp90 Last Season" dataDxfId="640"/>
    <tableColumn id="7" xr3:uid="{D0D82FBF-51C3-4A99-9C86-0E3BE40F0EEF}" name="CSp90 Last Season" dataDxfId="639"/>
    <tableColumn id="11" xr3:uid="{4B8A898B-888C-4D86-91DD-836C997D1D97}" name="60+Mins Last Season" dataDxfId="638"/>
    <tableColumn id="12" xr3:uid="{54063E7E-A78B-470E-8EEB-F5150707B6AA}" name="Possible 60+Mins Last Season" dataDxfId="637"/>
    <tableColumn id="8" xr3:uid="{B0A05728-7EEB-47A2-B3A2-F9F029E38AB1}" name="xGp90 This Season" dataDxfId="636"/>
    <tableColumn id="9" xr3:uid="{9E408F2F-7F56-40F0-81C0-B61984868979}" name="xAp90 This Season" dataDxfId="635"/>
    <tableColumn id="10" xr3:uid="{ED43B8D6-78EE-413B-89D0-217D463481AB}" name="CSp90 This Season" dataDxfId="634"/>
    <tableColumn id="13" xr3:uid="{E8EBD7D8-5DDC-4BB4-B91E-78A52B17A566}" name="60+Mins This Season" dataDxfId="633"/>
    <tableColumn id="14" xr3:uid="{747B3D25-483C-4257-B176-1236378E6D5E}" name="Possible 60+Mins This Season" dataDxfId="632"/>
    <tableColumn id="15" xr3:uid="{BAD1FE0B-3BE3-4315-9872-0A2AC9C2C230}" name="Price" dataDxfId="631"/>
    <tableColumn id="16" xr3:uid="{0B1D5F34-5A3E-46C3-B41E-45ADB4E576C5}" name="Quality" dataDxfId="630">
      <calculatedColumnFormula>LEE[[#This Row],[xPoints Av.]]*LEE[[#This Row],[Regularity]]</calculatedColumnFormula>
    </tableColumn>
    <tableColumn id="17" xr3:uid="{C6566557-D8C3-4FFE-B4F9-788DE00295CE}" name="Team" dataDxfId="629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378" dataDxfId="377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376"/>
    <tableColumn id="2" xr3:uid="{CB4D6B9D-ADD2-4022-A070-9E6063E37CDF}" name="Pos." dataDxfId="375"/>
    <tableColumn id="3" xr3:uid="{0DB5E28A-9BD3-487E-AE93-4F0F16701DEB}" name="xPoints Av." dataDxfId="374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373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372"/>
    <tableColumn id="6" xr3:uid="{A9994646-4F2C-400C-BE74-F8EBCF847044}" name="xAp90 Last Season" dataDxfId="371"/>
    <tableColumn id="7" xr3:uid="{4BC8D510-1700-45D3-A389-ABA79039B7CC}" name="CSp90 Last Season" dataDxfId="370">
      <calculatedColumnFormula>11/(3240/90)</calculatedColumnFormula>
    </tableColumn>
    <tableColumn id="11" xr3:uid="{269B14A1-B9D5-47BF-AF49-64D40EFEC042}" name="60+Mins Last Season" dataDxfId="369"/>
    <tableColumn id="12" xr3:uid="{1C1B0CFE-B8B8-49CD-A547-7D4563311802}" name="Possible 60+Mins Last Season" dataDxfId="368"/>
    <tableColumn id="8" xr3:uid="{F55818A3-081F-4B64-84D1-CB63524D80D0}" name="xGp90 This Season" dataDxfId="367"/>
    <tableColumn id="9" xr3:uid="{4BA115E3-F0EF-4680-AF3A-6C3CB39C1459}" name="xAp90 This Season" dataDxfId="366"/>
    <tableColumn id="10" xr3:uid="{733A0070-1B02-4EDA-B150-DEC0EEF26C51}" name="CSp90 This Season" dataDxfId="365"/>
    <tableColumn id="13" xr3:uid="{170C7819-B5F4-4338-9E4A-E72A91A30D07}" name="60+Mins This Season" dataDxfId="364"/>
    <tableColumn id="14" xr3:uid="{A103591E-717B-4E32-8236-A243B3E543B8}" name="Possible 60+Mins This Season" dataDxfId="363"/>
    <tableColumn id="15" xr3:uid="{280087CE-7FB3-41F6-97A9-BD5E179EBE25}" name="Price" dataDxfId="362"/>
    <tableColumn id="16" xr3:uid="{EE8A7BC0-B6DD-4BD5-8CD6-44C086ED8A63}" name="Quality" dataDxfId="361">
      <calculatedColumnFormula>AVL_27[[#This Row],[xPoints Av.]]*AVL_27[[#This Row],[Regularity]]</calculatedColumnFormula>
    </tableColumn>
    <tableColumn id="17" xr3:uid="{ADC55EAD-37CC-4CC5-B6B7-778920F20716}" name="Team" dataDxfId="360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628" dataDxfId="627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626"/>
    <tableColumn id="2" xr3:uid="{427C79C1-FCA8-415F-AC31-6C7AEDCBCF53}" name="Pos." dataDxfId="625"/>
    <tableColumn id="3" xr3:uid="{CF3076C9-348A-40D4-995C-236D5CCDF4A8}" name="xPoints Av." dataDxfId="624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623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622"/>
    <tableColumn id="6" xr3:uid="{2B29B846-3259-4086-9C3C-56A82FD5EA06}" name="xAp90 Last Season" dataDxfId="621"/>
    <tableColumn id="7" xr3:uid="{9C1A4F26-5059-47D2-AB9C-FDFBF359BA8E}" name="CSp90 Last Season" dataDxfId="620"/>
    <tableColumn id="11" xr3:uid="{C2712396-3D52-40B3-B5C2-6537EF888F8E}" name="60+Mins Last Season" dataDxfId="619"/>
    <tableColumn id="12" xr3:uid="{4B4866EF-4ABC-436C-88A4-DCF950B20ECF}" name="Possible 60+Mins Last Season" dataDxfId="618"/>
    <tableColumn id="8" xr3:uid="{F7BB219C-5B5B-4285-B45F-7BD55E7F572E}" name="xGp90 This Season" dataDxfId="617"/>
    <tableColumn id="9" xr3:uid="{DE1A416A-C17B-4729-A032-9313C98A762E}" name="xAp90 This Season" dataDxfId="616"/>
    <tableColumn id="10" xr3:uid="{56D6C1D2-1173-4630-848E-502BBD92A1EC}" name="CSp90 This Season" dataDxfId="615"/>
    <tableColumn id="13" xr3:uid="{CCC1D7DA-8BBD-4B2B-87B7-7E14B26CC692}" name="60+Mins This Season" dataDxfId="614"/>
    <tableColumn id="14" xr3:uid="{0266E596-5F9C-47A6-8852-E572C32D4337}" name="Possible 60+Mins This Season" dataDxfId="613"/>
    <tableColumn id="15" xr3:uid="{293EB4AB-6A87-4A52-A694-E52641A3F588}" name="Price" dataDxfId="612"/>
    <tableColumn id="16" xr3:uid="{30FD8187-D609-4FCB-9DD6-AA4E65DC731A}" name="Quality" dataDxfId="611">
      <calculatedColumnFormula>LEI[[#This Row],[xPoints Av.]]*LEI[[#This Row],[Regularity]]</calculatedColumnFormula>
    </tableColumn>
    <tableColumn id="17" xr3:uid="{84B37B73-5804-44EB-A222-1B67DB98BB05}" name="Team" dataDxfId="610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609" dataDxfId="608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607"/>
    <tableColumn id="2" xr3:uid="{5F14D6C1-4238-4DD1-842B-A1D4C29C6BD6}" name="Pos." dataDxfId="606"/>
    <tableColumn id="3" xr3:uid="{5BF16B48-D1D0-4DA7-9F90-816B6519CE98}" name="xPoints Av." dataDxfId="605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604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603"/>
    <tableColumn id="6" xr3:uid="{988AEBD4-479E-48AE-AACA-735F4C499917}" name="xAp90 Last Season" dataDxfId="602"/>
    <tableColumn id="7" xr3:uid="{B3129FE0-94F6-4137-B081-DE31AE04E2D4}" name="CSp90 Last Season" dataDxfId="601"/>
    <tableColumn id="11" xr3:uid="{986CCAA2-63BC-4ABE-94F1-1BEE4CFF3B8D}" name="60+Mins Last Season" dataDxfId="600"/>
    <tableColumn id="12" xr3:uid="{C7D3572F-671E-419C-9A3F-95DE753D6FC0}" name="Possible 60+Mins Last Season" dataDxfId="599"/>
    <tableColumn id="8" xr3:uid="{5C34BCFB-E5D0-4701-9F42-03DE95BCCCF7}" name="xGp90 This Season" dataDxfId="598"/>
    <tableColumn id="9" xr3:uid="{10289751-095B-4ACB-82B5-8F5F410BE0A3}" name="xAp90 This Season" dataDxfId="597"/>
    <tableColumn id="10" xr3:uid="{C773D6B3-D55F-4160-BD93-A7B78F41635E}" name="CSp90 This Season" dataDxfId="596"/>
    <tableColumn id="13" xr3:uid="{D0E91BD9-1E81-475E-9CF3-5AFBC571DDAE}" name="60+Mins This Season" dataDxfId="595"/>
    <tableColumn id="14" xr3:uid="{137CBC5D-EC92-4BE8-A7BF-EC850E1E6B49}" name="Possible 60+Mins This Season" dataDxfId="594"/>
    <tableColumn id="15" xr3:uid="{4E9F4235-1D14-4E4C-930D-8541A2D2A1D4}" name="Price" dataDxfId="593"/>
    <tableColumn id="16" xr3:uid="{418B2217-8D46-420E-97D9-D912C0D26400}" name="Quality" dataDxfId="592">
      <calculatedColumnFormula>LIV[[#This Row],[xPoints Av.]]*LIV[[#This Row],[Regularity]]</calculatedColumnFormula>
    </tableColumn>
    <tableColumn id="17" xr3:uid="{05FA62FA-4519-419B-9087-84A056D76A42}" name="Team" dataDxfId="591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590" dataDxfId="589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588"/>
    <tableColumn id="2" xr3:uid="{243B6F4B-9895-4496-B919-B8DFFF0DF9F1}" name="Pos." dataDxfId="587"/>
    <tableColumn id="3" xr3:uid="{242E8E67-1729-4CDF-A3FC-BD9CC60EBFB9}" name="xPoints Av." dataDxfId="586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585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584"/>
    <tableColumn id="6" xr3:uid="{0AD01ADF-71EC-46D3-8BE0-2CF8A57E3012}" name="xAp90 Last Season" dataDxfId="583"/>
    <tableColumn id="7" xr3:uid="{0390368E-5FF5-4772-A368-5CC1F9C68AEF}" name="CSp90 Last Season" dataDxfId="582"/>
    <tableColumn id="11" xr3:uid="{E06CDA8A-8D2B-4A57-91F4-D77663C7E898}" name="60+Mins Last Season" dataDxfId="581"/>
    <tableColumn id="12" xr3:uid="{FAAD8A53-11DF-4C6D-9201-37B98CA01388}" name="Possible 60+Mins Last Season" dataDxfId="580"/>
    <tableColumn id="8" xr3:uid="{72B894C7-6405-42B9-8A39-4929861E29AB}" name="xGp90 This Season" dataDxfId="579"/>
    <tableColumn id="9" xr3:uid="{5EAC3079-E2D9-4AF7-B5E5-92CF86BA204A}" name="xAp90 This Season" dataDxfId="578"/>
    <tableColumn id="10" xr3:uid="{0A21D342-0E4B-4FB3-B132-CFCD8EFAD5F9}" name="CSp90 This Season" dataDxfId="577"/>
    <tableColumn id="13" xr3:uid="{458C737D-DB10-4F3B-B7C5-E76B51DCC03C}" name="60+Mins This Season" dataDxfId="576"/>
    <tableColumn id="14" xr3:uid="{B67D536D-4F76-4A26-A222-A0B66CEA6E9D}" name="Possible 60+Mins This Season" dataDxfId="575"/>
    <tableColumn id="15" xr3:uid="{44A02237-9383-4521-BDDA-EB8292F8D68D}" name="Price" dataDxfId="574"/>
    <tableColumn id="16" xr3:uid="{CCAA1655-A1E9-4E2D-BACC-15357F6BCCA1}" name="Quality" dataDxfId="573">
      <calculatedColumnFormula>MCI[[#This Row],[xPoints Av.]]*MCI[[#This Row],[Regularity]]</calculatedColumnFormula>
    </tableColumn>
    <tableColumn id="17" xr3:uid="{DFC5A321-13EF-4603-B210-D012E8A3AC96}" name="Team" dataDxfId="572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571" dataDxfId="570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569"/>
    <tableColumn id="2" xr3:uid="{8A311C06-74BA-43ED-9EDD-8711716BC5CC}" name="Pos." dataDxfId="568"/>
    <tableColumn id="3" xr3:uid="{82B19ABC-8763-4A23-808A-58149EF42447}" name="xPoints Av." dataDxfId="567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566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565"/>
    <tableColumn id="6" xr3:uid="{715DA80A-9DD7-4618-870C-85235957726D}" name="xAp90 Last Season" dataDxfId="564"/>
    <tableColumn id="7" xr3:uid="{A325A87F-941D-4E1F-9624-E2296140CE14}" name="CSp90 Last Season" dataDxfId="563"/>
    <tableColumn id="11" xr3:uid="{088F9DEF-FC17-455F-B6E7-EC69F73FF085}" name="60+Mins Last Season" dataDxfId="562"/>
    <tableColumn id="12" xr3:uid="{43D0F175-04BD-419B-B3DD-E42C810DE300}" name="Possible 60+Mins Last Season" dataDxfId="561"/>
    <tableColumn id="8" xr3:uid="{AD97237D-2EEC-44E6-A8A6-00BCD507AA4F}" name="xGp90 This Season" dataDxfId="560"/>
    <tableColumn id="9" xr3:uid="{F5309A09-9C1B-4F7B-A293-CE93F92A4507}" name="xAp90 This Season" dataDxfId="559"/>
    <tableColumn id="10" xr3:uid="{4E2FB6C5-7229-4628-B7E2-A3D509F0953D}" name="CSp90 This Season" dataDxfId="558"/>
    <tableColumn id="13" xr3:uid="{59BC430C-FFF6-4310-9D19-B2B1EA513B07}" name="60+Mins This Season" dataDxfId="557"/>
    <tableColumn id="14" xr3:uid="{EB83305C-2DF9-4424-9C1A-2584BEC9D3CD}" name="Possible 60+Mins This Season" dataDxfId="556"/>
    <tableColumn id="15" xr3:uid="{A6511BCD-5F0D-4552-AAEB-4FA17AB71612}" name="Price" dataDxfId="555"/>
    <tableColumn id="16" xr3:uid="{16526511-187A-43C2-8B24-66D8597AC574}" name="Quality" dataDxfId="554">
      <calculatedColumnFormula>MUN[[#This Row],[xPoints Av.]]*MUN[[#This Row],[Regularity]]</calculatedColumnFormula>
    </tableColumn>
    <tableColumn id="17" xr3:uid="{3DBD1437-F20D-4151-AAAE-84841B9FBC0A}" name="Team" dataDxfId="553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552" dataDxfId="551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550"/>
    <tableColumn id="2" xr3:uid="{54A65B1B-9D57-41D3-8950-8AAF0B5F8A01}" name="Pos." dataDxfId="549"/>
    <tableColumn id="3" xr3:uid="{79C4645C-8447-4CBD-A74C-BB29C6717543}" name="xPoints Av." dataDxfId="548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547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546"/>
    <tableColumn id="6" xr3:uid="{2A9C90F2-7953-4B09-A169-D5825AE6647A}" name="xAp90 Last Season" dataDxfId="545"/>
    <tableColumn id="7" xr3:uid="{2BF0A983-AD9B-452D-824A-86F6FC443DD4}" name="CSp90 Last Season" dataDxfId="544"/>
    <tableColumn id="11" xr3:uid="{4D33A9B8-6267-4F78-AC99-ECF4EDDE5084}" name="60+Mins Last Season" dataDxfId="543"/>
    <tableColumn id="12" xr3:uid="{CA08DA7F-226D-4438-BF02-99CB1AF9DEF0}" name="Possible 60+Mins Last Season" dataDxfId="542"/>
    <tableColumn id="8" xr3:uid="{27EB1EF6-820C-4C31-8369-CAAEA79CF5E8}" name="xGp90 This Season" dataDxfId="541"/>
    <tableColumn id="9" xr3:uid="{17A2C692-98D2-47D9-896E-BEA4A177F2FE}" name="xAp90 This Season" dataDxfId="540"/>
    <tableColumn id="10" xr3:uid="{C2FB4F67-1628-4AE3-BF72-D1E707C4D3CD}" name="CSp90 This Season" dataDxfId="539"/>
    <tableColumn id="13" xr3:uid="{6B7D79EE-FCC6-466C-953D-E924DEBA702E}" name="60+Mins This Season" dataDxfId="538"/>
    <tableColumn id="14" xr3:uid="{A83FF406-9450-4103-99D5-D23359B2C7C1}" name="Possible 60+Mins This Season" dataDxfId="537"/>
    <tableColumn id="15" xr3:uid="{3FE6E6B2-1B09-444E-B157-B511A177C2A4}" name="Price" dataDxfId="536"/>
    <tableColumn id="16" xr3:uid="{70AD4960-D328-428D-BFEF-3691E15DD62E}" name="Quality" dataDxfId="535">
      <calculatedColumnFormula>NEW[[#This Row],[xPoints Av.]]*NEW[[#This Row],[Regularity]]</calculatedColumnFormula>
    </tableColumn>
    <tableColumn id="17" xr3:uid="{DC8FA538-91D8-4C02-AACF-831AD222F20B}" name="Team" dataDxfId="534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533" dataDxfId="532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531"/>
    <tableColumn id="2" xr3:uid="{967CB724-9427-40E7-9DA3-5B887D175D72}" name="Pos." dataDxfId="530"/>
    <tableColumn id="3" xr3:uid="{D077EB53-DA32-4CA0-82B8-65EA4EE7854E}" name="xPoints Av." dataDxfId="529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528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527"/>
    <tableColumn id="6" xr3:uid="{D428EA47-65B3-4399-AED9-618DB7AEF44D}" name="xAp90 Last Season" dataDxfId="526"/>
    <tableColumn id="7" xr3:uid="{3350428A-E558-4BAB-B2C2-74A80E2CE55A}" name="CSp90 Last Season" dataDxfId="525"/>
    <tableColumn id="11" xr3:uid="{F914F015-7432-4AE4-B817-A66BE061A5DD}" name="60+Mins Last Season" dataDxfId="524"/>
    <tableColumn id="12" xr3:uid="{D75410AF-5A10-44E2-8D0B-2B5595D381E7}" name="Possible 60+Mins Last Season" dataDxfId="523"/>
    <tableColumn id="8" xr3:uid="{E4530AD5-8AEF-4ECC-A7F1-BA4EF22586DB}" name="xGp90 This Season" dataDxfId="522"/>
    <tableColumn id="9" xr3:uid="{20DA6988-ED7F-46D0-B18D-06ED895AAC96}" name="xAp90 This Season" dataDxfId="521"/>
    <tableColumn id="10" xr3:uid="{B3B33ED0-E19E-4309-876E-0DF93D7944E6}" name="CSp90 This Season" dataDxfId="520"/>
    <tableColumn id="13" xr3:uid="{81B40A46-5CE2-42C9-8242-39D7040BE942}" name="60+Mins This Season" dataDxfId="519"/>
    <tableColumn id="14" xr3:uid="{B67B5234-9BD8-48F1-8B12-ED162EE60DA0}" name="Possible 60+Mins This Season" dataDxfId="518"/>
    <tableColumn id="15" xr3:uid="{49459686-2568-42D1-918E-42E09AC05564}" name="Price" dataDxfId="517"/>
    <tableColumn id="16" xr3:uid="{5C873F6E-3D91-4C7D-A5B0-8E759B0CEC2C}" name="Quality" dataDxfId="516">
      <calculatedColumnFormula>SOU[[#This Row],[xPoints Av.]]*SOU[[#This Row],[Regularity]]</calculatedColumnFormula>
    </tableColumn>
    <tableColumn id="17" xr3:uid="{5256FE94-F532-479F-8984-2251024424AB}" name="Team" dataDxfId="515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514" dataDxfId="513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512"/>
    <tableColumn id="2" xr3:uid="{7CC52D8C-8D6F-472C-A365-2147B5F495B9}" name="Pos." dataDxfId="511"/>
    <tableColumn id="3" xr3:uid="{5AF21CF6-DE57-4492-BD34-2D83A2656958}" name="xPoints Av." dataDxfId="510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509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508"/>
    <tableColumn id="6" xr3:uid="{3FB61D31-20F2-4EA2-BE28-86DCC68E034C}" name="xAp90 Last Season" dataDxfId="507"/>
    <tableColumn id="7" xr3:uid="{199A1497-BA85-4250-B5DC-3C0B94690BDB}" name="CSp90 Last Season" dataDxfId="506"/>
    <tableColumn id="11" xr3:uid="{296287F2-1402-4F1F-9A37-4D2F0C1E1788}" name="60+Mins Last Season" dataDxfId="505"/>
    <tableColumn id="12" xr3:uid="{8265B6DE-BC65-48A5-9237-51BA74548FF3}" name="Possible 60+Mins Last Season" dataDxfId="504"/>
    <tableColumn id="8" xr3:uid="{AFBDED03-131F-45FF-9828-83445C608D86}" name="xGp90 This Season" dataDxfId="503"/>
    <tableColumn id="9" xr3:uid="{B067F31B-21AE-4F65-8904-C8097FC4E6B3}" name="xAp90 This Season" dataDxfId="502"/>
    <tableColumn id="10" xr3:uid="{E2F3E258-BEFC-4711-9D35-B10AD38C8AEA}" name="CSp90 This Season" dataDxfId="501"/>
    <tableColumn id="13" xr3:uid="{D8D611BB-9675-4DA5-B266-3458A6C72468}" name="60+Mins This Season" dataDxfId="500"/>
    <tableColumn id="14" xr3:uid="{555E6D24-E282-4095-8399-FEFF7E290AB7}" name="Possible 60+Mins This Season" dataDxfId="499"/>
    <tableColumn id="15" xr3:uid="{6C9C29A0-3B76-4373-958B-1636787DDABA}" name="Price" dataDxfId="498"/>
    <tableColumn id="16" xr3:uid="{1FCDC525-1FBF-4A3E-ACBD-2C6623FBD416}" name="Quality" dataDxfId="497">
      <calculatedColumnFormula>TOT[[#This Row],[xPoints Av.]]*TOT[[#This Row],[Regularity]]</calculatedColumnFormula>
    </tableColumn>
    <tableColumn id="17" xr3:uid="{B5E46DF1-B038-47EF-8816-291CFBFC097B}" name="Team" dataDxfId="496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495" dataDxfId="494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493"/>
    <tableColumn id="2" xr3:uid="{D102C475-A108-4A94-82E7-3B1D3EC03835}" name="Pos." dataDxfId="492"/>
    <tableColumn id="3" xr3:uid="{6F9B125B-AB1D-4687-B8C2-622A1243F8C5}" name="xPoints Av." dataDxfId="491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490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489"/>
    <tableColumn id="6" xr3:uid="{93D59C3A-1472-49B6-9AEC-D2B8E774631E}" name="xAp90 Last Season" dataDxfId="488"/>
    <tableColumn id="7" xr3:uid="{7E8DEB38-AD7F-4BE4-8535-C5CFF9C0C7D6}" name="CSp90 Last Season" dataDxfId="487"/>
    <tableColumn id="11" xr3:uid="{182E5788-5662-4A9E-B898-C1DA9DDCB87B}" name="60+Mins Last Season" dataDxfId="486"/>
    <tableColumn id="12" xr3:uid="{C5FD384F-CA18-45BD-91EF-BDA940B1AB4D}" name="Possible 60+Mins Last Season" dataDxfId="485"/>
    <tableColumn id="8" xr3:uid="{B65231BF-264A-498A-803F-F08B82ACBE8E}" name="xGp90 This Season" dataDxfId="484"/>
    <tableColumn id="9" xr3:uid="{E4CC7933-7B88-4329-A8DD-56AC85A284F7}" name="xAp90 This Season" dataDxfId="483"/>
    <tableColumn id="10" xr3:uid="{4D7292AB-263B-4C2C-8F77-82B3BD0088DE}" name="CSp90 This Season" dataDxfId="482"/>
    <tableColumn id="13" xr3:uid="{5BE6550E-0521-4CD8-A62B-71C2D23B9C5B}" name="60+Mins This Season" dataDxfId="481"/>
    <tableColumn id="14" xr3:uid="{23153DC8-3617-42B0-9A72-D9F4CFB0C56B}" name="Possible 60+Mins This Season" dataDxfId="480"/>
    <tableColumn id="15" xr3:uid="{8B2300B5-9DE8-4BF0-BDDC-7E681EE64CBE}" name="Price" dataDxfId="479"/>
    <tableColumn id="16" xr3:uid="{7A08B839-3948-40C6-BB4A-5E3CC66BE881}" name="Quality" dataDxfId="478">
      <calculatedColumnFormula>WHU[[#This Row],[xPoints Av.]]*WHU[[#This Row],[Regularity]]</calculatedColumnFormula>
    </tableColumn>
    <tableColumn id="17" xr3:uid="{1359F627-680A-48E3-887A-CBBC4F745120}" name="Team" dataDxfId="477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476" dataDxfId="475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474"/>
    <tableColumn id="2" xr3:uid="{3EF4C3C4-B8CC-430C-A9A0-B1CB48C812C3}" name="Pos." dataDxfId="473"/>
    <tableColumn id="3" xr3:uid="{6CEEE699-3AB6-424C-8ABE-CC32BF566E52}" name="xPoints Av." dataDxfId="472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471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470"/>
    <tableColumn id="6" xr3:uid="{5BBDA334-18B4-4838-A5C6-84988BD82F45}" name="xAp90 Last Season" dataDxfId="469"/>
    <tableColumn id="7" xr3:uid="{A7373802-F43B-45E7-BBB9-2FAB7B44B301}" name="CSp90 Last Season" dataDxfId="468"/>
    <tableColumn id="11" xr3:uid="{6879DEEB-B9D7-4F27-8513-627C89E30182}" name="60+Mins Last Season" dataDxfId="467"/>
    <tableColumn id="12" xr3:uid="{33C3ADCF-8969-4527-860C-4B88410E2DBA}" name="Possible 60+Mins Last Season" dataDxfId="466"/>
    <tableColumn id="8" xr3:uid="{8714A637-389D-4036-96AE-2F150E743807}" name="xGp90 This Season" dataDxfId="465"/>
    <tableColumn id="9" xr3:uid="{45E1DF51-99C1-4FCA-B1E0-2C1563DD1DD8}" name="xAp90 This Season" dataDxfId="464"/>
    <tableColumn id="10" xr3:uid="{C16A0AD0-7E2F-4397-B841-DD8C243C5785}" name="CSp90 This Season" dataDxfId="463"/>
    <tableColumn id="13" xr3:uid="{A6AAE84F-531D-4B5F-A24A-425CD68A3B4D}" name="60+Mins This Season" dataDxfId="462"/>
    <tableColumn id="14" xr3:uid="{BDC10834-ABF6-4458-A9F4-13825AF428E3}" name="Possible 60+Mins This Season" dataDxfId="461"/>
    <tableColumn id="15" xr3:uid="{0A3048A2-4AFE-4457-8214-A70F6E2F038A}" name="Price" dataDxfId="460"/>
    <tableColumn id="16" xr3:uid="{789C31FF-ACB7-44DA-A91A-66B84C507566}" name="Quality" dataDxfId="459">
      <calculatedColumnFormula>WOL[[#This Row],[xPoints Av.]]*WOL[[#This Row],[Regularity]]</calculatedColumnFormula>
    </tableColumn>
    <tableColumn id="17" xr3:uid="{DBE3538F-3C60-4283-B044-D730FC699CE6}" name="Team" dataDxfId="458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457" dataDxfId="456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455"/>
    <tableColumn id="2" xr3:uid="{D1B3A6AD-7B20-4392-AFBF-06B4C3D8939D}" name="Pos." dataDxfId="454"/>
    <tableColumn id="5" xr3:uid="{74ECF4FC-8A38-40D8-8BDC-4CAB688E2ECC}" name="xPoints Scaled" dataDxfId="453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452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451">
      <calculatedColumnFormula>(BOU[[#This Row],[60+Mins This Season]]/BOU[[#This Row],[Possible 60+Mins This Season]])</calculatedColumnFormula>
    </tableColumn>
    <tableColumn id="8" xr3:uid="{C8D2F795-9999-47CA-9FC0-60CDE27D7F72}" name="xGp90 This Season" dataDxfId="450"/>
    <tableColumn id="9" xr3:uid="{C0BD0381-DFFE-41DF-BE98-857D2A9472D5}" name="xAp90 This Season" dataDxfId="449"/>
    <tableColumn id="10" xr3:uid="{E896A5FB-4F3B-4F3C-A3FF-68374DE4265F}" name="CSp90 This Season" dataDxfId="448"/>
    <tableColumn id="13" xr3:uid="{612D8CC3-752C-449D-BD82-3D7ED1FB2BDB}" name="60+Mins This Season" dataDxfId="447"/>
    <tableColumn id="14" xr3:uid="{46A885F1-1B7E-4C44-ACCB-D997EDE8E50D}" name="Possible 60+Mins This Season" dataDxfId="446"/>
    <tableColumn id="15" xr3:uid="{005B4015-C885-4591-BEDA-F1FF89B8C19B}" name="Price" dataDxfId="445"/>
    <tableColumn id="16" xr3:uid="{61E0527D-5910-4A3B-BE53-EF3745D1934A}" name="Quality" dataDxfId="444">
      <calculatedColumnFormula>BOU[[#This Row],[xPoints Scaled]]*BOU[[#This Row],[Regularity]]</calculatedColumnFormula>
    </tableColumn>
    <tableColumn id="17" xr3:uid="{3B1895A1-E055-4979-89ED-F7F0B08453AA}" name="Team" dataDxfId="443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359" dataDxfId="358">
  <autoFilter ref="A1:Q17" xr:uid="{F8FAC818-6A42-4E03-9F86-44158E52FEE1}"/>
  <sortState xmlns:xlrd2="http://schemas.microsoft.com/office/spreadsheetml/2017/richdata2" ref="A2:Q17">
    <sortCondition descending="1" ref="P45:P61"/>
  </sortState>
  <tableColumns count="17">
    <tableColumn id="1" xr3:uid="{0D58A752-471D-4C03-930B-EFE96F8D49ED}" name="Player" dataDxfId="357"/>
    <tableColumn id="2" xr3:uid="{17B5D3BF-7868-4B47-AEF4-6131D621F6A8}" name="Pos." dataDxfId="356"/>
    <tableColumn id="3" xr3:uid="{733F213E-5CFA-4B75-B369-DB6BC3EF50D2}" name="xPoints Av." dataDxfId="355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354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353"/>
    <tableColumn id="6" xr3:uid="{946437DA-3108-45AE-96A8-D21FC52157A6}" name="xAp90 Last Season" dataDxfId="352"/>
    <tableColumn id="7" xr3:uid="{EFFDC2C9-D92A-414A-B922-B0BBD4203026}" name="CSp90 Last Season" dataDxfId="351">
      <calculatedColumnFormula>8/(2160/90)</calculatedColumnFormula>
    </tableColumn>
    <tableColumn id="11" xr3:uid="{79DB8732-D5F9-4D59-8BD0-14ACF4757100}" name="60+Mins Last Season" dataDxfId="350"/>
    <tableColumn id="12" xr3:uid="{AD5BAE83-9A02-49D7-BA29-444539627E45}" name="Possible 60+Mins Last Season" dataDxfId="349"/>
    <tableColumn id="8" xr3:uid="{65087BCC-34D0-4AC4-BBBE-DB92A3BC71F3}" name="xGp90 This Season" dataDxfId="348"/>
    <tableColumn id="9" xr3:uid="{C0AB88E6-1119-42F6-9120-F122A9A0DDD4}" name="xAp90 This Season" dataDxfId="347"/>
    <tableColumn id="10" xr3:uid="{928DEBC8-D03B-4026-932B-BA97C6776081}" name="CSp90 This Season" dataDxfId="346"/>
    <tableColumn id="13" xr3:uid="{3EE15295-1FAF-4F89-8776-DD13DDF8783B}" name="60+Mins This Season" dataDxfId="345"/>
    <tableColumn id="14" xr3:uid="{7F5AE3A9-282F-4D5D-8907-ECF04C333DE2}" name="Possible 60+Mins This Season" dataDxfId="344"/>
    <tableColumn id="15" xr3:uid="{5BB1290E-48E2-431C-B3D0-28215890AED1}" name="Price" dataDxfId="343"/>
    <tableColumn id="16" xr3:uid="{D16D1FBF-9A45-47F1-9A50-DE6343442B9A}" name="Quality" dataDxfId="342">
      <calculatedColumnFormula>BRE_28[[#This Row],[xPoints Av.]]*BRE_28[[#This Row],[Regularity]]</calculatedColumnFormula>
    </tableColumn>
    <tableColumn id="17" xr3:uid="{1786170F-1653-4535-A8A5-45FDA3E714D6}" name="Team" dataDxfId="341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442" dataDxfId="441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440"/>
    <tableColumn id="2" xr3:uid="{86311A6F-7193-4C34-A37F-1DD6411DCF45}" name="Pos." dataDxfId="439"/>
    <tableColumn id="5" xr3:uid="{DFA8837F-8584-48D6-8537-8202A07709AD}" name="xPoints Scaled" dataDxfId="438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437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436">
      <calculatedColumnFormula>(FUL[[#This Row],[60+Mins This Season]]/FUL[[#This Row],[Possible 60+Mins This Season]])</calculatedColumnFormula>
    </tableColumn>
    <tableColumn id="8" xr3:uid="{9D92B048-8638-4577-8F50-43F80B9C992E}" name="xGp90 This Season" dataDxfId="435"/>
    <tableColumn id="9" xr3:uid="{F9C8C412-B7F6-4F28-B1E8-CDF45DD708DD}" name="xAp90 This Season" dataDxfId="434"/>
    <tableColumn id="10" xr3:uid="{24528A9F-FECC-44AE-ACC0-4A7C13975FA0}" name="CSp90 This Season" dataDxfId="433"/>
    <tableColumn id="13" xr3:uid="{19CE0816-E2DA-4C53-AFF4-5559D7215CE4}" name="60+Mins This Season" dataDxfId="432"/>
    <tableColumn id="14" xr3:uid="{4DB51F6D-74AF-4790-910B-F3995246D15B}" name="Possible 60+Mins This Season" dataDxfId="431"/>
    <tableColumn id="15" xr3:uid="{18733881-E98E-4352-B76B-29BDD898D9FB}" name="Price" dataDxfId="430"/>
    <tableColumn id="16" xr3:uid="{CE703184-7965-4CC2-A6F9-FD5D3B8D987E}" name="Quality" dataDxfId="429">
      <calculatedColumnFormula>FUL[[#This Row],[xPoints Scaled]]*FUL[[#This Row],[Regularity]]</calculatedColumnFormula>
    </tableColumn>
    <tableColumn id="17" xr3:uid="{D92760CC-5CA3-462F-9318-15E39D6CA3C0}" name="Team" dataDxfId="428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427" dataDxfId="426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425"/>
    <tableColumn id="2" xr3:uid="{FFD644EE-E088-4E73-8F59-A5590B9198D1}" name="Pos." dataDxfId="424"/>
    <tableColumn id="5" xr3:uid="{1734AD58-363C-4330-BEA5-AE911085095F}" name="xPoints Scaled" dataDxfId="423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422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421">
      <calculatedColumnFormula>(FOR[[#This Row],[60+Mins This Season]]/FOR[[#This Row],[Possible 60+Mins This Season]])</calculatedColumnFormula>
    </tableColumn>
    <tableColumn id="8" xr3:uid="{055ADCDB-A3A5-467F-BA38-7E20736D3AE8}" name="xGp90 This Season" dataDxfId="420"/>
    <tableColumn id="9" xr3:uid="{D88DE73B-E1C3-44E7-9539-943AB12E8FFF}" name="xAp90 This Season" dataDxfId="419"/>
    <tableColumn id="10" xr3:uid="{A3096974-9EB6-4101-B2F3-9A4035CF6865}" name="CSp90 This Season" dataDxfId="418"/>
    <tableColumn id="13" xr3:uid="{7C4D0772-B3A5-442A-B96B-06F479B9570C}" name="60+Mins This Season" dataDxfId="417"/>
    <tableColumn id="14" xr3:uid="{05826707-F0D4-4812-97BA-C7A6B950042A}" name="Possible 60+Mins This Season" dataDxfId="416"/>
    <tableColumn id="15" xr3:uid="{9D3DDF44-A2D8-43D8-B28A-E35E473FEB55}" name="Price" dataDxfId="415"/>
    <tableColumn id="16" xr3:uid="{04C6904B-63D1-4091-93ED-56589B7EB1D3}" name="Quality" dataDxfId="414">
      <calculatedColumnFormula>FOR[[#This Row],[xPoints Scaled]]*FOR[[#This Row],[Regularity]]</calculatedColumnFormula>
    </tableColumn>
    <tableColumn id="17" xr3:uid="{AE9AD11B-5814-4F6B-82C6-01FBDE6EA3A7}" name="Team" dataDxfId="413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814" dataDxfId="813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812"/>
    <tableColumn id="2" xr3:uid="{BE8FE47F-1B99-4107-8B75-3689A6E1D8F9}" name="Attacking Quality" dataDxfId="811">
      <calculatedColumnFormula>Teams[[#This Row],[Raw Attack]]/MAX(Teams[Raw Attack])</calculatedColumnFormula>
    </tableColumn>
    <tableColumn id="3" xr3:uid="{4AFC533B-2558-478A-830F-546DC31A3007}" name="Defensive Quality" dataDxfId="9">
      <calculatedColumnFormula>1/(Teams[[#This Row],[Raw Defence]]/MIN(Teams[Raw Defence]))</calculatedColumnFormula>
    </tableColumn>
    <tableColumn id="4" xr3:uid="{67D6F50A-DB18-43A3-8DD4-7899AFEB22BA}" name="Goals Last Season" dataDxfId="810"/>
    <tableColumn id="5" xr3:uid="{AE3BB789-CF49-4B73-971B-5F23046EFFAB}" name="Goals This Season" dataDxfId="809"/>
    <tableColumn id="6" xr3:uid="{AAD7731D-67F5-4778-928E-995C66784064}" name="Goals Conceded Last Season" dataDxfId="808"/>
    <tableColumn id="7" xr3:uid="{94520338-3660-4A3A-A3F8-F9D55E6B2F89}" name="Goals Conceded This Season" dataDxfId="807"/>
    <tableColumn id="9" xr3:uid="{C5D34CB4-0422-449E-80FF-D13CF0BA3DC9}" name="Promoted" dataDxfId="806"/>
    <tableColumn id="10" xr3:uid="{916ECDE6-E84C-4314-9F7D-01523495B5F0}" name="Raw Attack" dataDxfId="805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804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803" dataDxfId="802">
  <autoFilter ref="A1:U39" xr:uid="{0D3CF45C-43F3-4E42-B087-78015939E0D4}"/>
  <tableColumns count="21">
    <tableColumn id="1" xr3:uid="{2C10DA4C-4087-4832-83D5-C1FB97695CC8}" name="GW" dataDxfId="801"/>
    <tableColumn id="2" xr3:uid="{F3465176-B5F8-4AD8-A761-C16690922848}" name="MCI" dataDxfId="800"/>
    <tableColumn id="3" xr3:uid="{C976437E-5DC5-47C7-AF54-C44763F7B705}" name="LIV" dataDxfId="799"/>
    <tableColumn id="4" xr3:uid="{B4C52063-DE7A-46BA-A711-C312BDCE13BD}" name="CHE" dataDxfId="798"/>
    <tableColumn id="5" xr3:uid="{2B9527A2-2F58-487F-8E43-20D7C03C18C3}" name="TOT" dataDxfId="797"/>
    <tableColumn id="6" xr3:uid="{42B0BD51-714E-43B4-A9FD-64A2498109DB}" name="ARS" dataDxfId="796"/>
    <tableColumn id="7" xr3:uid="{EDCBC303-CF51-4C29-8A23-A221F14884C7}" name="MUN" dataDxfId="795"/>
    <tableColumn id="8" xr3:uid="{4CF42C0E-836E-423C-88CA-A81AD7E401BA}" name="WHU" dataDxfId="794"/>
    <tableColumn id="9" xr3:uid="{C4519DAF-25FA-45E1-AD95-634CC7C4EF8C}" name="LEI" dataDxfId="793"/>
    <tableColumn id="10" xr3:uid="{7D3A6130-1818-4724-83C7-ECC36B5D3D0E}" name="BHA" dataDxfId="792"/>
    <tableColumn id="11" xr3:uid="{B5834740-EA40-4570-B9C4-8E7D4E9B8A17}" name="WOL" dataDxfId="791"/>
    <tableColumn id="12" xr3:uid="{074BCB2A-7631-4C54-975F-F293DE986CA6}" name="NEW" dataDxfId="790"/>
    <tableColumn id="13" xr3:uid="{3DBF4A53-81D6-413E-A7B6-4EF4B6E2D9A8}" name="CRY" dataDxfId="789"/>
    <tableColumn id="14" xr3:uid="{64739689-6CE1-4EF3-A107-7EFA99A2703E}" name="BRE" dataDxfId="788"/>
    <tableColumn id="15" xr3:uid="{7240C7B8-0861-474C-95FB-EAD618D3B90A}" name="AVL" dataDxfId="787"/>
    <tableColumn id="16" xr3:uid="{04113131-4E7F-49D7-B105-7B76A04D3965}" name="SOU" dataDxfId="786"/>
    <tableColumn id="17" xr3:uid="{8964C738-4FAF-48B2-9078-B05BAB00EE40}" name="EVE" dataDxfId="785"/>
    <tableColumn id="18" xr3:uid="{71377ED9-AB38-4F31-8351-34CB79AE6FB9}" name="LEE" dataDxfId="784"/>
    <tableColumn id="19" xr3:uid="{0187EE07-E393-436F-8A2C-E625615FA992}" name="FUL" dataDxfId="783"/>
    <tableColumn id="20" xr3:uid="{8F542E58-7840-4163-9EC3-EE2EDE3688C8}" name="BOU" dataDxfId="782"/>
    <tableColumn id="21" xr3:uid="{74DD2A47-17E5-47C8-B4F7-EC812ADE3EC4}" name="FOR" dataDxfId="781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32" dataDxfId="31">
  <autoFilter ref="A1:U39" xr:uid="{0D3CF45C-43F3-4E42-B087-78015939E0D4}"/>
  <tableColumns count="21">
    <tableColumn id="1" xr3:uid="{782041C3-E1F7-4C77-89D2-4A8E66BF34A4}" name="GW" dataDxfId="30"/>
    <tableColumn id="2" xr3:uid="{37F195AF-2337-4DA9-AD1B-5B5B231DC4A2}" name="MCI" dataDxfId="29"/>
    <tableColumn id="3" xr3:uid="{1D761EBC-4EBD-473B-B3A4-0F29D5FAD9F0}" name="LIV" dataDxfId="28"/>
    <tableColumn id="4" xr3:uid="{F0C61389-550E-4B9C-8E6C-E93B764EE8C0}" name="CHE" dataDxfId="27"/>
    <tableColumn id="5" xr3:uid="{1C254DB8-F1B7-4E29-8778-9C9B9B168924}" name="TOT" dataDxfId="26"/>
    <tableColumn id="6" xr3:uid="{7C0AE5D1-48A3-4592-A1A4-C585262CD785}" name="ARS" dataDxfId="25"/>
    <tableColumn id="7" xr3:uid="{30CC5712-84ED-4C89-BFFC-B83EF069F477}" name="MUN" dataDxfId="24"/>
    <tableColumn id="8" xr3:uid="{D8DD8D28-10D2-4437-B6EA-EFFF25C04FF8}" name="WHU" dataDxfId="23"/>
    <tableColumn id="9" xr3:uid="{3BA8CA40-DAC4-4705-B720-11BE6F659C1B}" name="LEI" dataDxfId="22"/>
    <tableColumn id="10" xr3:uid="{E55A19A2-DD83-46D9-A419-F28FDDD7D4FB}" name="BHA" dataDxfId="21"/>
    <tableColumn id="11" xr3:uid="{4480384A-8D40-4811-B5F4-E0EFDDB4E779}" name="WOL" dataDxfId="20"/>
    <tableColumn id="12" xr3:uid="{B5BC0C1E-4D3B-4005-83D1-24425897B073}" name="NEW" dataDxfId="19"/>
    <tableColumn id="13" xr3:uid="{D86BEE67-853F-4E99-8A1C-E98EFDCB7FB4}" name="CRY" dataDxfId="18"/>
    <tableColumn id="14" xr3:uid="{E8888297-D249-41A5-9404-9D1C2966EB15}" name="BRE" dataDxfId="17"/>
    <tableColumn id="15" xr3:uid="{8B1F8B92-7BA3-4DF0-BFB9-EF9ED59E6FEA}" name="AVL" dataDxfId="16"/>
    <tableColumn id="16" xr3:uid="{0726DDF3-9636-4592-99F7-263895312789}" name="SOU" dataDxfId="15"/>
    <tableColumn id="17" xr3:uid="{EDF1BD3F-2EEC-4899-874B-FEB32779A7EB}" name="EVE" dataDxfId="14"/>
    <tableColumn id="18" xr3:uid="{6DEB2BF9-51C7-42BF-8F0B-DD837FF7C4C0}" name="LEE" dataDxfId="13"/>
    <tableColumn id="19" xr3:uid="{821ADB62-9321-47CB-BAD2-82416D34A4FA}" name="FUL" dataDxfId="12"/>
    <tableColumn id="20" xr3:uid="{47AB53C6-0329-43C9-BDD8-BF943902098A}" name="BOU" dataDxfId="11"/>
    <tableColumn id="21" xr3:uid="{8C4BE3AD-1706-4AFD-BC21-7F6BF724C2F3}" name="FOR" dataDxfId="10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340" dataDxfId="339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338"/>
    <tableColumn id="2" xr3:uid="{009815AD-11E4-416B-8882-F71E530F13D3}" name="Pos." dataDxfId="337"/>
    <tableColumn id="3" xr3:uid="{19B66827-578B-40E9-B817-F943D9AEB0BD}" name="xPoints Av." dataDxfId="336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335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334"/>
    <tableColumn id="6" xr3:uid="{DC8B688F-8955-45ED-A7DC-9E7CDA2F3DE4}" name="xAp90 Last Season" dataDxfId="333"/>
    <tableColumn id="7" xr3:uid="{6E5D0EEA-C0D7-42AA-9F28-F9E159B5B0E7}" name="CSp90 Last Season" dataDxfId="332">
      <calculatedColumnFormula>11/(3330/90)</calculatedColumnFormula>
    </tableColumn>
    <tableColumn id="11" xr3:uid="{EE254D8C-EF9C-4B73-8A7A-CC15DBBD2403}" name="60+Mins Last Season" dataDxfId="331"/>
    <tableColumn id="12" xr3:uid="{7409B38B-5CC8-435A-93DE-9AE64D698929}" name="Possible 60+Mins Last Season" dataDxfId="330"/>
    <tableColumn id="8" xr3:uid="{E37D42B3-D052-4642-AE58-62D4AF99A5E3}" name="xGp90 This Season" dataDxfId="329"/>
    <tableColumn id="9" xr3:uid="{E293C5EE-2407-43B4-972F-8C8F2E748DBA}" name="xAp90 This Season" dataDxfId="328"/>
    <tableColumn id="10" xr3:uid="{70CC5CA5-AAC4-4EAE-AD8C-59FD5A87F1F9}" name="CSp90 This Season" dataDxfId="327"/>
    <tableColumn id="13" xr3:uid="{BC4FB108-DC69-42ED-9C99-4AA44947EF1B}" name="60+Mins This Season" dataDxfId="326"/>
    <tableColumn id="14" xr3:uid="{DC37598B-A644-4127-BA07-E4D8C3387908}" name="Possible 60+Mins This Season" dataDxfId="325"/>
    <tableColumn id="15" xr3:uid="{083CA5A3-3C5F-4F1E-A073-7EA5054B7E72}" name="Price" dataDxfId="324"/>
    <tableColumn id="16" xr3:uid="{34887101-050A-4E21-82F4-7340D19B6C25}" name="Quality" dataDxfId="323">
      <calculatedColumnFormula>BHA_29[[#This Row],[xPoints Av.]]*BHA_29[[#This Row],[Regularity]]</calculatedColumnFormula>
    </tableColumn>
    <tableColumn id="17" xr3:uid="{DE24EAB3-A635-4AEC-BE59-A4FB0EC737C2}" name="Team" dataDxfId="322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321" dataDxfId="320">
  <autoFilter ref="A1:M20" xr:uid="{5003F5E6-1D77-45FE-8E5F-EB12D3339F34}"/>
  <sortState xmlns:xlrd2="http://schemas.microsoft.com/office/spreadsheetml/2017/richdata2" ref="A2:M20">
    <sortCondition descending="1" ref="L2:L21"/>
  </sortState>
  <tableColumns count="13">
    <tableColumn id="1" xr3:uid="{793B7566-03BE-4053-BD0C-F757F8BA3B01}" name="Player" dataDxfId="319"/>
    <tableColumn id="2" xr3:uid="{DAD69E85-2157-4CBD-926D-A789EB282E36}" name="Pos." dataDxfId="318"/>
    <tableColumn id="5" xr3:uid="{C059AE74-787A-4904-9383-2A8E5C9CC3FD}" name="xPoints Scaled" dataDxfId="317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316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315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314"/>
    <tableColumn id="9" xr3:uid="{425E8C1A-2580-487C-8525-D8C0D49B0539}" name="xAp90 This Season" dataDxfId="313"/>
    <tableColumn id="10" xr3:uid="{3F3B8D42-1DAB-4760-8947-FA851136BB56}" name="CSp90 This Season" dataDxfId="312"/>
    <tableColumn id="13" xr3:uid="{173FBCCE-88EA-42AA-834E-0559E84AC6EF}" name="60+Mins This Season" dataDxfId="311"/>
    <tableColumn id="14" xr3:uid="{A311EAD8-577D-4021-A53D-88ED09AB3129}" name="Possible 60+Mins This Season" dataDxfId="310"/>
    <tableColumn id="15" xr3:uid="{C2DF1112-A2F8-40F8-9AE2-9DEF98DC5A28}" name="Price" dataDxfId="309"/>
    <tableColumn id="16" xr3:uid="{E8F40341-6281-4FCC-8444-A328904F9A83}" name="Quality" dataDxfId="308">
      <calculatedColumnFormula>BOU_30[[#This Row],[xPoints Scaled]]*BOU_30[[#This Row],[Regularity]]</calculatedColumnFormula>
    </tableColumn>
    <tableColumn id="17" xr3:uid="{C95BE1C7-6A2C-4243-92AA-25CA94084EC1}" name="Team" dataDxfId="307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306" dataDxfId="305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304"/>
    <tableColumn id="2" xr3:uid="{9C3C2CC0-4AA9-424C-8FAA-04E1C8394132}" name="Pos." dataDxfId="303"/>
    <tableColumn id="3" xr3:uid="{F5DBE033-DAE3-4C62-8A55-B9C2377715BA}" name="xPoints Av." dataDxfId="302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301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300"/>
    <tableColumn id="6" xr3:uid="{A822486A-1A8A-43AA-8B8D-8E78F770F79A}" name="xAp90 Last Season" dataDxfId="299"/>
    <tableColumn id="7" xr3:uid="{7FF51D20-60B5-48F7-95BA-77447E75A09D}" name="CSp90 Last Season" dataDxfId="298">
      <calculatedColumnFormula>14/(3060/90)</calculatedColumnFormula>
    </tableColumn>
    <tableColumn id="11" xr3:uid="{4239D8C5-0CE3-40A0-BAA8-8694C96BBBD1}" name="60+Mins Last Season" dataDxfId="297"/>
    <tableColumn id="12" xr3:uid="{6B559E96-9951-4DA9-B69F-5BE36CC9D2AF}" name="Possible 60+Mins Last Season" dataDxfId="296"/>
    <tableColumn id="8" xr3:uid="{16845267-0379-44BC-9BCD-AED9EE3D572D}" name="xGp90 This Season" dataDxfId="295"/>
    <tableColumn id="9" xr3:uid="{70DEBFAF-9EE8-481A-9D34-94AB5F5139CF}" name="xAp90 This Season" dataDxfId="294"/>
    <tableColumn id="10" xr3:uid="{1B52D9AF-567C-4174-938B-7BB7FD237C2F}" name="CSp90 This Season" dataDxfId="293"/>
    <tableColumn id="13" xr3:uid="{8F36CB54-754D-4B16-8FE2-C854BBA04957}" name="60+Mins This Season" dataDxfId="292"/>
    <tableColumn id="14" xr3:uid="{BC2185F7-E63F-4DBA-A9EA-8371806D8576}" name="Possible 60+Mins This Season" dataDxfId="291"/>
    <tableColumn id="15" xr3:uid="{641AE725-5E12-4494-913A-0B2435AE0A8F}" name="Price" dataDxfId="290"/>
    <tableColumn id="16" xr3:uid="{9EB0DA4E-355C-4D98-A4C4-7BDDEF022D86}" name="Quality" dataDxfId="289">
      <calculatedColumnFormula>CHE_31[[#This Row],[xPoints Av.]]*CHE_31[[#This Row],[Regularity]]</calculatedColumnFormula>
    </tableColumn>
    <tableColumn id="17" xr3:uid="{A87A4DD0-037C-4921-9A95-D7FEC686085D}" name="Team" dataDxfId="288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287" dataDxfId="286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285"/>
    <tableColumn id="2" xr3:uid="{C0120AAF-14BD-4D85-8C4E-FA7B41FF9B34}" name="Pos." dataDxfId="284"/>
    <tableColumn id="3" xr3:uid="{C51A2B3B-D6DB-4A5F-B13C-7755800598E6}" name="xPoints Av." dataDxfId="283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282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281"/>
    <tableColumn id="6" xr3:uid="{561A8BF9-DF10-4914-8F34-AD4DB62767C9}" name="xAp90 Last Season" dataDxfId="280"/>
    <tableColumn id="7" xr3:uid="{CD79E2C9-4071-4907-BFAB-73970A14464E}" name="CSp90 Last Season" dataDxfId="279"/>
    <tableColumn id="11" xr3:uid="{968AEBCA-2D73-498A-BF87-4280F7F430CE}" name="60+Mins Last Season" dataDxfId="278"/>
    <tableColumn id="12" xr3:uid="{8DF87B2D-1F80-4962-B603-FDB89DFCB97D}" name="Possible 60+Mins Last Season" dataDxfId="277"/>
    <tableColumn id="8" xr3:uid="{1214BCDF-EBE4-4F99-B0E7-9257E49481A2}" name="xGp90 This Season" dataDxfId="276"/>
    <tableColumn id="9" xr3:uid="{C85363CD-87AF-41DA-B7E3-D0F8972E6012}" name="xAp90 This Season" dataDxfId="275"/>
    <tableColumn id="10" xr3:uid="{62612602-CCA1-46C6-94D8-C1235763E018}" name="CSp90 This Season" dataDxfId="274"/>
    <tableColumn id="13" xr3:uid="{7B9627A2-87C0-4EBC-9121-9DE0B54F588F}" name="60+Mins This Season" dataDxfId="273"/>
    <tableColumn id="14" xr3:uid="{D0F30874-7563-4CBA-9D78-3E99FC1517FE}" name="Possible 60+Mins This Season" dataDxfId="272"/>
    <tableColumn id="15" xr3:uid="{76A0DC62-2E78-46B6-948A-7435B093BBA1}" name="Price" dataDxfId="271"/>
    <tableColumn id="16" xr3:uid="{618666F7-8F3A-4C0E-AA66-9BB3EEBE7D5F}" name="Quality" dataDxfId="270">
      <calculatedColumnFormula>CRY_32[[#This Row],[xPoints Av.]]*CRY_32[[#This Row],[Regularity]]</calculatedColumnFormula>
    </tableColumn>
    <tableColumn id="17" xr3:uid="{021D268F-420C-49B2-8E91-41577D15200F}" name="Team" dataDxfId="269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268" dataDxfId="267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266"/>
    <tableColumn id="2" xr3:uid="{E2052F0E-DA15-47A3-AED2-80B297901E5C}" name="Pos." dataDxfId="265"/>
    <tableColumn id="3" xr3:uid="{F6A90047-B277-4B48-8E69-8C51A10BE3FE}" name="xPoints Av." dataDxfId="264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263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262"/>
    <tableColumn id="6" xr3:uid="{8E7404F5-932F-413A-B380-DCEF2D1D25F2}" name="xAp90 Last Season" dataDxfId="261"/>
    <tableColumn id="7" xr3:uid="{5285039B-4333-4687-AC92-C7400631EE00}" name="CSp90 Last Season" dataDxfId="260"/>
    <tableColumn id="11" xr3:uid="{96992C08-41D3-443C-893D-AFD798523959}" name="60+Mins Last Season" dataDxfId="259"/>
    <tableColumn id="12" xr3:uid="{7636EB4A-A6BE-406C-BD6A-66FD81BD9978}" name="Possible 60+Mins Last Season" dataDxfId="258"/>
    <tableColumn id="8" xr3:uid="{5AEF045E-F442-4BD2-A030-E545F1F6CBA7}" name="xGp90 This Season" dataDxfId="257"/>
    <tableColumn id="9" xr3:uid="{98EBDB35-D9DC-4DE5-8352-4703176FE8B1}" name="xAp90 This Season" dataDxfId="256"/>
    <tableColumn id="10" xr3:uid="{BE04B181-9913-4121-B51A-65B603AA12CC}" name="CSp90 This Season" dataDxfId="255"/>
    <tableColumn id="13" xr3:uid="{65BC82E2-5B13-496F-A0C4-8714CF318193}" name="60+Mins This Season" dataDxfId="254"/>
    <tableColumn id="14" xr3:uid="{1DC3BEAB-5E3C-4C3C-9906-8E972638AA22}" name="Possible 60+Mins This Season" dataDxfId="253"/>
    <tableColumn id="15" xr3:uid="{73BEA950-921F-4BAA-A43D-6BB9D423292C}" name="Price" dataDxfId="252"/>
    <tableColumn id="16" xr3:uid="{196E1C83-FD7A-49C8-ABED-20D62461100D}" name="Quality" dataDxfId="251">
      <calculatedColumnFormula>EVE_33[[#This Row],[xPoints Av.]]*EVE_33[[#This Row],[Regularity]]</calculatedColumnFormula>
    </tableColumn>
    <tableColumn id="17" xr3:uid="{ECF1F62B-8A77-4C85-9283-59C1BF267CF1}" name="Team" dataDxfId="25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7"/>
  <sheetViews>
    <sheetView workbookViewId="0">
      <selection activeCell="A7" sqref="A7:XFD7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*1.5, NewTransfers[[#This Row],[xPoints Av.]])</f>
        <v>3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NewTransfers[[#This Row],[xPoints Scaled]]*NewTransfers[[#This Row],[Regularity]]</f>
        <v>3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*1.5, NewTransfers[[#This Row],[xPoints Av.]])</f>
        <v>3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NewTransfers[[#This Row],[xPoints Scaled]]*NewTransfers[[#This Row],[Regularity]]</f>
        <v>3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506</v>
      </c>
      <c r="B7" s="11" t="s">
        <v>75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NewTransfers[[#This Row],[xPoints Scaled]]*NewTransfers[[#This Row],[Regularity]]</f>
        <v>3</v>
      </c>
      <c r="M7" s="11" t="s">
        <v>8</v>
      </c>
    </row>
  </sheetData>
  <dataValidations count="1">
    <dataValidation type="list" allowBlank="1" showInputMessage="1" showErrorMessage="1" sqref="B2:B7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0"/>
  <sheetViews>
    <sheetView workbookViewId="0">
      <selection sqref="A1:M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468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469</v>
      </c>
      <c r="B3" s="11" t="s">
        <v>84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470</v>
      </c>
      <c r="B4" s="11" t="s">
        <v>64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354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471</v>
      </c>
      <c r="B6" s="11" t="s">
        <v>64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472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474</v>
      </c>
      <c r="B9" s="11" t="s">
        <v>75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475</v>
      </c>
      <c r="B10" s="11" t="s">
        <v>75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476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478</v>
      </c>
      <c r="B13" s="11" t="s">
        <v>64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479</v>
      </c>
      <c r="B14" s="11" t="s">
        <v>64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480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481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482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151</v>
      </c>
      <c r="B18" s="11" t="s">
        <v>75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483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FUL_34[[#This Row],[xPoints Scaled]]*FUL_34[[#This Row],[Regularity]]</f>
        <v>3</v>
      </c>
      <c r="M19" s="11" t="s">
        <v>23</v>
      </c>
    </row>
    <row r="20" spans="1:13" ht="24" x14ac:dyDescent="0.45">
      <c r="A20" s="11" t="s">
        <v>484</v>
      </c>
      <c r="B20" s="11" t="s">
        <v>75</v>
      </c>
      <c r="C20" s="12">
        <f>IF(MAX(GameRecord[GW]) &lt;= 19, FUL_34[[#This Row],[xPoints Av.]] *1.5, FUL_34[[#This Row],[xPoints Av.]])</f>
        <v>3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FUL_34[[#This Row],[xPoints Scaled]]*FUL_34[[#This Row],[Regularity]]</f>
        <v>3</v>
      </c>
      <c r="M20" s="11" t="s">
        <v>23</v>
      </c>
    </row>
  </sheetData>
  <dataValidations count="1">
    <dataValidation type="list" allowBlank="1" showInputMessage="1" showErrorMessage="1" sqref="B2:B20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20"/>
  <sheetViews>
    <sheetView workbookViewId="0">
      <selection activeCell="R17" sqref="R17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495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461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457</v>
      </c>
      <c r="B14" s="11" t="s">
        <v>64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466</v>
      </c>
      <c r="B15" s="11" t="s">
        <v>84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496</v>
      </c>
      <c r="B16" s="11" t="s">
        <v>75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497</v>
      </c>
      <c r="B17" s="11" t="s">
        <v>84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499</v>
      </c>
      <c r="B19" s="11" t="s">
        <v>84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FOR_36[[#This Row],[xPoints Scaled]]*FOR_36[[#This Row],[Regularity]]</f>
        <v>3</v>
      </c>
      <c r="M19" s="11" t="s">
        <v>51</v>
      </c>
    </row>
    <row r="20" spans="1:13" ht="24" x14ac:dyDescent="0.45">
      <c r="A20" s="11" t="s">
        <v>500</v>
      </c>
      <c r="B20" s="11" t="s">
        <v>62</v>
      </c>
      <c r="C20" s="12">
        <f>IF(MAX(GameRecord[GW]) &lt;= 19, FOR_36[[#This Row],[xPoints Av.]] *1.5, FOR_36[[#This Row],[xPoints Av.]])</f>
        <v>3</v>
      </c>
      <c r="D2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0" s="12">
        <f>(FOR_36[[#This Row],[60+Mins This Season]]/FOR_36[[#This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FOR_36[[#This Row],[xPoints Scaled]]*FOR_36[[#This Row],[Regularity]]</f>
        <v>3</v>
      </c>
      <c r="M20" s="11" t="s">
        <v>51</v>
      </c>
    </row>
  </sheetData>
  <dataValidations count="1">
    <dataValidation type="list" allowBlank="1" showInputMessage="1" showErrorMessage="1" sqref="B2:B20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sqref="A1:Q18"/>
    </sheetView>
  </sheetViews>
  <sheetFormatPr defaultRowHeight="15" x14ac:dyDescent="0.25"/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/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/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/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/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/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/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/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/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/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/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/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/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/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sqref="A1:Q19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/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/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/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/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/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/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/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/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/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I12" sqref="I12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/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/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/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/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/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/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/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/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/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/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/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/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/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/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sqref="A1:Q1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/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/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/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/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/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/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/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/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7"/>
  <sheetViews>
    <sheetView workbookViewId="0">
      <selection sqref="A1:Q17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/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/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/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/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/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/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/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/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/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/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/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MUN_40[[#This Row],[xPoints Av.]]*MUN_40[[#This Row],[Regularity]]</f>
        <v>1.4066364586964097</v>
      </c>
      <c r="Q16" s="11" t="s">
        <v>12</v>
      </c>
    </row>
    <row r="17" spans="1:17" ht="24" x14ac:dyDescent="0.45">
      <c r="A17" s="11" t="s">
        <v>325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2.540909090909091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0.44444444444444448</v>
      </c>
      <c r="E17" s="12">
        <v>0.01</v>
      </c>
      <c r="F17" s="12">
        <v>0.12</v>
      </c>
      <c r="G17" s="12">
        <v>0.13090909090909089</v>
      </c>
      <c r="H17" s="11">
        <v>16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MUN_40[[#This Row],[xPoints Av.]]*MUN_40[[#This Row],[Regularity]]</f>
        <v>1.1292929292929295</v>
      </c>
      <c r="Q17" s="11" t="s">
        <v>12</v>
      </c>
    </row>
  </sheetData>
  <dataValidations count="1">
    <dataValidation type="list" allowBlank="1" showInputMessage="1" showErrorMessage="1" sqref="B2:B17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sqref="A1:Q20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/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/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/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/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/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/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/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/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/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/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/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tabSelected="1" workbookViewId="0">
      <selection activeCell="B15" sqref="B15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/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/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/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/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/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L13" sqref="L13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/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/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/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/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/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/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/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/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/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/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/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/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/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/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/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/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S13" sqref="S13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/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/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/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/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/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/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K18" sqref="K18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/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/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/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topLeftCell="A7" workbookViewId="0">
      <selection activeCell="T12" sqref="T12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/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/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/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/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/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/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/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/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282" zoomScale="70" zoomScaleNormal="70" workbookViewId="0">
      <selection activeCell="A330" sqref="A330:Q346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1" t="s">
        <v>60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1" t="s">
        <v>91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1" t="s">
        <v>111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1" t="s">
        <v>128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1" t="s">
        <v>146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1" t="s">
        <v>191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1" t="s">
        <v>208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1" t="s">
        <v>226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1" t="s">
        <v>246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1" t="s">
        <v>266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1" t="s">
        <v>290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1" t="s">
        <v>310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1" t="s">
        <v>327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1" t="s">
        <v>355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1" t="s">
        <v>373</v>
      </c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1" t="s">
        <v>395</v>
      </c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1" t="s">
        <v>413</v>
      </c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1:Q1"/>
    <mergeCell ref="A123:Q123"/>
    <mergeCell ref="A143:Q143"/>
    <mergeCell ref="A44:Q44"/>
    <mergeCell ref="A63:Q63"/>
    <mergeCell ref="A82:Q82"/>
    <mergeCell ref="A104:Q104"/>
    <mergeCell ref="A22:Q22"/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workbookViewId="0">
      <selection activeCell="C83" sqref="C83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1" t="s">
        <v>448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1" t="s">
        <v>467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1" t="s">
        <v>485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5" priority="1" operator="equal">
      <formula>"L"</formula>
    </cfRule>
    <cfRule type="cellIs" dxfId="4" priority="2" operator="equal">
      <formula>"D"</formula>
    </cfRule>
    <cfRule type="cellIs" dxfId="3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N7" sqref="N7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3" t="s">
        <v>13</v>
      </c>
      <c r="C2" s="23" t="s">
        <v>18</v>
      </c>
      <c r="D2" s="23" t="s">
        <v>12</v>
      </c>
      <c r="E2" s="23" t="s">
        <v>19</v>
      </c>
      <c r="F2" s="23" t="s">
        <v>16</v>
      </c>
      <c r="G2" s="23" t="s">
        <v>9</v>
      </c>
      <c r="H2" s="23" t="s">
        <v>7</v>
      </c>
      <c r="I2" s="23" t="s">
        <v>15</v>
      </c>
      <c r="J2" s="23" t="s">
        <v>51</v>
      </c>
      <c r="K2" s="23" t="s">
        <v>14</v>
      </c>
      <c r="L2" s="23" t="s">
        <v>11</v>
      </c>
      <c r="M2" s="23" t="s">
        <v>21</v>
      </c>
      <c r="N2" s="23" t="s">
        <v>8</v>
      </c>
      <c r="O2" s="23" t="s">
        <v>10</v>
      </c>
      <c r="P2" s="23" t="s">
        <v>22</v>
      </c>
      <c r="Q2" s="23" t="s">
        <v>17</v>
      </c>
      <c r="R2" s="23" t="s">
        <v>20</v>
      </c>
      <c r="S2" s="23" t="s">
        <v>24</v>
      </c>
      <c r="T2" s="23" t="s">
        <v>23</v>
      </c>
      <c r="U2" s="24" t="s">
        <v>129</v>
      </c>
    </row>
    <row r="3" spans="1:21" ht="35.25" customHeight="1" x14ac:dyDescent="0.35">
      <c r="A3" s="7">
        <v>2</v>
      </c>
      <c r="B3" s="23" t="s">
        <v>10</v>
      </c>
      <c r="C3" s="23" t="s">
        <v>20</v>
      </c>
      <c r="D3" s="23" t="s">
        <v>14</v>
      </c>
      <c r="E3" s="23" t="s">
        <v>7</v>
      </c>
      <c r="F3" s="23" t="s">
        <v>22</v>
      </c>
      <c r="G3" s="23" t="s">
        <v>15</v>
      </c>
      <c r="H3" s="23" t="s">
        <v>129</v>
      </c>
      <c r="I3" s="23" t="s">
        <v>9</v>
      </c>
      <c r="J3" s="23" t="s">
        <v>13</v>
      </c>
      <c r="K3" s="23" t="s">
        <v>12</v>
      </c>
      <c r="L3" s="23" t="s">
        <v>18</v>
      </c>
      <c r="M3" s="23" t="s">
        <v>23</v>
      </c>
      <c r="N3" s="23" t="s">
        <v>16</v>
      </c>
      <c r="O3" s="23" t="s">
        <v>24</v>
      </c>
      <c r="P3" s="23" t="s">
        <v>8</v>
      </c>
      <c r="Q3" s="23" t="s">
        <v>51</v>
      </c>
      <c r="R3" s="23" t="s">
        <v>11</v>
      </c>
      <c r="S3" s="23" t="s">
        <v>17</v>
      </c>
      <c r="T3" s="23" t="s">
        <v>19</v>
      </c>
      <c r="U3" s="24" t="s">
        <v>21</v>
      </c>
    </row>
    <row r="4" spans="1:21" ht="35.25" customHeight="1" x14ac:dyDescent="0.35">
      <c r="A4" s="7">
        <v>3</v>
      </c>
      <c r="B4" s="23" t="s">
        <v>24</v>
      </c>
      <c r="C4" s="23" t="s">
        <v>11</v>
      </c>
      <c r="D4" s="23" t="s">
        <v>18</v>
      </c>
      <c r="E4" s="23" t="s">
        <v>16</v>
      </c>
      <c r="F4" s="23" t="s">
        <v>8</v>
      </c>
      <c r="G4" s="23" t="s">
        <v>17</v>
      </c>
      <c r="H4" s="23" t="s">
        <v>51</v>
      </c>
      <c r="I4" s="23" t="s">
        <v>23</v>
      </c>
      <c r="J4" s="23" t="s">
        <v>20</v>
      </c>
      <c r="K4" s="23" t="s">
        <v>22</v>
      </c>
      <c r="L4" s="23" t="s">
        <v>10</v>
      </c>
      <c r="M4" s="23" t="s">
        <v>12</v>
      </c>
      <c r="N4" s="23" t="s">
        <v>9</v>
      </c>
      <c r="O4" s="23" t="s">
        <v>21</v>
      </c>
      <c r="P4" s="23" t="s">
        <v>129</v>
      </c>
      <c r="Q4" s="23" t="s">
        <v>19</v>
      </c>
      <c r="R4" s="23" t="s">
        <v>15</v>
      </c>
      <c r="S4" s="23" t="s">
        <v>14</v>
      </c>
      <c r="T4" s="23" t="s">
        <v>7</v>
      </c>
      <c r="U4" s="24" t="s">
        <v>13</v>
      </c>
    </row>
    <row r="5" spans="1:21" ht="35.25" customHeight="1" x14ac:dyDescent="0.35">
      <c r="A5" s="7">
        <v>4</v>
      </c>
      <c r="B5" s="23" t="s">
        <v>129</v>
      </c>
      <c r="C5" s="23" t="s">
        <v>22</v>
      </c>
      <c r="D5" s="23" t="s">
        <v>23</v>
      </c>
      <c r="E5" s="23" t="s">
        <v>11</v>
      </c>
      <c r="F5" s="23" t="s">
        <v>10</v>
      </c>
      <c r="G5" s="23" t="s">
        <v>20</v>
      </c>
      <c r="H5" s="23" t="s">
        <v>18</v>
      </c>
      <c r="I5" s="23" t="s">
        <v>24</v>
      </c>
      <c r="J5" s="23" t="s">
        <v>7</v>
      </c>
      <c r="K5" s="23" t="s">
        <v>21</v>
      </c>
      <c r="L5" s="23" t="s">
        <v>51</v>
      </c>
      <c r="M5" s="23" t="s">
        <v>19</v>
      </c>
      <c r="N5" s="23" t="s">
        <v>13</v>
      </c>
      <c r="O5" s="23" t="s">
        <v>17</v>
      </c>
      <c r="P5" s="23" t="s">
        <v>12</v>
      </c>
      <c r="Q5" s="23" t="s">
        <v>15</v>
      </c>
      <c r="R5" s="23" t="s">
        <v>8</v>
      </c>
      <c r="S5" s="23" t="s">
        <v>9</v>
      </c>
      <c r="T5" s="23" t="s">
        <v>14</v>
      </c>
      <c r="U5" s="24" t="s">
        <v>16</v>
      </c>
    </row>
    <row r="6" spans="1:21" ht="35.25" customHeight="1" x14ac:dyDescent="0.35">
      <c r="A6" s="7">
        <v>5</v>
      </c>
      <c r="B6" s="23" t="s">
        <v>18</v>
      </c>
      <c r="C6" s="23" t="s">
        <v>16</v>
      </c>
      <c r="D6" s="23" t="s">
        <v>24</v>
      </c>
      <c r="E6" s="23" t="s">
        <v>17</v>
      </c>
      <c r="F6" s="23" t="s">
        <v>51</v>
      </c>
      <c r="G6" s="23" t="s">
        <v>14</v>
      </c>
      <c r="H6" s="23" t="s">
        <v>19</v>
      </c>
      <c r="I6" s="23" t="s">
        <v>12</v>
      </c>
      <c r="J6" s="23" t="s">
        <v>22</v>
      </c>
      <c r="K6" s="23" t="s">
        <v>9</v>
      </c>
      <c r="L6" s="23" t="s">
        <v>8</v>
      </c>
      <c r="M6" s="23" t="s">
        <v>10</v>
      </c>
      <c r="N6" s="23" t="s">
        <v>7</v>
      </c>
      <c r="O6" s="23" t="s">
        <v>13</v>
      </c>
      <c r="P6" s="23" t="s">
        <v>23</v>
      </c>
      <c r="Q6" s="23" t="s">
        <v>24</v>
      </c>
      <c r="R6" s="23" t="s">
        <v>129</v>
      </c>
      <c r="S6" s="23" t="s">
        <v>20</v>
      </c>
      <c r="T6" s="23" t="s">
        <v>21</v>
      </c>
      <c r="U6" s="24" t="s">
        <v>11</v>
      </c>
    </row>
    <row r="7" spans="1:21" ht="35.25" customHeight="1" x14ac:dyDescent="0.35">
      <c r="A7" s="7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</row>
    <row r="8" spans="1:21" ht="35.25" customHeight="1" x14ac:dyDescent="0.35">
      <c r="A8" s="7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</row>
    <row r="9" spans="1:21" ht="35.25" customHeight="1" x14ac:dyDescent="0.35">
      <c r="A9" s="7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</row>
    <row r="10" spans="1:21" ht="35.25" customHeight="1" x14ac:dyDescent="0.35">
      <c r="A10" s="7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</row>
    <row r="11" spans="1:21" ht="35.25" customHeight="1" x14ac:dyDescent="0.35">
      <c r="A11" s="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35.25" customHeight="1" x14ac:dyDescent="0.35">
      <c r="A12" s="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</row>
    <row r="13" spans="1:21" ht="35.25" customHeight="1" x14ac:dyDescent="0.35">
      <c r="A13" s="7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</row>
    <row r="14" spans="1:21" ht="35.25" customHeight="1" x14ac:dyDescent="0.35">
      <c r="A14" s="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5" spans="1:21" ht="35.25" customHeight="1" x14ac:dyDescent="0.35">
      <c r="A15" s="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</row>
    <row r="16" spans="1:21" ht="35.25" customHeight="1" x14ac:dyDescent="0.35">
      <c r="A16" s="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</row>
    <row r="17" spans="1:21" ht="35.25" customHeight="1" x14ac:dyDescent="0.35">
      <c r="A17" s="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</row>
    <row r="18" spans="1:21" ht="35.25" customHeight="1" x14ac:dyDescent="0.35">
      <c r="A18" s="7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</row>
    <row r="19" spans="1:21" ht="35.25" customHeight="1" x14ac:dyDescent="0.35">
      <c r="A19" s="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</row>
    <row r="20" spans="1:21" ht="35.25" customHeight="1" x14ac:dyDescent="0.35">
      <c r="A20" s="7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</row>
    <row r="21" spans="1:21" ht="35.25" customHeight="1" x14ac:dyDescent="0.35">
      <c r="A21" s="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</row>
    <row r="22" spans="1:21" ht="35.25" customHeight="1" x14ac:dyDescent="0.35">
      <c r="A22" s="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</row>
    <row r="23" spans="1:21" ht="35.25" customHeight="1" x14ac:dyDescent="0.35">
      <c r="A23" s="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</row>
    <row r="24" spans="1:21" ht="35.25" customHeight="1" x14ac:dyDescent="0.35">
      <c r="A24" s="7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</row>
    <row r="25" spans="1:21" ht="35.25" customHeight="1" x14ac:dyDescent="0.35">
      <c r="A25" s="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</row>
    <row r="26" spans="1:21" ht="35.25" customHeight="1" x14ac:dyDescent="0.35">
      <c r="A26" s="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</row>
    <row r="27" spans="1:21" ht="35.25" customHeight="1" x14ac:dyDescent="0.35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  <row r="28" spans="1:21" ht="35.25" customHeight="1" x14ac:dyDescent="0.35">
      <c r="A28" s="7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1:21" ht="35.25" customHeight="1" x14ac:dyDescent="0.35">
      <c r="A29" s="7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1:21" ht="35.25" customHeight="1" x14ac:dyDescent="0.35">
      <c r="A30" s="7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1:21" ht="35.25" customHeight="1" x14ac:dyDescent="0.35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</row>
    <row r="32" spans="1:21" ht="35.25" customHeight="1" x14ac:dyDescent="0.35">
      <c r="A32" s="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</row>
    <row r="33" spans="1:21" ht="35.25" customHeight="1" x14ac:dyDescent="0.35">
      <c r="A33" s="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1:21" ht="35.25" customHeight="1" x14ac:dyDescent="0.35">
      <c r="A34" s="7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</row>
    <row r="35" spans="1:21" ht="35.25" customHeight="1" x14ac:dyDescent="0.35">
      <c r="A35" s="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1:21" ht="35.25" customHeight="1" x14ac:dyDescent="0.35">
      <c r="A36" s="7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</row>
    <row r="37" spans="1:21" ht="35.25" customHeight="1" x14ac:dyDescent="0.35">
      <c r="A37" s="7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</row>
    <row r="38" spans="1:21" ht="35.25" customHeight="1" x14ac:dyDescent="0.35">
      <c r="A38" s="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</row>
    <row r="39" spans="1:21" ht="35.25" customHeight="1" x14ac:dyDescent="0.35">
      <c r="A39" s="7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2" t="s">
        <v>179</v>
      </c>
      <c r="B40" s="22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2"/>
      <c r="B41" s="22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S9" sqref="S9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/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/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/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/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/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/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sqref="A1:Q17"/>
    </sheetView>
  </sheetViews>
  <sheetFormatPr defaultRowHeight="15" x14ac:dyDescent="0.25"/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/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/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/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sqref="A1:Q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/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/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/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/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/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/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/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/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/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/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/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/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/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S11" sqref="S11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459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460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241</v>
      </c>
      <c r="B14" s="11" t="s">
        <v>64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461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462</v>
      </c>
      <c r="B16" s="11" t="s">
        <v>75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463</v>
      </c>
      <c r="B17" s="11" t="s">
        <v>64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464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465</v>
      </c>
      <c r="B19" s="11" t="s">
        <v>75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BOU_30[[#This Row],[xPoints Scaled]]*BOU_30[[#This Row],[Regularity]]</f>
        <v>3</v>
      </c>
      <c r="M19" s="11" t="s">
        <v>24</v>
      </c>
    </row>
    <row r="20" spans="1:13" ht="24" x14ac:dyDescent="0.45">
      <c r="A20" s="11" t="s">
        <v>466</v>
      </c>
      <c r="B20" s="11" t="s">
        <v>64</v>
      </c>
      <c r="C20" s="12">
        <f>IF(MAX(GameRecord[GW]) &lt;= 19, BOU_30[[#This Row],[xPoints Av.]] *1.5, BOU_30[[#This Row],[xPoints Av.]])</f>
        <v>3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BOU_30[[#This Row],[xPoints Scaled]]*BOU_30[[#This Row],[Regularity]]</f>
        <v>3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S27" sqref="S27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/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/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/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/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/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/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/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/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/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/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/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/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/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/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/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/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/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/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W17" sqref="W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/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/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sqref="A1:Q18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/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/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/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/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/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/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/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/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2022-06-08T11:24:53Z</dcterms:modified>
</cp:coreProperties>
</file>