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1310" yWindow="0" windowWidth="27870" windowHeight="12915" activeTab="1"/>
  </bookViews>
  <sheets>
    <sheet name="Main" sheetId="13" r:id="rId1"/>
    <sheet name="Точность" sheetId="14" r:id="rId2"/>
    <sheet name="Полнота и страницы" sheetId="15" r:id="rId3"/>
    <sheet name="Auth" sheetId="9" r:id="rId4"/>
    <sheet name="NonDict" sheetId="6" r:id="rId5"/>
    <sheet name="Syn" sheetId="7" r:id="rId6"/>
  </sheets>
  <definedNames>
    <definedName name="_auth_terms_1" localSheetId="3">Auth!$A$1:$M$14</definedName>
    <definedName name="_main_terms_1" localSheetId="0">Main!$A$1:$K$51</definedName>
    <definedName name="_nondict_terms_ar_1" localSheetId="4">NonDict!$A$1:$I$772</definedName>
    <definedName name="_syn_terms_1" localSheetId="5">Syn!$A$1:$I$10</definedName>
    <definedName name="syn_terms" localSheetId="5">Syn!$G$38:$L$229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4" l="1"/>
  <c r="E1" i="15" l="1"/>
  <c r="B38" i="15" l="1"/>
  <c r="I38" i="15"/>
  <c r="H38" i="15"/>
  <c r="H39" i="15" l="1"/>
  <c r="B52" i="14"/>
  <c r="C52" i="14" s="1"/>
  <c r="C38" i="15"/>
  <c r="B39" i="15" s="1"/>
  <c r="B53" i="14"/>
  <c r="C43" i="14"/>
  <c r="C45" i="14"/>
  <c r="C44" i="14"/>
  <c r="C49" i="14" l="1"/>
  <c r="C48" i="14"/>
  <c r="C46" i="14"/>
  <c r="C50" i="14" l="1"/>
  <c r="D50" i="9"/>
  <c r="D49" i="9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yn_terms" type="6" refreshedVersion="6" background="1" saveData="1">
    <textPr sourceFile="C:\Users\Kir\Documents\Visual Studio 2015\Projects\SWStool\SWSTool\bin\Debug\backup_docs\syn_terms.csv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<sst xmlns="http://schemas.openxmlformats.org/spreadsheetml/2006/main" count="3735" uniqueCount="1689">
  <si>
    <t>Term</t>
  </si>
  <si>
    <t>TermFragment</t>
  </si>
  <si>
    <t>TermType</t>
  </si>
  <si>
    <t>TermFrequency</t>
  </si>
  <si>
    <t>TermRule</t>
  </si>
  <si>
    <t>AuthTerm</t>
  </si>
  <si>
    <t>ЦИКЛ</t>
  </si>
  <si>
    <t>УСЛОВНОЕ ВЫРАЖЕНИЕ</t>
  </si>
  <si>
    <t>СВОБОДНАЯ СПИСОЧНАЯ ПАМЯТЬ</t>
  </si>
  <si>
    <t>СТРУКТУРНЫЙ-РАЗРУШАЮЩАЯ ВСТРОИВШАЯ ФУНКЦИЯ</t>
  </si>
  <si>
    <t>так называемые структурно-разрушающие встроенные функции</t>
  </si>
  <si>
    <t>КОНЦЕПЦИЯ ПОЗДНЕГО СВЯЗЫВАНИЯ</t>
  </si>
  <si>
    <t>так называемой концепции позднего связывания</t>
  </si>
  <si>
    <t>ЛЯМБДА-ВЫРАЖЕНИЕ</t>
  </si>
  <si>
    <t>ЛЯМБДА-ВЫЗОВ</t>
  </si>
  <si>
    <t>ЛИСП</t>
  </si>
  <si>
    <t>ДЕРЕВО</t>
  </si>
  <si>
    <t>ВЫЧИСЛИМОЕ ВЫРАЖЕНИЕ</t>
  </si>
  <si>
    <t>БЕЗЫМЯННАЯ ФУНКЦИЯ</t>
  </si>
  <si>
    <t>ФУНКЦИЯ</t>
  </si>
  <si>
    <t>АДРЕС</t>
  </si>
  <si>
    <t>Адрес</t>
  </si>
  <si>
    <t>АЛГОРИТМ</t>
  </si>
  <si>
    <t>алгоритм</t>
  </si>
  <si>
    <t>Арифметические функции</t>
  </si>
  <si>
    <t>букв</t>
  </si>
  <si>
    <t>ветвями</t>
  </si>
  <si>
    <t>ВНЕШНЕЕ ИМЯ</t>
  </si>
  <si>
    <t>внешнее имя</t>
  </si>
  <si>
    <t>ВЫЧИТАНИЕ</t>
  </si>
  <si>
    <t>вычитания</t>
  </si>
  <si>
    <t>ВЫЗОВ ФУНКЦИИ</t>
  </si>
  <si>
    <t>вызов функции</t>
  </si>
  <si>
    <t>ДЕЛЕНИЕ</t>
  </si>
  <si>
    <t>деление</t>
  </si>
  <si>
    <t>дерева</t>
  </si>
  <si>
    <t>ДИЗЪЮНКЦИЯ</t>
  </si>
  <si>
    <t>дизъюнкцию</t>
  </si>
  <si>
    <t>ДРЕВОВИДНАЯ СТРУКТУРА</t>
  </si>
  <si>
    <t>Древовидная структура</t>
  </si>
  <si>
    <t>ЗАГРУЗКА</t>
  </si>
  <si>
    <t>загрузки</t>
  </si>
  <si>
    <t>идентификаторы</t>
  </si>
  <si>
    <t>ИНТЕРПРЕТАТОР</t>
  </si>
  <si>
    <t>интерпретатор</t>
  </si>
  <si>
    <t>ИНТЕРПРЕТАЦИЯ</t>
  </si>
  <si>
    <t>интерпретация</t>
  </si>
  <si>
    <t>ИНФОРМАЦИЯ</t>
  </si>
  <si>
    <t>информации</t>
  </si>
  <si>
    <t>квадратных скобках</t>
  </si>
  <si>
    <t>КЛАВИАТУРА</t>
  </si>
  <si>
    <t>клавиатуры</t>
  </si>
  <si>
    <t>КОММЕНТАРИЙ</t>
  </si>
  <si>
    <t>комментарии</t>
  </si>
  <si>
    <t>КОНФЛИКТ ИМЕН</t>
  </si>
  <si>
    <t>конфликта имен</t>
  </si>
  <si>
    <t>КОНЪЮНКЦИЯ</t>
  </si>
  <si>
    <t>конъюнкцию</t>
  </si>
  <si>
    <t>круглые скобки</t>
  </si>
  <si>
    <t>листья</t>
  </si>
  <si>
    <t>логические операции</t>
  </si>
  <si>
    <t>логические значения</t>
  </si>
  <si>
    <t>ЛЯМБДА-ИСЧИСЛЕНИЕ</t>
  </si>
  <si>
    <t>лямбда-исчисления</t>
  </si>
  <si>
    <t>МЕСТО</t>
  </si>
  <si>
    <t>место</t>
  </si>
  <si>
    <t>ОБРАТНАЯ ВЕЛИЧИНА</t>
  </si>
  <si>
    <t>обратной величины</t>
  </si>
  <si>
    <t>ОПЕРАТОР ПРИСВАИВАНИЯ</t>
  </si>
  <si>
    <t>оператор присваивания</t>
  </si>
  <si>
    <t>ОПЕРАЦИЯ</t>
  </si>
  <si>
    <t>операции</t>
  </si>
  <si>
    <t>ОПИСАНИЕ</t>
  </si>
  <si>
    <t>описание</t>
  </si>
  <si>
    <t>ОРГАНИЗАЦИЯ</t>
  </si>
  <si>
    <t>организации</t>
  </si>
  <si>
    <t>ОЧЕРЕДЬ</t>
  </si>
  <si>
    <t>очередь</t>
  </si>
  <si>
    <t>ПАКЕТ</t>
  </si>
  <si>
    <t>пакета</t>
  </si>
  <si>
    <t>ПЕРЕДАЧА</t>
  </si>
  <si>
    <t>передаче</t>
  </si>
  <si>
    <t>ПЕРЕДАЧА ДАННЫХ</t>
  </si>
  <si>
    <t>Передача данных</t>
  </si>
  <si>
    <t>побочных эффектов</t>
  </si>
  <si>
    <t>ПОЛЕ</t>
  </si>
  <si>
    <t>полей</t>
  </si>
  <si>
    <t>ПОСЛЕДОВАТЕЛЬНОСТЬ</t>
  </si>
  <si>
    <t>последовательности</t>
  </si>
  <si>
    <t>предикатами</t>
  </si>
  <si>
    <t>ПРОБЕЛ</t>
  </si>
  <si>
    <t>пробел</t>
  </si>
  <si>
    <t>ПРОВЕРКА</t>
  </si>
  <si>
    <t>проверки</t>
  </si>
  <si>
    <t>программ</t>
  </si>
  <si>
    <t>ПРОГРАММИРОВАНИЕ</t>
  </si>
  <si>
    <t>программирования</t>
  </si>
  <si>
    <t>ПРОИЗВЕДЕНИЕ</t>
  </si>
  <si>
    <t>произведения</t>
  </si>
  <si>
    <t>ПРОХОД</t>
  </si>
  <si>
    <t>проход</t>
  </si>
  <si>
    <t>ПУСТОЙ СПИСОК</t>
  </si>
  <si>
    <t>пустой список</t>
  </si>
  <si>
    <t>РАВЕНСТВО</t>
  </si>
  <si>
    <t>равенства</t>
  </si>
  <si>
    <t>РАЗДЕЛ</t>
  </si>
  <si>
    <t>разделе</t>
  </si>
  <si>
    <t>рамках</t>
  </si>
  <si>
    <t>РАСШИРЕНИЕ</t>
  </si>
  <si>
    <t>расширения</t>
  </si>
  <si>
    <t>реализаций</t>
  </si>
  <si>
    <t>РЕГИСТР</t>
  </si>
  <si>
    <t>регистр</t>
  </si>
  <si>
    <t>СБОРКА МУСОРА</t>
  </si>
  <si>
    <t>сборки мусора</t>
  </si>
  <si>
    <t>символов</t>
  </si>
  <si>
    <t>СКОБКА</t>
  </si>
  <si>
    <t>СЛОЖЕНИЕ</t>
  </si>
  <si>
    <t>сложение</t>
  </si>
  <si>
    <t>СОВПАДЕНИЕ</t>
  </si>
  <si>
    <t>совпадение</t>
  </si>
  <si>
    <t>СООТВЕТСТВИЕ</t>
  </si>
  <si>
    <t>соответствии</t>
  </si>
  <si>
    <t>СПИСОК</t>
  </si>
  <si>
    <t>список</t>
  </si>
  <si>
    <t>СПИСОК СВОЙСТВ</t>
  </si>
  <si>
    <t>список свойств</t>
  </si>
  <si>
    <t>СРАВНЕНИЕ</t>
  </si>
  <si>
    <t>сравнение</t>
  </si>
  <si>
    <t>ССЫЛКА</t>
  </si>
  <si>
    <t>ссылки</t>
  </si>
  <si>
    <t>СТЕК</t>
  </si>
  <si>
    <t>стек</t>
  </si>
  <si>
    <t>СТРОКА</t>
  </si>
  <si>
    <t>строке</t>
  </si>
  <si>
    <t>СТРУКТУРА ДАННЫХ</t>
  </si>
  <si>
    <t>структура данных</t>
  </si>
  <si>
    <t>СЧЕТ</t>
  </si>
  <si>
    <t>счет</t>
  </si>
  <si>
    <t>ТАБЛИЦА</t>
  </si>
  <si>
    <t>таблицу</t>
  </si>
  <si>
    <t>ТЕКСТОВЫЙ ФАЙЛ</t>
  </si>
  <si>
    <t>текстовом файле</t>
  </si>
  <si>
    <t>ТОЧКА</t>
  </si>
  <si>
    <t>точка</t>
  </si>
  <si>
    <t>УКАЗАТЕЛЬ</t>
  </si>
  <si>
    <t>указатели</t>
  </si>
  <si>
    <t>УСЛОВИЕ</t>
  </si>
  <si>
    <t>условие</t>
  </si>
  <si>
    <t>условным выражением</t>
  </si>
  <si>
    <t>ФАЙЛ</t>
  </si>
  <si>
    <t>ФАКТИЧЕСКИЙ ПАРАМЕТР</t>
  </si>
  <si>
    <t>фактические параметры</t>
  </si>
  <si>
    <t>фигурные скобки</t>
  </si>
  <si>
    <t>ФОРМАЛЬНЫЙ ПАРАМЕТР</t>
  </si>
  <si>
    <t>формального параметра</t>
  </si>
  <si>
    <t>ФУНКЦИОНАЛЬНЫЙ ЯЗЫК</t>
  </si>
  <si>
    <t>функциональный язык</t>
  </si>
  <si>
    <t>ХВОСТ СПИСКА</t>
  </si>
  <si>
    <t>хвост списка</t>
  </si>
  <si>
    <t>цикл</t>
  </si>
  <si>
    <t>цифр</t>
  </si>
  <si>
    <t>ЭВМ</t>
  </si>
  <si>
    <t>ЕДИНАЯ СИНТАКСИЧЕСКАЯ ФОРМА</t>
  </si>
  <si>
    <t>единая синтаксическая форма</t>
  </si>
  <si>
    <t>базовым функциональным средствам</t>
  </si>
  <si>
    <t>ВНЕШНЯЯ КРУГЛАЯ СКОБКА</t>
  </si>
  <si>
    <t>внешней круглой скобкой</t>
  </si>
  <si>
    <t>строго фиксированное число</t>
  </si>
  <si>
    <t>мнемоничные синонимичные названия</t>
  </si>
  <si>
    <t>СТРОГОЕ ФУНКЦИОНАЛЬНОЕ ПРОГРАММИРОВАНИЕ</t>
  </si>
  <si>
    <t>строго функциональном программировании</t>
  </si>
  <si>
    <t>ВЫШЕ БЕЗЫМЯННАЯ ФУНКЦИЯ-ДИЗЪЮНКЦИЯ</t>
  </si>
  <si>
    <t>выше безымянной функции-дизъюнкции</t>
  </si>
  <si>
    <t>ВЫШЕ БАЗОВЫЙ НАБОР</t>
  </si>
  <si>
    <t>выше базового набора</t>
  </si>
  <si>
    <t>простые рекурсивные функции</t>
  </si>
  <si>
    <t>ПООЧЕРЕДНОЕ ВНУТРЕННЕЕ ПРЕДСТАВЛЕНИЕ</t>
  </si>
  <si>
    <t>поочередно внутреннее представление</t>
  </si>
  <si>
    <t>взаимосвязанных списочных ячеек</t>
  </si>
  <si>
    <t>ЗАГЛАВНАЯ СПИСОЧНАЯ ЯЧЕЙКА</t>
  </si>
  <si>
    <t>заглавной списочной ячейки</t>
  </si>
  <si>
    <t>ПОЛЕЕ СПИСОЧНАЯ ЯЧЕЙКА</t>
  </si>
  <si>
    <t>полей списочной ячейки</t>
  </si>
  <si>
    <t>СУЩЕСТВУЮЩАЯ СПИСОЧНАЯ СТРУКТУРА</t>
  </si>
  <si>
    <t>существующей списочной структурой</t>
  </si>
  <si>
    <t>АЦИКЛИЧЕСКИЙ ОРИЕНТИРОВАННЫЙ ГРАФ</t>
  </si>
  <si>
    <t>ациклический ориентированный граф</t>
  </si>
  <si>
    <t>логически одинаковые списки</t>
  </si>
  <si>
    <t>свободной списочной памятью</t>
  </si>
  <si>
    <t>ненужные списочные ячейки</t>
  </si>
  <si>
    <t>существующих списочных ячеек</t>
  </si>
  <si>
    <t>ГРАФОВАЯ ФИЗИЧЕСКАЯ СТРУКТУРА</t>
  </si>
  <si>
    <t>графовой  физической структуре</t>
  </si>
  <si>
    <t>указанных побочных эффектов</t>
  </si>
  <si>
    <t>главных отличительных особенностей</t>
  </si>
  <si>
    <t>традиционных императивных языках</t>
  </si>
  <si>
    <t>традиционных условных операторов</t>
  </si>
  <si>
    <t>ПЕРЕМЕННОЕ ПОЗДНЕЕ СВЯЗЫВАНИЕ</t>
  </si>
  <si>
    <t>переменных позднее связывание</t>
  </si>
  <si>
    <t>СТРОГОЕ ФИКСИРОВАВШЕЕ ЧИСЛО</t>
  </si>
  <si>
    <t>обычных встроенных функций</t>
  </si>
  <si>
    <t>ОСОБАЯ ВСТРОИВШАЯ ФУНКЦИЯ</t>
  </si>
  <si>
    <t>особая встроенная функция</t>
  </si>
  <si>
    <t>УКАЗАННОЕ ОПРЕДЕЛЯЮЩЕЕ ВЫРАЖЕНИЕ</t>
  </si>
  <si>
    <t>указанным определяющим выражением</t>
  </si>
  <si>
    <t>АЦИКЛИЧЕСКИЙ ОРИЕНТИРОВАВШИЙ ГРАФ</t>
  </si>
  <si>
    <t>ОБЪЕМЛЮЩАЯ ВЫЧИСЛЯЮЩАЯ ФУНКЦИЯ</t>
  </si>
  <si>
    <t>объемлющей вычисляемой функции</t>
  </si>
  <si>
    <t>вложенные функциональные вызовы</t>
  </si>
  <si>
    <t>встроенных лисповских функций</t>
  </si>
  <si>
    <t>исключены внешние скобки</t>
  </si>
  <si>
    <t>ВСТРОИВШАЯ ОСОБАЯ ФУНКЦИЯ</t>
  </si>
  <si>
    <t>встроенная особая функция</t>
  </si>
  <si>
    <t>встроенные логические функции</t>
  </si>
  <si>
    <t>отложенных функциональных вызовов</t>
  </si>
  <si>
    <t>ПОКАЗАВШЕЕ ВНУТРЕННЕЕ ПРЕДСТАВЛЕНИЕ</t>
  </si>
  <si>
    <t>показано внутреннее представление</t>
  </si>
  <si>
    <t>РЕАЛИЗОВАВШАЯ ВСТРОИВШАЯ ФУНКЦИЯ</t>
  </si>
  <si>
    <t>реализована встроенная функция</t>
  </si>
  <si>
    <t>годах прошлого века</t>
  </si>
  <si>
    <t>области искусственного интеллекта</t>
  </si>
  <si>
    <t>задач искусственного интеллекта</t>
  </si>
  <si>
    <t>представителей функциональной парадигмы</t>
  </si>
  <si>
    <t>мощностью языковых средств</t>
  </si>
  <si>
    <t>принципы функциональной парадигмы</t>
  </si>
  <si>
    <t>построения рекурсивных программ</t>
  </si>
  <si>
    <t>РЯД ВАЖНЫХ ОСОБЕННОСТЕЙ</t>
  </si>
  <si>
    <t>ряд важных особенностей</t>
  </si>
  <si>
    <t>принципы строгой функциональности</t>
  </si>
  <si>
    <t>давлением императивной парадигмы</t>
  </si>
  <si>
    <t>записи символьных атомов</t>
  </si>
  <si>
    <t>атомов базового Лиспа</t>
  </si>
  <si>
    <t>константой составного типа</t>
  </si>
  <si>
    <t>ЗАПИСЬ ПУСТОГО СПИСКА</t>
  </si>
  <si>
    <t>запись пустого списка</t>
  </si>
  <si>
    <t>ИМЯ ФОРМАЛЬНОГО ПАРАМЕТРА</t>
  </si>
  <si>
    <t>имя формального параметра</t>
  </si>
  <si>
    <t>функции базового набора</t>
  </si>
  <si>
    <t>аргументов обычных функций</t>
  </si>
  <si>
    <t>ветвями условного выражения</t>
  </si>
  <si>
    <t>значением условного выражения</t>
  </si>
  <si>
    <t>ВЛОЖЕННОСТЬ ФУНКЦИОНАЛЬНЫХ ВЫЗОВОВ</t>
  </si>
  <si>
    <t>вложенность функциональных вызовов</t>
  </si>
  <si>
    <t>описания вычислимых функций</t>
  </si>
  <si>
    <t>описания обычной функции</t>
  </si>
  <si>
    <t>СВЯЗЫВАНИЕ ФОРМАЛЬНЫХ ПАРАМЕТРОВ</t>
  </si>
  <si>
    <t>Связывание формальных параметров</t>
  </si>
  <si>
    <t>ПЕРЕДАЧА ФАКТИЧЕСКИХ ПАРАМЕТРОВ</t>
  </si>
  <si>
    <t>передача фактических параметров</t>
  </si>
  <si>
    <t>построения рекурсивной функции</t>
  </si>
  <si>
    <t>ВЫЧИСЛИМОСТЬ ЛИСПОВСКОГО СПИСКА</t>
  </si>
  <si>
    <t>вычислимости лисповского списка</t>
  </si>
  <si>
    <t>ВЫЧИСЛИМОСТИ ЛИСПОВСКОГО СПИСКА</t>
  </si>
  <si>
    <t>основе базового набора</t>
  </si>
  <si>
    <t>ЭЛЕМЕНТ ВЕРХНЕГО УРОВНЯ</t>
  </si>
  <si>
    <t>элемент верхнего уровня</t>
  </si>
  <si>
    <t>ДЕЛЕНИЕ ЦЕЛЫХ ЧИСЕЛ</t>
  </si>
  <si>
    <t>деления целых чисел</t>
  </si>
  <si>
    <t>ПРОГРАММИРОВАНИЕ РЕКУРСИВНЫХ ФУНКЦИЙ</t>
  </si>
  <si>
    <t>программирование рекурсивных функций</t>
  </si>
  <si>
    <t>ДЛИНА ПУСТОГО СПИСКА</t>
  </si>
  <si>
    <t>длина пустого списка</t>
  </si>
  <si>
    <t>Ветви рекурсивной функции</t>
  </si>
  <si>
    <t>выполнения рекурсивных вызовов</t>
  </si>
  <si>
    <t>процессе рекурсивных вызовов</t>
  </si>
  <si>
    <t>поиска нужного подсписка</t>
  </si>
  <si>
    <t>программировании рекурсивной ветви</t>
  </si>
  <si>
    <t>ПОНЯТИЕ ЛИСПОВСКОГО СПИСКА</t>
  </si>
  <si>
    <t>понятие лисповского списка</t>
  </si>
  <si>
    <t>вложений точечных пар</t>
  </si>
  <si>
    <t>списка верхнего уровня</t>
  </si>
  <si>
    <t>ПРЕИМУЩЕСТВО ТОЧЕЧНОЙ ЗАПИСИ</t>
  </si>
  <si>
    <t>преимущество точечной записи</t>
  </si>
  <si>
    <t>ТАБЛИЦА СИМВОЛЬНЫХ АТОМОВ</t>
  </si>
  <si>
    <t>таблицу символьных атомов</t>
  </si>
  <si>
    <t>роли формального параметра</t>
  </si>
  <si>
    <t>исключением внешнего имени</t>
  </si>
  <si>
    <t>представлением символьного атома</t>
  </si>
  <si>
    <t>компьютера списочных структур</t>
  </si>
  <si>
    <t>указатели списочных структур</t>
  </si>
  <si>
    <t>ЧИСЛО СПИСОЧНЫХ ЯЧЕЕК</t>
  </si>
  <si>
    <t>число списочных ячеек</t>
  </si>
  <si>
    <t>числу точечных пар</t>
  </si>
  <si>
    <t>ПРЕДСТАВЛЕНИЕ СПИСОЧНЫХ СТРУКТУР</t>
  </si>
  <si>
    <t>представление списочных структур</t>
  </si>
  <si>
    <t>терминах внутреннего представления</t>
  </si>
  <si>
    <t>указатели лисповских объектов</t>
  </si>
  <si>
    <t>КОНФИГУРАЦИЯ СПИСОЧНЫХ ЯЧЕЕК</t>
  </si>
  <si>
    <t>конфигурация списочных ячеек</t>
  </si>
  <si>
    <t>КОПИЯ ВЕРХНЕГО УРОВНЯ</t>
  </si>
  <si>
    <t>копия верхнего уровня</t>
  </si>
  <si>
    <t>СВОЙСТВО ФУНКЦИОНАЛЬНОГО ПРОГРАММИРОВАНИЯ</t>
  </si>
  <si>
    <t>свойство функционального программирования</t>
  </si>
  <si>
    <t>ОТСУТСТВИЕ ПОБОЧНЫХ ЭФФЕКТОВ</t>
  </si>
  <si>
    <t>отсутствие побочных эффектов</t>
  </si>
  <si>
    <t>уровнях списочного выражения</t>
  </si>
  <si>
    <t>решения указанной проблемы</t>
  </si>
  <si>
    <t>ОСОБЕННОСТЬ ФУНКЦИОНАЛЬНОГО ПРОГРАММИРОВАНИЯ</t>
  </si>
  <si>
    <t>особенность функционального программирования</t>
  </si>
  <si>
    <t>функций побочного эффекта</t>
  </si>
  <si>
    <t>ОСОБЕННОСТЬ ФУНКЦИОНАЛЬНОЙ ПРОГРАММЫ</t>
  </si>
  <si>
    <t>особенность функциональной программы</t>
  </si>
  <si>
    <t>деления комплексных чисел</t>
  </si>
  <si>
    <t>концепции позднего связывания</t>
  </si>
  <si>
    <t>проверку нужного типа</t>
  </si>
  <si>
    <t>интерпретатора функционального языка</t>
  </si>
  <si>
    <t>компиляцию функциональных программ</t>
  </si>
  <si>
    <t>ИМЯ ВЫЗЫВАЮЩЕЙ ФУНКЦИИ</t>
  </si>
  <si>
    <t>имя вызываемой функции</t>
  </si>
  <si>
    <t>параметризации вычисляемого выражения</t>
  </si>
  <si>
    <t>именем встроенной функции</t>
  </si>
  <si>
    <t>ИМЯ ОПРЕДЕЛЯЮЩЕЙ ФУНКЦИИ</t>
  </si>
  <si>
    <t>имя определяемой функции</t>
  </si>
  <si>
    <t>НАБОР ВСТРОИВШИХ ФУНКЦИЙ</t>
  </si>
  <si>
    <t>набор встроенных функций</t>
  </si>
  <si>
    <t>РЯД ВСТРОИВШИХ ФУНКЦИЙ</t>
  </si>
  <si>
    <t>ряд встроенных функций</t>
  </si>
  <si>
    <t>выполнения проверяемого условия</t>
  </si>
  <si>
    <t>набора встроенных лисп-функций</t>
  </si>
  <si>
    <t>тексте интерпретируемой программы</t>
  </si>
  <si>
    <t>пар представляемого выражения</t>
  </si>
  <si>
    <t>ПАР ПРЕДСТАВЛЯЮЩЕГО ВЫРАЖЕНИЯ</t>
  </si>
  <si>
    <t>ячеек сравниваемых списков</t>
  </si>
  <si>
    <t>набором запрограммированных функций</t>
  </si>
  <si>
    <t>базе встроенных функций</t>
  </si>
  <si>
    <t>тела вычисляемых функций</t>
  </si>
  <si>
    <t>СТРУКТУРА ДАННЫХ ЯЗЫКА</t>
  </si>
  <si>
    <t>структура данных языка</t>
  </si>
  <si>
    <t>ПИК ПОПУЛЯРНОСТИ ЛИСПА</t>
  </si>
  <si>
    <t>Пик популярности Лиспа</t>
  </si>
  <si>
    <t>первых реализаций Лиспа</t>
  </si>
  <si>
    <t>БАЗ КОНЦЕПЦИЙ ЛИСПА</t>
  </si>
  <si>
    <t>базе концепций Лиспа</t>
  </si>
  <si>
    <t>БАЗА КОНЦЕПЦИЙ ЛИСПА</t>
  </si>
  <si>
    <t>ЯЗЫК ПРОГРАММИРОВАНИЯ ЗАДАЧ</t>
  </si>
  <si>
    <t>язык программирования задач</t>
  </si>
  <si>
    <t>ФОРМА ЗАПИСИ ПРОГРАММ</t>
  </si>
  <si>
    <t>форма записи программ</t>
  </si>
  <si>
    <t>вопросы построения функционалов</t>
  </si>
  <si>
    <t>диалектах Лиспа конструкции</t>
  </si>
  <si>
    <t>ПОЛНОТА КАРТИНЫ ЯЗЫКА</t>
  </si>
  <si>
    <t>полноты картины языка</t>
  </si>
  <si>
    <t>ОСНОВА ЯЗЫКА ЛИСПА</t>
  </si>
  <si>
    <t>основы языка Лиспа</t>
  </si>
  <si>
    <t>КАЧЕСТВО РАЗДЕЛИТЕЛЕЙ ЭЛЕМЕНТОВ</t>
  </si>
  <si>
    <t>качестве разделителей элементов</t>
  </si>
  <si>
    <t>разделителей элементов списка</t>
  </si>
  <si>
    <t>уровней вложенности списков</t>
  </si>
  <si>
    <t>УРОВЕНЬ ЭЛЕМЕНТОВ СПИСКА</t>
  </si>
  <si>
    <t>уровень элементов списка</t>
  </si>
  <si>
    <t>ЧИСЛО АРГУМЕНТОВ ФУНКЦИИ</t>
  </si>
  <si>
    <t>число аргументов функции</t>
  </si>
  <si>
    <t>ВЫЧИСЛИМОСТЬ АРГУМЕНТОВ ФУНКЦИИ</t>
  </si>
  <si>
    <t>вычислимость аргументов функции</t>
  </si>
  <si>
    <t>РЯД ДИАЛЕКТОВ ЛИСПА</t>
  </si>
  <si>
    <t>ряде диалектов Лиспа</t>
  </si>
  <si>
    <t>ПРОВЕРКА РАВЕНСТВА ЧИСЕЛ</t>
  </si>
  <si>
    <t>проверки равенства чисел</t>
  </si>
  <si>
    <t>КАЧЕСТВО ЗНАЧЕНИЯ ФУНКЦИИ</t>
  </si>
  <si>
    <t>качестве значения функции</t>
  </si>
  <si>
    <t>ЧИСЛО ПАРАМЕТРОВ ФУНКЦИИ</t>
  </si>
  <si>
    <t>число параметров функции</t>
  </si>
  <si>
    <t>МЕСТО ИМЕНИ ФУНКЦИИ</t>
  </si>
  <si>
    <t>месте имени функции</t>
  </si>
  <si>
    <t>КАЧЕСТВО ИМЕНИ ФУНКЦИИ</t>
  </si>
  <si>
    <t>качестве имени функции</t>
  </si>
  <si>
    <t>ФОРМА ЗАПИСИ ЛЯМБДА-ВЫЗОВА</t>
  </si>
  <si>
    <t>формой записи лямбда-вызова</t>
  </si>
  <si>
    <t>элемент списка-вызова функции</t>
  </si>
  <si>
    <t>РАВЕНСТВО АРГУМЕНТА ФУНКЦИИ</t>
  </si>
  <si>
    <t>равенство аргумента функции</t>
  </si>
  <si>
    <t>УСЛОВИЕ ЗАВЕРШЕНИЯ РЕКУРСИИ</t>
  </si>
  <si>
    <t>условия завершения рекурсии</t>
  </si>
  <si>
    <t>ИСЧЕРПАНИЕ ЭЛЕМЕНТОВ СПИСКА</t>
  </si>
  <si>
    <t>исчерпании элементов списка</t>
  </si>
  <si>
    <t>ВЫЗОВ ФУНКЦИИ СЛОЖЕНИЯ</t>
  </si>
  <si>
    <t>вызов функции сложения</t>
  </si>
  <si>
    <t>УРОВЕНЬ ПЕРВОГО СПИСКА</t>
  </si>
  <si>
    <t>уровня первого списка</t>
  </si>
  <si>
    <t>УРОВЕНЬ ВТОРОГО СПИСКА</t>
  </si>
  <si>
    <t>уровня второго списка</t>
  </si>
  <si>
    <t>ПОРЯДОК ВЫЗОВОВ ФУНКЦИЙ</t>
  </si>
  <si>
    <t>порядок вызовов функций</t>
  </si>
  <si>
    <t>ПРИСОЕДИНЕНИЕ ПЕРВОГО ЭЛЕМЕНТА</t>
  </si>
  <si>
    <t>присоединения первого элемента</t>
  </si>
  <si>
    <t>элемента первого списка-аргумента</t>
  </si>
  <si>
    <t>СЛИЯНИЕ ХВОСТА ПЕРВОГО</t>
  </si>
  <si>
    <t>слияния хвоста первого</t>
  </si>
  <si>
    <t>ХВОСТ ПЕРВОГО СПИСКА</t>
  </si>
  <si>
    <t>хвоста первого списка</t>
  </si>
  <si>
    <t>ПРИСОЕДИНЕНИЕ ЭЛЕМЕНТОВ ПЕРВОГО</t>
  </si>
  <si>
    <t>присоединение элементов первого</t>
  </si>
  <si>
    <t>элементов первого списка</t>
  </si>
  <si>
    <t>ОБОБЩЕНИЕ ПОНЯТИЙ АТОМА</t>
  </si>
  <si>
    <t>обобщение понятий атома</t>
  </si>
  <si>
    <t>СПИСОК СВОЙСТВ АТОМА</t>
  </si>
  <si>
    <t>список свойств атома</t>
  </si>
  <si>
    <t>ВЫПОЛНЕНИЕ ВЫЗОВА ФУНКЦИИ</t>
  </si>
  <si>
    <t>выполнении вызова функции</t>
  </si>
  <si>
    <t>ПОЗИЦИЯ ИМЕНИ ФУНКЦИИ</t>
  </si>
  <si>
    <t>позиции имени функции</t>
  </si>
  <si>
    <t>ПОЗИЦИЯ АРГУМЕНТА ФУНКЦИИ</t>
  </si>
  <si>
    <t>позиции аргумента функции</t>
  </si>
  <si>
    <t>ЭЛЕМЕНТ ТАБЛИЦЫ АТОМОВ</t>
  </si>
  <si>
    <t>элемент таблицы атомов</t>
  </si>
  <si>
    <t>ЗНАЧЕНИЕ АРГУМЕНТА ФУНКЦИИ</t>
  </si>
  <si>
    <t>значением аргумента функции</t>
  </si>
  <si>
    <t>ПЕРВОЕ АРГУМЕНТА ФУНКЦИИ</t>
  </si>
  <si>
    <t>первого аргумента функции</t>
  </si>
  <si>
    <t>уровня первого списка-аргумента</t>
  </si>
  <si>
    <t>ПОДСОЕДИНЕНИЕ ЭЛЕМЕНТОВ ПЕРВОГО</t>
  </si>
  <si>
    <t>подсоединения элементов первого</t>
  </si>
  <si>
    <t>ПУТЬ СРАВНЕНИЯ УКАЗАТЕЛЕЙ</t>
  </si>
  <si>
    <t>путем сравнения указателей</t>
  </si>
  <si>
    <t>УТИЛИТА СБОРКИ МУСОРА</t>
  </si>
  <si>
    <t>утилиту сборки мусора</t>
  </si>
  <si>
    <t>УТИЛИТ СБОРКИ МУСОРА</t>
  </si>
  <si>
    <t>ЕСТЕСТВЕННОСТЬ РАСШИРЕНИЯ ЯЗЫКА</t>
  </si>
  <si>
    <t>естественность расширения языка</t>
  </si>
  <si>
    <t>старейших языков программирования</t>
  </si>
  <si>
    <t>развитых диалектов языка</t>
  </si>
  <si>
    <t>ФУНКЦИОНАЛЬНАЯ ПАРАДИГМА ПРОГРАММИРОВАНИЯ</t>
  </si>
  <si>
    <t>функциональной парадигмы программирования</t>
  </si>
  <si>
    <t>удивительных особенностей Лиспа</t>
  </si>
  <si>
    <t>СИНТАКСИЧЕСКАЯ ФОРМА ЗАПИСИ</t>
  </si>
  <si>
    <t>синтаксическая форма записи</t>
  </si>
  <si>
    <t>функциональным средствам языка</t>
  </si>
  <si>
    <t>современных диалектах Лиспа</t>
  </si>
  <si>
    <t>ИМПЕРАТИВНАЯ ПАРАДИГМА ПРОГРАММИРОВАНИЯ</t>
  </si>
  <si>
    <t>императивной парадигмы программирования</t>
  </si>
  <si>
    <t>современных диалектах языка</t>
  </si>
  <si>
    <t>КЛЮЧЕВОЕ ПОНЯТИЕ ЯЗЫКА</t>
  </si>
  <si>
    <t>Ключевым понятием языка</t>
  </si>
  <si>
    <t>металингвистическими формулами Бэкуса-Наура</t>
  </si>
  <si>
    <t>ВЕРХНИЙ УРОВЕНЬ СПИСКА</t>
  </si>
  <si>
    <t>верхнем уровне списка</t>
  </si>
  <si>
    <t>СИНТАКСИЧЕСКОЕ ЕДИНООБРАЗИЕ ПРОГРАММЫ</t>
  </si>
  <si>
    <t>синтаксическое единообразие программы</t>
  </si>
  <si>
    <t>фиксированное число аргументов</t>
  </si>
  <si>
    <t>БАЗОВЫЙ НАБОР ФУНКЦИЙ</t>
  </si>
  <si>
    <t>Базовый набор функций</t>
  </si>
  <si>
    <t>РАННЯЯ РЕАЛИЗАЦИЯ ЛИСПА</t>
  </si>
  <si>
    <t>ранней реализации Лиспа</t>
  </si>
  <si>
    <t>ОДНОВРЕМЕННОЕ ЗНАЧЕНИЕ АРГУМЕНТОВ</t>
  </si>
  <si>
    <t>формальными параметрами функции</t>
  </si>
  <si>
    <t>ОБЫЧНОЕ МЕСТО ИМЕНИ</t>
  </si>
  <si>
    <t>обычном месте имени</t>
  </si>
  <si>
    <t>фактических параметров лямбда-вызова</t>
  </si>
  <si>
    <t>ИТОГОВОЕ ЗНАЧЕНИЕ ЛЯМБДА-ВЫЗОВА</t>
  </si>
  <si>
    <t>итоговым значением лямбда-вызова</t>
  </si>
  <si>
    <t>НЕОДНОКРАТНОЕ ПРИМЕНЕНИЕ ФУНКЦИИ</t>
  </si>
  <si>
    <t>неоднократного применения функции</t>
  </si>
  <si>
    <t>внешние скобки лямбда-выражения</t>
  </si>
  <si>
    <t>БАЗОВЫЙ НАБОР ЛИСП-ФУНКЦИЙ</t>
  </si>
  <si>
    <t>базового набора лисп-функций</t>
  </si>
  <si>
    <t>ОПРЕДЕЛЕННАЯ СУПЕРПОЗИЦИЯ ФУНКЦИЙ</t>
  </si>
  <si>
    <t>определенной суперпозиции функций</t>
  </si>
  <si>
    <t>НУЖНЫЙ УРОВЕНЬ СПИСОК-АРГУМЕНТА</t>
  </si>
  <si>
    <t>нужного уровня списка-аргумента</t>
  </si>
  <si>
    <t>разных диалектах Лиспа</t>
  </si>
  <si>
    <t>ВЕРХНИЙ УРОВЕНЬ СПИСОК-АРГУМЕНТА</t>
  </si>
  <si>
    <t>верхнему уровню списка-аргумента</t>
  </si>
  <si>
    <t>ОДНОВРЕМЕННЫЙ ПОДСЧЕТ ЧИСЛА</t>
  </si>
  <si>
    <t>одновременным подсчетом числа</t>
  </si>
  <si>
    <t>РЕКУРСИВНЫЙ ВЫЗОВ ФУНКЦИИ</t>
  </si>
  <si>
    <t>рекурсивным вызовом функции</t>
  </si>
  <si>
    <t>ЭЛЕМЕНТАРНАЯ ВЕТВЬ ФУНКЦИИ</t>
  </si>
  <si>
    <t>элементарная ветвь функции</t>
  </si>
  <si>
    <t>локальные связи переменной-параметра</t>
  </si>
  <si>
    <t>ВЕРХНИЙ УРОВЕНЬ ПЕРВОГО</t>
  </si>
  <si>
    <t>верхнего уровня первого</t>
  </si>
  <si>
    <t>ВЕРХНИЙ УРОВЕНЬ ВТОРОГО</t>
  </si>
  <si>
    <t>верхнего уровня второго</t>
  </si>
  <si>
    <t>ПРАВИЛЬНЫЙ ПОРЯДОК ВЫЗОВОВ</t>
  </si>
  <si>
    <t>правильный порядок вызовов</t>
  </si>
  <si>
    <t>РЕКУРСИВНОЕ СЛИЯНИЕ ХВОСТА</t>
  </si>
  <si>
    <t>рекурсивного слияния хвоста</t>
  </si>
  <si>
    <t>РЕАЛЬНОЕ ПРИСОЕДИНЕНИЕ ЭЛЕМЕНТОВ</t>
  </si>
  <si>
    <t>реальное присоединение элементов</t>
  </si>
  <si>
    <t>ЛИСПОВСКАЯ СТРУКТУРА ДАННЫХ</t>
  </si>
  <si>
    <t>лисповской структурой данных</t>
  </si>
  <si>
    <t>ТОЧЕЧНАЯ ФОРМА ЗАПИСИ</t>
  </si>
  <si>
    <t>точечной формы записи</t>
  </si>
  <si>
    <t>обратные правила преобразования</t>
  </si>
  <si>
    <t>СПИСОЧНАЯ ФОРМА ЗАПИСИ</t>
  </si>
  <si>
    <t>списочная форма записи</t>
  </si>
  <si>
    <t>ВНУТРЕННЕЕ ПРЕДСТАВЛЕНИЕ АТОМОВ</t>
  </si>
  <si>
    <t>внутреннее представление атомов</t>
  </si>
  <si>
    <t>СПИСОЧНАЯ ЯЧЕЙКА СТРУКТУРЫ</t>
  </si>
  <si>
    <t>списочной ячейки структуры</t>
  </si>
  <si>
    <t>ФИЗИЧЕСКОЕ РАВЕНСТВО АТОМОВ</t>
  </si>
  <si>
    <t>физическое равенство атомов</t>
  </si>
  <si>
    <t>списочными ячейками памяти</t>
  </si>
  <si>
    <t>ПОСЛЕДОВАТЕЛЬНАЯ ПРОВЕРКА СОДЕРЖИМОГО</t>
  </si>
  <si>
    <t>последовательная проверка содержимого</t>
  </si>
  <si>
    <t>независимые области памяти</t>
  </si>
  <si>
    <t>СПЕЦИАЛЬНАЯ УТИЛИТА СБОРКИ</t>
  </si>
  <si>
    <t>специальную утилиту сборки</t>
  </si>
  <si>
    <t>ФУНКЦИОНАЛЬНОЕ ЯДРО ЯЗЫКА</t>
  </si>
  <si>
    <t>функционального ядра языка</t>
  </si>
  <si>
    <t>императивных языках программирования</t>
  </si>
  <si>
    <t>НУЖНАЯ ПОСЛЕДОВАТЕЛЬНОСТЬ ОПЕРАЦИЙ</t>
  </si>
  <si>
    <t>нужная последовательность операций</t>
  </si>
  <si>
    <t>двухэлементные списки чисел</t>
  </si>
  <si>
    <t>ранних диалектах Лиспа</t>
  </si>
  <si>
    <t>УКАЗАННАЯ СТРАТЕГИЯ СВЯЗЫВАНИЯ</t>
  </si>
  <si>
    <t>Указанная стратегия связывания</t>
  </si>
  <si>
    <t>традиционных языках программирования</t>
  </si>
  <si>
    <t>ФИКСИРОВАВШЕЕ ЧИСЛО АРГУМЕНТОВ</t>
  </si>
  <si>
    <t>встроенных функций Лиспа</t>
  </si>
  <si>
    <t>ОПРЕДЕЛЯЮЩЕЕ ВЫРАЖЕНИЕ ФУНКЦИИ</t>
  </si>
  <si>
    <t>определяющим выражением функции</t>
  </si>
  <si>
    <t>вложенным вызовам функции</t>
  </si>
  <si>
    <t>ВИДЕВШАЯ СВЯЗЬ ИМЕНИ</t>
  </si>
  <si>
    <t>видна связь имени</t>
  </si>
  <si>
    <t>определяющие условия завершения</t>
  </si>
  <si>
    <t>ОБОБЩАЮЩЕЕ ПОНЯТИЕ СПИСКА</t>
  </si>
  <si>
    <t>обобщающее понятие списка</t>
  </si>
  <si>
    <t>ПОДАВЛЯЮЩЕЕ ЧИСЛО ФУНКЦИЙ</t>
  </si>
  <si>
    <t>подавляющее число функций</t>
  </si>
  <si>
    <t>встроенных функций диалекта</t>
  </si>
  <si>
    <t>УКАЗАВШАЯ СТРАТЕГИЯ СВЯЗЫВАНИЯ</t>
  </si>
  <si>
    <t>ЯДРО ЯЗЫКА</t>
  </si>
  <si>
    <t>Ядро языка</t>
  </si>
  <si>
    <t>НАЗВАНИЕ ЯЗЫКА</t>
  </si>
  <si>
    <t>название языка</t>
  </si>
  <si>
    <t>РЯД АСПЕКТОВ</t>
  </si>
  <si>
    <t>ряду аспектов</t>
  </si>
  <si>
    <t>диалектов Лиспа</t>
  </si>
  <si>
    <t>реализаций языка</t>
  </si>
  <si>
    <t>СИЛО РЯДА</t>
  </si>
  <si>
    <t>силу ряда</t>
  </si>
  <si>
    <t>ЯСНОСТЬ СИНТАКСИСА</t>
  </si>
  <si>
    <t>ясность синтаксиса</t>
  </si>
  <si>
    <t>базе языка</t>
  </si>
  <si>
    <t>БАЗА ЯЗЫКА</t>
  </si>
  <si>
    <t>приемы построения</t>
  </si>
  <si>
    <t>МНОЖЕСТВО АТОМОВ</t>
  </si>
  <si>
    <t>множества атомов</t>
  </si>
  <si>
    <t>ГЛУБИНА СПИСКА</t>
  </si>
  <si>
    <t>Глубиной списка</t>
  </si>
  <si>
    <t>ПОСЛЕДОВАТЕЛЬНОСТЬ ФОРМ</t>
  </si>
  <si>
    <t>последовательность форм</t>
  </si>
  <si>
    <t>ВЫВОД АТОМОВ</t>
  </si>
  <si>
    <t>выводе атомов</t>
  </si>
  <si>
    <t>ИМЯ ФУНКЦИИ</t>
  </si>
  <si>
    <t>имя функции</t>
  </si>
  <si>
    <t>ФУНКЦИЯ ЛИСПА</t>
  </si>
  <si>
    <t>Функции Лиспа</t>
  </si>
  <si>
    <t>ДЕЛЕНИЕ ФУНКЦИЙ</t>
  </si>
  <si>
    <t>деление функций</t>
  </si>
  <si>
    <t>особой функции</t>
  </si>
  <si>
    <t>ЗНАЧЕНИЕ ФУНКЦИИ</t>
  </si>
  <si>
    <t>ПОСТРОЕНИЕ СПИСКА</t>
  </si>
  <si>
    <t>построения списка</t>
  </si>
  <si>
    <t>ОСТАТОК СПИСКА</t>
  </si>
  <si>
    <t>остатком списка</t>
  </si>
  <si>
    <t>СОКРАЩЕНИЕ НАЗВАНИЙ</t>
  </si>
  <si>
    <t>сокращения названий</t>
  </si>
  <si>
    <t>СНЯТИЕ БЛОКИРОВКИ</t>
  </si>
  <si>
    <t>снятия блокировки</t>
  </si>
  <si>
    <t>условиями ветвей</t>
  </si>
  <si>
    <t>ОПЕРАЦИЯ СЛОЖЕНИЯ</t>
  </si>
  <si>
    <t>операцию сложения</t>
  </si>
  <si>
    <t>МОЩНОСТЬ ФУНКЦИИ</t>
  </si>
  <si>
    <t>мощность функции</t>
  </si>
  <si>
    <t>ТЕЛО ФУНКЦИИ</t>
  </si>
  <si>
    <t>Телом функции</t>
  </si>
  <si>
    <t>СРЕДСТВО ПАРАМЕТРИЗАЦИИ</t>
  </si>
  <si>
    <t>средство параметризации</t>
  </si>
  <si>
    <t>ОСНОВА ФОРМИРОВАНИЯ</t>
  </si>
  <si>
    <t>основой формирования</t>
  </si>
  <si>
    <t>БОЛЬШИНСТВО ДИАЛЕКТОВ</t>
  </si>
  <si>
    <t>большинстве диалектов</t>
  </si>
  <si>
    <t>ДЕЛЕНИЕ ЧИСЕЛ</t>
  </si>
  <si>
    <t>деления чисел</t>
  </si>
  <si>
    <t>ВЫЧИТАНИЕ ЕДИНИЦЫ</t>
  </si>
  <si>
    <t>вычитания единицы</t>
  </si>
  <si>
    <t>РАВЕНСТВО ЧИСЕЛ</t>
  </si>
  <si>
    <t>СРАВНЕНИЕ АТОМ-ЧИСЕЛ</t>
  </si>
  <si>
    <t>сравнения атомов-чисел</t>
  </si>
  <si>
    <t>Предикаты  типа</t>
  </si>
  <si>
    <t>ВЫЗОВ ФУНКЦИЯ-ДИЗЪЮНКЦИИ</t>
  </si>
  <si>
    <t>Вызов функции-дизъюнкции</t>
  </si>
  <si>
    <t>ИНТЕРПРЕТАТОР ЯЗЫКА</t>
  </si>
  <si>
    <t>интерпретатором языка</t>
  </si>
  <si>
    <t>РЕАЛИЗАЦИЯ ПРОХОДА</t>
  </si>
  <si>
    <t>реализации прохода</t>
  </si>
  <si>
    <t>ДЛИНА СПИСКА</t>
  </si>
  <si>
    <t>длина списка</t>
  </si>
  <si>
    <t>ВЕТВЬ ФУНКЦИИ</t>
  </si>
  <si>
    <t>ветвь функции</t>
  </si>
  <si>
    <t>СТЕК ВЫРАЖЕНИЯ</t>
  </si>
  <si>
    <t>стек выражения</t>
  </si>
  <si>
    <t>ЗАПОЛНЕНИЕ СТЕКА</t>
  </si>
  <si>
    <t>заполнении стека</t>
  </si>
  <si>
    <t>старые связи</t>
  </si>
  <si>
    <t>ИСХОД СРАВНЕНИЯ</t>
  </si>
  <si>
    <t>исхода сравнения</t>
  </si>
  <si>
    <t>ПОИСК АТОМА</t>
  </si>
  <si>
    <t>поиск атома</t>
  </si>
  <si>
    <t>ИСКОМОЕ АТОМА</t>
  </si>
  <si>
    <t>искомого атома</t>
  </si>
  <si>
    <t>АТОМ-ЗНАЧЕНИЕ ПАРАМЕТРА</t>
  </si>
  <si>
    <t>атом-значение параметра</t>
  </si>
  <si>
    <t>ФУНКЦИЯ ПОИСКА</t>
  </si>
  <si>
    <t>функцию поиска</t>
  </si>
  <si>
    <t>КОНКАТЕНАЦИЯ СПИСКОВ</t>
  </si>
  <si>
    <t>конкатенацией списков</t>
  </si>
  <si>
    <t>СОЕДИНЕНИЕ СПИСКОВ</t>
  </si>
  <si>
    <t>соединении списков</t>
  </si>
  <si>
    <t>именах атомов</t>
  </si>
  <si>
    <t>ПРАВИЛО ПЕРЕВОДА</t>
  </si>
  <si>
    <t>правила перевода</t>
  </si>
  <si>
    <t>ПРЕОБРАЗУЕМОЕ СПИСКА</t>
  </si>
  <si>
    <t>преобразуемого списка</t>
  </si>
  <si>
    <t>ПАМЯТЬ КОМПЬЮТЕРА</t>
  </si>
  <si>
    <t>памяти компьютера</t>
  </si>
  <si>
    <t>ТАБЛИЦА СИМВОЛОВ</t>
  </si>
  <si>
    <t>таблицу символов</t>
  </si>
  <si>
    <t>ЗНАЧЕНИЕ АТОМА</t>
  </si>
  <si>
    <t>значение атома</t>
  </si>
  <si>
    <t>ПОТЕРЯ УКАЗАТЕЛЯ</t>
  </si>
  <si>
    <t>потеря указателя</t>
  </si>
  <si>
    <t>ПРОВЕРКА РАВЕНСТВА</t>
  </si>
  <si>
    <t>проверки равенства</t>
  </si>
  <si>
    <t>КОПИРОВАНИЕ ЭЛЕМЕНТОВ</t>
  </si>
  <si>
    <t>копирование элементов</t>
  </si>
  <si>
    <t>ПОСЛЕДОВАТЕЛЬНОСТЬ ОПЕРАЦИЙ</t>
  </si>
  <si>
    <t>последовательностью операций</t>
  </si>
  <si>
    <t>СУПЕРПОЗИЦИЯ ФУНКЦИЙ</t>
  </si>
  <si>
    <t>ТЕКСТ ЛИСП-ПРОГРАММЫ</t>
  </si>
  <si>
    <t>тексте лисп-программы</t>
  </si>
  <si>
    <t>ФУНКЦИЯ СЛОЖЕНИЯ</t>
  </si>
  <si>
    <t>ФУНКЦИЯ ВЫЧИТАНИЯ</t>
  </si>
  <si>
    <t>функция вычитания</t>
  </si>
  <si>
    <t>ФУНКЦИЯ СРАВНЕНИЯ</t>
  </si>
  <si>
    <t>функция сравнения</t>
  </si>
  <si>
    <t>ФУНКЦИЯ УМНОЖЕНИЯ</t>
  </si>
  <si>
    <t>функция умножения</t>
  </si>
  <si>
    <t>ФУНКЦИЯ ДЕЛЕНИЯ</t>
  </si>
  <si>
    <t>функция деления</t>
  </si>
  <si>
    <t>СОЗДАНИЕ ИНТЕРПРЕТАТОРА</t>
  </si>
  <si>
    <t>создание интерпретатора</t>
  </si>
  <si>
    <t>СТРАТЕГИЯ СВЯЗЫВАНИЯ</t>
  </si>
  <si>
    <t>СВЯЗЬ АТОМА</t>
  </si>
  <si>
    <t>связь атома</t>
  </si>
  <si>
    <t>ПРОГРАММА КОНСТАНТ</t>
  </si>
  <si>
    <t>программе констант</t>
  </si>
  <si>
    <t>ПРОИЗВЕДЕНИЕ ЧИСЕЛ</t>
  </si>
  <si>
    <t>ЗАВЕРШЕНИЕ РЕКУРСИИ</t>
  </si>
  <si>
    <t>завершения рекурсии</t>
  </si>
  <si>
    <t>СУММА ЧИСЕЛ</t>
  </si>
  <si>
    <t>ТАБЛИЦА АТОМОВ</t>
  </si>
  <si>
    <t>ПРЕДИСЛОВИЕ</t>
  </si>
  <si>
    <t>Предисловие</t>
  </si>
  <si>
    <t>NonDictTerm</t>
  </si>
  <si>
    <t>Лисп</t>
  </si>
  <si>
    <t>ГОДА</t>
  </si>
  <si>
    <t>годах</t>
  </si>
  <si>
    <t>МАККАРТЬ</t>
  </si>
  <si>
    <t>Маккарти</t>
  </si>
  <si>
    <t>СТРУКТУРА</t>
  </si>
  <si>
    <t>структура</t>
  </si>
  <si>
    <t>ДИАЛЕКТЫ</t>
  </si>
  <si>
    <t>диалектов</t>
  </si>
  <si>
    <t>РОССИЯ</t>
  </si>
  <si>
    <t>России</t>
  </si>
  <si>
    <t>ТЕМЫ</t>
  </si>
  <si>
    <t>тем</t>
  </si>
  <si>
    <t>РОЛЬ</t>
  </si>
  <si>
    <t>роль</t>
  </si>
  <si>
    <t>ПРОСТОТА</t>
  </si>
  <si>
    <t>Простота</t>
  </si>
  <si>
    <t>ЕСТЕСТВЕННОСТЬ</t>
  </si>
  <si>
    <t>естественностью</t>
  </si>
  <si>
    <t>ЛЕКЦИЯ</t>
  </si>
  <si>
    <t>лекции</t>
  </si>
  <si>
    <t>БОЛЬШАКОВА</t>
  </si>
  <si>
    <t>Большаковой</t>
  </si>
  <si>
    <t>ФАКУЛЬТЕТ</t>
  </si>
  <si>
    <t>факультете</t>
  </si>
  <si>
    <t>ВМК</t>
  </si>
  <si>
    <t>МГА</t>
  </si>
  <si>
    <t>МГУ</t>
  </si>
  <si>
    <t>ЛОМОНОСОВ</t>
  </si>
  <si>
    <t>Ломоносова</t>
  </si>
  <si>
    <t>РЕКУРСИЯ</t>
  </si>
  <si>
    <t>рекурсии</t>
  </si>
  <si>
    <t>РАССМОТРИВАЮТСЯ</t>
  </si>
  <si>
    <t>Рассмотриваются</t>
  </si>
  <si>
    <t>ФУНКЦИОНАЛЫ</t>
  </si>
  <si>
    <t>функционалов</t>
  </si>
  <si>
    <t>ФУНКЦИИ</t>
  </si>
  <si>
    <t>функций</t>
  </si>
  <si>
    <t>ОТЛИЧИЯ</t>
  </si>
  <si>
    <t>отличий</t>
  </si>
  <si>
    <t>ПРИСВАИВАНИЕ</t>
  </si>
  <si>
    <t>присваивания</t>
  </si>
  <si>
    <t>БАЕВ</t>
  </si>
  <si>
    <t>Баеву</t>
  </si>
  <si>
    <t>БАЕВА</t>
  </si>
  <si>
    <t>БОЛЬШИНСТВО</t>
  </si>
  <si>
    <t>большинстве</t>
  </si>
  <si>
    <t>АТОМЫ</t>
  </si>
  <si>
    <t>Атомы</t>
  </si>
  <si>
    <t>ИДЕНТИФИКАТОРЫ</t>
  </si>
  <si>
    <t>БУКВЫ</t>
  </si>
  <si>
    <t>ЦИФРЫ</t>
  </si>
  <si>
    <t>СИМВОЛЫ</t>
  </si>
  <si>
    <t>СПЕЦЗНАКИ</t>
  </si>
  <si>
    <t>спецзнаки</t>
  </si>
  <si>
    <t>БНФ</t>
  </si>
  <si>
    <t>скобки</t>
  </si>
  <si>
    <t>ОБРАЗ</t>
  </si>
  <si>
    <t>образом</t>
  </si>
  <si>
    <t>пар</t>
  </si>
  <si>
    <t>ПРИНАДЛЕЖНОСТЬ</t>
  </si>
  <si>
    <t>принадлежность</t>
  </si>
  <si>
    <t>ЛИСП-ПРОГРАММА</t>
  </si>
  <si>
    <t>лисп-программа</t>
  </si>
  <si>
    <t>ЛИСП-ИНТЕРПРЕТАТОР</t>
  </si>
  <si>
    <t>лисп-интерпретатор</t>
  </si>
  <si>
    <t>НОТАЦИЯ</t>
  </si>
  <si>
    <t>нотация</t>
  </si>
  <si>
    <t>КЛАССЫ</t>
  </si>
  <si>
    <t>классы</t>
  </si>
  <si>
    <t>ИЕРАРХИЯ</t>
  </si>
  <si>
    <t>иерархией</t>
  </si>
  <si>
    <t>РАСЩЕПЛЕНИЕ</t>
  </si>
  <si>
    <t>расщепления</t>
  </si>
  <si>
    <t>ФУНКЦИЯ-КОНСТРУКТОР</t>
  </si>
  <si>
    <t>функция-конструктор</t>
  </si>
  <si>
    <t>СОКРАЩЕНИЕ</t>
  </si>
  <si>
    <t>сокращение</t>
  </si>
  <si>
    <t>АНГЛ</t>
  </si>
  <si>
    <t>англ</t>
  </si>
  <si>
    <t>ОТНОШЕНИЕ</t>
  </si>
  <si>
    <t>отношению</t>
  </si>
  <si>
    <t>ПРЕДИКАТЫ</t>
  </si>
  <si>
    <t>ЗАВИСИМОСТЬ</t>
  </si>
  <si>
    <t>зависимости</t>
  </si>
  <si>
    <t>НАЛИЧИЕ</t>
  </si>
  <si>
    <t>наличия</t>
  </si>
  <si>
    <t>ФУНКЦИЯ-ПРЕДИКАТ</t>
  </si>
  <si>
    <t>Функция-предикат</t>
  </si>
  <si>
    <t>АРГУМЕНТ-АТОМЫ</t>
  </si>
  <si>
    <t>аргументов-атомов</t>
  </si>
  <si>
    <t>СПОСОБЫ</t>
  </si>
  <si>
    <t>способами</t>
  </si>
  <si>
    <t>ШЕСТАЯ</t>
  </si>
  <si>
    <t>Шестая</t>
  </si>
  <si>
    <t>КАВЫЧКА</t>
  </si>
  <si>
    <t>кавычки</t>
  </si>
  <si>
    <t>АПОСТРОФ</t>
  </si>
  <si>
    <t>апострофа</t>
  </si>
  <si>
    <t>ЗНАЧИМОСТЬ</t>
  </si>
  <si>
    <t>значимости</t>
  </si>
  <si>
    <t>ВЕТВИ</t>
  </si>
  <si>
    <t>ВЫРАЖЕНИЕ-ФОРМА</t>
  </si>
  <si>
    <t>выражения-формы</t>
  </si>
  <si>
    <t>ПОРЫ</t>
  </si>
  <si>
    <t>пор</t>
  </si>
  <si>
    <t>МОДУЛЬ</t>
  </si>
  <si>
    <t>модулю</t>
  </si>
  <si>
    <t>КОМБИНАЦИЯ</t>
  </si>
  <si>
    <t>комбинации</t>
  </si>
  <si>
    <t>ГИБКОСТЬ</t>
  </si>
  <si>
    <t>гибкость</t>
  </si>
  <si>
    <t>лямбда-выражением</t>
  </si>
  <si>
    <t>ТЕРМИН</t>
  </si>
  <si>
    <t>термин</t>
  </si>
  <si>
    <t>ЛЯМБДА-СПИСОК</t>
  </si>
  <si>
    <t>лямбда-список</t>
  </si>
  <si>
    <t>ТЕЛО</t>
  </si>
  <si>
    <t>Телом</t>
  </si>
  <si>
    <t>лямбда-вызовом</t>
  </si>
  <si>
    <t>ВЫША</t>
  </si>
  <si>
    <t>выше</t>
  </si>
  <si>
    <t>МЕХАНИЗМ</t>
  </si>
  <si>
    <t>механизм</t>
  </si>
  <si>
    <t>ПРИСУТСТВИЕ</t>
  </si>
  <si>
    <t>присутствие</t>
  </si>
  <si>
    <t>ЧАЩА</t>
  </si>
  <si>
    <t>чаще</t>
  </si>
  <si>
    <t>ИМЕНОВАНИЕ</t>
  </si>
  <si>
    <t>именования</t>
  </si>
  <si>
    <t>ОБРАЗУЮЩАЯ</t>
  </si>
  <si>
    <t>образующей</t>
  </si>
  <si>
    <t>СЛУЖАЩИЙ</t>
  </si>
  <si>
    <t>служащий</t>
  </si>
  <si>
    <t>АРГУМЕНТ-СПИСОК</t>
  </si>
  <si>
    <t>аргумента-списка</t>
  </si>
  <si>
    <t>КОТОР</t>
  </si>
  <si>
    <t>котором</t>
  </si>
  <si>
    <t>ДЕСЯТКИ</t>
  </si>
  <si>
    <t>десятков</t>
  </si>
  <si>
    <t>СОТНИ</t>
  </si>
  <si>
    <t>сотен</t>
  </si>
  <si>
    <t>НАЗНАЧЕНИЕ</t>
  </si>
  <si>
    <t>назначению</t>
  </si>
  <si>
    <t>ГРУППА</t>
  </si>
  <si>
    <t>группе</t>
  </si>
  <si>
    <t>СУПЕРПОЗИЦИЯ</t>
  </si>
  <si>
    <t>суперпозиции</t>
  </si>
  <si>
    <t>СПИСОК-АРГУМЕНТ</t>
  </si>
  <si>
    <t>списка-аргумента</t>
  </si>
  <si>
    <t>ТРЕТИЙ</t>
  </si>
  <si>
    <t>третий</t>
  </si>
  <si>
    <t>функции-суперпозиции</t>
  </si>
  <si>
    <t>ПОВТОРЕНИЕ</t>
  </si>
  <si>
    <t>повторение</t>
  </si>
  <si>
    <t>СМ</t>
  </si>
  <si>
    <t>см</t>
  </si>
  <si>
    <t>УМНОЖЕНИЕ</t>
  </si>
  <si>
    <t>умножения</t>
  </si>
  <si>
    <t>ПРИБАВЛЕНИЕ</t>
  </si>
  <si>
    <t>прибавления</t>
  </si>
  <si>
    <t>НЕРАВЕНСТВО</t>
  </si>
  <si>
    <t>неравенство</t>
  </si>
  <si>
    <t>ДВИЖЕНИЕ</t>
  </si>
  <si>
    <t>движение</t>
  </si>
  <si>
    <t>НУЛЬ</t>
  </si>
  <si>
    <t>нулю</t>
  </si>
  <si>
    <t>КОРОЧА</t>
  </si>
  <si>
    <t>короче</t>
  </si>
  <si>
    <t>ИСЧЕРПАНИЕ</t>
  </si>
  <si>
    <t>исчерпании</t>
  </si>
  <si>
    <t>СТЕКИ</t>
  </si>
  <si>
    <t>СОДЕРЖИМОЕ</t>
  </si>
  <si>
    <t>содержимого</t>
  </si>
  <si>
    <t>АРГУМЕНТ-ВЫЗОВ</t>
  </si>
  <si>
    <t>аргументом-вызовом</t>
  </si>
  <si>
    <t>СТРЕЛКА</t>
  </si>
  <si>
    <t>стрелка</t>
  </si>
  <si>
    <t>ЗАНЕСЕНИЕ</t>
  </si>
  <si>
    <t>занесение</t>
  </si>
  <si>
    <t>СПРАВА</t>
  </si>
  <si>
    <t>справа</t>
  </si>
  <si>
    <t>ПЕРЕМЕННЫЙ-ПАРАМЕТР</t>
  </si>
  <si>
    <t>переменной-параметра</t>
  </si>
  <si>
    <t>СТАРЫЕ</t>
  </si>
  <si>
    <t>старые</t>
  </si>
  <si>
    <t>ПОДСПИСОК</t>
  </si>
  <si>
    <t>подсписка</t>
  </si>
  <si>
    <t>ТОЙ</t>
  </si>
  <si>
    <t>той</t>
  </si>
  <si>
    <t>СЛИЯНИЕ</t>
  </si>
  <si>
    <t>слияния</t>
  </si>
  <si>
    <t>ПРИСОЕДИНЕНИЕ</t>
  </si>
  <si>
    <t>присоединения</t>
  </si>
  <si>
    <t>ПРОСТОЙ</t>
  </si>
  <si>
    <t>простое</t>
  </si>
  <si>
    <t>КОНСТРУКТОР</t>
  </si>
  <si>
    <t>конструктора</t>
  </si>
  <si>
    <t>ЛИСТЫ</t>
  </si>
  <si>
    <t>ПОДДЕРЕВА</t>
  </si>
  <si>
    <t>поддеревья</t>
  </si>
  <si>
    <t>РИС</t>
  </si>
  <si>
    <t>Рис</t>
  </si>
  <si>
    <t>ИСКЛЮЧЕНИЕ</t>
  </si>
  <si>
    <t>исключением</t>
  </si>
  <si>
    <t>УКАЗАТЕЛИ</t>
  </si>
  <si>
    <t>УНИКАЛЬНОСТЬ</t>
  </si>
  <si>
    <t>Уникальность</t>
  </si>
  <si>
    <t>ПОЛЯ</t>
  </si>
  <si>
    <t>ПОЛЬ</t>
  </si>
  <si>
    <t>поля</t>
  </si>
  <si>
    <t>СОВОКУПНОСТЬ</t>
  </si>
  <si>
    <t>совокупность</t>
  </si>
  <si>
    <t>ПОДСОЕДИНЕНИЕ</t>
  </si>
  <si>
    <t>подсоединения</t>
  </si>
  <si>
    <t>НЕИЗМЕНЯЕМОСТЬ</t>
  </si>
  <si>
    <t>Неизменяемость</t>
  </si>
  <si>
    <t>ДУБЛИКАТ</t>
  </si>
  <si>
    <t>дубликат</t>
  </si>
  <si>
    <t>УТИЛИТ</t>
  </si>
  <si>
    <t>утилиту</t>
  </si>
  <si>
    <t>ОСУЩЕСТВЛЕНИЕ</t>
  </si>
  <si>
    <t>осуществление</t>
  </si>
  <si>
    <t>УПРАВЛЕНИЕ</t>
  </si>
  <si>
    <t>управления</t>
  </si>
  <si>
    <t>ПРОТЯЖЕНИЕ</t>
  </si>
  <si>
    <t>протяжении</t>
  </si>
  <si>
    <t>ПАСКАЛЬ</t>
  </si>
  <si>
    <t>Паскаль</t>
  </si>
  <si>
    <t>ФУНКЦИЯ-ОПЕРАЦИЯ</t>
  </si>
  <si>
    <t>функции-операции</t>
  </si>
  <si>
    <t>СУММА</t>
  </si>
  <si>
    <t>суммы</t>
  </si>
  <si>
    <t>файле</t>
  </si>
  <si>
    <t>ЛЕГКОСТЬ</t>
  </si>
  <si>
    <t>легкость</t>
  </si>
  <si>
    <t>РАМКИ</t>
  </si>
  <si>
    <t>УМОЛЧАНИЕ</t>
  </si>
  <si>
    <t>умолчанию</t>
  </si>
  <si>
    <t>ПРОШЛОЕ ВЕКА</t>
  </si>
  <si>
    <t>прошлого века</t>
  </si>
  <si>
    <t>ПОПУЛЯРНОСТЬ ЛИСПА</t>
  </si>
  <si>
    <t>популярности Лиспа</t>
  </si>
  <si>
    <t>ДИАЛЕКТЫ ЯЗЫКА</t>
  </si>
  <si>
    <t>диалектов языка</t>
  </si>
  <si>
    <t>РЕАЛИЗАЦИИ ЛИСПА</t>
  </si>
  <si>
    <t>реализаций Лиспа</t>
  </si>
  <si>
    <t>КОНЦЕПЦИИ ЛИСПА</t>
  </si>
  <si>
    <t>концепций Лиспа</t>
  </si>
  <si>
    <t>ДИАЛЕКТЫ ЛИСПА</t>
  </si>
  <si>
    <t>РЕАЛИЗАЦИИ ЯЗЫКА</t>
  </si>
  <si>
    <t>ПРИЕМЫ ПОСТРОЕНИЯ</t>
  </si>
  <si>
    <t>ЛИСП КОНСТРУКЦИИ</t>
  </si>
  <si>
    <t>Лиспа конструкции</t>
  </si>
  <si>
    <t>КАРТИНА ЯЗЫКА</t>
  </si>
  <si>
    <t>картины языка</t>
  </si>
  <si>
    <t>РАЗДЕЛИТЕЛИ ЭЛЕМЕНТОВ</t>
  </si>
  <si>
    <t>разделителей элементов</t>
  </si>
  <si>
    <t>ЭЛЕМЕНТЫ СПИСКА</t>
  </si>
  <si>
    <t>элементов списка</t>
  </si>
  <si>
    <t>ВЛОЖЕННОСТЬ СПИСКОВ</t>
  </si>
  <si>
    <t>вложенности списков</t>
  </si>
  <si>
    <t>ПОСЛЕДОВАТЕЛЬНОСТЬ АТОМОВ</t>
  </si>
  <si>
    <t>последовательности атомов</t>
  </si>
  <si>
    <t>АРГУМЕНТЫ ФУНКЦИИ</t>
  </si>
  <si>
    <t>аргументов функции</t>
  </si>
  <si>
    <t>значения функции</t>
  </si>
  <si>
    <t>равенства чисел</t>
  </si>
  <si>
    <t>УСЛОВИЯ ВЕТВЕЙ</t>
  </si>
  <si>
    <t>ПАРАМЕТРЫ ФУНКЦИИ</t>
  </si>
  <si>
    <t>параметрами функции</t>
  </si>
  <si>
    <t>ЛИСПОВСКИЙ СПИСКА</t>
  </si>
  <si>
    <t>лисповского списка</t>
  </si>
  <si>
    <t>СПИСОК-ВЫЗОВ ФУНКЦИИ</t>
  </si>
  <si>
    <t>списка-вызова функции</t>
  </si>
  <si>
    <t>суперпозиции функций</t>
  </si>
  <si>
    <t>ИМЯ ФУНКЦИЯ-СУПЕРПОЗИЦИИ</t>
  </si>
  <si>
    <t>имени функции-суперпозиции</t>
  </si>
  <si>
    <t>ОПЕРАЦИЯ ДЕЛЕНИЯ</t>
  </si>
  <si>
    <t>операции деления</t>
  </si>
  <si>
    <t>ПРЕДИКАТЫ ТИПА</t>
  </si>
  <si>
    <t>СОДЕРЖИМОЕ СТЕКА</t>
  </si>
  <si>
    <t>содержимого стека</t>
  </si>
  <si>
    <t>функции сложения</t>
  </si>
  <si>
    <t>СТЕКИ ВЫРАЖЕНИЯ</t>
  </si>
  <si>
    <t>СТАРЫЕ СВЯЗИ</t>
  </si>
  <si>
    <t>ИМЕНА АТОМОВ</t>
  </si>
  <si>
    <t>ПРАВИЛА ПЕРЕВОДА</t>
  </si>
  <si>
    <t>таблицы атомов</t>
  </si>
  <si>
    <t>СРАВНЕНИЕ УКАЗАТЕЛЕЙ</t>
  </si>
  <si>
    <t>сравнения указателей</t>
  </si>
  <si>
    <t>суммы чисел</t>
  </si>
  <si>
    <t>произведения чисел</t>
  </si>
  <si>
    <t>РАСШИРЕНИЕ ЯЗЫКА</t>
  </si>
  <si>
    <t>расширения языка</t>
  </si>
  <si>
    <t>ИСПОЛНЕНИЕ ПРОГРАММЫ</t>
  </si>
  <si>
    <t>исполнения программы</t>
  </si>
  <si>
    <t>стратегия связывания</t>
  </si>
  <si>
    <t>ШИРОКОЕ РАСПРОСТРАНЕНИЕ</t>
  </si>
  <si>
    <t>широкое распространение</t>
  </si>
  <si>
    <t>ПРОШЛЫЙ ВЕК</t>
  </si>
  <si>
    <t>ПРОШЛОЕ ВЕКО</t>
  </si>
  <si>
    <t>НАУЧНЫЕ ИССЛЕДОВАНИЯ</t>
  </si>
  <si>
    <t>научных исследований</t>
  </si>
  <si>
    <t>ОФИЦИАЛЬНЫЙ СТАНДАРТ</t>
  </si>
  <si>
    <t>Официальный стандарт</t>
  </si>
  <si>
    <t>УДАЧНЫЙ ДИАЛЕКТ</t>
  </si>
  <si>
    <t>удачный диалект</t>
  </si>
  <si>
    <t>ФУНКЦИОНАЛЬНОЕ ПРОГРАММИРОВАНИЕ</t>
  </si>
  <si>
    <t>функционального программирования</t>
  </si>
  <si>
    <t>ЯРКИЕ ПРЕДСТАВИТЕЛИ</t>
  </si>
  <si>
    <t>ярких представителей</t>
  </si>
  <si>
    <t>УДИВИТЕЛЬНЫЕ ОСОБЕННОСТИ</t>
  </si>
  <si>
    <t>удивительных особенностей</t>
  </si>
  <si>
    <t>ФУНКЦИОНАЛЬНЫЕ СРЕДСТВА</t>
  </si>
  <si>
    <t>функциональным средствам</t>
  </si>
  <si>
    <t>ОСНОВОПОЛАГАЮЩИЕ ПРИНЦИПЫ</t>
  </si>
  <si>
    <t>основополагающие принципы</t>
  </si>
  <si>
    <t>ПРИНЦИПИАЛЬНЫЕ ОТЛИЧИЯ</t>
  </si>
  <si>
    <t>принципиальных отличий</t>
  </si>
  <si>
    <t>СОВРЕМЕННЫЕ ДИАЛЕКТЫ</t>
  </si>
  <si>
    <t>современных диалектах</t>
  </si>
  <si>
    <t>БАЗОВЫЙ ЛИСП</t>
  </si>
  <si>
    <t>Базовый Лисп</t>
  </si>
  <si>
    <t>ФУНКЦИОНАЛЬНЫЙ ДИАЛЕКТ</t>
  </si>
  <si>
    <t>функциональный диалект</t>
  </si>
  <si>
    <t>БАЗОВЫЕ СРЕДСТВА</t>
  </si>
  <si>
    <t>базовые средства</t>
  </si>
  <si>
    <t>СКАЛЯРНЫЕ ДАННЫЕ</t>
  </si>
  <si>
    <t>скалярным данным</t>
  </si>
  <si>
    <t>НЕДЕЛИМОЕ ЦЕЛОЕ</t>
  </si>
  <si>
    <t>неделимое целое</t>
  </si>
  <si>
    <t>СПИСОЧНЫЕ СТРУКТУРЫ</t>
  </si>
  <si>
    <t>списочные структуры</t>
  </si>
  <si>
    <t>ВЕЩЕСТВЕННЫЕ ЧИСЛА</t>
  </si>
  <si>
    <t>вещественные числа</t>
  </si>
  <si>
    <t>СИМВОЛЬНЫЕ АТОМЫ</t>
  </si>
  <si>
    <t>Символьные атомы</t>
  </si>
  <si>
    <t>ЧИСЛОВЫЕ АТОМЫ</t>
  </si>
  <si>
    <t>числовых атомов</t>
  </si>
  <si>
    <t>ЛОГИЧЕСКИЕ ЗНАЧЕНИЯ</t>
  </si>
  <si>
    <t>РЕКУРСИВНАЯ СТРУКТУРА</t>
  </si>
  <si>
    <t>рекурсивная структура</t>
  </si>
  <si>
    <t>КРУГЛЫЕ СКОБКИ</t>
  </si>
  <si>
    <t>ЛИСПОВСКИЙ СПИСОК</t>
  </si>
  <si>
    <t>лисповский список</t>
  </si>
  <si>
    <t>ВЕРХНИЙ УРОВЕНЬ</t>
  </si>
  <si>
    <t>верхнем уровне</t>
  </si>
  <si>
    <t>СИМВОЛЬНЫЙ АТОМ</t>
  </si>
  <si>
    <t>ЕДИНСТВЕННАЯ КОНСТАНТА</t>
  </si>
  <si>
    <t>Единственной константой</t>
  </si>
  <si>
    <t>УНИКАЛЬНАЯ ОСОБЕННОСТЬ</t>
  </si>
  <si>
    <t>уникальной особенностью</t>
  </si>
  <si>
    <t>ОДИНАКОВЫЙ СИНТАКСИС</t>
  </si>
  <si>
    <t>одинаковый синтаксис</t>
  </si>
  <si>
    <t>вычислимое выражение</t>
  </si>
  <si>
    <t>КАНОНИЧЕСКАЯ ЗАПИСЬ</t>
  </si>
  <si>
    <t>каноническая запись</t>
  </si>
  <si>
    <t>ФУНКЦИОНАЛЬНЫЙ ВЫЗОВ</t>
  </si>
  <si>
    <t>функциональный вызов</t>
  </si>
  <si>
    <t>АРГУМЕНТНЫЕ СКОБКИ</t>
  </si>
  <si>
    <t>аргументными скобками</t>
  </si>
  <si>
    <t>СИНТАКСИЧЕСКОЕ ЕДИНООБРАЗИЕ</t>
  </si>
  <si>
    <t>синтаксическое единообразие</t>
  </si>
  <si>
    <t>ОБЫЧНЫЕ ФУНКЦИИ</t>
  </si>
  <si>
    <t>обычные функции</t>
  </si>
  <si>
    <t>СПЕЦИАЛЬНЫЕ ФУНКЦИИ</t>
  </si>
  <si>
    <t>специальные функции</t>
  </si>
  <si>
    <t>ОСОБАЯ ФУНКЦИЯ</t>
  </si>
  <si>
    <t>УКАЗАННЫЕ ТРЕБОВАНИЯ</t>
  </si>
  <si>
    <t>указанных требований</t>
  </si>
  <si>
    <t>СУЩЕСТВЕННЫЙ ПОРЯДОК</t>
  </si>
  <si>
    <t>существенен порядок</t>
  </si>
  <si>
    <t>ВНЕШНЯЯ ФУНКЦИЯ</t>
  </si>
  <si>
    <t>внешней функции</t>
  </si>
  <si>
    <t>СТАНДАРТНЫЙ ПОРЯДОК</t>
  </si>
  <si>
    <t>стандартный порядок</t>
  </si>
  <si>
    <t>БАЗОВЫЙ НАБОР</t>
  </si>
  <si>
    <t>Базовый набор</t>
  </si>
  <si>
    <t>ЕДИНСТВЕННЫЙ АРГУМЕНТ</t>
  </si>
  <si>
    <t>единственного аргумента</t>
  </si>
  <si>
    <t>НЕПУСТОЙ СПИСОК</t>
  </si>
  <si>
    <t>непустой список</t>
  </si>
  <si>
    <t>РАННЯЯ РЕАЛИЗАЦИЯ</t>
  </si>
  <si>
    <t>ранней реализации</t>
  </si>
  <si>
    <t>СПЕЦИАЛЬНЫЕ РЕГИСТРЫ</t>
  </si>
  <si>
    <t>специальные регистры</t>
  </si>
  <si>
    <t>РАЗНЫЕ СПОСОБЫ</t>
  </si>
  <si>
    <t>разными способами</t>
  </si>
  <si>
    <t>ПРЕЖНЕЕ ЗНАЧЕНИЕ</t>
  </si>
  <si>
    <t>прежнее значение</t>
  </si>
  <si>
    <t>УПРОЩЕННЫЙ СПОСОБ</t>
  </si>
  <si>
    <t>упрощенный способ</t>
  </si>
  <si>
    <t>КВОТИРУЕМОЕ ВЫРАЖЕНИЕ</t>
  </si>
  <si>
    <t>квотируемое выражение</t>
  </si>
  <si>
    <t>НИЖНЯЯ ЛИНИЯ</t>
  </si>
  <si>
    <t>нижней линии</t>
  </si>
  <si>
    <t>ИСТИННОЕ ЗНАЧЕНИЕ</t>
  </si>
  <si>
    <t>истинным значением</t>
  </si>
  <si>
    <t>ПРОБЕЛЬНЫЕ ОТСТУПЫ</t>
  </si>
  <si>
    <t>пробельные отступы</t>
  </si>
  <si>
    <t>ПЕРЕМЕННЫЕ ОПЕРАЦИИ</t>
  </si>
  <si>
    <t>переменных операции</t>
  </si>
  <si>
    <t>ВСЕВОЗМОЖНЫЕ КОМБИНАЦИИ</t>
  </si>
  <si>
    <t>всевозможные комбинации</t>
  </si>
  <si>
    <t>АНАЛОГИЧНАЯ СИТУАЦИЯ</t>
  </si>
  <si>
    <t>Аналогичная ситуация</t>
  </si>
  <si>
    <t>ЛИСПОВСКАЯ ФУНКЦИЯ</t>
  </si>
  <si>
    <t>лисповскую функцию</t>
  </si>
  <si>
    <t>ЛОГИЧЕСКИЕ ОПЕРАЦИИ</t>
  </si>
  <si>
    <t>ПРАКТИЧЕСКОЕ ПРОГРАММИРОВАНИЕ</t>
  </si>
  <si>
    <t>практического программирования</t>
  </si>
  <si>
    <t>СПЕЦИАЛЬНЫЙ ФОРМАЛИЗМ</t>
  </si>
  <si>
    <t>специального формализма</t>
  </si>
  <si>
    <t>безымянной функции</t>
  </si>
  <si>
    <t>ФАКТИЧЕСКИЕ ПАРАМЕТРЫ</t>
  </si>
  <si>
    <t>ВРЕМЕННЫЙ ХАРАКТЕР</t>
  </si>
  <si>
    <t>временный характер</t>
  </si>
  <si>
    <t>РАННИЕ СВЯЗИ</t>
  </si>
  <si>
    <t>ранние связи</t>
  </si>
  <si>
    <t>ФАКТИЧЕСКИЕ АРГУМЕНТЫ</t>
  </si>
  <si>
    <t>фактическими аргументами</t>
  </si>
  <si>
    <t>НЕОДНОКРАТНОЕ ПРИМЕНЕНИЕ</t>
  </si>
  <si>
    <t>неоднократного применения</t>
  </si>
  <si>
    <t>РЕКУРСИВНАЯ ФУНКЦИЯ</t>
  </si>
  <si>
    <t>рекурсивной функции</t>
  </si>
  <si>
    <t>УПРОЩЕННАЯ ЗАПИСЬ</t>
  </si>
  <si>
    <t>упрощенная запись</t>
  </si>
  <si>
    <t>ШИРОКИЙ НАБОР</t>
  </si>
  <si>
    <t>широкий набор</t>
  </si>
  <si>
    <t>ОПРЕДЕЛЕННАЯ СУПЕРПОЗИЦИЯ</t>
  </si>
  <si>
    <t>определенной суперпозиции</t>
  </si>
  <si>
    <t>ФИГУРНЫЕ СКОБКИ</t>
  </si>
  <si>
    <t>КВАДРАТНЫЕ СКОБКИ</t>
  </si>
  <si>
    <t>ЭКВИВАЛЕНТНАЯ СУПЕРПОЗИЦИЯ</t>
  </si>
  <si>
    <t>эквивалентной суперпозиции</t>
  </si>
  <si>
    <t>АРИФМЕТИЧЕСКИЕ ФУНКЦИИ</t>
  </si>
  <si>
    <t>РАЗНЫЕ ДИАЛЕКТЫ</t>
  </si>
  <si>
    <t>разных диалектах</t>
  </si>
  <si>
    <t>РАЦИОНАЛЬНОЕ ЧИСЛО</t>
  </si>
  <si>
    <t>рациональное число</t>
  </si>
  <si>
    <t>АРИФМЕТИЧЕСКИЕ ПРЕДИКАТЫ</t>
  </si>
  <si>
    <t>Арифметические предикаты</t>
  </si>
  <si>
    <t>ЧИСЛОВОЙ АРГУМЕНТ</t>
  </si>
  <si>
    <t>числового аргумента</t>
  </si>
  <si>
    <t>ЧЕТНОЕ ЧИСЛО</t>
  </si>
  <si>
    <t>четным числом</t>
  </si>
  <si>
    <t>ЛОГИЧЕСКИЕ ФУНКЦИИ</t>
  </si>
  <si>
    <t>Логические  функции</t>
  </si>
  <si>
    <t>ЛОГИЧЕСКИЕ ФУНКЦИЯ-ПРЕДИКАТЫ</t>
  </si>
  <si>
    <t>логическим функциям-предикатам</t>
  </si>
  <si>
    <t>ЛОГИЧЕСКОЕ ОТРИЦАНИЕ</t>
  </si>
  <si>
    <t>логическое отрицание</t>
  </si>
  <si>
    <t>РАЗНЫЕ КОНТЕКСТЫ</t>
  </si>
  <si>
    <t>разных контекстах</t>
  </si>
  <si>
    <t>РАВНОЕ ЗНАЧЕНИЕ</t>
  </si>
  <si>
    <t>равно значению</t>
  </si>
  <si>
    <t>СПИСОЧНОЕ ВЫРАЖЕНИЕ</t>
  </si>
  <si>
    <t>списочным выражением</t>
  </si>
  <si>
    <t>МОЩНЫЙ МЕХАНИЗМ</t>
  </si>
  <si>
    <t>мощный механизм</t>
  </si>
  <si>
    <t>РАВНАЯ ДЛИНА</t>
  </si>
  <si>
    <t>равна длине</t>
  </si>
  <si>
    <t>РЕКУРСИВНЫЙ ВЫЗОВ</t>
  </si>
  <si>
    <t>рекурсивный вызов</t>
  </si>
  <si>
    <t>ЭЛЕМЕНТАРНЫЕ ВЕТВИ</t>
  </si>
  <si>
    <t>элементарные ветви</t>
  </si>
  <si>
    <t>НЕОБРАБОТАННЫЕ ВЫЗОВЫ</t>
  </si>
  <si>
    <t>необработанные вызовы</t>
  </si>
  <si>
    <t>СОДЕРЖИМЫЙ СТЕК</t>
  </si>
  <si>
    <t>ЛОКАЛЬНОЕ ЗНАЧЕНИЕ</t>
  </si>
  <si>
    <t>локальное значение</t>
  </si>
  <si>
    <t>ОБРАТНЫЙ ПОРЯДОК</t>
  </si>
  <si>
    <t>обратном порядке</t>
  </si>
  <si>
    <t>СТОЯЩЕЕ СПРАВА</t>
  </si>
  <si>
    <t>стоящей справа</t>
  </si>
  <si>
    <t>ЛОКАЛЬНЫЕ СВЯЗИ</t>
  </si>
  <si>
    <t>локальные связи</t>
  </si>
  <si>
    <t>НЕАТОМАРНЫЕ ЭЛЕМЕНТЫ</t>
  </si>
  <si>
    <t>неатомарные элементы</t>
  </si>
  <si>
    <t>ОБЯЗАТЕЛЬНАЯ АТОМАРНОСТЬ</t>
  </si>
  <si>
    <t>обязательной атомарности</t>
  </si>
  <si>
    <t>ИСКОМЫЙ АТОМ</t>
  </si>
  <si>
    <t>НЕПУСТОЙ АРГУМЕНТ-СПИСОК</t>
  </si>
  <si>
    <t>непустой аргумент-список</t>
  </si>
  <si>
    <t>ПРОСТОЙ АРГУМЕНТ</t>
  </si>
  <si>
    <t>простым аргументом</t>
  </si>
  <si>
    <t>РЕКУРСИВНАЯ ВЕТВЬ</t>
  </si>
  <si>
    <t>рекурсивной ветви</t>
  </si>
  <si>
    <t>ТОЧЕЧНАЯ ЗАПИСЬ</t>
  </si>
  <si>
    <t>точечную запись</t>
  </si>
  <si>
    <t>СПИСОЧНАЯ ФОРМА</t>
  </si>
  <si>
    <t>списочную форму</t>
  </si>
  <si>
    <t>ТОЧЕЧНАЯ ФОРМА</t>
  </si>
  <si>
    <t>точечной формы</t>
  </si>
  <si>
    <t>ТОЧЕЧНЫЕ ОБОЗНАЧЕНИЯ</t>
  </si>
  <si>
    <t>точечных обозначениях</t>
  </si>
  <si>
    <t>АТОМАРНЫЕ ЭЛЕМЕНТЫ</t>
  </si>
  <si>
    <t>атомарным элементам</t>
  </si>
  <si>
    <t>ПРЕОБРАЗУЕМЫЙ СПИСОК</t>
  </si>
  <si>
    <t>СПИСОЧНАЯ ЗАПИСЬ</t>
  </si>
  <si>
    <t>списочной записи</t>
  </si>
  <si>
    <t>БАЗОВЫЕ ФУНКЦИИ</t>
  </si>
  <si>
    <t>базовых функций</t>
  </si>
  <si>
    <t>БИНАРНОЕ ДЕРЕВО</t>
  </si>
  <si>
    <t>бинарного дерева</t>
  </si>
  <si>
    <t>ЛОГИЧЕСКАЯ СТРУКТУРА</t>
  </si>
  <si>
    <t>логической структурой</t>
  </si>
  <si>
    <t>СПЕЦИАЛЬНАЯ ТАБЛИЦА</t>
  </si>
  <si>
    <t>специальную таблицу</t>
  </si>
  <si>
    <t>НУЖНАЯ ИНФОРМАЦИЯ</t>
  </si>
  <si>
    <t>нужную информацию</t>
  </si>
  <si>
    <t>ФУНКЦИОНАЛЬНОЕ ЗНАЧЕНИЕ</t>
  </si>
  <si>
    <t>функциональное значение</t>
  </si>
  <si>
    <t>ПЕРЕЧИСЛЕННЫЕ ПУНКТЫ</t>
  </si>
  <si>
    <t>Перечисленные пункты</t>
  </si>
  <si>
    <t>СПИСОЧНАЯ ЯЧЕЙКА</t>
  </si>
  <si>
    <t>списочная ячейка</t>
  </si>
  <si>
    <t>РАВНОЕ ЧИСЛО</t>
  </si>
  <si>
    <t>равно числу</t>
  </si>
  <si>
    <t>ВАЖНОЕ СВОЙСТВО</t>
  </si>
  <si>
    <t>важное свойство</t>
  </si>
  <si>
    <t>ПОБОЧНЫЕ ЭФФЕКТЫ</t>
  </si>
  <si>
    <t>ЗАМКНУТЫЙ ЦИКЛ</t>
  </si>
  <si>
    <t>замкнутый цикл</t>
  </si>
  <si>
    <t>ЕДИНСТВЕННЫЙ ОБРАЗ</t>
  </si>
  <si>
    <t>единственным образом</t>
  </si>
  <si>
    <t>ФИЗИЧЕСКОЕ РАВЕНСТВО</t>
  </si>
  <si>
    <t>физическое равенство</t>
  </si>
  <si>
    <t>ПОДОБНАЯ СИТУАЦИЯ</t>
  </si>
  <si>
    <t>Подобная  ситуация</t>
  </si>
  <si>
    <t>ЛОГИЧЕСКОЕ РАВЕНСТВО</t>
  </si>
  <si>
    <t>логическое равенство</t>
  </si>
  <si>
    <t>СПИСОЧНАЯ ПАМЯТЬ</t>
  </si>
  <si>
    <t>списочная память</t>
  </si>
  <si>
    <t>ОПРЕДЕЛЕННАЯ ОПАСНОСТЬ</t>
  </si>
  <si>
    <t>определенную опасность</t>
  </si>
  <si>
    <t>ЭФФЕКТИВНЫЕ ПРОГРАММЫ</t>
  </si>
  <si>
    <t>эффективные программы</t>
  </si>
  <si>
    <t>ЯВНАЯ ОСОБЕННОСТЬ</t>
  </si>
  <si>
    <t>Явная особенность</t>
  </si>
  <si>
    <t>МОЩНОЕ СРЕДСТВО</t>
  </si>
  <si>
    <t>мощное средство</t>
  </si>
  <si>
    <t>ТИПИЧНАЯ ЛИСП-ПРОГРАММА</t>
  </si>
  <si>
    <t>Типичная лисп-программа</t>
  </si>
  <si>
    <t>КОМПЛЕКСНЫЕ ЧИСЛА</t>
  </si>
  <si>
    <t>комплексными числами</t>
  </si>
  <si>
    <t>ДИНАМИЧЕСКАЯ ТИПИЗАЦИЯ</t>
  </si>
  <si>
    <t>динамическую типизацию</t>
  </si>
  <si>
    <t>ДИНАМИЧЕСКОЕ СВЯЗЫВАНИЕ</t>
  </si>
  <si>
    <t>динамическое связывание</t>
  </si>
  <si>
    <t>ДОПОЛНИТЕЛЬНАЯ ГИБКОСТЬ</t>
  </si>
  <si>
    <t>дополнительную гибкость</t>
  </si>
  <si>
    <t>НЕИЗБЕЖНАЯ ПЛАТА</t>
  </si>
  <si>
    <t>неизбежной платой</t>
  </si>
  <si>
    <t>ДИНАМИЧЕСКИЙ ДОСТУП</t>
  </si>
  <si>
    <t>динамический доступ</t>
  </si>
  <si>
    <t>РАННИЕ ДИАЛЕКТЫ</t>
  </si>
  <si>
    <t>ранних диалектах</t>
  </si>
  <si>
    <t>НЕЖЕЛАТЕЛЬНЫЕ ЭФФЕКТЫ</t>
  </si>
  <si>
    <t>нежелательным эффектам</t>
  </si>
  <si>
    <t>СТАТИЧЕСКОЕ СВЯЗЫВАНИЕ</t>
  </si>
  <si>
    <t>статическое связывание</t>
  </si>
  <si>
    <t>ЭФФЕКТИВНАЯ КОМПИЛЯЦИЯ</t>
  </si>
  <si>
    <t>эффективную компиляцию</t>
  </si>
  <si>
    <t>НУЖНАЯ КОНСТАНТА</t>
  </si>
  <si>
    <t>нужную константу</t>
  </si>
  <si>
    <t>ГЛАВЕНСТВУЮЩАЯ РОЛЬ</t>
  </si>
  <si>
    <t>главенствующую роль</t>
  </si>
  <si>
    <t>НАРУШАЮЩИЕ ПРИНЦИПЫ</t>
  </si>
  <si>
    <t>нарушающие принципы</t>
  </si>
  <si>
    <t>ВЛОЖИВШИЕ СПИСКИ</t>
  </si>
  <si>
    <t>вложенные списки</t>
  </si>
  <si>
    <t>УКАЗАВШИЕ ТРЕБОВАНИЯ</t>
  </si>
  <si>
    <t>ЗАДАЮЩИЕ ЗНАЧЕНИЯ</t>
  </si>
  <si>
    <t>задающие значения</t>
  </si>
  <si>
    <t>ВСТРОИВШИЕ ФУНКЦИИ</t>
  </si>
  <si>
    <t>встроенных функций</t>
  </si>
  <si>
    <t>ВЫЧИСЛЯЮЩИЕ ЗНАЧЕНИЯ</t>
  </si>
  <si>
    <t>вычисляющих значения</t>
  </si>
  <si>
    <t>УПРОСТИВШИЙ СПОСОБ</t>
  </si>
  <si>
    <t>КВОТИРУЮЩЕЕ ВЫРАЖЕНИЕ</t>
  </si>
  <si>
    <t>ВСТРОИВШИЕ ЛИСПОВСКИЕ</t>
  </si>
  <si>
    <t>встроенных лисповских</t>
  </si>
  <si>
    <t>ОПРЕДЕЛЯЮЩЕЕ ВЫРАЖЕНИЕ</t>
  </si>
  <si>
    <t>определяющим выражением</t>
  </si>
  <si>
    <t>ВЫЧИСЛЯЮЩЕЕ ВЫРАЖЕНИЕ</t>
  </si>
  <si>
    <t>вычисляемого выражения</t>
  </si>
  <si>
    <t>ПРИВЕДШАЯ ВЫША</t>
  </si>
  <si>
    <t>приведенной выше</t>
  </si>
  <si>
    <t>ОПРЕДЕЛЯЮЩАЯ ФУНКЦИЯ</t>
  </si>
  <si>
    <t>определяемой функции</t>
  </si>
  <si>
    <t>ВЛОЖИВШИЕ ВЫЗОВЫ</t>
  </si>
  <si>
    <t>вложенным вызовам</t>
  </si>
  <si>
    <t>УПРОСТИВШАЯ ЗАПИСЬ</t>
  </si>
  <si>
    <t>ОПИСЫВАЮЩИЕ ФУНКЦИИ</t>
  </si>
  <si>
    <t>Описываемые функции</t>
  </si>
  <si>
    <t>ПОВТОРЯЮЩИЕСЯ БУКВЫ</t>
  </si>
  <si>
    <t>повторяющиеся буквы</t>
  </si>
  <si>
    <t>СРАВНИВАЮЩИЕ АТОМЫ</t>
  </si>
  <si>
    <t>сравниваемые атомы</t>
  </si>
  <si>
    <t>ВСТРОИВШИЙ ПРЕДИКАТ</t>
  </si>
  <si>
    <t>встроенный предикат</t>
  </si>
  <si>
    <t>ВЫЧИСЛЯЮЩАЯ ДЛИНА</t>
  </si>
  <si>
    <t>вычисляющую длину</t>
  </si>
  <si>
    <t>РАССМАТРИВАЮЩАЯ ЗАДАЧА</t>
  </si>
  <si>
    <t>рассматриваемой задаче</t>
  </si>
  <si>
    <t>УКАЗАВШЕЕ ЗНАЧЕНИЕ</t>
  </si>
  <si>
    <t>указано значение</t>
  </si>
  <si>
    <t>ОБОБЩАЮЩЕЕ ПОНЯТИЕ</t>
  </si>
  <si>
    <t>обобщающее понятие</t>
  </si>
  <si>
    <t>РАЗДЕЛЯЮЩАЯ ТОЧКА</t>
  </si>
  <si>
    <t>разделяющая точка</t>
  </si>
  <si>
    <t>ОТКРЫВАЮЩАЯ СКОБКА</t>
  </si>
  <si>
    <t>открывающая скобка</t>
  </si>
  <si>
    <t>ПЕРЕЧИСЛИВШИЕ ПУНКТЫ</t>
  </si>
  <si>
    <t>ПОКАЗАВШАЯ КОНФИГУРАЦИЯ</t>
  </si>
  <si>
    <t>показана конфигурация</t>
  </si>
  <si>
    <t>ЗАМКНУВШИЙ ЦИКЛ</t>
  </si>
  <si>
    <t>ВЫЧИСЛЯЮЩИЕ АРГУМЕНТЫ</t>
  </si>
  <si>
    <t>вычисляемыми аргументами</t>
  </si>
  <si>
    <t>НАЗЫВАЮЩАЯ КОНЦЕПЦИЯ</t>
  </si>
  <si>
    <t>называемой концепции</t>
  </si>
  <si>
    <t>БАЗОВЫЕ ФУНКЦИОНАЛЬНЫЕ СРЕДСТВА</t>
  </si>
  <si>
    <t>МНЕМОНИЧНЫЕ СИНОНИМИЧНЫЕ НАЗВАНИЯ</t>
  </si>
  <si>
    <t>ПРОСТЫЕ РЕКУРСИВНЫЕ ФУНКЦИИ</t>
  </si>
  <si>
    <t>ВЗАИМОСВЯЗАННЫЕ СПИСОЧНЫЕ ЯЧЕЙКИ</t>
  </si>
  <si>
    <t>ЛОГИЧЕСКИЕ ОДИНАКОВЫЕ СПИСКИ</t>
  </si>
  <si>
    <t>НЕНУЖНЫЕ СПИСОЧНЫЕ ЯЧЕЙКИ</t>
  </si>
  <si>
    <t>СУЩЕСТВУЮЩИЕ СПИСОЧНЫЕ ЯЧЕЙКИ</t>
  </si>
  <si>
    <t>УКАЗАННЫЕ ПОБОЧНЫЕ ЭФФЕКТЫ</t>
  </si>
  <si>
    <t>ГЛАВНЫЕ ОТЛИЧИТЕЛЬНЫЕ ОСОБЕННОСТИ</t>
  </si>
  <si>
    <t>ТРАДИЦИОННЫЕ ИМПЕРАТИВНЫЕ ЯЗЫКИ</t>
  </si>
  <si>
    <t>ТРАДИЦИОННЫЕ УСЛОВНЫЕ ОПЕРАТОРЫ</t>
  </si>
  <si>
    <t>ОБЫЧНЫЕ ВСТРОИВШИЕ ФУНКЦИИ</t>
  </si>
  <si>
    <t>ВЛОЖИВШИЕ ФУНКЦИОНАЛЬНЫЕ ВЫЗОВЫ</t>
  </si>
  <si>
    <t>ВСТРОИВШИЕ ЛИСПОВСКИЕ ФУНКЦИИ</t>
  </si>
  <si>
    <t>ИСКЛЮЧИВШИЕ ВНЕШНИЕ СКОБКИ</t>
  </si>
  <si>
    <t>ВСТРОИВШИЕ ЛОГИЧЕСКИЕ ФУНКЦИИ</t>
  </si>
  <si>
    <t>ОТЛОЖИВШИЕ ФУНКЦИОНАЛЬНЫЕ ВЫЗОВЫ</t>
  </si>
  <si>
    <t>УКАЗАВШИЕ ПОБОЧНЫЕ ЭФФЕКТЫ</t>
  </si>
  <si>
    <t>СТАРЕЙШИЕ ЯЗЫКИ ПРОГРАММИРОВАНИЯ</t>
  </si>
  <si>
    <t>РАЗВИТЫЕ ДИАЛЕКТЫ ЯЗЫКА</t>
  </si>
  <si>
    <t>УДИВИТЕЛЬНЫЕ ОСОБЕННОСТИ ЛИСПА</t>
  </si>
  <si>
    <t>ФУНКЦИОНАЛЬНЫЕ СРЕДСТВА ЯЗЫКА</t>
  </si>
  <si>
    <t>СОВРЕМЕННЫЕ ДИАЛЕКТЫ ЛИСПА</t>
  </si>
  <si>
    <t>СОВРЕМЕННЫЕ ДИАЛЕКТЫ ЯЗЫКА</t>
  </si>
  <si>
    <t>МЕТАЛИНГВИСТИЧЕСКИЕ ФОРМУЛЫ БЭКУС-НАУРА</t>
  </si>
  <si>
    <t>ФОРМАЛЬНЫЕ ПАРАМЕТРЫ ФУНКЦИИ</t>
  </si>
  <si>
    <t>ФАКТИЧЕСКИЕ ПАРАМЕТРЫ ЛЯМБДА-ВЫЗОВА</t>
  </si>
  <si>
    <t>ВНЕШНИЕ СКОБКИ ЛЯМБДА-ВЫРАЖЕНИЯ</t>
  </si>
  <si>
    <t>РАЗНЫЕ ДИАЛЕКТЫ ЛИСПА</t>
  </si>
  <si>
    <t>ЛОКАЛЬНЫЕ СВЯЗИ ПЕРЕМЕННЫЙ-ПАРАМЕТРА</t>
  </si>
  <si>
    <t>ОБРАТНЫЕ ПРАВИЛА ПРЕОБРАЗОВАНИЯ</t>
  </si>
  <si>
    <t>СПИСОЧНЫЕ ЯЧЕЙКИ ПАМЯТИ</t>
  </si>
  <si>
    <t>НЕЗАВИСИМЫЕ ОБЛАСТИ ПАМЯТИ</t>
  </si>
  <si>
    <t>ИМПЕРАТИВНЫЕ ЯЗЫКИ ПРОГРАММИРОВАНИЯ</t>
  </si>
  <si>
    <t>ДВУХЭЛЕМЕНТНЫЕ СПИСКИ ЧИСЕЛ</t>
  </si>
  <si>
    <t>РАННИЕ ДИАЛЕКТЫ ЛИСПА</t>
  </si>
  <si>
    <t>ТРАДИЦИОННЫЕ ЯЗЫКИ ПРОГРАММИРОВАНИЯ</t>
  </si>
  <si>
    <t>РАЗВИВШИЕ ДИАЛЕКТЫ ЯЗЫКА</t>
  </si>
  <si>
    <t>ВСТРОИВШИЕ ФУНКЦИИ ЛИСПА</t>
  </si>
  <si>
    <t>ВСТРОИВШИЕ ЛИСПОВСКИЕ ФУНКЦИЙ</t>
  </si>
  <si>
    <t>ВЛОЖИВШИЕ ВЫЗОВЫ ФУНКЦИИ</t>
  </si>
  <si>
    <t>ОПРЕДЕЛЯЮЩИЕ УСЛОВИЯ ЗАВЕРШЕНИЯ</t>
  </si>
  <si>
    <t>ВСТРОИВШИЕ ФУНКЦИИ ДИАЛЕКТА</t>
  </si>
  <si>
    <t>ГОДАХ ПРОШЛОГО ВЕКА</t>
  </si>
  <si>
    <t>ОБЛАСТИ ИСКУССТВЕННОГО ИНТЕЛЛЕКТА</t>
  </si>
  <si>
    <t>ЗАДАЧ ИСКУССТВЕННОГО ИНТЕЛЛЕКТА</t>
  </si>
  <si>
    <t>ПРЕДСТАВИТЕЛЕЙ ФУНКЦИОНАЛЬНОЙ ПАРАДИГМЫ</t>
  </si>
  <si>
    <t>МОЩНОСТЬЮ ЯЗЫКОВЫХ СРЕДСТВ</t>
  </si>
  <si>
    <t>ПРИНЦИПЫ ФУНКЦИОНАЛЬНОЙ ПАРАДИГМЫ</t>
  </si>
  <si>
    <t>ПОСТРОЕНИЯ РЕКУРСИВНЫХ ПРОГРАММ</t>
  </si>
  <si>
    <t>ПРИНЦИПЫ СТРОГОЙ ФУНКЦИОНАЛЬНОСТИ</t>
  </si>
  <si>
    <t>ДАВЛЕНИЕМ ИМПЕРАТИВНОЙ ПАРАДИГМЫ</t>
  </si>
  <si>
    <t>ЗАПИСИ СИМВОЛЬНЫХ АТОМОВ</t>
  </si>
  <si>
    <t>АТОМОВ БАЗОВОГО ЛИСПА</t>
  </si>
  <si>
    <t>КОНСТАНТОЙ СОСТАВНОГО ТИПА</t>
  </si>
  <si>
    <t>ФУНКЦИИ БАЗОВОГО НАБОРА</t>
  </si>
  <si>
    <t>АРГУМЕНТОВ ОБЫЧНЫХ ФУНКЦИЙ</t>
  </si>
  <si>
    <t>ВЕТВЯМИ УСЛОВНОГО ВЫРАЖЕНИЯ</t>
  </si>
  <si>
    <t>ЗНАЧЕНИЕМ УСЛОВНОГО ВЫРАЖЕНИЯ</t>
  </si>
  <si>
    <t>ОПИСАНИЯ ВЫЧИСЛИМЫХ ФУНКЦИЙ</t>
  </si>
  <si>
    <t>ОПИСАНИЯ ОБЫЧНОЙ ФУНКЦИИ</t>
  </si>
  <si>
    <t>ВЫШЕ БЕЗЫМЯННОЙ ФУНКЦИЯ-ДИЗЪЮНКЦИИ</t>
  </si>
  <si>
    <t>ПОСТРОЕНИЯ РЕКУРСИВНОЙ ФУНКЦИИ</t>
  </si>
  <si>
    <t>ВЫШЕ БАЗОВОГО НАБОРА</t>
  </si>
  <si>
    <t>ОСНОВЕ БАЗОВОГО НАБОРА</t>
  </si>
  <si>
    <t>ДЕЛЕНИЯ ЦЕЛЫХ ЧИСЕЛ</t>
  </si>
  <si>
    <t>ВЕТВИ РЕКУРСИВНОЙ ФУНКЦИИ</t>
  </si>
  <si>
    <t>ВЫПОЛНЕНИЯ РЕКУРСИВНЫХ ВЫЗОВОВ</t>
  </si>
  <si>
    <t>ПРОЦЕССЕ РЕКУРСИВНЫХ ВЫЗОВОВ</t>
  </si>
  <si>
    <t>ПОИСКА НУЖНОГО ПОДСПИСКА</t>
  </si>
  <si>
    <t>ПРОГРАММИРОВАНИИ РЕКУРСИВНОЙ ВЕТВИ</t>
  </si>
  <si>
    <t>ВЛОЖЕНИЙ ТОЧЕЧНЫХ ПАР</t>
  </si>
  <si>
    <t>СПИСКА ВЕРХНЕГО УРОВНЯ</t>
  </si>
  <si>
    <t>ТАБЛИЦУ СИМВОЛЬНЫХ АТОМОВ</t>
  </si>
  <si>
    <t>РОЛИ ФОРМАЛЬНОГО ПАРАМЕТРА</t>
  </si>
  <si>
    <t>ИСКЛЮЧЕНИЕМ ВНЕШНЕГО ИМЕНИ</t>
  </si>
  <si>
    <t>ПРЕДСТАВЛЕНИЕМ СИМВОЛЬНОГО АТОМА</t>
  </si>
  <si>
    <t>КОМПЬЮТЕРА СПИСОЧНЫХ СТРУКТУР</t>
  </si>
  <si>
    <t>УКАЗАТЕЛИ СПИСОЧНЫХ СТРУКТУР</t>
  </si>
  <si>
    <t>ЧИСЛУ ТОЧЕЧНЫХ ПАР</t>
  </si>
  <si>
    <t>ТЕРМИНАХ ВНУТРЕННЕГО ПРЕДСТАВЛЕНИЯ</t>
  </si>
  <si>
    <t>УКАЗАТЕЛИ ЛИСПОВСКИХ ОБЪЕКТОВ</t>
  </si>
  <si>
    <t>ПОЛЕЙ СПИСОЧНОЙ ЯЧЕЙКИ</t>
  </si>
  <si>
    <t>УРОВНЯХ СПИСОЧНОГО ВЫРАЖЕНИЯ</t>
  </si>
  <si>
    <t>РЕШЕНИЯ УКАЗАННОЙ ПРОБЛЕМЫ</t>
  </si>
  <si>
    <t>ФУНКЦИЙ ПОБОЧНОГО ЭФФЕКТА</t>
  </si>
  <si>
    <t>ГЛАВНЫХ ОТЛИЧИТЕЛЬНЫХ ОСОБЕННОСТЕЙ</t>
  </si>
  <si>
    <t>ДЕЛЕНИЯ КОМПЛЕКСНЫХ ЧИСЕЛ</t>
  </si>
  <si>
    <t>КОНЦЕПЦИИ ПОЗДНЕГО СВЯЗЫВАНИЯ</t>
  </si>
  <si>
    <t>ПРОВЕРКУ НУЖНОГО ТИПА</t>
  </si>
  <si>
    <t>ИНТЕРПРЕТАТОРА ФУНКЦИОНАЛЬНОГО ЯЗЫКА</t>
  </si>
  <si>
    <t>КОМПИЛЯЦИЮ ФУНКЦИОНАЛЬНЫХ ПРОГРАММ</t>
  </si>
  <si>
    <t>ПАРАМЕТРИЗАЦИИ ВЫЧИСЛЯЮЩЕГО ВЫРАЖЕНИЯ</t>
  </si>
  <si>
    <t>ИМЕНЕМ ВСТРОИВШЕЙ ФУНКЦИИ</t>
  </si>
  <si>
    <t>ВЫПОЛНЕНИЯ ПРОВЕРЯЮЩЕГО УСЛОВИЯ</t>
  </si>
  <si>
    <t>НАБОРА ВСТРОИВШИХ ЛИСП-ФУНКЦИЙ</t>
  </si>
  <si>
    <t>ТЕКСТЕ ИНТЕРПРЕТИРУЮЩЕЙ ПРОГРАММЫ</t>
  </si>
  <si>
    <t>ЯЧЕЕК СРАВНИВАЮЩИХ СПИСКОВ</t>
  </si>
  <si>
    <t>РЕШЕНИЯ УКАЗАВШЕЙ ПРОБЛЕМЫ</t>
  </si>
  <si>
    <t>НАБОРОМ ЗАПРОГРАММИРОВАВШИХ ФУНКЦИЙ</t>
  </si>
  <si>
    <t>БАЗЕ ВСТРОИВШИХ ФУНКЦИЙ</t>
  </si>
  <si>
    <t>ТЕЛА ВЫЧИСЛЯЮЩИХ ФУНКЦИЙ</t>
  </si>
  <si>
    <t>ГОДА ПРОШЛОГО ВЕКА</t>
  </si>
  <si>
    <t>ПИКИ ПОПУЛЯРНОСТИ ЛИСПА</t>
  </si>
  <si>
    <t>ПЕРВЫЕ РЕАЛИЗАЦИЙ ЛИСПА</t>
  </si>
  <si>
    <t>ВОПРОСЫ ПОСТРОЕНИЯ ФУНКЦИОНАЛОВ</t>
  </si>
  <si>
    <t>ДИАЛЕКТЫ ЛИСПА КОНСТРУКЦИИ</t>
  </si>
  <si>
    <t>РАЗДЕЛИТЕЛИ ЭЛЕМЕНТОВ СПИСКА</t>
  </si>
  <si>
    <t>УРОВНИ ВЛОЖЕННОСТИ СПИСКОВ</t>
  </si>
  <si>
    <t>ЭЛЕМЕНТ СПИСОК-ВЫЗОВА ФУНКЦИИ</t>
  </si>
  <si>
    <t>ЭЛЕМЕНТ ПЕРВОГО СПИСОК-АРГУМЕНТА</t>
  </si>
  <si>
    <t>ЭЛЕМЕНТЫ ПЕРВОГО СПИСКА</t>
  </si>
  <si>
    <t>УРОВЕНЬ ПЕРВОГО СПИСОК-АРГУМЕНТА</t>
  </si>
  <si>
    <t>Term1</t>
  </si>
  <si>
    <t>Term2</t>
  </si>
  <si>
    <t>TermFrequency1</t>
  </si>
  <si>
    <t>TermFrequency2</t>
  </si>
  <si>
    <t>SynTerm</t>
  </si>
  <si>
    <t>указатели (ссылки)</t>
  </si>
  <si>
    <t>стрелки (указатели)</t>
  </si>
  <si>
    <t>списочные ячейки (списочная память)</t>
  </si>
  <si>
    <t>Динамическое связывание, или динамический доступ</t>
  </si>
  <si>
    <t>функции, или функциональный вызов</t>
  </si>
  <si>
    <t>таблицу символьных атомов (таблицу символов)</t>
  </si>
  <si>
    <t>ФУНКЦИЯ-СУПЕРПОЗИЦИЯ</t>
  </si>
  <si>
    <t>Pattern</t>
  </si>
  <si>
    <t>N-N</t>
  </si>
  <si>
    <t>AN-AN</t>
  </si>
  <si>
    <t>N-AN</t>
  </si>
  <si>
    <t>NAN-NN</t>
  </si>
  <si>
    <t>CValue</t>
  </si>
  <si>
    <t>форма, или вычислимое выражение – это</t>
  </si>
  <si>
    <t>безымянные функции – это</t>
  </si>
  <si>
    <t>РЕАЛИЗАЦИИ</t>
  </si>
  <si>
    <t>ПРОГРАММЫ</t>
  </si>
  <si>
    <t>ГЛАВНЫЕ</t>
  </si>
  <si>
    <t>главных</t>
  </si>
  <si>
    <t>ЛИСПОВСКИЕ ОБЪЕКТОВ</t>
  </si>
  <si>
    <t>лисповских объектов</t>
  </si>
  <si>
    <t>ИТОГОВОЕ ЗНАЧЕНИЕ</t>
  </si>
  <si>
    <t>итоговым значением</t>
  </si>
  <si>
    <t>ФУНКЦИОНАЛЬНАЯ ПРОГРАММА</t>
  </si>
  <si>
    <t>функциональной программы</t>
  </si>
  <si>
    <t>TermKind</t>
  </si>
  <si>
    <t>TermSynonimTo</t>
  </si>
  <si>
    <t>называемая лямбда-выражением</t>
  </si>
  <si>
    <t>называемая лямбда-вызовом</t>
  </si>
  <si>
    <t>называют конкатенацией списков</t>
  </si>
  <si>
    <t>называется условным выражением</t>
  </si>
  <si>
    <t>называется свободной списочной памятью</t>
  </si>
  <si>
    <t>Лисп есть</t>
  </si>
  <si>
    <t>лисп-программа представляет собой</t>
  </si>
  <si>
    <t>Лямбда-список представляет собой</t>
  </si>
  <si>
    <t>ДАНЫ</t>
  </si>
  <si>
    <t>даны</t>
  </si>
  <si>
    <t>Trusted</t>
  </si>
  <si>
    <t>Untrusted</t>
  </si>
  <si>
    <t>inHeader</t>
  </si>
  <si>
    <t>False</t>
  </si>
  <si>
    <t>True</t>
  </si>
  <si>
    <t>inHeader1</t>
  </si>
  <si>
    <t>inHeader2</t>
  </si>
  <si>
    <t>MainPage</t>
  </si>
  <si>
    <t>Pages</t>
  </si>
  <si>
    <t>34</t>
  </si>
  <si>
    <t>37</t>
  </si>
  <si>
    <t>9-11, 15, 21, 35</t>
  </si>
  <si>
    <t>4-5</t>
  </si>
  <si>
    <t>2-7, 11-24, 30, 34-38</t>
  </si>
  <si>
    <t>функция называется рекурсивной</t>
  </si>
  <si>
    <t>РЕКУРСИВНЫЙ ФУНКЦИЯ</t>
  </si>
  <si>
    <t>UntrustedByFrequency</t>
  </si>
  <si>
    <t>-</t>
  </si>
  <si>
    <t>содержимое (указатель)</t>
  </si>
  <si>
    <t>СПИСКИ ЯЗЫКА</t>
  </si>
  <si>
    <t>списков языка</t>
  </si>
  <si>
    <t>ИСТОРИЧЕСКИЕ ПЕРВЫЕ</t>
  </si>
  <si>
    <t>исторически первым</t>
  </si>
  <si>
    <t>ВНЕШНЕЕ ОКРУЖЕНИЕ</t>
  </si>
  <si>
    <t>внешнего окружения</t>
  </si>
  <si>
    <t>ПОПЫТКА</t>
  </si>
  <si>
    <t>попытки</t>
  </si>
  <si>
    <t>НЕЯ</t>
  </si>
  <si>
    <t>нее</t>
  </si>
  <si>
    <t>НЕОПРЕДЕЛЬНИ</t>
  </si>
  <si>
    <t>неопределен</t>
  </si>
  <si>
    <t>НЕОПРЕДЕЛЕН</t>
  </si>
  <si>
    <t>СТАРЕЙШИЕ ЯЗЫКИ</t>
  </si>
  <si>
    <t>старейших языков</t>
  </si>
  <si>
    <t>ТРАДИЦИОННЫЕ ЯЗЫКИ</t>
  </si>
  <si>
    <t>традиционных языках</t>
  </si>
  <si>
    <t>ПОДАВЛЯЮЩЕЕ ЧИСЛО</t>
  </si>
  <si>
    <t>подавляющее число</t>
  </si>
  <si>
    <t>ПОНЯТИЯ АТОМА</t>
  </si>
  <si>
    <t>понятий атома</t>
  </si>
  <si>
    <t>ТРАКТОВКА</t>
  </si>
  <si>
    <t>трактовка</t>
  </si>
  <si>
    <t>МАТЕМАТИКА ЗАПИСИ</t>
  </si>
  <si>
    <t>математике записи</t>
  </si>
  <si>
    <t>ПОЗДНЕЕ СВЯЗЫВАНИЕ</t>
  </si>
  <si>
    <t>позднего связывания</t>
  </si>
  <si>
    <t>ДЖ</t>
  </si>
  <si>
    <t>Дж</t>
  </si>
  <si>
    <t>ДР</t>
  </si>
  <si>
    <t>др</t>
  </si>
  <si>
    <t>ОСНОВНЫЙ ЯЗЫК</t>
  </si>
  <si>
    <t>основной язык</t>
  </si>
  <si>
    <t>Основной лисповской</t>
  </si>
  <si>
    <t>ПАР</t>
  </si>
  <si>
    <t>ИДЕЯ</t>
  </si>
  <si>
    <t>идее</t>
  </si>
  <si>
    <t>СЕЛЕКТОРЫ</t>
  </si>
  <si>
    <t>селекторов</t>
  </si>
  <si>
    <t>ПАР СКОБОК</t>
  </si>
  <si>
    <t>пар скобок</t>
  </si>
  <si>
    <t>НИЖЕ ФОРМА</t>
  </si>
  <si>
    <t>ниже форма</t>
  </si>
  <si>
    <t>НУЖНЫЙ УРОВЕНЬ</t>
  </si>
  <si>
    <t>нужного уровня</t>
  </si>
  <si>
    <t>ЗАКРЫВАЮЩАЯ СКОБКА</t>
  </si>
  <si>
    <t>закрывающей скобкой</t>
  </si>
  <si>
    <t>ПРЕДСТАВЛЯЮЩЕЕ ВЫРАЖЕНИЕ</t>
  </si>
  <si>
    <t>представляемого выражения</t>
  </si>
  <si>
    <t>НАСТОЯЩЕЕ</t>
  </si>
  <si>
    <t>настоящее</t>
  </si>
  <si>
    <t>ЧАСТНОЕ</t>
  </si>
  <si>
    <t>частном</t>
  </si>
  <si>
    <t>ХАРАКТЕР</t>
  </si>
  <si>
    <t>характер</t>
  </si>
  <si>
    <t>ПРОСТЕЙШЕЕ</t>
  </si>
  <si>
    <t>простейшем</t>
  </si>
  <si>
    <t>ПРЕДНАЗНАЧЕНИЕ</t>
  </si>
  <si>
    <t>предназначение</t>
  </si>
  <si>
    <t>ИСПОЛНЕНИЕ</t>
  </si>
  <si>
    <t>исполнения</t>
  </si>
  <si>
    <t>ТРАТА</t>
  </si>
  <si>
    <t>трата</t>
  </si>
  <si>
    <t>ВЫРАЖЕНИЕ ПРОГРАММЫ</t>
  </si>
  <si>
    <t>выражения программы</t>
  </si>
  <si>
    <t>ГРУППА ФУНКЦИЙ</t>
  </si>
  <si>
    <t>группу функций</t>
  </si>
  <si>
    <t>ВТОРОЕ СПИСКА</t>
  </si>
  <si>
    <t>второго списка</t>
  </si>
  <si>
    <t>СИМВОЛЬНАЯ ИНФОРМАЦИЯ</t>
  </si>
  <si>
    <t>символьной информации</t>
  </si>
  <si>
    <t>СЛОЖНЫЕ ЗАДАЧИ</t>
  </si>
  <si>
    <t>сложных задач</t>
  </si>
  <si>
    <t>СПЕЦИАЛЬНЫЕ СРЕДСТВА</t>
  </si>
  <si>
    <t>специальные средства</t>
  </si>
  <si>
    <t>выражения-формы (фактические параметры)</t>
  </si>
  <si>
    <t>ЛИСП-ФУНКЦИИ</t>
  </si>
  <si>
    <t>лисп-функций</t>
  </si>
  <si>
    <t>ЗАВЕРШАЕМОСТЬ</t>
  </si>
  <si>
    <t>Завершаемость</t>
  </si>
  <si>
    <t>СРЕДСТВО РАЗВЕТВЛЕНИЯ</t>
  </si>
  <si>
    <t>средством разветвления</t>
  </si>
  <si>
    <t>СПОСОБ ПРЕДСТАВЛЕНИЯ</t>
  </si>
  <si>
    <t>способом представления</t>
  </si>
  <si>
    <t>ОПРЕДЕЛЕННЫЕ СВОЙСТВА</t>
  </si>
  <si>
    <t>определенных свойств</t>
  </si>
  <si>
    <t>TermFullNormForm</t>
  </si>
  <si>
    <t>СТРУКТУРНЫЙ-РАЗРУШАТЬ ВСТРОИТЬ ФУНКЦИЯ</t>
  </si>
  <si>
    <t>КОНЦЕПЦИЯ ПОЗДНИЙ СВЯЗЫВАНИЕ</t>
  </si>
  <si>
    <t>ОСОБЫЙ ФУНКЦИЯ</t>
  </si>
  <si>
    <t>ИМЯ ФУНКЦИЯ</t>
  </si>
  <si>
    <t>ПАМЯТЬ КОМПЬЮТЕР</t>
  </si>
  <si>
    <t>ВЫЧИСЛИМЫЙ ВЫРАЖЕНИЕ</t>
  </si>
  <si>
    <t>ОБЫЧНЫЙ ФУНКЦИЯ</t>
  </si>
  <si>
    <t>СПИСОЧНЫЙ ЯЧЕЙКА</t>
  </si>
  <si>
    <t>СВОБОДНЫЙ СПИСОЧНЫЙ ПАМЯТЬ</t>
  </si>
  <si>
    <t>ВЕРХНИЙ УРОВЕНЬ СПИСОК</t>
  </si>
  <si>
    <t>ФОРМАЛЬНЫЙ ПАРАМЕТР ФУНКЦИЯ</t>
  </si>
  <si>
    <t>КОНКАТЕНАЦИЯ СПИСОК</t>
  </si>
  <si>
    <t>РЕАЛИЗАЦИЯ ЛИСП</t>
  </si>
  <si>
    <t>ОСНОВА БАЗОВЫЙ НАБОР</t>
  </si>
  <si>
    <t>ЭЛЕМЕНТ ВЕРХНИЙ УРОВЕНЬ</t>
  </si>
  <si>
    <t>ЛОГИЧЕСКИЙ ЗНАЧЕНИЕ</t>
  </si>
  <si>
    <t>29-32</t>
  </si>
  <si>
    <t>21-24</t>
  </si>
  <si>
    <t>2, 7, 23</t>
  </si>
  <si>
    <t>30-32</t>
  </si>
  <si>
    <t>S-выражение</t>
  </si>
  <si>
    <t>Ветви условного выражения</t>
  </si>
  <si>
    <t>Вычислимое выражение</t>
  </si>
  <si>
    <t>Динамическое связывание</t>
  </si>
  <si>
    <t>Лексическое связывание</t>
  </si>
  <si>
    <t>Лямбда-вызов</t>
  </si>
  <si>
    <t>Лямбда-выражение</t>
  </si>
  <si>
    <t>Лямбда-список</t>
  </si>
  <si>
    <t>Обычные функции</t>
  </si>
  <si>
    <t>Особые функции</t>
  </si>
  <si>
    <t>Пустой список</t>
  </si>
  <si>
    <t>Рекурсивная функция</t>
  </si>
  <si>
    <t>Символьный атом</t>
  </si>
  <si>
    <t>Списочная запись выражений</t>
  </si>
  <si>
    <t>Списочная память</t>
  </si>
  <si>
    <t>Списочная ячейка</t>
  </si>
  <si>
    <t>Статическое связывание</t>
  </si>
  <si>
    <t>Таблица символьных атомов</t>
  </si>
  <si>
    <t>Тело функции</t>
  </si>
  <si>
    <t>Точечная запись выражений</t>
  </si>
  <si>
    <t>Точечная пара</t>
  </si>
  <si>
    <t>Точечная форма записи выражений</t>
  </si>
  <si>
    <t>Условное выражение</t>
  </si>
  <si>
    <t>Хвост списка</t>
  </si>
  <si>
    <t>Элемент списка</t>
  </si>
  <si>
    <t>Элементарные ветви рекурсии</t>
  </si>
  <si>
    <t>Recall</t>
  </si>
  <si>
    <t>F-measure</t>
  </si>
  <si>
    <t>NumWords</t>
  </si>
  <si>
    <t>True positive</t>
  </si>
  <si>
    <t>True negative</t>
  </si>
  <si>
    <t>Failed</t>
  </si>
  <si>
    <t>Всего</t>
  </si>
  <si>
    <t>Presision</t>
  </si>
  <si>
    <t>True numWords</t>
  </si>
  <si>
    <t>TrueFalse numWords</t>
  </si>
  <si>
    <t>Text NumWords</t>
  </si>
  <si>
    <t>TermRepeatRule</t>
  </si>
  <si>
    <t>30-34</t>
  </si>
  <si>
    <t>30-33</t>
  </si>
  <si>
    <t xml:space="preserve">Числовой атом </t>
  </si>
  <si>
    <t xml:space="preserve">Список </t>
  </si>
  <si>
    <t>Вызов функции</t>
  </si>
  <si>
    <t>Определяющее выражение</t>
  </si>
  <si>
    <t xml:space="preserve">Списочная структура </t>
  </si>
  <si>
    <t xml:space="preserve">Лисп-программа </t>
  </si>
  <si>
    <t>Концепция позднего связывания</t>
  </si>
  <si>
    <t xml:space="preserve">Рекурсия </t>
  </si>
  <si>
    <t>Глубина рекурсии</t>
  </si>
  <si>
    <t>22, 46</t>
  </si>
  <si>
    <t>УСЛОВНЫЙ ВЫРАЖЕНИЕ</t>
  </si>
  <si>
    <t>БЕЗЫМЯННЫЙ ФУНКЦИЯ</t>
  </si>
  <si>
    <t>All</t>
  </si>
  <si>
    <t>Recall Pages</t>
  </si>
  <si>
    <t>Recall Terms</t>
  </si>
  <si>
    <t>20</t>
  </si>
  <si>
    <t>УЧЕНЫЙ</t>
  </si>
  <si>
    <t>ученым</t>
  </si>
  <si>
    <t>ПОСТРОЕНИЕ ФУНКЦИОНАЛОВ</t>
  </si>
  <si>
    <t>построения функционалов</t>
  </si>
  <si>
    <t>ЗНАК ЧИСЛО-АРГУМЕНТА</t>
  </si>
  <si>
    <t>знака числа-аргумента</t>
  </si>
  <si>
    <t>Pages R</t>
  </si>
  <si>
    <t>Terms R</t>
  </si>
  <si>
    <t>11-15</t>
  </si>
  <si>
    <t>12-15</t>
  </si>
  <si>
    <t>2-4, 34-38</t>
  </si>
  <si>
    <t>12-14</t>
  </si>
  <si>
    <t>2-6, 29, 34-38</t>
  </si>
  <si>
    <t>ПРОГРАММА</t>
  </si>
  <si>
    <t>2, 20-21, 35</t>
  </si>
  <si>
    <t>3, 29, 33-35</t>
  </si>
  <si>
    <t>СИМВОЛ</t>
  </si>
  <si>
    <t>6-8, 15-17</t>
  </si>
  <si>
    <t>13, 20-23, 27</t>
  </si>
  <si>
    <t>4-7, 16, 21-22, 27</t>
  </si>
  <si>
    <t>ЭЛЕМЕНТ СПИСОК</t>
  </si>
  <si>
    <t>5-8, 20-22, 26-32</t>
  </si>
  <si>
    <t>АРГУМЕНТ ФУНКЦИЯ</t>
  </si>
  <si>
    <t>5, 12-14, 20-25, 30-37</t>
  </si>
  <si>
    <t>ВЫЗОВ ФУНКЦИЯ</t>
  </si>
  <si>
    <t>2-7, 12-16, 29-30</t>
  </si>
  <si>
    <t>6, 16, 21-24</t>
  </si>
  <si>
    <t>ФУНКЦИЯ ЛИСП</t>
  </si>
  <si>
    <t>6-10, 20-24</t>
  </si>
  <si>
    <t>ЗНАЧЕНИЕ ФУНКЦИЯ</t>
  </si>
  <si>
    <t>12-13, 30, 35</t>
  </si>
  <si>
    <t>ТЕЛО ФУНКЦИЯ</t>
  </si>
  <si>
    <t>ВЕТВЬ ФУНКЦИЯ</t>
  </si>
  <si>
    <t>3, 11, 25-34</t>
  </si>
  <si>
    <t>СПИСОЧНЫЙ СТРУКТУРА</t>
  </si>
  <si>
    <t>4-5, 14, 19-22</t>
  </si>
  <si>
    <t>4, 12-15, 25-27</t>
  </si>
  <si>
    <t>6-16</t>
  </si>
  <si>
    <t>20, 26-27, 33-34</t>
  </si>
  <si>
    <t>СПИСОЧНЫЙ ВЫРАЖЕНИЕ</t>
  </si>
  <si>
    <t>21-23</t>
  </si>
  <si>
    <t>11-15, 29-30, 37</t>
  </si>
  <si>
    <t>ОПРЕДЕЛЯТЬ ВЫРАЖЕНИЕ</t>
  </si>
  <si>
    <t>4, 21, 27</t>
  </si>
  <si>
    <t>11-13, 30, 35</t>
  </si>
  <si>
    <t>7-9, 21, 26, 31</t>
  </si>
  <si>
    <t>ФУНКЦИЯ БАЗОВЫЙ НАБОР</t>
  </si>
  <si>
    <t>2, 23</t>
  </si>
  <si>
    <t>22, 33</t>
  </si>
  <si>
    <t>3-8, 12-14, 19-22, 29-34</t>
  </si>
  <si>
    <t>символьные атомы (формальные параметры)</t>
  </si>
  <si>
    <t>2-3, 7, 15-17, 30</t>
  </si>
  <si>
    <t>ДИАЛЕКТ ЛИСП</t>
  </si>
  <si>
    <t>ТАБЛИЦА АТОМ</t>
  </si>
  <si>
    <t>2, 9, 33-38</t>
  </si>
  <si>
    <t>ФУНКЦИОНАЛЬНЫЙ ПРОГРАММИРОВАНИЕ</t>
  </si>
  <si>
    <t>4-11, 18-20</t>
  </si>
  <si>
    <t>2-10, 14-15, 22</t>
  </si>
  <si>
    <t>ЭЛЕМЕНТАРНЫЙ ВЕТВЬ</t>
  </si>
  <si>
    <t>16-19, 32-33</t>
  </si>
  <si>
    <t>16, 23-24</t>
  </si>
  <si>
    <t>ПОДГОТОВКА</t>
  </si>
  <si>
    <t>подготовке</t>
  </si>
  <si>
    <t>ОСНОВНЫЙ ЛИСПОВСКИЙ</t>
  </si>
  <si>
    <t>ФАКТИЧЕСКОЕ ЗНАЧЕНИЕ</t>
  </si>
  <si>
    <t>фактическое значение</t>
  </si>
  <si>
    <t>РАЗНЫЕ ЗНАЧЕНИЯ</t>
  </si>
  <si>
    <t>разные значения</t>
  </si>
  <si>
    <t>одновременно</t>
  </si>
  <si>
    <t>значения аргументов</t>
  </si>
  <si>
    <t>Отсев в пользу наиольшего термина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</si>
</sst>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_main_term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yn_term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syn_terms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opLeftCell="A43" workbookViewId="0">
      <selection activeCell="A2" sqref="A2"/>
    </sheetView>
  </sheetViews>
  <sheetFormatPr defaultRowHeight="15" x14ac:dyDescent="0.25"/>
  <cols>
    <col min="1" max="1" width="53.85546875" bestFit="1" customWidth="1"/>
    <col min="2" max="2" width="9.7109375" bestFit="1" customWidth="1"/>
    <col min="3" max="3" width="21.140625" customWidth="1"/>
    <col min="4" max="4" width="15" bestFit="1" customWidth="1"/>
    <col min="5" max="5" width="12" bestFit="1" customWidth="1"/>
    <col min="7" max="7" width="12.7109375" bestFit="1" customWidth="1"/>
    <col min="8" max="8" width="9.5703125" customWidth="1"/>
    <col min="9" max="9" width="16" customWidth="1"/>
    <col min="10" max="10" width="61.7109375" bestFit="1" customWidth="1"/>
    <col min="11" max="11" width="46.42578125" bestFit="1" customWidth="1"/>
  </cols>
  <sheetData>
    <row r="1" spans="1:11" x14ac:dyDescent="0.25">
      <c r="A1" s="4" t="s">
        <v>0</v>
      </c>
      <c r="B1" t="s">
        <v>1443</v>
      </c>
      <c r="C1" s="4" t="s">
        <v>1444</v>
      </c>
      <c r="D1" t="s">
        <v>3</v>
      </c>
      <c r="E1" t="s">
        <v>1411</v>
      </c>
      <c r="F1" t="s">
        <v>1438</v>
      </c>
      <c r="G1" t="s">
        <v>1424</v>
      </c>
      <c r="H1" t="s">
        <v>4</v>
      </c>
      <c r="I1" t="s">
        <v>1599</v>
      </c>
      <c r="J1" t="s">
        <v>1</v>
      </c>
      <c r="K1" t="s">
        <v>1541</v>
      </c>
    </row>
    <row r="2" spans="1:11" x14ac:dyDescent="0.25">
      <c r="A2" s="4" t="s">
        <v>922</v>
      </c>
      <c r="B2">
        <v>0</v>
      </c>
      <c r="C2" s="4" t="s">
        <v>1639</v>
      </c>
      <c r="D2">
        <v>16</v>
      </c>
      <c r="E2">
        <v>25.359400011538501</v>
      </c>
      <c r="F2" t="s">
        <v>1439</v>
      </c>
      <c r="G2" t="s">
        <v>657</v>
      </c>
      <c r="H2">
        <v>3</v>
      </c>
      <c r="I2">
        <v>0</v>
      </c>
      <c r="J2" t="s">
        <v>923</v>
      </c>
      <c r="K2" t="s">
        <v>1640</v>
      </c>
    </row>
    <row r="3" spans="1:11" x14ac:dyDescent="0.25">
      <c r="A3" s="4" t="s">
        <v>18</v>
      </c>
      <c r="B3">
        <v>13</v>
      </c>
      <c r="C3" s="4" t="s">
        <v>1627</v>
      </c>
      <c r="D3">
        <v>4</v>
      </c>
      <c r="E3">
        <v>6.3398500028846296</v>
      </c>
      <c r="F3" t="s">
        <v>1439</v>
      </c>
      <c r="G3" t="s">
        <v>5</v>
      </c>
      <c r="H3">
        <v>4</v>
      </c>
      <c r="I3">
        <v>0</v>
      </c>
      <c r="J3" t="s">
        <v>1413</v>
      </c>
      <c r="K3" t="s">
        <v>1613</v>
      </c>
    </row>
    <row r="4" spans="1:11" x14ac:dyDescent="0.25">
      <c r="A4" s="4" t="s">
        <v>435</v>
      </c>
      <c r="B4">
        <v>0</v>
      </c>
      <c r="C4" s="4" t="s">
        <v>1661</v>
      </c>
      <c r="D4">
        <v>3</v>
      </c>
      <c r="E4">
        <v>6</v>
      </c>
      <c r="F4" t="s">
        <v>1439</v>
      </c>
      <c r="G4" t="s">
        <v>657</v>
      </c>
      <c r="H4">
        <v>3</v>
      </c>
      <c r="I4">
        <v>0</v>
      </c>
      <c r="J4" t="s">
        <v>436</v>
      </c>
      <c r="K4" t="s">
        <v>1551</v>
      </c>
    </row>
    <row r="5" spans="1:11" x14ac:dyDescent="0.25">
      <c r="A5" s="4" t="s">
        <v>591</v>
      </c>
      <c r="B5">
        <v>0</v>
      </c>
      <c r="C5" s="4" t="s">
        <v>1559</v>
      </c>
      <c r="D5">
        <v>6</v>
      </c>
      <c r="E5">
        <v>9.50977500432694</v>
      </c>
      <c r="F5" t="s">
        <v>1439</v>
      </c>
      <c r="G5" t="s">
        <v>657</v>
      </c>
      <c r="H5">
        <v>3</v>
      </c>
      <c r="I5">
        <v>0</v>
      </c>
      <c r="J5" t="s">
        <v>592</v>
      </c>
      <c r="K5" t="s">
        <v>1650</v>
      </c>
    </row>
    <row r="6" spans="1:11" x14ac:dyDescent="0.25">
      <c r="A6" s="4" t="s">
        <v>31</v>
      </c>
      <c r="B6">
        <v>0</v>
      </c>
      <c r="C6" s="4" t="s">
        <v>1641</v>
      </c>
      <c r="D6">
        <v>21</v>
      </c>
      <c r="E6">
        <v>33.284212515144297</v>
      </c>
      <c r="F6" t="s">
        <v>1439</v>
      </c>
      <c r="G6" t="s">
        <v>657</v>
      </c>
      <c r="H6">
        <v>3</v>
      </c>
      <c r="I6">
        <v>0</v>
      </c>
      <c r="J6" t="s">
        <v>32</v>
      </c>
      <c r="K6" t="s">
        <v>1642</v>
      </c>
    </row>
    <row r="7" spans="1:11" x14ac:dyDescent="0.25">
      <c r="A7" s="4" t="s">
        <v>17</v>
      </c>
      <c r="B7">
        <v>0</v>
      </c>
      <c r="C7" s="4" t="s">
        <v>1448</v>
      </c>
      <c r="D7">
        <v>4</v>
      </c>
      <c r="E7">
        <v>6.3398500028846296</v>
      </c>
      <c r="F7" t="s">
        <v>1439</v>
      </c>
      <c r="G7" t="s">
        <v>657</v>
      </c>
      <c r="H7">
        <v>3</v>
      </c>
      <c r="I7">
        <v>0</v>
      </c>
      <c r="J7" t="s">
        <v>1013</v>
      </c>
      <c r="K7" t="s">
        <v>1547</v>
      </c>
    </row>
    <row r="8" spans="1:11" x14ac:dyDescent="0.25">
      <c r="A8" s="4" t="s">
        <v>907</v>
      </c>
      <c r="B8">
        <v>0</v>
      </c>
      <c r="C8" s="4" t="s">
        <v>1669</v>
      </c>
      <c r="D8">
        <v>11</v>
      </c>
      <c r="E8">
        <v>17.434587507932701</v>
      </c>
      <c r="F8" t="s">
        <v>1439</v>
      </c>
      <c r="G8" t="s">
        <v>657</v>
      </c>
      <c r="H8">
        <v>8</v>
      </c>
      <c r="I8">
        <v>0</v>
      </c>
      <c r="J8" t="s">
        <v>529</v>
      </c>
      <c r="K8" t="s">
        <v>1670</v>
      </c>
    </row>
    <row r="9" spans="1:11" x14ac:dyDescent="0.25">
      <c r="A9" s="4" t="s">
        <v>553</v>
      </c>
      <c r="B9">
        <v>0</v>
      </c>
      <c r="C9" s="4" t="s">
        <v>1646</v>
      </c>
      <c r="D9">
        <v>13</v>
      </c>
      <c r="E9">
        <v>20.604512509374999</v>
      </c>
      <c r="F9" t="s">
        <v>1439</v>
      </c>
      <c r="G9" t="s">
        <v>657</v>
      </c>
      <c r="H9">
        <v>3</v>
      </c>
      <c r="I9">
        <v>0</v>
      </c>
      <c r="J9" t="s">
        <v>924</v>
      </c>
      <c r="K9" t="s">
        <v>1647</v>
      </c>
    </row>
    <row r="10" spans="1:11" x14ac:dyDescent="0.25">
      <c r="A10" s="4" t="s">
        <v>546</v>
      </c>
      <c r="B10">
        <v>0</v>
      </c>
      <c r="C10" s="4" t="s">
        <v>1643</v>
      </c>
      <c r="D10">
        <v>13</v>
      </c>
      <c r="E10">
        <v>20.604512509374999</v>
      </c>
      <c r="F10" t="s">
        <v>1439</v>
      </c>
      <c r="G10" t="s">
        <v>657</v>
      </c>
      <c r="H10">
        <v>3</v>
      </c>
      <c r="I10">
        <v>0</v>
      </c>
      <c r="J10" t="s">
        <v>547</v>
      </c>
      <c r="K10" t="s">
        <v>1545</v>
      </c>
    </row>
    <row r="11" spans="1:11" x14ac:dyDescent="0.25">
      <c r="A11" s="4" t="s">
        <v>608</v>
      </c>
      <c r="B11">
        <v>23</v>
      </c>
      <c r="C11" s="4" t="s">
        <v>1665</v>
      </c>
      <c r="D11">
        <v>1</v>
      </c>
      <c r="E11">
        <v>1.5849625007211601</v>
      </c>
      <c r="F11" t="s">
        <v>1439</v>
      </c>
      <c r="G11" t="s">
        <v>5</v>
      </c>
      <c r="H11">
        <v>4</v>
      </c>
      <c r="I11">
        <v>0</v>
      </c>
      <c r="J11" t="s">
        <v>1428</v>
      </c>
      <c r="K11" t="s">
        <v>1553</v>
      </c>
    </row>
    <row r="12" spans="1:11" x14ac:dyDescent="0.25">
      <c r="A12" s="4" t="s">
        <v>11</v>
      </c>
      <c r="B12">
        <v>37</v>
      </c>
      <c r="C12" s="4" t="s">
        <v>1446</v>
      </c>
      <c r="D12">
        <v>1</v>
      </c>
      <c r="E12">
        <v>2</v>
      </c>
      <c r="F12" t="s">
        <v>1439</v>
      </c>
      <c r="G12" t="s">
        <v>5</v>
      </c>
      <c r="H12">
        <v>1</v>
      </c>
      <c r="I12">
        <v>0</v>
      </c>
      <c r="J12" t="s">
        <v>12</v>
      </c>
      <c r="K12" t="s">
        <v>1543</v>
      </c>
    </row>
    <row r="13" spans="1:11" x14ac:dyDescent="0.25">
      <c r="A13" s="4" t="s">
        <v>1002</v>
      </c>
      <c r="B13">
        <v>0</v>
      </c>
      <c r="C13" s="4" t="s">
        <v>1654</v>
      </c>
      <c r="D13">
        <v>10</v>
      </c>
      <c r="E13">
        <v>15.8496250072116</v>
      </c>
      <c r="F13" t="s">
        <v>1439</v>
      </c>
      <c r="G13" t="s">
        <v>657</v>
      </c>
      <c r="H13">
        <v>3</v>
      </c>
      <c r="I13">
        <v>0</v>
      </c>
      <c r="J13" t="s">
        <v>1003</v>
      </c>
      <c r="K13" t="s">
        <v>1002</v>
      </c>
    </row>
    <row r="14" spans="1:11" x14ac:dyDescent="0.25">
      <c r="A14" s="4" t="s">
        <v>720</v>
      </c>
      <c r="B14">
        <v>4</v>
      </c>
      <c r="C14" s="4" t="s">
        <v>1628</v>
      </c>
      <c r="D14">
        <v>8</v>
      </c>
      <c r="E14">
        <v>8</v>
      </c>
      <c r="F14" t="s">
        <v>1439</v>
      </c>
      <c r="G14" t="s">
        <v>5</v>
      </c>
      <c r="H14">
        <v>1</v>
      </c>
      <c r="I14">
        <v>0</v>
      </c>
      <c r="J14" t="s">
        <v>1432</v>
      </c>
      <c r="K14" t="s">
        <v>720</v>
      </c>
    </row>
    <row r="15" spans="1:11" x14ac:dyDescent="0.25">
      <c r="A15" s="4" t="s">
        <v>998</v>
      </c>
      <c r="B15">
        <v>0</v>
      </c>
      <c r="C15" s="4" t="s">
        <v>1674</v>
      </c>
      <c r="D15">
        <v>14</v>
      </c>
      <c r="E15">
        <v>22.189475010096199</v>
      </c>
      <c r="F15" t="s">
        <v>1439</v>
      </c>
      <c r="G15" t="s">
        <v>657</v>
      </c>
      <c r="H15">
        <v>8</v>
      </c>
      <c r="I15">
        <v>0</v>
      </c>
      <c r="J15" t="s">
        <v>61</v>
      </c>
      <c r="K15" t="s">
        <v>1557</v>
      </c>
    </row>
    <row r="16" spans="1:11" x14ac:dyDescent="0.25">
      <c r="A16" s="4" t="s">
        <v>14</v>
      </c>
      <c r="B16">
        <v>12</v>
      </c>
      <c r="C16" s="4" t="s">
        <v>1627</v>
      </c>
      <c r="D16">
        <v>18</v>
      </c>
      <c r="E16">
        <v>18</v>
      </c>
      <c r="F16" t="s">
        <v>1439</v>
      </c>
      <c r="G16" t="s">
        <v>5</v>
      </c>
      <c r="H16">
        <v>1</v>
      </c>
      <c r="I16">
        <v>0</v>
      </c>
      <c r="J16" t="s">
        <v>1427</v>
      </c>
      <c r="K16" t="s">
        <v>14</v>
      </c>
    </row>
    <row r="17" spans="1:11" x14ac:dyDescent="0.25">
      <c r="A17" s="4" t="s">
        <v>13</v>
      </c>
      <c r="B17">
        <v>11</v>
      </c>
      <c r="C17" s="4" t="s">
        <v>1626</v>
      </c>
      <c r="D17">
        <v>16</v>
      </c>
      <c r="E17">
        <v>16</v>
      </c>
      <c r="F17" t="s">
        <v>1439</v>
      </c>
      <c r="G17" t="s">
        <v>5</v>
      </c>
      <c r="H17">
        <v>1</v>
      </c>
      <c r="I17">
        <v>0</v>
      </c>
      <c r="J17" t="s">
        <v>1426</v>
      </c>
      <c r="K17" t="s">
        <v>13</v>
      </c>
    </row>
    <row r="18" spans="1:11" x14ac:dyDescent="0.25">
      <c r="A18" s="4" t="s">
        <v>773</v>
      </c>
      <c r="B18">
        <v>12</v>
      </c>
      <c r="C18" s="4" t="s">
        <v>1629</v>
      </c>
      <c r="D18">
        <v>4</v>
      </c>
      <c r="E18">
        <v>4</v>
      </c>
      <c r="F18" t="s">
        <v>1439</v>
      </c>
      <c r="G18" t="s">
        <v>5</v>
      </c>
      <c r="H18">
        <v>1</v>
      </c>
      <c r="I18">
        <v>0</v>
      </c>
      <c r="J18" t="s">
        <v>1433</v>
      </c>
      <c r="K18" t="s">
        <v>773</v>
      </c>
    </row>
    <row r="19" spans="1:11" x14ac:dyDescent="0.25">
      <c r="A19" s="4" t="s">
        <v>1022</v>
      </c>
      <c r="B19">
        <v>0</v>
      </c>
      <c r="C19" s="4" t="s">
        <v>1655</v>
      </c>
      <c r="D19">
        <v>9</v>
      </c>
      <c r="E19">
        <v>14.264662506490399</v>
      </c>
      <c r="F19" t="s">
        <v>1439</v>
      </c>
      <c r="G19" t="s">
        <v>657</v>
      </c>
      <c r="H19">
        <v>3</v>
      </c>
      <c r="I19">
        <v>0</v>
      </c>
      <c r="J19" t="s">
        <v>1023</v>
      </c>
      <c r="K19" t="s">
        <v>1548</v>
      </c>
    </row>
    <row r="20" spans="1:11" x14ac:dyDescent="0.25">
      <c r="A20" s="4" t="s">
        <v>1242</v>
      </c>
      <c r="B20">
        <v>0</v>
      </c>
      <c r="C20" s="4" t="s">
        <v>1659</v>
      </c>
      <c r="D20">
        <v>7</v>
      </c>
      <c r="E20">
        <v>11.0947375050481</v>
      </c>
      <c r="F20" t="s">
        <v>1439</v>
      </c>
      <c r="G20" t="s">
        <v>657</v>
      </c>
      <c r="H20">
        <v>3</v>
      </c>
      <c r="I20">
        <v>0</v>
      </c>
      <c r="J20" t="s">
        <v>1243</v>
      </c>
      <c r="K20" t="s">
        <v>1660</v>
      </c>
    </row>
    <row r="21" spans="1:11" x14ac:dyDescent="0.25">
      <c r="A21" s="4" t="s">
        <v>1345</v>
      </c>
      <c r="B21">
        <v>0</v>
      </c>
      <c r="C21" s="4" t="s">
        <v>1677</v>
      </c>
      <c r="D21">
        <v>5</v>
      </c>
      <c r="E21">
        <v>10</v>
      </c>
      <c r="F21" t="s">
        <v>1439</v>
      </c>
      <c r="G21" t="s">
        <v>657</v>
      </c>
      <c r="H21">
        <v>8</v>
      </c>
      <c r="I21">
        <v>0</v>
      </c>
      <c r="J21" t="s">
        <v>254</v>
      </c>
      <c r="K21" t="s">
        <v>1555</v>
      </c>
    </row>
    <row r="22" spans="1:11" x14ac:dyDescent="0.25">
      <c r="A22" s="4" t="s">
        <v>1026</v>
      </c>
      <c r="B22">
        <v>0</v>
      </c>
      <c r="C22" s="4" t="s">
        <v>1635</v>
      </c>
      <c r="D22">
        <v>7</v>
      </c>
      <c r="E22">
        <v>11.0947375050481</v>
      </c>
      <c r="F22" t="s">
        <v>1439</v>
      </c>
      <c r="G22" t="s">
        <v>657</v>
      </c>
      <c r="H22">
        <v>2</v>
      </c>
      <c r="I22">
        <v>0</v>
      </c>
      <c r="J22" t="s">
        <v>552</v>
      </c>
      <c r="K22" t="s">
        <v>1544</v>
      </c>
    </row>
    <row r="23" spans="1:11" x14ac:dyDescent="0.25">
      <c r="A23" s="4" t="s">
        <v>617</v>
      </c>
      <c r="B23">
        <v>0</v>
      </c>
      <c r="C23" s="4" t="s">
        <v>1558</v>
      </c>
      <c r="D23">
        <v>5</v>
      </c>
      <c r="E23">
        <v>7.9248125036057804</v>
      </c>
      <c r="F23" t="s">
        <v>1439</v>
      </c>
      <c r="G23" t="s">
        <v>657</v>
      </c>
      <c r="H23">
        <v>3</v>
      </c>
      <c r="I23">
        <v>0</v>
      </c>
      <c r="J23" t="s">
        <v>618</v>
      </c>
      <c r="K23" t="s">
        <v>1546</v>
      </c>
    </row>
    <row r="24" spans="1:11" x14ac:dyDescent="0.25">
      <c r="A24" s="4" t="s">
        <v>1415</v>
      </c>
      <c r="B24">
        <v>0</v>
      </c>
      <c r="C24" s="4" t="s">
        <v>1630</v>
      </c>
      <c r="D24">
        <v>39</v>
      </c>
      <c r="E24">
        <v>39</v>
      </c>
      <c r="F24" t="s">
        <v>1439</v>
      </c>
      <c r="G24" t="s">
        <v>657</v>
      </c>
      <c r="H24">
        <v>2</v>
      </c>
      <c r="I24">
        <v>0</v>
      </c>
      <c r="J24" t="s">
        <v>94</v>
      </c>
      <c r="K24" t="s">
        <v>1631</v>
      </c>
    </row>
    <row r="25" spans="1:11" x14ac:dyDescent="0.25">
      <c r="A25" s="4" t="s">
        <v>101</v>
      </c>
      <c r="B25">
        <v>0</v>
      </c>
      <c r="C25" s="4" t="s">
        <v>1653</v>
      </c>
      <c r="D25">
        <v>13</v>
      </c>
      <c r="E25">
        <v>20.604512509374999</v>
      </c>
      <c r="F25" t="s">
        <v>1439</v>
      </c>
      <c r="G25" t="s">
        <v>657</v>
      </c>
      <c r="H25">
        <v>3</v>
      </c>
      <c r="I25">
        <v>0</v>
      </c>
      <c r="J25" t="s">
        <v>102</v>
      </c>
      <c r="K25" t="s">
        <v>101</v>
      </c>
    </row>
    <row r="26" spans="1:11" x14ac:dyDescent="0.25">
      <c r="A26" s="4" t="s">
        <v>903</v>
      </c>
      <c r="B26">
        <v>0</v>
      </c>
      <c r="C26" s="4" t="s">
        <v>1560</v>
      </c>
      <c r="D26">
        <v>3</v>
      </c>
      <c r="E26">
        <v>4.75488750216347</v>
      </c>
      <c r="F26" t="s">
        <v>1439</v>
      </c>
      <c r="G26" t="s">
        <v>657</v>
      </c>
      <c r="H26">
        <v>8</v>
      </c>
      <c r="I26">
        <v>0</v>
      </c>
      <c r="J26" t="s">
        <v>904</v>
      </c>
      <c r="K26" t="s">
        <v>1554</v>
      </c>
    </row>
    <row r="27" spans="1:11" x14ac:dyDescent="0.25">
      <c r="A27" s="4" t="s">
        <v>1082</v>
      </c>
      <c r="B27">
        <v>0</v>
      </c>
      <c r="C27" s="4" t="s">
        <v>1636</v>
      </c>
      <c r="D27">
        <v>12</v>
      </c>
      <c r="E27">
        <v>19.019550008653901</v>
      </c>
      <c r="F27" t="s">
        <v>1439</v>
      </c>
      <c r="G27" t="s">
        <v>657</v>
      </c>
      <c r="H27">
        <v>2</v>
      </c>
      <c r="I27">
        <v>0</v>
      </c>
      <c r="J27" t="s">
        <v>1083</v>
      </c>
      <c r="K27" t="s">
        <v>1451</v>
      </c>
    </row>
    <row r="28" spans="1:11" x14ac:dyDescent="0.25">
      <c r="A28" s="4" t="s">
        <v>1121</v>
      </c>
      <c r="B28">
        <v>0</v>
      </c>
      <c r="C28" s="4" t="s">
        <v>1658</v>
      </c>
      <c r="D28">
        <v>9</v>
      </c>
      <c r="E28">
        <v>14.264662506490399</v>
      </c>
      <c r="F28" t="s">
        <v>1439</v>
      </c>
      <c r="G28" t="s">
        <v>657</v>
      </c>
      <c r="H28">
        <v>3</v>
      </c>
      <c r="I28">
        <v>0</v>
      </c>
      <c r="J28" t="s">
        <v>1122</v>
      </c>
      <c r="K28" t="s">
        <v>1121</v>
      </c>
    </row>
    <row r="29" spans="1:11" x14ac:dyDescent="0.25">
      <c r="A29" s="4" t="s">
        <v>688</v>
      </c>
      <c r="B29">
        <v>0</v>
      </c>
      <c r="C29" s="4" t="s">
        <v>1632</v>
      </c>
      <c r="D29">
        <v>6</v>
      </c>
      <c r="E29">
        <v>6</v>
      </c>
      <c r="F29" t="s">
        <v>1439</v>
      </c>
      <c r="G29" t="s">
        <v>657</v>
      </c>
      <c r="H29">
        <v>2</v>
      </c>
      <c r="I29">
        <v>0</v>
      </c>
      <c r="J29" t="s">
        <v>689</v>
      </c>
      <c r="K29" t="s">
        <v>688</v>
      </c>
    </row>
    <row r="30" spans="1:11" x14ac:dyDescent="0.25">
      <c r="A30" s="4" t="s">
        <v>8</v>
      </c>
      <c r="B30">
        <v>34</v>
      </c>
      <c r="C30" s="4" t="s">
        <v>1445</v>
      </c>
      <c r="D30">
        <v>1</v>
      </c>
      <c r="E30">
        <v>2</v>
      </c>
      <c r="F30" t="s">
        <v>1439</v>
      </c>
      <c r="G30" t="s">
        <v>5</v>
      </c>
      <c r="H30">
        <v>4</v>
      </c>
      <c r="I30">
        <v>0</v>
      </c>
      <c r="J30" t="s">
        <v>1430</v>
      </c>
      <c r="K30" t="s">
        <v>1550</v>
      </c>
    </row>
    <row r="31" spans="1:11" x14ac:dyDescent="0.25">
      <c r="A31" s="4" t="s">
        <v>710</v>
      </c>
      <c r="B31">
        <v>0</v>
      </c>
      <c r="C31" s="4" t="s">
        <v>1633</v>
      </c>
      <c r="D31">
        <v>7</v>
      </c>
      <c r="E31">
        <v>7</v>
      </c>
      <c r="F31" t="s">
        <v>1439</v>
      </c>
      <c r="G31" t="s">
        <v>657</v>
      </c>
      <c r="H31">
        <v>2</v>
      </c>
      <c r="I31">
        <v>0</v>
      </c>
      <c r="J31" t="s">
        <v>115</v>
      </c>
      <c r="K31" t="s">
        <v>1634</v>
      </c>
    </row>
    <row r="32" spans="1:11" x14ac:dyDescent="0.25">
      <c r="A32" s="4" t="s">
        <v>1006</v>
      </c>
      <c r="B32">
        <v>0</v>
      </c>
      <c r="C32" s="4" t="s">
        <v>1667</v>
      </c>
      <c r="D32">
        <v>44</v>
      </c>
      <c r="E32">
        <v>69.738350031730903</v>
      </c>
      <c r="F32" t="s">
        <v>1439</v>
      </c>
      <c r="G32" t="s">
        <v>1398</v>
      </c>
      <c r="H32">
        <v>7</v>
      </c>
      <c r="I32">
        <v>0</v>
      </c>
      <c r="J32" t="s">
        <v>1668</v>
      </c>
      <c r="K32" t="s">
        <v>1006</v>
      </c>
    </row>
    <row r="33" spans="1:11" x14ac:dyDescent="0.25">
      <c r="A33" s="4" t="s">
        <v>1174</v>
      </c>
      <c r="B33">
        <v>0</v>
      </c>
      <c r="C33" s="4" t="s">
        <v>1600</v>
      </c>
      <c r="D33">
        <v>37</v>
      </c>
      <c r="E33">
        <v>58.643612526682801</v>
      </c>
      <c r="F33" t="s">
        <v>1439</v>
      </c>
      <c r="G33" t="s">
        <v>657</v>
      </c>
      <c r="H33">
        <v>3</v>
      </c>
      <c r="I33">
        <v>0</v>
      </c>
      <c r="J33" t="s">
        <v>1175</v>
      </c>
      <c r="K33" t="s">
        <v>1549</v>
      </c>
    </row>
    <row r="34" spans="1:11" x14ac:dyDescent="0.25">
      <c r="A34" s="4" t="s">
        <v>1115</v>
      </c>
      <c r="B34">
        <v>0</v>
      </c>
      <c r="C34" s="4" t="s">
        <v>1656</v>
      </c>
      <c r="D34">
        <v>9</v>
      </c>
      <c r="E34">
        <v>14.264662506490399</v>
      </c>
      <c r="F34" t="s">
        <v>1439</v>
      </c>
      <c r="G34" t="s">
        <v>657</v>
      </c>
      <c r="H34">
        <v>3</v>
      </c>
      <c r="I34">
        <v>0</v>
      </c>
      <c r="J34" t="s">
        <v>1116</v>
      </c>
      <c r="K34" t="s">
        <v>1657</v>
      </c>
    </row>
    <row r="35" spans="1:11" x14ac:dyDescent="0.25">
      <c r="A35" s="4" t="s">
        <v>990</v>
      </c>
      <c r="B35">
        <v>0</v>
      </c>
      <c r="C35" s="4" t="s">
        <v>1651</v>
      </c>
      <c r="D35">
        <v>21</v>
      </c>
      <c r="E35">
        <v>33.284212515144297</v>
      </c>
      <c r="F35" t="s">
        <v>1439</v>
      </c>
      <c r="G35" t="s">
        <v>657</v>
      </c>
      <c r="H35">
        <v>3</v>
      </c>
      <c r="I35">
        <v>0</v>
      </c>
      <c r="J35" t="s">
        <v>991</v>
      </c>
      <c r="K35" t="s">
        <v>1652</v>
      </c>
    </row>
    <row r="36" spans="1:11" x14ac:dyDescent="0.25">
      <c r="A36" s="4" t="s">
        <v>129</v>
      </c>
      <c r="B36">
        <v>0</v>
      </c>
      <c r="C36" s="4" t="s">
        <v>1600</v>
      </c>
      <c r="D36">
        <v>8</v>
      </c>
      <c r="E36">
        <v>8</v>
      </c>
      <c r="F36" t="s">
        <v>1439</v>
      </c>
      <c r="G36" t="s">
        <v>1398</v>
      </c>
      <c r="H36">
        <v>7</v>
      </c>
      <c r="I36">
        <v>0</v>
      </c>
      <c r="J36" t="s">
        <v>1399</v>
      </c>
      <c r="K36" t="s">
        <v>129</v>
      </c>
    </row>
    <row r="37" spans="1:11" x14ac:dyDescent="0.25">
      <c r="A37" s="4" t="s">
        <v>834</v>
      </c>
      <c r="B37">
        <v>0</v>
      </c>
      <c r="C37" s="4" t="s">
        <v>1666</v>
      </c>
      <c r="D37">
        <v>4</v>
      </c>
      <c r="E37">
        <v>4</v>
      </c>
      <c r="F37" t="s">
        <v>1439</v>
      </c>
      <c r="G37" t="s">
        <v>1398</v>
      </c>
      <c r="H37">
        <v>7</v>
      </c>
      <c r="I37">
        <v>0</v>
      </c>
      <c r="J37" t="s">
        <v>1400</v>
      </c>
      <c r="K37" t="s">
        <v>834</v>
      </c>
    </row>
    <row r="38" spans="1:11" x14ac:dyDescent="0.25">
      <c r="A38" s="4" t="s">
        <v>9</v>
      </c>
      <c r="B38">
        <v>34</v>
      </c>
      <c r="C38" s="4" t="s">
        <v>1445</v>
      </c>
      <c r="D38">
        <v>3</v>
      </c>
      <c r="E38">
        <v>6</v>
      </c>
      <c r="F38" t="s">
        <v>1439</v>
      </c>
      <c r="G38" t="s">
        <v>5</v>
      </c>
      <c r="H38">
        <v>4</v>
      </c>
      <c r="I38">
        <v>0</v>
      </c>
      <c r="J38" t="s">
        <v>10</v>
      </c>
      <c r="K38" t="s">
        <v>1542</v>
      </c>
    </row>
    <row r="39" spans="1:11" x14ac:dyDescent="0.25">
      <c r="A39" s="4" t="s">
        <v>654</v>
      </c>
      <c r="B39">
        <v>0</v>
      </c>
      <c r="C39" s="4" t="s">
        <v>1561</v>
      </c>
      <c r="D39">
        <v>3</v>
      </c>
      <c r="E39">
        <v>4.75488750216347</v>
      </c>
      <c r="F39" t="s">
        <v>1439</v>
      </c>
      <c r="G39" t="s">
        <v>657</v>
      </c>
      <c r="H39">
        <v>8</v>
      </c>
      <c r="I39">
        <v>0</v>
      </c>
      <c r="J39" t="s">
        <v>946</v>
      </c>
      <c r="K39" t="s">
        <v>1671</v>
      </c>
    </row>
    <row r="40" spans="1:11" x14ac:dyDescent="0.25">
      <c r="A40" s="4" t="s">
        <v>567</v>
      </c>
      <c r="B40">
        <v>0</v>
      </c>
      <c r="C40" s="4" t="s">
        <v>1648</v>
      </c>
      <c r="D40">
        <v>6</v>
      </c>
      <c r="E40">
        <v>9.50977500432694</v>
      </c>
      <c r="F40" t="s">
        <v>1439</v>
      </c>
      <c r="G40" t="s">
        <v>657</v>
      </c>
      <c r="H40">
        <v>3</v>
      </c>
      <c r="I40">
        <v>0</v>
      </c>
      <c r="J40" t="s">
        <v>568</v>
      </c>
      <c r="K40" t="s">
        <v>1649</v>
      </c>
    </row>
    <row r="41" spans="1:11" x14ac:dyDescent="0.25">
      <c r="A41" s="4" t="s">
        <v>145</v>
      </c>
      <c r="B41">
        <v>0</v>
      </c>
      <c r="C41" s="4" t="s">
        <v>1601</v>
      </c>
      <c r="D41">
        <v>36</v>
      </c>
      <c r="E41">
        <v>36</v>
      </c>
      <c r="F41" t="s">
        <v>1439</v>
      </c>
      <c r="G41" t="s">
        <v>1398</v>
      </c>
      <c r="H41">
        <v>7</v>
      </c>
      <c r="I41">
        <v>0</v>
      </c>
      <c r="J41" t="s">
        <v>1399</v>
      </c>
      <c r="K41" t="s">
        <v>145</v>
      </c>
    </row>
    <row r="42" spans="1:11" x14ac:dyDescent="0.25">
      <c r="A42" s="4" t="s">
        <v>7</v>
      </c>
      <c r="B42">
        <v>9</v>
      </c>
      <c r="C42" s="4" t="s">
        <v>1447</v>
      </c>
      <c r="D42">
        <v>13</v>
      </c>
      <c r="E42">
        <v>20.604512509374999</v>
      </c>
      <c r="F42" t="s">
        <v>1439</v>
      </c>
      <c r="G42" t="s">
        <v>5</v>
      </c>
      <c r="H42">
        <v>1</v>
      </c>
      <c r="I42">
        <v>0</v>
      </c>
      <c r="J42" t="s">
        <v>1429</v>
      </c>
      <c r="K42" t="s">
        <v>1612</v>
      </c>
    </row>
    <row r="43" spans="1:11" x14ac:dyDescent="0.25">
      <c r="A43" s="4" t="s">
        <v>1073</v>
      </c>
      <c r="B43">
        <v>0</v>
      </c>
      <c r="C43" s="4" t="s">
        <v>1627</v>
      </c>
      <c r="D43">
        <v>9</v>
      </c>
      <c r="E43">
        <v>14.264662506490399</v>
      </c>
      <c r="F43" t="s">
        <v>1439</v>
      </c>
      <c r="G43" t="s">
        <v>657</v>
      </c>
      <c r="H43">
        <v>8</v>
      </c>
      <c r="I43">
        <v>0</v>
      </c>
      <c r="J43" t="s">
        <v>152</v>
      </c>
      <c r="K43" t="s">
        <v>151</v>
      </c>
    </row>
    <row r="44" spans="1:11" x14ac:dyDescent="0.25">
      <c r="A44" s="4" t="s">
        <v>1306</v>
      </c>
      <c r="B44">
        <v>0</v>
      </c>
      <c r="C44" s="4" t="s">
        <v>1662</v>
      </c>
      <c r="D44">
        <v>5</v>
      </c>
      <c r="E44">
        <v>10</v>
      </c>
      <c r="F44" t="s">
        <v>1439</v>
      </c>
      <c r="G44" t="s">
        <v>657</v>
      </c>
      <c r="H44">
        <v>3</v>
      </c>
      <c r="I44">
        <v>0</v>
      </c>
      <c r="J44" t="s">
        <v>445</v>
      </c>
      <c r="K44" t="s">
        <v>1552</v>
      </c>
    </row>
    <row r="45" spans="1:11" x14ac:dyDescent="0.25">
      <c r="A45" s="4" t="s">
        <v>1336</v>
      </c>
      <c r="B45">
        <v>0</v>
      </c>
      <c r="C45" s="4" t="s">
        <v>1663</v>
      </c>
      <c r="D45">
        <v>7</v>
      </c>
      <c r="E45">
        <v>14</v>
      </c>
      <c r="F45" t="s">
        <v>1439</v>
      </c>
      <c r="G45" t="s">
        <v>657</v>
      </c>
      <c r="H45">
        <v>3</v>
      </c>
      <c r="I45">
        <v>0</v>
      </c>
      <c r="J45" t="s">
        <v>238</v>
      </c>
      <c r="K45" t="s">
        <v>1664</v>
      </c>
    </row>
    <row r="46" spans="1:11" x14ac:dyDescent="0.25">
      <c r="A46" s="4" t="s">
        <v>966</v>
      </c>
      <c r="B46">
        <v>0</v>
      </c>
      <c r="C46" s="4" t="s">
        <v>1672</v>
      </c>
      <c r="D46">
        <v>16</v>
      </c>
      <c r="E46">
        <v>25.359400011538501</v>
      </c>
      <c r="F46" t="s">
        <v>1439</v>
      </c>
      <c r="G46" t="s">
        <v>657</v>
      </c>
      <c r="H46">
        <v>8</v>
      </c>
      <c r="I46">
        <v>0</v>
      </c>
      <c r="J46" t="s">
        <v>967</v>
      </c>
      <c r="K46" t="s">
        <v>1673</v>
      </c>
    </row>
    <row r="47" spans="1:11" x14ac:dyDescent="0.25">
      <c r="A47" s="4" t="s">
        <v>1016</v>
      </c>
      <c r="B47">
        <v>0</v>
      </c>
      <c r="C47" s="4" t="s">
        <v>1675</v>
      </c>
      <c r="D47">
        <v>18</v>
      </c>
      <c r="E47">
        <v>28.529325012980799</v>
      </c>
      <c r="F47" t="s">
        <v>1439</v>
      </c>
      <c r="G47" t="s">
        <v>657</v>
      </c>
      <c r="H47">
        <v>8</v>
      </c>
      <c r="I47">
        <v>0</v>
      </c>
      <c r="J47" t="s">
        <v>1017</v>
      </c>
      <c r="K47" t="s">
        <v>1016</v>
      </c>
    </row>
    <row r="48" spans="1:11" x14ac:dyDescent="0.25">
      <c r="A48" s="4" t="s">
        <v>548</v>
      </c>
      <c r="B48">
        <v>0</v>
      </c>
      <c r="C48" s="4" t="s">
        <v>1644</v>
      </c>
      <c r="D48">
        <v>5</v>
      </c>
      <c r="E48">
        <v>7.9248125036057804</v>
      </c>
      <c r="F48" t="s">
        <v>1439</v>
      </c>
      <c r="G48" t="s">
        <v>657</v>
      </c>
      <c r="H48">
        <v>3</v>
      </c>
      <c r="I48">
        <v>0</v>
      </c>
      <c r="J48" t="s">
        <v>549</v>
      </c>
      <c r="K48" t="s">
        <v>1645</v>
      </c>
    </row>
    <row r="49" spans="1:11" x14ac:dyDescent="0.25">
      <c r="A49" s="4" t="s">
        <v>255</v>
      </c>
      <c r="B49">
        <v>0</v>
      </c>
      <c r="C49" s="4" t="s">
        <v>1678</v>
      </c>
      <c r="D49">
        <v>5</v>
      </c>
      <c r="E49">
        <v>10</v>
      </c>
      <c r="F49" t="s">
        <v>1439</v>
      </c>
      <c r="G49" t="s">
        <v>657</v>
      </c>
      <c r="H49">
        <v>8</v>
      </c>
      <c r="I49">
        <v>0</v>
      </c>
      <c r="J49" t="s">
        <v>256</v>
      </c>
      <c r="K49" t="s">
        <v>1556</v>
      </c>
    </row>
    <row r="50" spans="1:11" x14ac:dyDescent="0.25">
      <c r="A50" s="4" t="s">
        <v>1123</v>
      </c>
      <c r="B50">
        <v>0</v>
      </c>
      <c r="C50" s="4" t="s">
        <v>1559</v>
      </c>
      <c r="D50">
        <v>5</v>
      </c>
      <c r="E50">
        <v>7.9248125036057804</v>
      </c>
      <c r="F50" t="s">
        <v>1439</v>
      </c>
      <c r="G50" t="s">
        <v>657</v>
      </c>
      <c r="H50">
        <v>8</v>
      </c>
      <c r="I50">
        <v>0</v>
      </c>
      <c r="J50" t="s">
        <v>1124</v>
      </c>
      <c r="K50" t="s">
        <v>1676</v>
      </c>
    </row>
    <row r="51" spans="1:11" x14ac:dyDescent="0.25">
      <c r="A51" s="4" t="s">
        <v>916</v>
      </c>
      <c r="B51">
        <v>0</v>
      </c>
      <c r="C51" s="4" t="s">
        <v>1637</v>
      </c>
      <c r="D51">
        <v>9</v>
      </c>
      <c r="E51">
        <v>14.264662506490399</v>
      </c>
      <c r="F51" t="s">
        <v>1439</v>
      </c>
      <c r="G51" t="s">
        <v>657</v>
      </c>
      <c r="H51">
        <v>3</v>
      </c>
      <c r="I51">
        <v>0</v>
      </c>
      <c r="J51" t="s">
        <v>917</v>
      </c>
      <c r="K51" t="s">
        <v>1638</v>
      </c>
    </row>
    <row r="52" spans="1:11" x14ac:dyDescent="0.25">
      <c r="A52" s="4"/>
      <c r="C52" s="4"/>
    </row>
    <row r="53" spans="1:11" x14ac:dyDescent="0.25">
      <c r="A53" s="4"/>
      <c r="C53" s="4"/>
    </row>
    <row r="54" spans="1:11" x14ac:dyDescent="0.25">
      <c r="A54" s="4"/>
      <c r="C54" s="4"/>
    </row>
    <row r="55" spans="1:11" x14ac:dyDescent="0.25">
      <c r="A55" s="4"/>
      <c r="C55" s="4"/>
    </row>
    <row r="56" spans="1:11" x14ac:dyDescent="0.25">
      <c r="A56" s="4"/>
      <c r="C56" s="4"/>
    </row>
    <row r="57" spans="1:11" x14ac:dyDescent="0.25">
      <c r="A57" s="4"/>
      <c r="C57" s="4"/>
    </row>
    <row r="58" spans="1:11" x14ac:dyDescent="0.25">
      <c r="A58" s="4"/>
      <c r="C58" s="4"/>
    </row>
    <row r="59" spans="1:11" x14ac:dyDescent="0.25">
      <c r="A59" s="4"/>
      <c r="C59" s="4"/>
    </row>
    <row r="60" spans="1:11" x14ac:dyDescent="0.25">
      <c r="A60" s="4"/>
      <c r="C60" s="4"/>
    </row>
    <row r="61" spans="1:11" x14ac:dyDescent="0.25">
      <c r="A61" s="4"/>
      <c r="C61" s="4"/>
    </row>
    <row r="62" spans="1:11" x14ac:dyDescent="0.25">
      <c r="A62" s="4"/>
      <c r="C62" s="4"/>
    </row>
    <row r="63" spans="1:11" x14ac:dyDescent="0.25">
      <c r="A63" s="4"/>
      <c r="C63" s="4"/>
    </row>
    <row r="64" spans="1:11" x14ac:dyDescent="0.25">
      <c r="A64" s="4"/>
      <c r="C64" s="4"/>
    </row>
    <row r="65" spans="1:3" x14ac:dyDescent="0.25">
      <c r="A65" s="4"/>
      <c r="C65" s="4"/>
    </row>
    <row r="66" spans="1:3" x14ac:dyDescent="0.25">
      <c r="A66" s="4"/>
      <c r="C66" s="4"/>
    </row>
    <row r="67" spans="1:3" x14ac:dyDescent="0.25">
      <c r="A67" s="4"/>
      <c r="C67" s="4"/>
    </row>
    <row r="68" spans="1:3" x14ac:dyDescent="0.25">
      <c r="A68" s="4"/>
      <c r="C68" s="4"/>
    </row>
    <row r="69" spans="1:3" x14ac:dyDescent="0.25">
      <c r="A69" s="4"/>
      <c r="C69" s="4"/>
    </row>
    <row r="70" spans="1:3" x14ac:dyDescent="0.25">
      <c r="A70" s="4"/>
      <c r="C70" s="4"/>
    </row>
    <row r="71" spans="1:3" x14ac:dyDescent="0.25">
      <c r="A71" s="4"/>
      <c r="C71" s="4"/>
    </row>
    <row r="72" spans="1:3" x14ac:dyDescent="0.25">
      <c r="A72" s="4"/>
      <c r="C72" s="4"/>
    </row>
    <row r="73" spans="1:3" x14ac:dyDescent="0.25">
      <c r="A73" s="4"/>
      <c r="C73" s="4"/>
    </row>
    <row r="74" spans="1:3" x14ac:dyDescent="0.25">
      <c r="A74" s="4"/>
      <c r="C74" s="4"/>
    </row>
    <row r="75" spans="1:3" x14ac:dyDescent="0.25">
      <c r="A75" s="4"/>
      <c r="C75" s="4"/>
    </row>
    <row r="76" spans="1:3" x14ac:dyDescent="0.25">
      <c r="A76" s="4"/>
      <c r="C76" s="4"/>
    </row>
    <row r="77" spans="1:3" x14ac:dyDescent="0.25">
      <c r="A77" s="4"/>
      <c r="C77" s="4"/>
    </row>
    <row r="78" spans="1:3" x14ac:dyDescent="0.25">
      <c r="A78" s="4"/>
      <c r="C78" s="4"/>
    </row>
    <row r="79" spans="1:3" x14ac:dyDescent="0.25">
      <c r="A79" s="4"/>
      <c r="C79" s="4"/>
    </row>
    <row r="80" spans="1:3" x14ac:dyDescent="0.25">
      <c r="A80" s="4"/>
      <c r="C80" s="4"/>
    </row>
    <row r="81" spans="1:3" x14ac:dyDescent="0.25">
      <c r="A81" s="4"/>
      <c r="C81" s="4"/>
    </row>
    <row r="82" spans="1:3" x14ac:dyDescent="0.25">
      <c r="A82" s="4"/>
      <c r="C82" s="4"/>
    </row>
    <row r="83" spans="1:3" x14ac:dyDescent="0.25">
      <c r="A83" s="4"/>
      <c r="C83" s="4"/>
    </row>
    <row r="84" spans="1:3" x14ac:dyDescent="0.25">
      <c r="A84" s="4"/>
      <c r="C84" s="4"/>
    </row>
    <row r="85" spans="1:3" x14ac:dyDescent="0.25">
      <c r="A85" s="4"/>
      <c r="C85" s="4"/>
    </row>
    <row r="86" spans="1:3" x14ac:dyDescent="0.25">
      <c r="A86" s="4"/>
      <c r="C86" s="4"/>
    </row>
    <row r="87" spans="1:3" x14ac:dyDescent="0.25">
      <c r="A87" s="4"/>
      <c r="C87" s="4"/>
    </row>
    <row r="88" spans="1:3" x14ac:dyDescent="0.25">
      <c r="A88" s="4"/>
      <c r="C88" s="4"/>
    </row>
    <row r="89" spans="1:3" x14ac:dyDescent="0.25">
      <c r="A89" s="4"/>
      <c r="C89" s="4"/>
    </row>
    <row r="90" spans="1:3" x14ac:dyDescent="0.25">
      <c r="A90" s="4"/>
      <c r="C90" s="4"/>
    </row>
    <row r="91" spans="1:3" x14ac:dyDescent="0.25">
      <c r="A91" s="4"/>
      <c r="C91" s="4"/>
    </row>
    <row r="92" spans="1:3" x14ac:dyDescent="0.25">
      <c r="A92" s="4"/>
      <c r="C92" s="4"/>
    </row>
    <row r="93" spans="1:3" x14ac:dyDescent="0.25">
      <c r="A93" s="4"/>
      <c r="C93" s="4"/>
    </row>
    <row r="94" spans="1:3" x14ac:dyDescent="0.25">
      <c r="A94" s="4"/>
      <c r="C94" s="4"/>
    </row>
    <row r="95" spans="1:3" x14ac:dyDescent="0.25">
      <c r="A95" s="4"/>
      <c r="C95" s="4"/>
    </row>
    <row r="96" spans="1:3" x14ac:dyDescent="0.25">
      <c r="A96" s="4"/>
      <c r="C96" s="4"/>
    </row>
    <row r="97" spans="1:3" x14ac:dyDescent="0.25">
      <c r="A97" s="4"/>
      <c r="C97" s="4"/>
    </row>
    <row r="98" spans="1:3" x14ac:dyDescent="0.25">
      <c r="A98" s="4"/>
      <c r="C98" s="4"/>
    </row>
    <row r="99" spans="1:3" x14ac:dyDescent="0.25">
      <c r="A99" s="4"/>
      <c r="C99" s="4"/>
    </row>
    <row r="100" spans="1:3" x14ac:dyDescent="0.25">
      <c r="A100" s="4"/>
      <c r="C100" s="4"/>
    </row>
    <row r="101" spans="1:3" x14ac:dyDescent="0.25">
      <c r="A101" s="4"/>
      <c r="C101" s="4"/>
    </row>
    <row r="102" spans="1:3" x14ac:dyDescent="0.25">
      <c r="A102" s="4"/>
      <c r="C102" s="4"/>
    </row>
    <row r="103" spans="1:3" x14ac:dyDescent="0.25">
      <c r="A103" s="4"/>
      <c r="C103" s="4"/>
    </row>
    <row r="104" spans="1:3" x14ac:dyDescent="0.25">
      <c r="A104" s="4"/>
      <c r="C104" s="4"/>
    </row>
    <row r="105" spans="1:3" x14ac:dyDescent="0.25">
      <c r="A105" s="4"/>
      <c r="C105" s="4"/>
    </row>
    <row r="106" spans="1:3" x14ac:dyDescent="0.25">
      <c r="A106" s="4"/>
      <c r="C106" s="4"/>
    </row>
    <row r="107" spans="1:3" x14ac:dyDescent="0.25">
      <c r="A107" s="4"/>
      <c r="C107" s="4"/>
    </row>
    <row r="108" spans="1:3" x14ac:dyDescent="0.25">
      <c r="A108" s="4"/>
      <c r="C108" s="4"/>
    </row>
    <row r="109" spans="1:3" x14ac:dyDescent="0.25">
      <c r="A109" s="4"/>
      <c r="C109" s="4"/>
    </row>
    <row r="110" spans="1:3" x14ac:dyDescent="0.25">
      <c r="A110" s="4"/>
      <c r="C110" s="4"/>
    </row>
    <row r="111" spans="1:3" x14ac:dyDescent="0.25">
      <c r="A111" s="4"/>
      <c r="C111" s="4"/>
    </row>
    <row r="112" spans="1:3" x14ac:dyDescent="0.25">
      <c r="A112" s="4"/>
      <c r="C112" s="4"/>
    </row>
    <row r="113" spans="1:3" x14ac:dyDescent="0.25">
      <c r="A113" s="4"/>
      <c r="C113" s="4"/>
    </row>
    <row r="114" spans="1:3" x14ac:dyDescent="0.25">
      <c r="A114" s="4"/>
      <c r="C114" s="4"/>
    </row>
    <row r="115" spans="1:3" x14ac:dyDescent="0.25">
      <c r="A115" s="4"/>
      <c r="C115" s="4"/>
    </row>
    <row r="116" spans="1:3" x14ac:dyDescent="0.25">
      <c r="A116" s="4"/>
      <c r="C116" s="4"/>
    </row>
    <row r="117" spans="1:3" x14ac:dyDescent="0.25">
      <c r="A117" s="4"/>
      <c r="C117" s="4"/>
    </row>
    <row r="118" spans="1:3" x14ac:dyDescent="0.25">
      <c r="A118" s="4"/>
      <c r="C118" s="4"/>
    </row>
    <row r="119" spans="1:3" x14ac:dyDescent="0.25">
      <c r="A119" s="4"/>
      <c r="C119" s="4"/>
    </row>
    <row r="120" spans="1:3" x14ac:dyDescent="0.25">
      <c r="A120" s="4"/>
      <c r="C120" s="4"/>
    </row>
    <row r="121" spans="1:3" x14ac:dyDescent="0.25">
      <c r="A121" s="4"/>
      <c r="C121" s="4"/>
    </row>
    <row r="122" spans="1:3" x14ac:dyDescent="0.25">
      <c r="A122" s="4"/>
      <c r="C122" s="4"/>
    </row>
    <row r="123" spans="1:3" x14ac:dyDescent="0.25">
      <c r="A123" s="4"/>
      <c r="C123" s="4"/>
    </row>
    <row r="124" spans="1:3" x14ac:dyDescent="0.25">
      <c r="A124" s="4"/>
      <c r="C124" s="4"/>
    </row>
    <row r="125" spans="1:3" x14ac:dyDescent="0.25">
      <c r="A125" s="4"/>
      <c r="C125" s="4"/>
    </row>
    <row r="126" spans="1:3" x14ac:dyDescent="0.25">
      <c r="A126" s="4"/>
      <c r="C126" s="4"/>
    </row>
    <row r="127" spans="1:3" x14ac:dyDescent="0.25">
      <c r="A127" s="4"/>
      <c r="C127" s="4"/>
    </row>
    <row r="128" spans="1:3" x14ac:dyDescent="0.25">
      <c r="A128" s="4"/>
      <c r="C128" s="4"/>
    </row>
    <row r="129" spans="1:3" x14ac:dyDescent="0.25">
      <c r="A129" s="4"/>
      <c r="C129" s="4"/>
    </row>
    <row r="130" spans="1:3" x14ac:dyDescent="0.25">
      <c r="A130" s="4"/>
      <c r="C130" s="4"/>
    </row>
    <row r="131" spans="1:3" x14ac:dyDescent="0.25">
      <c r="A131" s="4"/>
      <c r="C131" s="4"/>
    </row>
    <row r="132" spans="1:3" x14ac:dyDescent="0.25">
      <c r="A132" s="4"/>
      <c r="C132" s="4"/>
    </row>
    <row r="133" spans="1:3" x14ac:dyDescent="0.25">
      <c r="A133" s="4"/>
      <c r="C133" s="4"/>
    </row>
    <row r="134" spans="1:3" x14ac:dyDescent="0.25">
      <c r="A134" s="4"/>
      <c r="C134" s="4"/>
    </row>
    <row r="135" spans="1:3" x14ac:dyDescent="0.25">
      <c r="A135" s="4"/>
      <c r="C135" s="4"/>
    </row>
    <row r="136" spans="1:3" x14ac:dyDescent="0.25">
      <c r="A136" s="4"/>
      <c r="C136" s="4"/>
    </row>
    <row r="137" spans="1:3" x14ac:dyDescent="0.25">
      <c r="A137" s="4"/>
      <c r="C137" s="4"/>
    </row>
    <row r="138" spans="1:3" x14ac:dyDescent="0.25">
      <c r="A138" s="4"/>
      <c r="C138" s="4"/>
    </row>
    <row r="139" spans="1:3" x14ac:dyDescent="0.25">
      <c r="A139" s="4"/>
      <c r="C139" s="4"/>
    </row>
    <row r="140" spans="1:3" x14ac:dyDescent="0.25">
      <c r="A140" s="4"/>
      <c r="C140" s="4"/>
    </row>
  </sheetData>
  <sortState ref="A2:K52">
    <sortCondition ref="A2:A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abSelected="1" topLeftCell="A37" workbookViewId="0">
      <selection activeCell="C48" sqref="C48"/>
    </sheetView>
  </sheetViews>
  <sheetFormatPr defaultRowHeight="15" x14ac:dyDescent="0.25"/>
  <cols>
    <col min="1" max="1" width="22.140625" style="3" customWidth="1"/>
    <col min="2" max="2" width="9.140625" style="3"/>
    <col min="3" max="3" width="50.7109375" style="3" bestFit="1" customWidth="1"/>
    <col min="4" max="4" width="11.5703125" customWidth="1"/>
  </cols>
  <sheetData>
    <row r="1" spans="1:3" x14ac:dyDescent="0.25">
      <c r="A1" s="3" t="s">
        <v>1590</v>
      </c>
      <c r="B1" s="3" t="s">
        <v>1440</v>
      </c>
      <c r="C1" s="4" t="s">
        <v>0</v>
      </c>
    </row>
    <row r="2" spans="1:3" x14ac:dyDescent="0.25">
      <c r="A2" s="3">
        <v>2</v>
      </c>
      <c r="B2" s="3">
        <v>0</v>
      </c>
      <c r="C2" s="4" t="s">
        <v>922</v>
      </c>
    </row>
    <row r="3" spans="1:3" x14ac:dyDescent="0.25">
      <c r="A3" s="3">
        <v>2</v>
      </c>
      <c r="B3" s="3">
        <v>1</v>
      </c>
      <c r="C3" s="4" t="s">
        <v>18</v>
      </c>
    </row>
    <row r="4" spans="1:3" x14ac:dyDescent="0.25">
      <c r="A4" s="3">
        <v>3</v>
      </c>
      <c r="B4" s="3">
        <v>1</v>
      </c>
      <c r="C4" s="4" t="s">
        <v>435</v>
      </c>
    </row>
    <row r="5" spans="1:3" x14ac:dyDescent="0.25">
      <c r="A5" s="3">
        <v>2</v>
      </c>
      <c r="B5" s="3">
        <v>0</v>
      </c>
      <c r="C5" s="4" t="s">
        <v>591</v>
      </c>
    </row>
    <row r="6" spans="1:3" x14ac:dyDescent="0.25">
      <c r="A6" s="3">
        <v>2</v>
      </c>
      <c r="B6" s="3">
        <v>1</v>
      </c>
      <c r="C6" s="4" t="s">
        <v>31</v>
      </c>
    </row>
    <row r="7" spans="1:3" x14ac:dyDescent="0.25">
      <c r="A7" s="3">
        <v>2</v>
      </c>
      <c r="B7" s="3">
        <v>1</v>
      </c>
      <c r="C7" s="4" t="s">
        <v>17</v>
      </c>
    </row>
    <row r="8" spans="1:3" x14ac:dyDescent="0.25">
      <c r="A8" s="3">
        <v>2</v>
      </c>
      <c r="B8" s="3">
        <v>1</v>
      </c>
      <c r="C8" s="4" t="s">
        <v>907</v>
      </c>
    </row>
    <row r="9" spans="1:3" x14ac:dyDescent="0.25">
      <c r="A9" s="3">
        <v>2</v>
      </c>
      <c r="B9" s="3">
        <v>1</v>
      </c>
      <c r="C9" s="4" t="s">
        <v>553</v>
      </c>
    </row>
    <row r="10" spans="1:3" x14ac:dyDescent="0.25">
      <c r="A10" s="3">
        <v>2</v>
      </c>
      <c r="B10" s="3">
        <v>1</v>
      </c>
      <c r="C10" s="4" t="s">
        <v>546</v>
      </c>
    </row>
    <row r="11" spans="1:3" x14ac:dyDescent="0.25">
      <c r="A11" s="3">
        <v>2</v>
      </c>
      <c r="B11" s="3">
        <v>1</v>
      </c>
      <c r="C11" s="4" t="s">
        <v>608</v>
      </c>
    </row>
    <row r="12" spans="1:3" x14ac:dyDescent="0.25">
      <c r="A12" s="3">
        <v>3</v>
      </c>
      <c r="B12" s="3">
        <v>1</v>
      </c>
      <c r="C12" s="4" t="s">
        <v>11</v>
      </c>
    </row>
    <row r="13" spans="1:3" x14ac:dyDescent="0.25">
      <c r="A13" s="3">
        <v>2</v>
      </c>
      <c r="B13" s="3">
        <v>1</v>
      </c>
      <c r="C13" s="4" t="s">
        <v>1002</v>
      </c>
    </row>
    <row r="14" spans="1:3" x14ac:dyDescent="0.25">
      <c r="A14" s="3">
        <v>1</v>
      </c>
      <c r="B14" s="3">
        <v>1</v>
      </c>
      <c r="C14" s="4" t="s">
        <v>720</v>
      </c>
    </row>
    <row r="15" spans="1:3" x14ac:dyDescent="0.25">
      <c r="A15" s="3">
        <v>2</v>
      </c>
      <c r="B15" s="3">
        <v>1</v>
      </c>
      <c r="C15" s="4" t="s">
        <v>998</v>
      </c>
    </row>
    <row r="16" spans="1:3" x14ac:dyDescent="0.25">
      <c r="A16" s="3">
        <v>1</v>
      </c>
      <c r="B16" s="3">
        <v>1</v>
      </c>
      <c r="C16" s="4" t="s">
        <v>14</v>
      </c>
    </row>
    <row r="17" spans="1:3" x14ac:dyDescent="0.25">
      <c r="A17" s="3">
        <v>1</v>
      </c>
      <c r="B17" s="3">
        <v>1</v>
      </c>
      <c r="C17" s="4" t="s">
        <v>13</v>
      </c>
    </row>
    <row r="18" spans="1:3" x14ac:dyDescent="0.25">
      <c r="A18" s="3">
        <v>1</v>
      </c>
      <c r="B18" s="3">
        <v>1</v>
      </c>
      <c r="C18" s="4" t="s">
        <v>773</v>
      </c>
    </row>
    <row r="19" spans="1:3" x14ac:dyDescent="0.25">
      <c r="A19" s="3">
        <v>2</v>
      </c>
      <c r="B19" s="3">
        <v>1</v>
      </c>
      <c r="C19" s="4" t="s">
        <v>1022</v>
      </c>
    </row>
    <row r="20" spans="1:3" x14ac:dyDescent="0.25">
      <c r="A20" s="3">
        <v>2</v>
      </c>
      <c r="B20" s="3">
        <v>1</v>
      </c>
      <c r="C20" s="4" t="s">
        <v>1242</v>
      </c>
    </row>
    <row r="21" spans="1:3" x14ac:dyDescent="0.25">
      <c r="A21" s="3">
        <v>3</v>
      </c>
      <c r="B21" s="3">
        <v>0</v>
      </c>
      <c r="C21" s="4" t="s">
        <v>1345</v>
      </c>
    </row>
    <row r="22" spans="1:3" x14ac:dyDescent="0.25">
      <c r="A22" s="3">
        <v>2</v>
      </c>
      <c r="B22" s="3">
        <v>1</v>
      </c>
      <c r="C22" s="4" t="s">
        <v>1026</v>
      </c>
    </row>
    <row r="23" spans="1:3" x14ac:dyDescent="0.25">
      <c r="A23" s="3">
        <v>2</v>
      </c>
      <c r="B23" s="3">
        <v>0</v>
      </c>
      <c r="C23" s="4" t="s">
        <v>617</v>
      </c>
    </row>
    <row r="24" spans="1:3" x14ac:dyDescent="0.25">
      <c r="A24" s="3">
        <v>1</v>
      </c>
      <c r="B24" s="3">
        <v>0</v>
      </c>
      <c r="C24" s="4" t="s">
        <v>1415</v>
      </c>
    </row>
    <row r="25" spans="1:3" x14ac:dyDescent="0.25">
      <c r="A25" s="3">
        <v>2</v>
      </c>
      <c r="B25" s="3">
        <v>1</v>
      </c>
      <c r="C25" s="4" t="s">
        <v>101</v>
      </c>
    </row>
    <row r="26" spans="1:3" x14ac:dyDescent="0.25">
      <c r="A26" s="3">
        <v>2</v>
      </c>
      <c r="B26" s="3">
        <v>1</v>
      </c>
      <c r="C26" s="4" t="s">
        <v>903</v>
      </c>
    </row>
    <row r="27" spans="1:3" x14ac:dyDescent="0.25">
      <c r="A27" s="3">
        <v>2</v>
      </c>
      <c r="B27" s="3">
        <v>1</v>
      </c>
      <c r="C27" s="4" t="s">
        <v>1082</v>
      </c>
    </row>
    <row r="28" spans="1:3" x14ac:dyDescent="0.25">
      <c r="A28" s="3">
        <v>2</v>
      </c>
      <c r="B28" s="3">
        <v>1</v>
      </c>
      <c r="C28" s="4" t="s">
        <v>1121</v>
      </c>
    </row>
    <row r="29" spans="1:3" x14ac:dyDescent="0.25">
      <c r="A29" s="3">
        <v>1</v>
      </c>
      <c r="B29" s="3">
        <v>1</v>
      </c>
      <c r="C29" s="4" t="s">
        <v>688</v>
      </c>
    </row>
    <row r="30" spans="1:3" x14ac:dyDescent="0.25">
      <c r="A30" s="3">
        <v>3</v>
      </c>
      <c r="B30" s="3">
        <v>1</v>
      </c>
      <c r="C30" s="4" t="s">
        <v>8</v>
      </c>
    </row>
    <row r="31" spans="1:3" x14ac:dyDescent="0.25">
      <c r="A31" s="3">
        <v>1</v>
      </c>
      <c r="B31" s="3">
        <v>0</v>
      </c>
      <c r="C31" s="4" t="s">
        <v>710</v>
      </c>
    </row>
    <row r="32" spans="1:3" x14ac:dyDescent="0.25">
      <c r="A32" s="3">
        <v>2</v>
      </c>
      <c r="B32" s="3">
        <v>1</v>
      </c>
      <c r="C32" s="4" t="s">
        <v>1006</v>
      </c>
    </row>
    <row r="33" spans="1:3" x14ac:dyDescent="0.25">
      <c r="A33" s="3">
        <v>2</v>
      </c>
      <c r="B33" s="3">
        <v>1</v>
      </c>
      <c r="C33" s="4" t="s">
        <v>1174</v>
      </c>
    </row>
    <row r="34" spans="1:3" x14ac:dyDescent="0.25">
      <c r="A34" s="3">
        <v>2</v>
      </c>
      <c r="B34" s="3">
        <v>1</v>
      </c>
      <c r="C34" s="4" t="s">
        <v>1115</v>
      </c>
    </row>
    <row r="35" spans="1:3" x14ac:dyDescent="0.25">
      <c r="A35" s="3">
        <v>2</v>
      </c>
      <c r="B35" s="3">
        <v>1</v>
      </c>
      <c r="C35" s="4" t="s">
        <v>990</v>
      </c>
    </row>
    <row r="36" spans="1:3" x14ac:dyDescent="0.25">
      <c r="A36" s="3">
        <v>1</v>
      </c>
      <c r="B36" s="3">
        <v>1</v>
      </c>
      <c r="C36" s="4" t="s">
        <v>129</v>
      </c>
    </row>
    <row r="37" spans="1:3" x14ac:dyDescent="0.25">
      <c r="A37" s="3">
        <v>1</v>
      </c>
      <c r="B37" s="3">
        <v>0</v>
      </c>
      <c r="C37" s="4" t="s">
        <v>834</v>
      </c>
    </row>
    <row r="38" spans="1:3" x14ac:dyDescent="0.25">
      <c r="A38" s="3">
        <v>3</v>
      </c>
      <c r="B38" s="3">
        <v>1</v>
      </c>
      <c r="C38" s="4" t="s">
        <v>9</v>
      </c>
    </row>
    <row r="39" spans="1:3" x14ac:dyDescent="0.25">
      <c r="A39" s="3">
        <v>2</v>
      </c>
      <c r="B39" s="3">
        <v>1</v>
      </c>
      <c r="C39" s="4" t="s">
        <v>654</v>
      </c>
    </row>
    <row r="40" spans="1:3" x14ac:dyDescent="0.25">
      <c r="A40" s="3">
        <v>2</v>
      </c>
      <c r="B40" s="3">
        <v>1</v>
      </c>
      <c r="C40" s="4" t="s">
        <v>567</v>
      </c>
    </row>
    <row r="41" spans="1:3" x14ac:dyDescent="0.25">
      <c r="A41" s="3">
        <v>1</v>
      </c>
      <c r="B41" s="3">
        <v>1</v>
      </c>
      <c r="C41" s="4" t="s">
        <v>145</v>
      </c>
    </row>
    <row r="42" spans="1:3" x14ac:dyDescent="0.25">
      <c r="C42" s="4"/>
    </row>
    <row r="43" spans="1:3" x14ac:dyDescent="0.25">
      <c r="B43" s="3" t="s">
        <v>1591</v>
      </c>
      <c r="C43" s="3">
        <f>COUNTIF(B2:B41,"=1")</f>
        <v>33</v>
      </c>
    </row>
    <row r="44" spans="1:3" x14ac:dyDescent="0.25">
      <c r="B44" s="3" t="s">
        <v>1592</v>
      </c>
      <c r="C44" s="3">
        <f>COUNTIF(B2:B41,"=0")</f>
        <v>7</v>
      </c>
    </row>
    <row r="45" spans="1:3" x14ac:dyDescent="0.25">
      <c r="B45" s="3" t="s">
        <v>1593</v>
      </c>
      <c r="C45" s="3">
        <f>COUNTIF(B2:B41,"=2")</f>
        <v>0</v>
      </c>
    </row>
    <row r="46" spans="1:3" x14ac:dyDescent="0.25">
      <c r="B46" s="3" t="s">
        <v>1594</v>
      </c>
      <c r="C46" s="3">
        <f>SUM(C43:C45)</f>
        <v>40</v>
      </c>
    </row>
    <row r="48" spans="1:3" x14ac:dyDescent="0.25">
      <c r="B48" s="3" t="s">
        <v>1595</v>
      </c>
      <c r="C48" s="3">
        <f>C43/(C44+C43)</f>
        <v>0.82499999999999996</v>
      </c>
    </row>
    <row r="49" spans="1:3" x14ac:dyDescent="0.25">
      <c r="B49" s="3" t="s">
        <v>1588</v>
      </c>
      <c r="C49" s="3">
        <f>'Полнота и страницы'!H39</f>
        <v>0.70588235294117652</v>
      </c>
    </row>
    <row r="50" spans="1:3" x14ac:dyDescent="0.25">
      <c r="B50" s="3" t="s">
        <v>1589</v>
      </c>
      <c r="C50" s="3">
        <f>(2*C48*C49)/(C48+C49)</f>
        <v>0.7608069164265131</v>
      </c>
    </row>
    <row r="52" spans="1:3" x14ac:dyDescent="0.25">
      <c r="A52" s="3" t="s">
        <v>1596</v>
      </c>
      <c r="B52" s="3">
        <f>SUMIF(B2:B41,"=1",A2:A41)</f>
        <v>63</v>
      </c>
      <c r="C52" s="3">
        <f>(100*B52)/$B$54</f>
        <v>0.63726481893586895</v>
      </c>
    </row>
    <row r="53" spans="1:3" x14ac:dyDescent="0.25">
      <c r="A53" s="3" t="s">
        <v>1597</v>
      </c>
      <c r="B53" s="3">
        <f>SUM(SUMIF(B2:B41,{"=1","=0"},A2:A41))</f>
        <v>75</v>
      </c>
      <c r="C53" s="3">
        <f>(100*B53)/$B$54</f>
        <v>0.75864859397127249</v>
      </c>
    </row>
    <row r="54" spans="1:3" x14ac:dyDescent="0.25">
      <c r="A54" s="3" t="s">
        <v>1598</v>
      </c>
      <c r="B54" s="3">
        <v>9886</v>
      </c>
    </row>
    <row r="55" spans="1:3" x14ac:dyDescent="0.25">
      <c r="C55" s="4"/>
    </row>
    <row r="56" spans="1:3" x14ac:dyDescent="0.25">
      <c r="C56" s="4"/>
    </row>
    <row r="57" spans="1:3" x14ac:dyDescent="0.25">
      <c r="C57" s="4"/>
    </row>
    <row r="58" spans="1:3" x14ac:dyDescent="0.25">
      <c r="C58" s="4"/>
    </row>
    <row r="59" spans="1:3" x14ac:dyDescent="0.25">
      <c r="C59" s="4"/>
    </row>
    <row r="60" spans="1:3" x14ac:dyDescent="0.25">
      <c r="C60" s="4"/>
    </row>
    <row r="61" spans="1:3" x14ac:dyDescent="0.25">
      <c r="C61" s="4"/>
    </row>
    <row r="62" spans="1:3" x14ac:dyDescent="0.25">
      <c r="C62" s="4"/>
    </row>
    <row r="63" spans="1:3" x14ac:dyDescent="0.25">
      <c r="C63" s="4"/>
    </row>
    <row r="64" spans="1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H34" sqref="H34"/>
    </sheetView>
  </sheetViews>
  <sheetFormatPr defaultRowHeight="15" x14ac:dyDescent="0.25"/>
  <cols>
    <col min="1" max="1" width="40.7109375" style="5" bestFit="1" customWidth="1"/>
    <col min="2" max="2" width="9.140625" style="5"/>
    <col min="3" max="3" width="34.140625" style="5" bestFit="1" customWidth="1"/>
    <col min="4" max="4" width="9.140625" style="5"/>
    <col min="5" max="5" width="22.28515625" style="5" bestFit="1" customWidth="1"/>
    <col min="6" max="6" width="9.140625" style="5"/>
    <col min="7" max="7" width="12.140625" style="5" bestFit="1" customWidth="1"/>
    <col min="8" max="8" width="35.140625" style="5" bestFit="1" customWidth="1"/>
    <col min="9" max="10" width="9.140625" style="5"/>
  </cols>
  <sheetData>
    <row r="1" spans="1:10" s="3" customFormat="1" x14ac:dyDescent="0.25">
      <c r="A1" s="5" t="s">
        <v>0</v>
      </c>
      <c r="B1" s="5" t="s">
        <v>1444</v>
      </c>
      <c r="C1" s="5"/>
      <c r="D1" s="5"/>
      <c r="E1" s="5" t="str">
        <f>"+2"</f>
        <v>+2</v>
      </c>
      <c r="F1" s="5" t="s">
        <v>1624</v>
      </c>
      <c r="G1" s="5" t="s">
        <v>1625</v>
      </c>
      <c r="H1" s="5"/>
      <c r="I1" s="5"/>
      <c r="J1" s="5"/>
    </row>
    <row r="2" spans="1:10" s="3" customFormat="1" x14ac:dyDescent="0.25">
      <c r="A2" s="5" t="s">
        <v>1562</v>
      </c>
      <c r="B2" s="5">
        <v>27</v>
      </c>
      <c r="C2" s="5"/>
      <c r="D2" s="5"/>
      <c r="E2" s="5"/>
      <c r="F2" s="5">
        <v>-1</v>
      </c>
      <c r="G2" s="5">
        <v>-1</v>
      </c>
      <c r="H2" s="5"/>
      <c r="I2" s="5"/>
      <c r="J2" s="5"/>
    </row>
    <row r="3" spans="1:10" x14ac:dyDescent="0.25">
      <c r="A3" s="5" t="s">
        <v>1563</v>
      </c>
      <c r="B3" s="5">
        <v>11</v>
      </c>
      <c r="D3" s="6"/>
      <c r="E3" s="6"/>
      <c r="F3" s="5">
        <v>-1</v>
      </c>
      <c r="G3" s="5">
        <v>0</v>
      </c>
    </row>
    <row r="4" spans="1:10" x14ac:dyDescent="0.25">
      <c r="A4" s="5" t="s">
        <v>1604</v>
      </c>
      <c r="B4" s="5">
        <v>14</v>
      </c>
      <c r="C4" s="4" t="s">
        <v>31</v>
      </c>
      <c r="D4" s="3">
        <v>0</v>
      </c>
      <c r="E4" s="4" t="s">
        <v>1641</v>
      </c>
      <c r="F4" s="5">
        <v>1</v>
      </c>
      <c r="G4" s="5">
        <v>1</v>
      </c>
    </row>
    <row r="5" spans="1:10" x14ac:dyDescent="0.25">
      <c r="A5" s="5" t="s">
        <v>1564</v>
      </c>
      <c r="B5" s="5">
        <v>7</v>
      </c>
      <c r="C5" s="4" t="s">
        <v>17</v>
      </c>
      <c r="D5" s="3">
        <v>0</v>
      </c>
      <c r="E5" s="4" t="s">
        <v>1448</v>
      </c>
      <c r="F5" s="5">
        <v>1</v>
      </c>
      <c r="G5" s="5">
        <v>1</v>
      </c>
    </row>
    <row r="6" spans="1:10" x14ac:dyDescent="0.25">
      <c r="A6" s="5" t="s">
        <v>1610</v>
      </c>
      <c r="B6" s="5">
        <v>42</v>
      </c>
      <c r="D6" s="6"/>
      <c r="E6" s="6"/>
      <c r="F6" s="5">
        <v>-1</v>
      </c>
      <c r="G6" s="5">
        <v>0</v>
      </c>
    </row>
    <row r="7" spans="1:10" x14ac:dyDescent="0.25">
      <c r="A7" s="5" t="s">
        <v>1565</v>
      </c>
      <c r="B7" s="5">
        <v>39</v>
      </c>
      <c r="D7" s="6"/>
      <c r="E7" s="6"/>
      <c r="F7" s="5">
        <v>-1</v>
      </c>
      <c r="G7" s="5">
        <v>0</v>
      </c>
    </row>
    <row r="8" spans="1:10" x14ac:dyDescent="0.25">
      <c r="A8" s="5" t="s">
        <v>1608</v>
      </c>
      <c r="B8" s="5">
        <v>39</v>
      </c>
      <c r="C8" s="4" t="s">
        <v>11</v>
      </c>
      <c r="D8" s="3">
        <v>37</v>
      </c>
      <c r="E8" s="4" t="s">
        <v>1446</v>
      </c>
      <c r="F8" s="5">
        <v>1</v>
      </c>
      <c r="G8" s="5">
        <v>1</v>
      </c>
    </row>
    <row r="9" spans="1:10" s="3" customFormat="1" x14ac:dyDescent="0.25">
      <c r="A9" s="5" t="s">
        <v>1566</v>
      </c>
      <c r="B9" s="5">
        <v>40</v>
      </c>
      <c r="C9" s="5"/>
      <c r="D9" s="6"/>
      <c r="E9" s="6"/>
      <c r="F9" s="5">
        <v>-1</v>
      </c>
      <c r="G9" s="5">
        <v>0</v>
      </c>
      <c r="H9" s="5"/>
      <c r="I9" s="5"/>
      <c r="J9" s="5"/>
    </row>
    <row r="10" spans="1:10" x14ac:dyDescent="0.25">
      <c r="A10" s="5" t="s">
        <v>1607</v>
      </c>
      <c r="B10" s="5">
        <v>36</v>
      </c>
      <c r="C10" s="4" t="s">
        <v>720</v>
      </c>
      <c r="D10" s="3">
        <v>4</v>
      </c>
      <c r="E10" s="4" t="s">
        <v>1628</v>
      </c>
      <c r="F10" s="5">
        <v>1</v>
      </c>
      <c r="G10" s="5">
        <v>1</v>
      </c>
    </row>
    <row r="11" spans="1:10" x14ac:dyDescent="0.25">
      <c r="A11" s="5" t="s">
        <v>1567</v>
      </c>
      <c r="B11" s="5">
        <v>14</v>
      </c>
      <c r="C11" s="4" t="s">
        <v>14</v>
      </c>
      <c r="D11" s="3">
        <v>12</v>
      </c>
      <c r="E11" s="4" t="s">
        <v>1627</v>
      </c>
      <c r="F11" s="5">
        <v>1</v>
      </c>
      <c r="G11" s="5">
        <v>1</v>
      </c>
    </row>
    <row r="12" spans="1:10" x14ac:dyDescent="0.25">
      <c r="A12" s="5" t="s">
        <v>1568</v>
      </c>
      <c r="B12" s="5">
        <v>13</v>
      </c>
      <c r="C12" s="4" t="s">
        <v>13</v>
      </c>
      <c r="D12" s="3">
        <v>11</v>
      </c>
      <c r="E12" s="4" t="s">
        <v>1626</v>
      </c>
      <c r="F12" s="5">
        <v>1</v>
      </c>
      <c r="G12" s="5">
        <v>1</v>
      </c>
    </row>
    <row r="13" spans="1:10" x14ac:dyDescent="0.25">
      <c r="A13" s="5" t="s">
        <v>1569</v>
      </c>
      <c r="B13" s="5">
        <v>14</v>
      </c>
      <c r="C13" s="4" t="s">
        <v>773</v>
      </c>
      <c r="D13" s="3">
        <v>12</v>
      </c>
      <c r="E13" s="4" t="s">
        <v>1629</v>
      </c>
      <c r="F13" s="5">
        <v>1</v>
      </c>
      <c r="G13" s="5">
        <v>1</v>
      </c>
    </row>
    <row r="14" spans="1:10" s="3" customFormat="1" x14ac:dyDescent="0.25">
      <c r="A14" s="5" t="s">
        <v>1570</v>
      </c>
      <c r="B14" s="5">
        <v>8</v>
      </c>
      <c r="C14" s="4" t="s">
        <v>1022</v>
      </c>
      <c r="D14" s="3">
        <v>0</v>
      </c>
      <c r="E14" s="4" t="s">
        <v>1655</v>
      </c>
      <c r="F14" s="5">
        <v>1</v>
      </c>
      <c r="G14" s="5">
        <v>1</v>
      </c>
      <c r="H14" s="5"/>
      <c r="I14" s="5"/>
      <c r="J14" s="5"/>
    </row>
    <row r="15" spans="1:10" x14ac:dyDescent="0.25">
      <c r="A15" s="7" t="s">
        <v>1571</v>
      </c>
      <c r="B15" s="5">
        <v>8</v>
      </c>
      <c r="C15" s="4" t="s">
        <v>1026</v>
      </c>
      <c r="D15" s="3">
        <v>0</v>
      </c>
      <c r="E15" s="4" t="s">
        <v>1635</v>
      </c>
      <c r="F15" s="5">
        <v>1</v>
      </c>
      <c r="G15" s="5">
        <v>1</v>
      </c>
    </row>
    <row r="16" spans="1:10" x14ac:dyDescent="0.25">
      <c r="A16" s="5" t="s">
        <v>1605</v>
      </c>
      <c r="B16" s="5">
        <v>13</v>
      </c>
      <c r="C16" s="4" t="s">
        <v>1242</v>
      </c>
      <c r="D16" s="3">
        <v>0</v>
      </c>
      <c r="E16" s="4" t="s">
        <v>1659</v>
      </c>
      <c r="F16" s="5">
        <v>1</v>
      </c>
      <c r="G16" s="5">
        <v>1</v>
      </c>
    </row>
    <row r="17" spans="1:8" x14ac:dyDescent="0.25">
      <c r="A17" s="5" t="s">
        <v>1572</v>
      </c>
      <c r="B17" s="5">
        <v>6</v>
      </c>
      <c r="C17" s="4" t="s">
        <v>101</v>
      </c>
      <c r="D17" s="3">
        <v>0</v>
      </c>
      <c r="E17" s="4" t="s">
        <v>1653</v>
      </c>
      <c r="F17" s="5">
        <v>1</v>
      </c>
      <c r="G17" s="5">
        <v>1</v>
      </c>
    </row>
    <row r="18" spans="1:8" x14ac:dyDescent="0.25">
      <c r="A18" s="5" t="s">
        <v>1573</v>
      </c>
      <c r="B18" s="5" t="s">
        <v>1611</v>
      </c>
      <c r="C18" s="4" t="s">
        <v>1082</v>
      </c>
      <c r="D18" s="3">
        <v>0</v>
      </c>
      <c r="E18" s="4" t="s">
        <v>1636</v>
      </c>
      <c r="F18" s="5">
        <v>1</v>
      </c>
      <c r="G18" s="5">
        <v>1</v>
      </c>
    </row>
    <row r="19" spans="1:8" x14ac:dyDescent="0.25">
      <c r="A19" s="5" t="s">
        <v>1609</v>
      </c>
      <c r="B19" s="5">
        <v>22</v>
      </c>
      <c r="C19" s="4" t="s">
        <v>688</v>
      </c>
      <c r="D19" s="3">
        <v>0</v>
      </c>
      <c r="E19" s="4" t="s">
        <v>1632</v>
      </c>
      <c r="F19" s="5">
        <v>1</v>
      </c>
      <c r="G19" s="5">
        <v>1</v>
      </c>
    </row>
    <row r="20" spans="1:8" x14ac:dyDescent="0.25">
      <c r="A20" s="5" t="s">
        <v>1574</v>
      </c>
      <c r="B20" s="5">
        <v>5</v>
      </c>
      <c r="C20" s="4" t="s">
        <v>1006</v>
      </c>
      <c r="D20" s="3">
        <v>0</v>
      </c>
      <c r="E20" s="4" t="s">
        <v>1667</v>
      </c>
      <c r="F20" s="5">
        <v>1</v>
      </c>
      <c r="G20" s="5">
        <v>1</v>
      </c>
    </row>
    <row r="21" spans="1:8" x14ac:dyDescent="0.25">
      <c r="A21" s="5" t="s">
        <v>1603</v>
      </c>
      <c r="B21" s="5">
        <v>6</v>
      </c>
      <c r="C21" s="4" t="s">
        <v>123</v>
      </c>
      <c r="D21" s="3">
        <v>0</v>
      </c>
      <c r="E21" s="4" t="s">
        <v>1656</v>
      </c>
      <c r="F21" s="5">
        <v>1</v>
      </c>
      <c r="G21" s="5">
        <v>1</v>
      </c>
      <c r="H21" s="7" t="s">
        <v>1688</v>
      </c>
    </row>
    <row r="22" spans="1:8" x14ac:dyDescent="0.25">
      <c r="A22" s="5" t="s">
        <v>1575</v>
      </c>
      <c r="B22" s="5">
        <v>28.29</v>
      </c>
      <c r="C22" s="4" t="s">
        <v>1115</v>
      </c>
      <c r="D22" s="3">
        <v>0</v>
      </c>
      <c r="E22" s="4" t="s">
        <v>1656</v>
      </c>
      <c r="F22" s="5">
        <v>1</v>
      </c>
      <c r="G22" s="5">
        <v>1</v>
      </c>
    </row>
    <row r="23" spans="1:8" x14ac:dyDescent="0.25">
      <c r="A23" s="5" t="s">
        <v>1576</v>
      </c>
      <c r="B23" s="5">
        <v>35.36</v>
      </c>
      <c r="C23" s="4" t="s">
        <v>8</v>
      </c>
      <c r="D23" s="3">
        <v>34</v>
      </c>
      <c r="E23" s="4" t="s">
        <v>1445</v>
      </c>
      <c r="F23" s="5">
        <v>1</v>
      </c>
      <c r="G23" s="5">
        <v>1</v>
      </c>
    </row>
    <row r="24" spans="1:8" x14ac:dyDescent="0.25">
      <c r="A24" s="5" t="s">
        <v>1606</v>
      </c>
      <c r="B24" s="5">
        <v>27</v>
      </c>
      <c r="C24" s="4" t="s">
        <v>990</v>
      </c>
      <c r="D24" s="3">
        <v>0</v>
      </c>
      <c r="E24" s="4" t="s">
        <v>1651</v>
      </c>
      <c r="F24" s="5">
        <v>1</v>
      </c>
      <c r="G24" s="5">
        <v>1</v>
      </c>
    </row>
    <row r="25" spans="1:8" x14ac:dyDescent="0.25">
      <c r="A25" s="5" t="s">
        <v>1577</v>
      </c>
      <c r="B25" s="5">
        <v>32.33</v>
      </c>
      <c r="C25" s="4" t="s">
        <v>1174</v>
      </c>
      <c r="D25" s="3">
        <v>0</v>
      </c>
      <c r="E25" s="4" t="s">
        <v>1600</v>
      </c>
      <c r="F25" s="5">
        <v>1</v>
      </c>
      <c r="G25" s="5">
        <v>1</v>
      </c>
    </row>
    <row r="26" spans="1:8" x14ac:dyDescent="0.25">
      <c r="A26" s="5" t="s">
        <v>1578</v>
      </c>
      <c r="B26" s="5">
        <v>40.71</v>
      </c>
      <c r="D26" s="6"/>
      <c r="E26" s="6"/>
      <c r="F26" s="5">
        <v>-1</v>
      </c>
      <c r="G26" s="5">
        <v>0</v>
      </c>
    </row>
    <row r="27" spans="1:8" x14ac:dyDescent="0.25">
      <c r="A27" s="5" t="s">
        <v>1579</v>
      </c>
      <c r="B27" s="5">
        <v>31</v>
      </c>
      <c r="C27" s="4" t="s">
        <v>654</v>
      </c>
      <c r="D27" s="3">
        <v>0</v>
      </c>
      <c r="E27" s="4" t="s">
        <v>1561</v>
      </c>
      <c r="F27" s="5">
        <v>1</v>
      </c>
      <c r="G27" s="5">
        <v>1</v>
      </c>
    </row>
    <row r="28" spans="1:8" x14ac:dyDescent="0.25">
      <c r="A28" s="5" t="s">
        <v>1580</v>
      </c>
      <c r="B28" s="5">
        <v>14</v>
      </c>
      <c r="C28" s="4" t="s">
        <v>567</v>
      </c>
      <c r="D28" s="3">
        <v>0</v>
      </c>
      <c r="E28" s="4" t="s">
        <v>1648</v>
      </c>
      <c r="F28" s="5">
        <v>1</v>
      </c>
      <c r="G28" s="5">
        <v>1</v>
      </c>
    </row>
    <row r="29" spans="1:8" x14ac:dyDescent="0.25">
      <c r="A29" s="5" t="s">
        <v>1581</v>
      </c>
      <c r="B29" s="5">
        <v>28.29</v>
      </c>
      <c r="F29" s="5">
        <v>-1</v>
      </c>
      <c r="G29" s="5">
        <v>0</v>
      </c>
    </row>
    <row r="30" spans="1:8" x14ac:dyDescent="0.25">
      <c r="A30" s="5" t="s">
        <v>1582</v>
      </c>
      <c r="B30" s="5">
        <v>27</v>
      </c>
      <c r="F30" s="5">
        <v>-1</v>
      </c>
      <c r="G30" s="5">
        <v>0</v>
      </c>
    </row>
    <row r="31" spans="1:8" x14ac:dyDescent="0.25">
      <c r="A31" s="5" t="s">
        <v>1583</v>
      </c>
      <c r="B31" s="5">
        <v>28.29</v>
      </c>
      <c r="F31" s="5">
        <v>-1</v>
      </c>
      <c r="G31" s="5">
        <v>0</v>
      </c>
    </row>
    <row r="32" spans="1:8" x14ac:dyDescent="0.25">
      <c r="A32" s="5" t="s">
        <v>1584</v>
      </c>
      <c r="B32" s="5">
        <v>11</v>
      </c>
      <c r="C32" s="4" t="s">
        <v>7</v>
      </c>
      <c r="D32" s="3">
        <v>9</v>
      </c>
      <c r="E32" s="4" t="s">
        <v>1447</v>
      </c>
      <c r="F32" s="5">
        <v>1</v>
      </c>
      <c r="G32" s="5">
        <v>1</v>
      </c>
    </row>
    <row r="33" spans="1:9" x14ac:dyDescent="0.25">
      <c r="A33" s="5" t="s">
        <v>1585</v>
      </c>
      <c r="B33" s="5">
        <v>9</v>
      </c>
      <c r="D33" s="6"/>
      <c r="E33" s="6"/>
      <c r="F33" s="5">
        <v>-1</v>
      </c>
      <c r="G33" s="5">
        <v>0</v>
      </c>
    </row>
    <row r="34" spans="1:9" x14ac:dyDescent="0.25">
      <c r="A34" s="5" t="s">
        <v>1602</v>
      </c>
      <c r="B34" s="5">
        <v>5</v>
      </c>
      <c r="D34" s="6"/>
      <c r="E34" s="6"/>
      <c r="F34" s="5">
        <v>-1</v>
      </c>
      <c r="G34" s="5">
        <v>0</v>
      </c>
    </row>
    <row r="35" spans="1:9" x14ac:dyDescent="0.25">
      <c r="A35" s="5" t="s">
        <v>1586</v>
      </c>
      <c r="B35" s="5">
        <v>6</v>
      </c>
      <c r="C35" s="4" t="s">
        <v>916</v>
      </c>
      <c r="D35" s="3">
        <v>0</v>
      </c>
      <c r="E35" s="4" t="s">
        <v>1637</v>
      </c>
      <c r="F35" s="5">
        <v>1</v>
      </c>
      <c r="G35" s="5">
        <v>1</v>
      </c>
    </row>
    <row r="36" spans="1:9" x14ac:dyDescent="0.25">
      <c r="A36" s="5" t="s">
        <v>1587</v>
      </c>
      <c r="B36" s="5">
        <v>23</v>
      </c>
      <c r="C36" s="4" t="s">
        <v>1123</v>
      </c>
      <c r="D36" s="3">
        <v>0</v>
      </c>
      <c r="E36" s="4" t="s">
        <v>1559</v>
      </c>
      <c r="F36" s="5">
        <v>1</v>
      </c>
      <c r="G36" s="5">
        <v>1</v>
      </c>
    </row>
    <row r="37" spans="1:9" x14ac:dyDescent="0.25">
      <c r="B37" s="5" t="s">
        <v>1614</v>
      </c>
      <c r="C37" s="5" t="s">
        <v>1440</v>
      </c>
      <c r="H37" s="5" t="s">
        <v>1440</v>
      </c>
      <c r="I37" s="5" t="s">
        <v>1614</v>
      </c>
    </row>
    <row r="38" spans="1:9" x14ac:dyDescent="0.25">
      <c r="B38" s="5">
        <f>COUNTIF(G1:G36,"&gt;0")</f>
        <v>24</v>
      </c>
      <c r="C38" s="5">
        <f>SUMIF(F2:F36,"&gt;=0",F2:F36)</f>
        <v>24</v>
      </c>
      <c r="H38" s="5">
        <f>COUNTIF(G2:G36,"=1")</f>
        <v>24</v>
      </c>
      <c r="I38" s="5">
        <f>COUNTIF(G1:G36,"&gt;=0")</f>
        <v>34</v>
      </c>
    </row>
    <row r="39" spans="1:9" x14ac:dyDescent="0.25">
      <c r="A39" s="5" t="s">
        <v>1615</v>
      </c>
      <c r="B39" s="5">
        <f>C38/B38</f>
        <v>1</v>
      </c>
      <c r="G39" s="5" t="s">
        <v>1616</v>
      </c>
      <c r="H39" s="5">
        <f>H38/I38</f>
        <v>0.70588235294117652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G23" sqref="G23"/>
    </sheetView>
  </sheetViews>
  <sheetFormatPr defaultRowHeight="15" x14ac:dyDescent="0.25"/>
  <cols>
    <col min="1" max="1" width="53.85546875" bestFit="1" customWidth="1"/>
    <col min="2" max="2" width="9.7109375" bestFit="1" customWidth="1"/>
    <col min="3" max="3" width="18.42578125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15.5703125" customWidth="1"/>
    <col min="10" max="10" width="9.5703125" customWidth="1"/>
    <col min="11" max="11" width="16" customWidth="1"/>
    <col min="12" max="12" width="61.7109375" bestFit="1" customWidth="1"/>
    <col min="13" max="13" width="46.42578125" bestFit="1" customWidth="1"/>
  </cols>
  <sheetData>
    <row r="1" spans="1:13" x14ac:dyDescent="0.25">
      <c r="A1" s="4" t="s">
        <v>0</v>
      </c>
      <c r="B1" s="4" t="s">
        <v>1443</v>
      </c>
      <c r="C1" s="4" t="s">
        <v>1444</v>
      </c>
      <c r="D1" t="s">
        <v>3</v>
      </c>
      <c r="E1" t="s">
        <v>1411</v>
      </c>
      <c r="F1" t="s">
        <v>1438</v>
      </c>
      <c r="G1" t="s">
        <v>1424</v>
      </c>
      <c r="H1" t="s">
        <v>2</v>
      </c>
      <c r="I1" t="s">
        <v>1425</v>
      </c>
      <c r="J1" t="s">
        <v>4</v>
      </c>
      <c r="K1" t="s">
        <v>1599</v>
      </c>
      <c r="L1" t="s">
        <v>1</v>
      </c>
      <c r="M1" t="s">
        <v>1541</v>
      </c>
    </row>
    <row r="2" spans="1:13" x14ac:dyDescent="0.25">
      <c r="A2" s="4" t="s">
        <v>18</v>
      </c>
      <c r="B2" s="4">
        <v>13</v>
      </c>
      <c r="C2" s="4" t="s">
        <v>1627</v>
      </c>
      <c r="D2">
        <v>5</v>
      </c>
      <c r="E2">
        <v>12.6797000057693</v>
      </c>
      <c r="F2" t="s">
        <v>1439</v>
      </c>
      <c r="G2" t="s">
        <v>5</v>
      </c>
      <c r="H2" t="s">
        <v>1437</v>
      </c>
      <c r="I2" t="s">
        <v>1453</v>
      </c>
      <c r="J2">
        <v>0</v>
      </c>
      <c r="K2">
        <v>0</v>
      </c>
      <c r="L2" t="s">
        <v>1413</v>
      </c>
      <c r="M2" t="s">
        <v>1613</v>
      </c>
    </row>
    <row r="3" spans="1:13" x14ac:dyDescent="0.25">
      <c r="A3" s="4" t="s">
        <v>17</v>
      </c>
      <c r="B3" s="4">
        <v>4</v>
      </c>
      <c r="C3" s="4" t="s">
        <v>1448</v>
      </c>
      <c r="D3">
        <v>6</v>
      </c>
      <c r="E3">
        <v>12.6797000057693</v>
      </c>
      <c r="F3" t="s">
        <v>1439</v>
      </c>
      <c r="G3" t="s">
        <v>5</v>
      </c>
      <c r="H3" t="s">
        <v>1437</v>
      </c>
      <c r="I3" t="s">
        <v>1453</v>
      </c>
      <c r="J3">
        <v>0</v>
      </c>
      <c r="K3">
        <v>0</v>
      </c>
      <c r="L3" t="s">
        <v>1412</v>
      </c>
      <c r="M3" t="s">
        <v>1547</v>
      </c>
    </row>
    <row r="4" spans="1:13" x14ac:dyDescent="0.25">
      <c r="A4" s="4" t="s">
        <v>608</v>
      </c>
      <c r="B4" s="4">
        <v>23</v>
      </c>
      <c r="C4" s="4" t="s">
        <v>1665</v>
      </c>
      <c r="D4">
        <v>2</v>
      </c>
      <c r="E4">
        <v>3.1699250014423099</v>
      </c>
      <c r="F4" t="s">
        <v>1439</v>
      </c>
      <c r="G4" t="s">
        <v>5</v>
      </c>
      <c r="H4" t="s">
        <v>1452</v>
      </c>
      <c r="I4" t="s">
        <v>1453</v>
      </c>
      <c r="J4">
        <v>0</v>
      </c>
      <c r="K4">
        <v>0</v>
      </c>
      <c r="L4" t="s">
        <v>1428</v>
      </c>
      <c r="M4" t="s">
        <v>1553</v>
      </c>
    </row>
    <row r="5" spans="1:13" x14ac:dyDescent="0.25">
      <c r="A5" s="4" t="s">
        <v>11</v>
      </c>
      <c r="B5" s="4">
        <v>37</v>
      </c>
      <c r="C5" s="4" t="s">
        <v>1446</v>
      </c>
      <c r="D5">
        <v>10</v>
      </c>
      <c r="E5">
        <v>4</v>
      </c>
      <c r="F5" t="s">
        <v>1439</v>
      </c>
      <c r="G5" t="s">
        <v>5</v>
      </c>
      <c r="H5" t="s">
        <v>1436</v>
      </c>
      <c r="I5" t="s">
        <v>1453</v>
      </c>
      <c r="J5">
        <v>0</v>
      </c>
      <c r="K5">
        <v>0</v>
      </c>
      <c r="L5" t="s">
        <v>12</v>
      </c>
      <c r="M5" t="s">
        <v>1543</v>
      </c>
    </row>
    <row r="6" spans="1:13" x14ac:dyDescent="0.25">
      <c r="A6" s="4" t="s">
        <v>15</v>
      </c>
      <c r="B6" s="4">
        <v>34</v>
      </c>
      <c r="C6" s="4" t="s">
        <v>1449</v>
      </c>
      <c r="D6">
        <v>55</v>
      </c>
      <c r="E6">
        <v>108</v>
      </c>
      <c r="F6" t="s">
        <v>1440</v>
      </c>
      <c r="G6" t="s">
        <v>5</v>
      </c>
      <c r="H6" t="s">
        <v>1437</v>
      </c>
      <c r="I6" t="s">
        <v>1453</v>
      </c>
      <c r="J6">
        <v>0</v>
      </c>
      <c r="K6">
        <v>0</v>
      </c>
      <c r="L6" t="s">
        <v>1431</v>
      </c>
      <c r="M6" t="s">
        <v>15</v>
      </c>
    </row>
    <row r="7" spans="1:13" x14ac:dyDescent="0.25">
      <c r="A7" s="4" t="s">
        <v>720</v>
      </c>
      <c r="B7" s="4">
        <v>4</v>
      </c>
      <c r="C7" s="4" t="s">
        <v>1628</v>
      </c>
      <c r="D7">
        <v>9</v>
      </c>
      <c r="E7">
        <v>16</v>
      </c>
      <c r="F7" t="s">
        <v>1440</v>
      </c>
      <c r="G7" t="s">
        <v>5</v>
      </c>
      <c r="H7" t="s">
        <v>1436</v>
      </c>
      <c r="I7" t="s">
        <v>1453</v>
      </c>
      <c r="J7">
        <v>0</v>
      </c>
      <c r="K7">
        <v>0</v>
      </c>
      <c r="L7" t="s">
        <v>1432</v>
      </c>
      <c r="M7" t="s">
        <v>720</v>
      </c>
    </row>
    <row r="8" spans="1:13" x14ac:dyDescent="0.25">
      <c r="A8" s="4" t="s">
        <v>14</v>
      </c>
      <c r="B8" s="4">
        <v>12</v>
      </c>
      <c r="C8" s="4" t="s">
        <v>1627</v>
      </c>
      <c r="D8">
        <v>19</v>
      </c>
      <c r="E8">
        <v>36</v>
      </c>
      <c r="F8" t="s">
        <v>1439</v>
      </c>
      <c r="G8" t="s">
        <v>5</v>
      </c>
      <c r="H8" t="s">
        <v>1436</v>
      </c>
      <c r="I8" t="s">
        <v>1453</v>
      </c>
      <c r="J8">
        <v>0</v>
      </c>
      <c r="K8">
        <v>0</v>
      </c>
      <c r="L8" t="s">
        <v>1427</v>
      </c>
      <c r="M8" t="s">
        <v>14</v>
      </c>
    </row>
    <row r="9" spans="1:13" x14ac:dyDescent="0.25">
      <c r="A9" s="4" t="s">
        <v>13</v>
      </c>
      <c r="B9" s="4">
        <v>11</v>
      </c>
      <c r="C9" s="4" t="s">
        <v>1626</v>
      </c>
      <c r="D9">
        <v>24</v>
      </c>
      <c r="E9">
        <v>32</v>
      </c>
      <c r="F9" t="s">
        <v>1439</v>
      </c>
      <c r="G9" t="s">
        <v>5</v>
      </c>
      <c r="H9" t="s">
        <v>1436</v>
      </c>
      <c r="I9" t="s">
        <v>1453</v>
      </c>
      <c r="J9">
        <v>0</v>
      </c>
      <c r="K9">
        <v>0</v>
      </c>
      <c r="L9" t="s">
        <v>1426</v>
      </c>
      <c r="M9" t="s">
        <v>13</v>
      </c>
    </row>
    <row r="10" spans="1:13" x14ac:dyDescent="0.25">
      <c r="A10" s="4" t="s">
        <v>773</v>
      </c>
      <c r="B10" s="4">
        <v>12</v>
      </c>
      <c r="C10" s="4" t="s">
        <v>1629</v>
      </c>
      <c r="D10">
        <v>5</v>
      </c>
      <c r="E10">
        <v>8</v>
      </c>
      <c r="F10" t="s">
        <v>1439</v>
      </c>
      <c r="G10" t="s">
        <v>5</v>
      </c>
      <c r="H10" t="s">
        <v>1436</v>
      </c>
      <c r="I10" t="s">
        <v>1453</v>
      </c>
      <c r="J10">
        <v>0</v>
      </c>
      <c r="K10">
        <v>0</v>
      </c>
      <c r="L10" t="s">
        <v>1433</v>
      </c>
      <c r="M10" t="s">
        <v>773</v>
      </c>
    </row>
    <row r="11" spans="1:13" x14ac:dyDescent="0.25">
      <c r="A11" s="4" t="s">
        <v>1451</v>
      </c>
      <c r="B11" s="4">
        <v>20</v>
      </c>
      <c r="C11" s="4" t="s">
        <v>1617</v>
      </c>
      <c r="D11">
        <v>1</v>
      </c>
      <c r="E11">
        <v>1.5849625007211601</v>
      </c>
      <c r="F11" t="s">
        <v>1439</v>
      </c>
      <c r="G11" t="s">
        <v>5</v>
      </c>
      <c r="H11" t="s">
        <v>1452</v>
      </c>
      <c r="I11" t="s">
        <v>1453</v>
      </c>
      <c r="J11">
        <v>0</v>
      </c>
      <c r="K11">
        <v>0</v>
      </c>
      <c r="L11" t="s">
        <v>1450</v>
      </c>
      <c r="M11" t="s">
        <v>1451</v>
      </c>
    </row>
    <row r="12" spans="1:13" x14ac:dyDescent="0.25">
      <c r="A12" s="4" t="s">
        <v>8</v>
      </c>
      <c r="B12" s="4">
        <v>34</v>
      </c>
      <c r="C12" s="4" t="s">
        <v>1445</v>
      </c>
      <c r="D12">
        <v>1</v>
      </c>
      <c r="E12">
        <v>2</v>
      </c>
      <c r="F12" t="s">
        <v>1439</v>
      </c>
      <c r="G12" t="s">
        <v>5</v>
      </c>
      <c r="H12" t="s">
        <v>1452</v>
      </c>
      <c r="I12" t="s">
        <v>1453</v>
      </c>
      <c r="J12">
        <v>0</v>
      </c>
      <c r="K12">
        <v>0</v>
      </c>
      <c r="L12" t="s">
        <v>1430</v>
      </c>
      <c r="M12" t="s">
        <v>1550</v>
      </c>
    </row>
    <row r="13" spans="1:13" x14ac:dyDescent="0.25">
      <c r="A13" s="4" t="s">
        <v>9</v>
      </c>
      <c r="B13" s="4">
        <v>34</v>
      </c>
      <c r="C13" s="4" t="s">
        <v>1445</v>
      </c>
      <c r="D13">
        <v>3</v>
      </c>
      <c r="E13">
        <v>6</v>
      </c>
      <c r="F13" t="s">
        <v>1439</v>
      </c>
      <c r="G13" t="s">
        <v>5</v>
      </c>
      <c r="H13" t="s">
        <v>1452</v>
      </c>
      <c r="I13" t="s">
        <v>1453</v>
      </c>
      <c r="J13">
        <v>0</v>
      </c>
      <c r="K13">
        <v>0</v>
      </c>
      <c r="L13" t="s">
        <v>10</v>
      </c>
      <c r="M13" t="s">
        <v>1542</v>
      </c>
    </row>
    <row r="14" spans="1:13" x14ac:dyDescent="0.25">
      <c r="A14" s="4" t="s">
        <v>7</v>
      </c>
      <c r="B14" s="4">
        <v>9</v>
      </c>
      <c r="C14" s="4" t="s">
        <v>1447</v>
      </c>
      <c r="D14">
        <v>14</v>
      </c>
      <c r="E14">
        <v>41.209025018750097</v>
      </c>
      <c r="F14" t="s">
        <v>1439</v>
      </c>
      <c r="G14" t="s">
        <v>5</v>
      </c>
      <c r="H14" t="s">
        <v>1436</v>
      </c>
      <c r="I14" t="s">
        <v>1453</v>
      </c>
      <c r="J14">
        <v>0</v>
      </c>
      <c r="K14">
        <v>0</v>
      </c>
      <c r="L14" t="s">
        <v>1429</v>
      </c>
      <c r="M14" t="s">
        <v>1612</v>
      </c>
    </row>
    <row r="15" spans="1:13" x14ac:dyDescent="0.25">
      <c r="A15" s="4"/>
      <c r="B15" s="4"/>
      <c r="C15" s="4"/>
    </row>
    <row r="16" spans="1:13" x14ac:dyDescent="0.25">
      <c r="A16" s="4"/>
      <c r="B16" s="4"/>
      <c r="C16" s="4"/>
    </row>
    <row r="17" spans="1:3" x14ac:dyDescent="0.25">
      <c r="A17" s="4"/>
      <c r="B17" s="4"/>
      <c r="C17" s="4"/>
    </row>
    <row r="18" spans="1:3" x14ac:dyDescent="0.25">
      <c r="A18" s="4"/>
      <c r="B18" s="4"/>
      <c r="C18" s="4"/>
    </row>
    <row r="19" spans="1:3" x14ac:dyDescent="0.25">
      <c r="A19" s="4"/>
      <c r="B19" s="4"/>
      <c r="C19" s="4"/>
    </row>
    <row r="20" spans="1:3" x14ac:dyDescent="0.25">
      <c r="A20" s="4"/>
      <c r="B20" s="4"/>
      <c r="C20" s="4"/>
    </row>
    <row r="21" spans="1:3" x14ac:dyDescent="0.25">
      <c r="A21" s="4"/>
      <c r="B21" s="4"/>
      <c r="C21" s="4"/>
    </row>
    <row r="22" spans="1:3" x14ac:dyDescent="0.25">
      <c r="A22" s="4"/>
      <c r="B22" s="4"/>
      <c r="C22" s="4"/>
    </row>
    <row r="23" spans="1:3" x14ac:dyDescent="0.25">
      <c r="A23" s="4"/>
      <c r="B23" s="4"/>
      <c r="C23" s="4"/>
    </row>
    <row r="24" spans="1:3" x14ac:dyDescent="0.25">
      <c r="A24" s="4"/>
      <c r="B24" s="4"/>
      <c r="C24" s="4"/>
    </row>
    <row r="25" spans="1:3" x14ac:dyDescent="0.25">
      <c r="A25" s="4"/>
      <c r="B25" s="4"/>
      <c r="C25" s="4"/>
    </row>
    <row r="26" spans="1:3" x14ac:dyDescent="0.25">
      <c r="A26" s="4"/>
      <c r="B26" s="4"/>
      <c r="C26" s="4"/>
    </row>
    <row r="27" spans="1:3" x14ac:dyDescent="0.25">
      <c r="A27" s="4"/>
      <c r="B27" s="4"/>
      <c r="C27" s="4"/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1"/>
      <c r="C31" s="1"/>
    </row>
    <row r="32" spans="1:3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2"/>
      <c r="C45" s="1"/>
    </row>
    <row r="46" spans="1:3" x14ac:dyDescent="0.25">
      <c r="A46" s="2"/>
      <c r="C46" s="1"/>
    </row>
    <row r="47" spans="1:3" x14ac:dyDescent="0.25">
      <c r="A47" s="1"/>
      <c r="C47" s="1"/>
    </row>
    <row r="48" spans="1:3" x14ac:dyDescent="0.25">
      <c r="A48" s="1"/>
    </row>
    <row r="49" spans="4:4" x14ac:dyDescent="0.25">
      <c r="D49">
        <f>ROUNDUP(_xlfn.PERCENTILE.INC(D2:D40,0.4),0)</f>
        <v>5</v>
      </c>
    </row>
    <row r="50" spans="4:4" x14ac:dyDescent="0.25">
      <c r="D50">
        <f>ROUNDUP(_xlfn.PERCENTILE.INC(D2:D40,0.95),0)</f>
        <v>37</v>
      </c>
    </row>
  </sheetData>
  <sortState ref="A2:M14">
    <sortCondition ref="A2:A14"/>
  </sortState>
  <conditionalFormatting sqref="A2:A47">
    <cfRule type="expression" dxfId="1" priority="18">
      <formula>MATCH($A2,$I$2:$I$47,0)</formula>
    </cfRule>
  </conditionalFormatting>
  <conditionalFormatting sqref="A2:A47">
    <cfRule type="expression" dxfId="0" priority="17">
      <formula>MATCH($A2,#REF!,0)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2"/>
  <sheetViews>
    <sheetView topLeftCell="A777" workbookViewId="0">
      <selection activeCell="E7" sqref="E7"/>
    </sheetView>
  </sheetViews>
  <sheetFormatPr defaultRowHeight="15" x14ac:dyDescent="0.25"/>
  <cols>
    <col min="1" max="1" width="57" style="3" bestFit="1" customWidth="1"/>
    <col min="2" max="2" width="48.85546875" customWidth="1"/>
    <col min="3" max="4" width="12.7109375" customWidth="1"/>
    <col min="5" max="5" width="15" customWidth="1"/>
    <col min="6" max="6" width="12.7109375" customWidth="1"/>
    <col min="7" max="7" width="9.140625" customWidth="1"/>
    <col min="8" max="8" width="9.5703125" customWidth="1"/>
    <col min="9" max="9" width="16" bestFit="1" customWidth="1"/>
  </cols>
  <sheetData>
    <row r="1" spans="1:9" x14ac:dyDescent="0.25">
      <c r="A1" s="3" t="s">
        <v>0</v>
      </c>
      <c r="B1" t="s">
        <v>1</v>
      </c>
      <c r="C1" t="s">
        <v>1443</v>
      </c>
      <c r="D1" t="s">
        <v>2</v>
      </c>
      <c r="E1" t="s">
        <v>3</v>
      </c>
      <c r="F1" t="s">
        <v>1411</v>
      </c>
      <c r="G1" t="s">
        <v>1438</v>
      </c>
      <c r="H1" t="s">
        <v>4</v>
      </c>
      <c r="I1" t="s">
        <v>1599</v>
      </c>
    </row>
    <row r="2" spans="1:9" x14ac:dyDescent="0.25">
      <c r="A2" s="3" t="s">
        <v>20</v>
      </c>
      <c r="B2" t="s">
        <v>21</v>
      </c>
      <c r="C2">
        <v>30</v>
      </c>
      <c r="D2" t="s">
        <v>657</v>
      </c>
      <c r="E2">
        <v>4</v>
      </c>
      <c r="F2">
        <v>4</v>
      </c>
      <c r="G2" t="s">
        <v>1439</v>
      </c>
      <c r="H2">
        <v>0</v>
      </c>
      <c r="I2">
        <v>0</v>
      </c>
    </row>
    <row r="3" spans="1:9" x14ac:dyDescent="0.25">
      <c r="A3" s="3" t="s">
        <v>22</v>
      </c>
      <c r="B3" t="s">
        <v>23</v>
      </c>
      <c r="C3">
        <v>11</v>
      </c>
      <c r="D3" t="s">
        <v>657</v>
      </c>
      <c r="E3">
        <v>1</v>
      </c>
      <c r="F3">
        <v>1</v>
      </c>
      <c r="G3" t="s">
        <v>1439</v>
      </c>
      <c r="H3">
        <v>0</v>
      </c>
      <c r="I3">
        <v>0</v>
      </c>
    </row>
    <row r="4" spans="1:9" x14ac:dyDescent="0.25">
      <c r="A4" s="3" t="s">
        <v>1063</v>
      </c>
      <c r="B4" t="s">
        <v>1064</v>
      </c>
      <c r="C4">
        <v>11</v>
      </c>
      <c r="D4" t="s">
        <v>657</v>
      </c>
      <c r="E4">
        <v>1</v>
      </c>
      <c r="F4">
        <v>1.5849625007211601</v>
      </c>
      <c r="G4" t="s">
        <v>1439</v>
      </c>
      <c r="H4">
        <v>0</v>
      </c>
      <c r="I4">
        <v>0</v>
      </c>
    </row>
    <row r="5" spans="1:9" x14ac:dyDescent="0.25">
      <c r="A5" s="3" t="s">
        <v>736</v>
      </c>
      <c r="B5" t="s">
        <v>737</v>
      </c>
      <c r="C5">
        <v>7</v>
      </c>
      <c r="D5" t="s">
        <v>657</v>
      </c>
      <c r="E5">
        <v>4</v>
      </c>
      <c r="F5">
        <v>4</v>
      </c>
      <c r="G5" t="s">
        <v>1439</v>
      </c>
      <c r="H5">
        <v>0</v>
      </c>
      <c r="I5">
        <v>0</v>
      </c>
    </row>
    <row r="6" spans="1:9" x14ac:dyDescent="0.25">
      <c r="A6" s="3" t="s">
        <v>755</v>
      </c>
      <c r="B6" t="s">
        <v>756</v>
      </c>
      <c r="C6">
        <v>9</v>
      </c>
      <c r="D6" t="s">
        <v>657</v>
      </c>
      <c r="E6">
        <v>1</v>
      </c>
      <c r="F6">
        <v>1</v>
      </c>
      <c r="G6" t="s">
        <v>1439</v>
      </c>
      <c r="H6">
        <v>0</v>
      </c>
      <c r="I6">
        <v>0</v>
      </c>
    </row>
    <row r="7" spans="1:9" x14ac:dyDescent="0.25">
      <c r="A7" s="3" t="s">
        <v>747</v>
      </c>
      <c r="B7" t="s">
        <v>748</v>
      </c>
      <c r="C7">
        <v>8</v>
      </c>
      <c r="D7" t="s">
        <v>657</v>
      </c>
      <c r="E7">
        <v>3</v>
      </c>
      <c r="F7">
        <v>3</v>
      </c>
      <c r="G7" t="s">
        <v>1439</v>
      </c>
      <c r="H7">
        <v>0</v>
      </c>
      <c r="I7">
        <v>0</v>
      </c>
    </row>
    <row r="8" spans="1:9" x14ac:dyDescent="0.25">
      <c r="A8" s="3" t="s">
        <v>832</v>
      </c>
      <c r="B8" t="s">
        <v>833</v>
      </c>
      <c r="C8">
        <v>22</v>
      </c>
      <c r="D8" t="s">
        <v>657</v>
      </c>
      <c r="E8">
        <v>1</v>
      </c>
      <c r="F8">
        <v>1</v>
      </c>
      <c r="G8" t="s">
        <v>1439</v>
      </c>
      <c r="H8">
        <v>0</v>
      </c>
      <c r="I8">
        <v>0</v>
      </c>
    </row>
    <row r="9" spans="1:9" x14ac:dyDescent="0.25">
      <c r="A9" s="3" t="s">
        <v>1018</v>
      </c>
      <c r="B9" t="s">
        <v>1019</v>
      </c>
      <c r="C9">
        <v>5</v>
      </c>
      <c r="D9" t="s">
        <v>657</v>
      </c>
      <c r="E9">
        <v>1</v>
      </c>
      <c r="F9">
        <v>1.5849625007211601</v>
      </c>
      <c r="G9" t="s">
        <v>1439</v>
      </c>
      <c r="H9">
        <v>0</v>
      </c>
      <c r="I9">
        <v>0</v>
      </c>
    </row>
    <row r="10" spans="1:9" x14ac:dyDescent="0.25">
      <c r="A10" s="3" t="s">
        <v>1337</v>
      </c>
      <c r="B10" t="s">
        <v>239</v>
      </c>
      <c r="C10">
        <v>8</v>
      </c>
      <c r="D10" t="s">
        <v>657</v>
      </c>
      <c r="E10">
        <v>1</v>
      </c>
      <c r="F10">
        <v>2</v>
      </c>
      <c r="G10" t="s">
        <v>1439</v>
      </c>
      <c r="H10">
        <v>0</v>
      </c>
      <c r="I10">
        <v>0</v>
      </c>
    </row>
    <row r="11" spans="1:9" x14ac:dyDescent="0.25">
      <c r="A11" s="3" t="s">
        <v>792</v>
      </c>
      <c r="B11" t="s">
        <v>793</v>
      </c>
      <c r="C11">
        <v>14</v>
      </c>
      <c r="D11" t="s">
        <v>657</v>
      </c>
      <c r="E11">
        <v>4</v>
      </c>
      <c r="F11">
        <v>3</v>
      </c>
      <c r="G11" t="s">
        <v>1439</v>
      </c>
      <c r="H11">
        <v>0</v>
      </c>
      <c r="I11">
        <v>0</v>
      </c>
    </row>
    <row r="12" spans="1:9" x14ac:dyDescent="0.25">
      <c r="A12" s="3" t="s">
        <v>922</v>
      </c>
      <c r="B12" t="s">
        <v>923</v>
      </c>
      <c r="C12">
        <v>5</v>
      </c>
      <c r="D12" t="s">
        <v>657</v>
      </c>
      <c r="E12">
        <v>13</v>
      </c>
      <c r="F12">
        <v>20.604512509374999</v>
      </c>
      <c r="G12" t="s">
        <v>1439</v>
      </c>
      <c r="H12">
        <v>0</v>
      </c>
      <c r="I12">
        <v>0</v>
      </c>
    </row>
    <row r="13" spans="1:9" x14ac:dyDescent="0.25">
      <c r="A13" s="3" t="s">
        <v>1099</v>
      </c>
      <c r="B13" t="s">
        <v>1100</v>
      </c>
      <c r="C13">
        <v>18</v>
      </c>
      <c r="D13" t="s">
        <v>657</v>
      </c>
      <c r="E13">
        <v>2</v>
      </c>
      <c r="F13">
        <v>3.1699250014423099</v>
      </c>
      <c r="G13" t="s">
        <v>1439</v>
      </c>
      <c r="H13">
        <v>0</v>
      </c>
      <c r="I13">
        <v>0</v>
      </c>
    </row>
    <row r="14" spans="1:9" x14ac:dyDescent="0.25">
      <c r="A14" s="3" t="s">
        <v>1094</v>
      </c>
      <c r="B14" t="s">
        <v>24</v>
      </c>
      <c r="C14">
        <v>17</v>
      </c>
      <c r="D14" t="s">
        <v>657</v>
      </c>
      <c r="E14">
        <v>1</v>
      </c>
      <c r="F14">
        <v>1.5849625007211601</v>
      </c>
      <c r="G14" t="s">
        <v>1439</v>
      </c>
      <c r="H14">
        <v>0</v>
      </c>
      <c r="I14">
        <v>0</v>
      </c>
    </row>
    <row r="15" spans="1:9" x14ac:dyDescent="0.25">
      <c r="A15" s="3" t="s">
        <v>1155</v>
      </c>
      <c r="B15" t="s">
        <v>1156</v>
      </c>
      <c r="C15">
        <v>27</v>
      </c>
      <c r="D15" t="s">
        <v>657</v>
      </c>
      <c r="E15">
        <v>1</v>
      </c>
      <c r="F15">
        <v>1.5849625007211601</v>
      </c>
      <c r="G15" t="s">
        <v>1439</v>
      </c>
      <c r="H15">
        <v>0</v>
      </c>
      <c r="I15">
        <v>0</v>
      </c>
    </row>
    <row r="16" spans="1:9" x14ac:dyDescent="0.25">
      <c r="A16" s="3" t="s">
        <v>604</v>
      </c>
      <c r="B16" t="s">
        <v>605</v>
      </c>
      <c r="C16">
        <v>23</v>
      </c>
      <c r="D16" t="s">
        <v>657</v>
      </c>
      <c r="E16">
        <v>1</v>
      </c>
      <c r="F16">
        <v>1.5849625007211601</v>
      </c>
      <c r="G16" t="s">
        <v>1439</v>
      </c>
      <c r="H16">
        <v>0</v>
      </c>
      <c r="I16">
        <v>0</v>
      </c>
    </row>
    <row r="17" spans="1:9" x14ac:dyDescent="0.25">
      <c r="A17" s="3" t="s">
        <v>1334</v>
      </c>
      <c r="B17" t="s">
        <v>232</v>
      </c>
      <c r="C17">
        <v>3</v>
      </c>
      <c r="D17" t="s">
        <v>657</v>
      </c>
      <c r="E17">
        <v>1</v>
      </c>
      <c r="F17">
        <v>2</v>
      </c>
      <c r="G17" t="s">
        <v>1439</v>
      </c>
      <c r="H17">
        <v>0</v>
      </c>
      <c r="I17">
        <v>0</v>
      </c>
    </row>
    <row r="18" spans="1:9" x14ac:dyDescent="0.25">
      <c r="A18" s="3" t="s">
        <v>705</v>
      </c>
      <c r="B18" t="s">
        <v>706</v>
      </c>
      <c r="C18">
        <v>3</v>
      </c>
      <c r="D18" t="s">
        <v>657</v>
      </c>
      <c r="E18">
        <v>100</v>
      </c>
      <c r="F18">
        <v>100</v>
      </c>
      <c r="G18" t="s">
        <v>1440</v>
      </c>
      <c r="H18">
        <v>0</v>
      </c>
      <c r="I18">
        <v>0</v>
      </c>
    </row>
    <row r="19" spans="1:9" x14ac:dyDescent="0.25">
      <c r="A19" s="3" t="s">
        <v>206</v>
      </c>
      <c r="B19" t="s">
        <v>187</v>
      </c>
      <c r="C19">
        <v>33</v>
      </c>
      <c r="D19" t="s">
        <v>657</v>
      </c>
      <c r="E19">
        <v>1</v>
      </c>
      <c r="F19">
        <v>2</v>
      </c>
      <c r="G19" t="s">
        <v>1439</v>
      </c>
      <c r="H19">
        <v>0</v>
      </c>
      <c r="I19">
        <v>0</v>
      </c>
    </row>
    <row r="20" spans="1:9" x14ac:dyDescent="0.25">
      <c r="A20" s="3" t="s">
        <v>186</v>
      </c>
      <c r="B20" t="s">
        <v>187</v>
      </c>
      <c r="C20">
        <v>33</v>
      </c>
      <c r="D20" t="s">
        <v>657</v>
      </c>
      <c r="E20">
        <v>1</v>
      </c>
      <c r="F20">
        <v>2</v>
      </c>
      <c r="G20" t="s">
        <v>1439</v>
      </c>
      <c r="H20">
        <v>0</v>
      </c>
      <c r="I20">
        <v>0</v>
      </c>
    </row>
    <row r="21" spans="1:9" x14ac:dyDescent="0.25">
      <c r="A21" s="3" t="s">
        <v>700</v>
      </c>
      <c r="B21" t="s">
        <v>701</v>
      </c>
      <c r="C21">
        <v>3</v>
      </c>
      <c r="D21" t="s">
        <v>657</v>
      </c>
      <c r="E21">
        <v>1</v>
      </c>
      <c r="F21">
        <v>1</v>
      </c>
      <c r="G21" t="s">
        <v>1439</v>
      </c>
      <c r="H21">
        <v>0</v>
      </c>
      <c r="I21">
        <v>0</v>
      </c>
    </row>
    <row r="22" spans="1:9" x14ac:dyDescent="0.25">
      <c r="A22" s="3" t="s">
        <v>702</v>
      </c>
      <c r="B22" t="s">
        <v>701</v>
      </c>
      <c r="C22">
        <v>3</v>
      </c>
      <c r="D22" t="s">
        <v>657</v>
      </c>
      <c r="E22">
        <v>1</v>
      </c>
      <c r="F22">
        <v>1</v>
      </c>
      <c r="G22" t="s">
        <v>1439</v>
      </c>
      <c r="H22">
        <v>0</v>
      </c>
      <c r="I22">
        <v>0</v>
      </c>
    </row>
    <row r="23" spans="1:9" x14ac:dyDescent="0.25">
      <c r="A23" s="3" t="s">
        <v>332</v>
      </c>
      <c r="B23" t="s">
        <v>333</v>
      </c>
      <c r="C23">
        <v>2</v>
      </c>
      <c r="D23" t="s">
        <v>657</v>
      </c>
      <c r="E23">
        <v>2</v>
      </c>
      <c r="F23">
        <v>4</v>
      </c>
      <c r="G23" t="s">
        <v>1439</v>
      </c>
      <c r="H23">
        <v>0</v>
      </c>
      <c r="I23">
        <v>0</v>
      </c>
    </row>
    <row r="24" spans="1:9" x14ac:dyDescent="0.25">
      <c r="A24" s="3" t="s">
        <v>334</v>
      </c>
      <c r="B24" t="s">
        <v>333</v>
      </c>
      <c r="C24">
        <v>2</v>
      </c>
      <c r="D24" t="s">
        <v>657</v>
      </c>
      <c r="E24">
        <v>1</v>
      </c>
      <c r="F24">
        <v>2</v>
      </c>
      <c r="G24" t="s">
        <v>1439</v>
      </c>
      <c r="H24">
        <v>0</v>
      </c>
      <c r="I24">
        <v>0</v>
      </c>
    </row>
    <row r="25" spans="1:9" x14ac:dyDescent="0.25">
      <c r="A25" s="3" t="s">
        <v>536</v>
      </c>
      <c r="B25" t="s">
        <v>535</v>
      </c>
      <c r="C25">
        <v>2</v>
      </c>
      <c r="D25" t="s">
        <v>657</v>
      </c>
      <c r="E25">
        <v>1</v>
      </c>
      <c r="F25">
        <v>1.5849625007211601</v>
      </c>
      <c r="G25" t="s">
        <v>1439</v>
      </c>
      <c r="H25">
        <v>0</v>
      </c>
      <c r="I25">
        <v>0</v>
      </c>
    </row>
    <row r="26" spans="1:9" x14ac:dyDescent="0.25">
      <c r="A26" s="3" t="s">
        <v>1381</v>
      </c>
      <c r="B26" t="s">
        <v>325</v>
      </c>
      <c r="C26">
        <v>35</v>
      </c>
      <c r="D26" t="s">
        <v>657</v>
      </c>
      <c r="E26">
        <v>1</v>
      </c>
      <c r="F26">
        <v>2</v>
      </c>
      <c r="G26" t="s">
        <v>1439</v>
      </c>
      <c r="H26">
        <v>0</v>
      </c>
      <c r="I26">
        <v>0</v>
      </c>
    </row>
    <row r="27" spans="1:9" x14ac:dyDescent="0.25">
      <c r="A27" s="3" t="s">
        <v>984</v>
      </c>
      <c r="B27" t="s">
        <v>985</v>
      </c>
      <c r="C27">
        <v>3</v>
      </c>
      <c r="D27" t="s">
        <v>657</v>
      </c>
      <c r="E27">
        <v>1</v>
      </c>
      <c r="F27">
        <v>1.5849625007211601</v>
      </c>
      <c r="G27" t="s">
        <v>1439</v>
      </c>
      <c r="H27">
        <v>0</v>
      </c>
      <c r="I27">
        <v>0</v>
      </c>
    </row>
    <row r="28" spans="1:9" x14ac:dyDescent="0.25">
      <c r="A28" s="3" t="s">
        <v>1160</v>
      </c>
      <c r="B28" t="s">
        <v>1161</v>
      </c>
      <c r="C28">
        <v>27</v>
      </c>
      <c r="D28" t="s">
        <v>657</v>
      </c>
      <c r="E28">
        <v>2</v>
      </c>
      <c r="F28">
        <v>3.1699250014423099</v>
      </c>
      <c r="G28" t="s">
        <v>1439</v>
      </c>
      <c r="H28">
        <v>0</v>
      </c>
      <c r="I28">
        <v>0</v>
      </c>
    </row>
    <row r="29" spans="1:9" x14ac:dyDescent="0.25">
      <c r="A29" s="3" t="s">
        <v>1281</v>
      </c>
      <c r="B29" t="s">
        <v>165</v>
      </c>
      <c r="C29">
        <v>2</v>
      </c>
      <c r="D29" t="s">
        <v>657</v>
      </c>
      <c r="E29">
        <v>1</v>
      </c>
      <c r="F29">
        <v>2</v>
      </c>
      <c r="G29" t="s">
        <v>1439</v>
      </c>
      <c r="H29">
        <v>0</v>
      </c>
      <c r="I29">
        <v>0</v>
      </c>
    </row>
    <row r="30" spans="1:9" x14ac:dyDescent="0.25">
      <c r="A30" s="3" t="s">
        <v>980</v>
      </c>
      <c r="B30" t="s">
        <v>981</v>
      </c>
      <c r="C30">
        <v>3</v>
      </c>
      <c r="D30" t="s">
        <v>657</v>
      </c>
      <c r="E30">
        <v>4</v>
      </c>
      <c r="F30">
        <v>4.75488750216347</v>
      </c>
      <c r="G30" t="s">
        <v>1440</v>
      </c>
      <c r="H30">
        <v>0</v>
      </c>
      <c r="I30">
        <v>0</v>
      </c>
    </row>
    <row r="31" spans="1:9" x14ac:dyDescent="0.25">
      <c r="A31" s="3" t="s">
        <v>1035</v>
      </c>
      <c r="B31" t="s">
        <v>1036</v>
      </c>
      <c r="C31">
        <v>6</v>
      </c>
      <c r="D31" t="s">
        <v>657</v>
      </c>
      <c r="E31">
        <v>17</v>
      </c>
      <c r="F31">
        <v>19.019550008653901</v>
      </c>
      <c r="G31" t="s">
        <v>1440</v>
      </c>
      <c r="H31">
        <v>0</v>
      </c>
      <c r="I31">
        <v>0</v>
      </c>
    </row>
    <row r="32" spans="1:9" x14ac:dyDescent="0.25">
      <c r="A32" s="3" t="s">
        <v>454</v>
      </c>
      <c r="B32" t="s">
        <v>455</v>
      </c>
      <c r="C32">
        <v>16</v>
      </c>
      <c r="D32" t="s">
        <v>657</v>
      </c>
      <c r="E32">
        <v>2</v>
      </c>
      <c r="F32">
        <v>4</v>
      </c>
      <c r="G32" t="s">
        <v>1439</v>
      </c>
      <c r="H32">
        <v>0</v>
      </c>
      <c r="I32">
        <v>0</v>
      </c>
    </row>
    <row r="33" spans="1:9" x14ac:dyDescent="0.25">
      <c r="A33" s="3" t="s">
        <v>440</v>
      </c>
      <c r="B33" t="s">
        <v>441</v>
      </c>
      <c r="C33">
        <v>6</v>
      </c>
      <c r="D33" t="s">
        <v>657</v>
      </c>
      <c r="E33">
        <v>2</v>
      </c>
      <c r="F33">
        <v>4</v>
      </c>
      <c r="G33" t="s">
        <v>1440</v>
      </c>
      <c r="H33">
        <v>0</v>
      </c>
      <c r="I33">
        <v>0</v>
      </c>
    </row>
    <row r="34" spans="1:9" x14ac:dyDescent="0.25">
      <c r="A34" s="3" t="s">
        <v>18</v>
      </c>
      <c r="B34" t="s">
        <v>1072</v>
      </c>
      <c r="C34">
        <v>12</v>
      </c>
      <c r="D34" t="s">
        <v>657</v>
      </c>
      <c r="E34">
        <v>4</v>
      </c>
      <c r="F34">
        <v>6.3398500028846296</v>
      </c>
      <c r="G34" t="s">
        <v>1439</v>
      </c>
      <c r="H34">
        <v>0</v>
      </c>
      <c r="I34">
        <v>0</v>
      </c>
    </row>
    <row r="35" spans="1:9" x14ac:dyDescent="0.25">
      <c r="A35" s="3" t="s">
        <v>1162</v>
      </c>
      <c r="B35" t="s">
        <v>1163</v>
      </c>
      <c r="C35">
        <v>29</v>
      </c>
      <c r="D35" t="s">
        <v>657</v>
      </c>
      <c r="E35">
        <v>2</v>
      </c>
      <c r="F35">
        <v>3.1699250014423099</v>
      </c>
      <c r="G35" t="s">
        <v>1439</v>
      </c>
      <c r="H35">
        <v>0</v>
      </c>
      <c r="I35">
        <v>0</v>
      </c>
    </row>
    <row r="36" spans="1:9" x14ac:dyDescent="0.25">
      <c r="A36" s="3" t="s">
        <v>713</v>
      </c>
      <c r="B36" t="s">
        <v>713</v>
      </c>
      <c r="C36">
        <v>4</v>
      </c>
      <c r="D36" t="s">
        <v>657</v>
      </c>
      <c r="E36">
        <v>5</v>
      </c>
      <c r="F36">
        <v>5</v>
      </c>
      <c r="G36" t="s">
        <v>1439</v>
      </c>
      <c r="H36">
        <v>0</v>
      </c>
      <c r="I36">
        <v>0</v>
      </c>
    </row>
    <row r="37" spans="1:9" x14ac:dyDescent="0.25">
      <c r="A37" s="3" t="s">
        <v>679</v>
      </c>
      <c r="B37" t="s">
        <v>680</v>
      </c>
      <c r="C37">
        <v>2</v>
      </c>
      <c r="D37" t="s">
        <v>657</v>
      </c>
      <c r="E37">
        <v>1</v>
      </c>
      <c r="F37">
        <v>1</v>
      </c>
      <c r="G37" t="s">
        <v>1439</v>
      </c>
      <c r="H37">
        <v>0</v>
      </c>
      <c r="I37">
        <v>0</v>
      </c>
    </row>
    <row r="38" spans="1:9" x14ac:dyDescent="0.25">
      <c r="A38" s="3" t="s">
        <v>703</v>
      </c>
      <c r="B38" t="s">
        <v>704</v>
      </c>
      <c r="C38">
        <v>3</v>
      </c>
      <c r="D38" t="s">
        <v>657</v>
      </c>
      <c r="E38">
        <v>5</v>
      </c>
      <c r="F38">
        <v>5</v>
      </c>
      <c r="G38" t="s">
        <v>1439</v>
      </c>
      <c r="H38">
        <v>0</v>
      </c>
      <c r="I38">
        <v>0</v>
      </c>
    </row>
    <row r="39" spans="1:9" x14ac:dyDescent="0.25">
      <c r="A39" s="3" t="s">
        <v>573</v>
      </c>
      <c r="B39" t="s">
        <v>574</v>
      </c>
      <c r="C39">
        <v>16</v>
      </c>
      <c r="D39" t="s">
        <v>657</v>
      </c>
      <c r="E39">
        <v>1</v>
      </c>
      <c r="F39">
        <v>1.5849625007211601</v>
      </c>
      <c r="G39" t="s">
        <v>1439</v>
      </c>
      <c r="H39">
        <v>0</v>
      </c>
      <c r="I39">
        <v>0</v>
      </c>
    </row>
    <row r="40" spans="1:9" x14ac:dyDescent="0.25">
      <c r="A40" s="3" t="s">
        <v>708</v>
      </c>
      <c r="B40" t="s">
        <v>25</v>
      </c>
      <c r="C40">
        <v>3</v>
      </c>
      <c r="D40" t="s">
        <v>657</v>
      </c>
      <c r="E40">
        <v>6</v>
      </c>
      <c r="F40">
        <v>6</v>
      </c>
      <c r="G40" t="s">
        <v>1439</v>
      </c>
      <c r="H40">
        <v>0</v>
      </c>
      <c r="I40">
        <v>0</v>
      </c>
    </row>
    <row r="41" spans="1:9" x14ac:dyDescent="0.25">
      <c r="A41" s="3" t="s">
        <v>1178</v>
      </c>
      <c r="B41" t="s">
        <v>1179</v>
      </c>
      <c r="C41">
        <v>33</v>
      </c>
      <c r="D41" t="s">
        <v>657</v>
      </c>
      <c r="E41">
        <v>1</v>
      </c>
      <c r="F41">
        <v>1.5849625007211601</v>
      </c>
      <c r="G41" t="s">
        <v>1439</v>
      </c>
      <c r="H41">
        <v>0</v>
      </c>
      <c r="I41">
        <v>0</v>
      </c>
    </row>
    <row r="42" spans="1:9" x14ac:dyDescent="0.25">
      <c r="A42" s="3" t="s">
        <v>1004</v>
      </c>
      <c r="B42" t="s">
        <v>1005</v>
      </c>
      <c r="C42">
        <v>4</v>
      </c>
      <c r="D42" t="s">
        <v>657</v>
      </c>
      <c r="E42">
        <v>15</v>
      </c>
      <c r="F42">
        <v>23.7744375108173</v>
      </c>
      <c r="G42" t="s">
        <v>1439</v>
      </c>
      <c r="H42">
        <v>0</v>
      </c>
      <c r="I42">
        <v>0</v>
      </c>
    </row>
    <row r="43" spans="1:9" x14ac:dyDescent="0.25">
      <c r="A43" s="3" t="s">
        <v>472</v>
      </c>
      <c r="B43" t="s">
        <v>473</v>
      </c>
      <c r="C43">
        <v>24</v>
      </c>
      <c r="D43" t="s">
        <v>657</v>
      </c>
      <c r="E43">
        <v>1</v>
      </c>
      <c r="F43">
        <v>2</v>
      </c>
      <c r="G43" t="s">
        <v>1439</v>
      </c>
      <c r="H43">
        <v>0</v>
      </c>
      <c r="I43">
        <v>0</v>
      </c>
    </row>
    <row r="44" spans="1:9" x14ac:dyDescent="0.25">
      <c r="A44" s="3" t="s">
        <v>470</v>
      </c>
      <c r="B44" t="s">
        <v>471</v>
      </c>
      <c r="C44">
        <v>24</v>
      </c>
      <c r="D44" t="s">
        <v>657</v>
      </c>
      <c r="E44">
        <v>2</v>
      </c>
      <c r="F44">
        <v>4</v>
      </c>
      <c r="G44" t="s">
        <v>1439</v>
      </c>
      <c r="H44">
        <v>0</v>
      </c>
      <c r="I44">
        <v>0</v>
      </c>
    </row>
    <row r="45" spans="1:9" x14ac:dyDescent="0.25">
      <c r="A45" s="3" t="s">
        <v>435</v>
      </c>
      <c r="B45" t="s">
        <v>436</v>
      </c>
      <c r="C45">
        <v>4</v>
      </c>
      <c r="D45" t="s">
        <v>657</v>
      </c>
      <c r="E45">
        <v>6</v>
      </c>
      <c r="F45">
        <v>12</v>
      </c>
      <c r="G45" t="s">
        <v>1439</v>
      </c>
      <c r="H45">
        <v>0</v>
      </c>
      <c r="I45">
        <v>0</v>
      </c>
    </row>
    <row r="46" spans="1:9" x14ac:dyDescent="0.25">
      <c r="A46" s="3" t="s">
        <v>461</v>
      </c>
      <c r="B46" t="s">
        <v>462</v>
      </c>
      <c r="C46">
        <v>21</v>
      </c>
      <c r="D46" t="s">
        <v>657</v>
      </c>
      <c r="E46">
        <v>2</v>
      </c>
      <c r="F46">
        <v>4</v>
      </c>
      <c r="G46" t="s">
        <v>1439</v>
      </c>
      <c r="H46">
        <v>0</v>
      </c>
      <c r="I46">
        <v>0</v>
      </c>
    </row>
    <row r="47" spans="1:9" x14ac:dyDescent="0.25">
      <c r="A47" s="3" t="s">
        <v>759</v>
      </c>
      <c r="B47" t="s">
        <v>26</v>
      </c>
      <c r="C47">
        <v>9</v>
      </c>
      <c r="D47" t="s">
        <v>657</v>
      </c>
      <c r="E47">
        <v>28</v>
      </c>
      <c r="F47">
        <v>28</v>
      </c>
      <c r="G47" t="s">
        <v>1439</v>
      </c>
      <c r="H47">
        <v>0</v>
      </c>
      <c r="I47">
        <v>0</v>
      </c>
    </row>
    <row r="48" spans="1:9" x14ac:dyDescent="0.25">
      <c r="A48" s="3" t="s">
        <v>1347</v>
      </c>
      <c r="B48" t="s">
        <v>263</v>
      </c>
      <c r="C48">
        <v>21</v>
      </c>
      <c r="D48" t="s">
        <v>657</v>
      </c>
      <c r="E48">
        <v>1</v>
      </c>
      <c r="F48">
        <v>2</v>
      </c>
      <c r="G48" t="s">
        <v>1439</v>
      </c>
      <c r="H48">
        <v>0</v>
      </c>
      <c r="I48">
        <v>0</v>
      </c>
    </row>
    <row r="49" spans="1:9" x14ac:dyDescent="0.25">
      <c r="A49" s="3" t="s">
        <v>591</v>
      </c>
      <c r="B49" t="s">
        <v>592</v>
      </c>
      <c r="C49">
        <v>21</v>
      </c>
      <c r="D49" t="s">
        <v>657</v>
      </c>
      <c r="E49">
        <v>9</v>
      </c>
      <c r="F49">
        <v>9.50977500432694</v>
      </c>
      <c r="G49" t="s">
        <v>1439</v>
      </c>
      <c r="H49">
        <v>0</v>
      </c>
      <c r="I49">
        <v>0</v>
      </c>
    </row>
    <row r="50" spans="1:9" x14ac:dyDescent="0.25">
      <c r="A50" s="3" t="s">
        <v>1338</v>
      </c>
      <c r="B50" t="s">
        <v>240</v>
      </c>
      <c r="C50">
        <v>9</v>
      </c>
      <c r="D50" t="s">
        <v>657</v>
      </c>
      <c r="E50">
        <v>2</v>
      </c>
      <c r="F50">
        <v>4</v>
      </c>
      <c r="G50" t="s">
        <v>1439</v>
      </c>
      <c r="H50">
        <v>0</v>
      </c>
      <c r="I50">
        <v>0</v>
      </c>
    </row>
    <row r="51" spans="1:9" x14ac:dyDescent="0.25">
      <c r="A51" s="3" t="s">
        <v>992</v>
      </c>
      <c r="B51" t="s">
        <v>993</v>
      </c>
      <c r="C51">
        <v>3</v>
      </c>
      <c r="D51" t="s">
        <v>657</v>
      </c>
      <c r="E51">
        <v>1</v>
      </c>
      <c r="F51">
        <v>1.5849625007211601</v>
      </c>
      <c r="G51" t="s">
        <v>1439</v>
      </c>
      <c r="H51">
        <v>0</v>
      </c>
      <c r="I51">
        <v>0</v>
      </c>
    </row>
    <row r="52" spans="1:9" x14ac:dyDescent="0.25">
      <c r="A52" s="3" t="s">
        <v>1284</v>
      </c>
      <c r="B52" t="s">
        <v>179</v>
      </c>
      <c r="C52">
        <v>31</v>
      </c>
      <c r="D52" t="s">
        <v>657</v>
      </c>
      <c r="E52">
        <v>1</v>
      </c>
      <c r="F52">
        <v>2</v>
      </c>
      <c r="G52" t="s">
        <v>1439</v>
      </c>
      <c r="H52">
        <v>0</v>
      </c>
      <c r="I52">
        <v>0</v>
      </c>
    </row>
    <row r="53" spans="1:9" x14ac:dyDescent="0.25">
      <c r="A53" s="3" t="s">
        <v>514</v>
      </c>
      <c r="B53" t="s">
        <v>515</v>
      </c>
      <c r="C53">
        <v>14</v>
      </c>
      <c r="D53" t="s">
        <v>657</v>
      </c>
      <c r="E53">
        <v>1</v>
      </c>
      <c r="F53">
        <v>2</v>
      </c>
      <c r="G53" t="s">
        <v>1439</v>
      </c>
      <c r="H53">
        <v>0</v>
      </c>
      <c r="I53">
        <v>0</v>
      </c>
    </row>
    <row r="54" spans="1:9" x14ac:dyDescent="0.25">
      <c r="A54" s="3" t="s">
        <v>1352</v>
      </c>
      <c r="B54" t="s">
        <v>270</v>
      </c>
      <c r="C54">
        <v>25</v>
      </c>
      <c r="D54" t="s">
        <v>657</v>
      </c>
      <c r="E54">
        <v>1</v>
      </c>
      <c r="F54">
        <v>2</v>
      </c>
      <c r="G54" t="s">
        <v>1439</v>
      </c>
      <c r="H54">
        <v>0</v>
      </c>
      <c r="I54">
        <v>0</v>
      </c>
    </row>
    <row r="55" spans="1:9" x14ac:dyDescent="0.25">
      <c r="A55" s="3" t="s">
        <v>918</v>
      </c>
      <c r="B55" t="s">
        <v>919</v>
      </c>
      <c r="C55">
        <v>4</v>
      </c>
      <c r="D55" t="s">
        <v>657</v>
      </c>
      <c r="E55">
        <v>2</v>
      </c>
      <c r="F55">
        <v>0</v>
      </c>
      <c r="G55" t="s">
        <v>1439</v>
      </c>
      <c r="H55">
        <v>0</v>
      </c>
      <c r="I55">
        <v>0</v>
      </c>
    </row>
    <row r="56" spans="1:9" x14ac:dyDescent="0.25">
      <c r="A56" s="3" t="s">
        <v>242</v>
      </c>
      <c r="B56" t="s">
        <v>243</v>
      </c>
      <c r="C56">
        <v>10</v>
      </c>
      <c r="D56" t="s">
        <v>657</v>
      </c>
      <c r="E56">
        <v>1</v>
      </c>
      <c r="F56">
        <v>2</v>
      </c>
      <c r="G56" t="s">
        <v>1439</v>
      </c>
      <c r="H56">
        <v>0</v>
      </c>
      <c r="I56">
        <v>0</v>
      </c>
    </row>
    <row r="57" spans="1:9" x14ac:dyDescent="0.25">
      <c r="A57" s="3" t="s">
        <v>1250</v>
      </c>
      <c r="B57" t="s">
        <v>1251</v>
      </c>
      <c r="C57">
        <v>14</v>
      </c>
      <c r="D57" t="s">
        <v>657</v>
      </c>
      <c r="E57">
        <v>1</v>
      </c>
      <c r="F57">
        <v>1.5849625007211601</v>
      </c>
      <c r="G57" t="s">
        <v>1439</v>
      </c>
      <c r="H57">
        <v>0</v>
      </c>
      <c r="I57">
        <v>0</v>
      </c>
    </row>
    <row r="58" spans="1:9" x14ac:dyDescent="0.25">
      <c r="A58" s="3" t="s">
        <v>1321</v>
      </c>
      <c r="B58" t="s">
        <v>513</v>
      </c>
      <c r="C58">
        <v>14</v>
      </c>
      <c r="D58" t="s">
        <v>657</v>
      </c>
      <c r="E58">
        <v>1</v>
      </c>
      <c r="F58">
        <v>2</v>
      </c>
      <c r="G58" t="s">
        <v>1439</v>
      </c>
      <c r="H58">
        <v>0</v>
      </c>
      <c r="I58">
        <v>0</v>
      </c>
    </row>
    <row r="59" spans="1:9" x14ac:dyDescent="0.25">
      <c r="A59" s="3" t="s">
        <v>1229</v>
      </c>
      <c r="B59" t="s">
        <v>1230</v>
      </c>
      <c r="C59">
        <v>4</v>
      </c>
      <c r="D59" t="s">
        <v>657</v>
      </c>
      <c r="E59">
        <v>2</v>
      </c>
      <c r="F59">
        <v>3.1699250014423099</v>
      </c>
      <c r="G59" t="s">
        <v>1439</v>
      </c>
      <c r="H59">
        <v>0</v>
      </c>
      <c r="I59">
        <v>0</v>
      </c>
    </row>
    <row r="60" spans="1:9" x14ac:dyDescent="0.25">
      <c r="A60" s="3" t="s">
        <v>1293</v>
      </c>
      <c r="B60" t="s">
        <v>209</v>
      </c>
      <c r="C60">
        <v>6</v>
      </c>
      <c r="D60" t="s">
        <v>657</v>
      </c>
      <c r="E60">
        <v>2</v>
      </c>
      <c r="F60">
        <v>4</v>
      </c>
      <c r="G60" t="s">
        <v>1439</v>
      </c>
      <c r="H60">
        <v>0</v>
      </c>
      <c r="I60">
        <v>0</v>
      </c>
    </row>
    <row r="61" spans="1:9" x14ac:dyDescent="0.25">
      <c r="A61" s="3" t="s">
        <v>683</v>
      </c>
      <c r="B61" t="s">
        <v>683</v>
      </c>
      <c r="C61">
        <v>2</v>
      </c>
      <c r="D61" t="s">
        <v>657</v>
      </c>
      <c r="E61">
        <v>1</v>
      </c>
      <c r="F61">
        <v>1</v>
      </c>
      <c r="G61" t="s">
        <v>1439</v>
      </c>
      <c r="H61">
        <v>0</v>
      </c>
      <c r="I61">
        <v>0</v>
      </c>
    </row>
    <row r="62" spans="1:9" x14ac:dyDescent="0.25">
      <c r="A62" s="3" t="s">
        <v>27</v>
      </c>
      <c r="B62" t="s">
        <v>28</v>
      </c>
      <c r="C62">
        <v>29</v>
      </c>
      <c r="D62" t="s">
        <v>657</v>
      </c>
      <c r="E62">
        <v>2</v>
      </c>
      <c r="F62">
        <v>3.1699250014423099</v>
      </c>
      <c r="G62" t="s">
        <v>1439</v>
      </c>
      <c r="H62">
        <v>0</v>
      </c>
      <c r="I62">
        <v>0</v>
      </c>
    </row>
    <row r="63" spans="1:9" x14ac:dyDescent="0.25">
      <c r="A63" s="3" t="s">
        <v>1459</v>
      </c>
      <c r="B63" t="s">
        <v>1460</v>
      </c>
      <c r="C63">
        <v>38</v>
      </c>
      <c r="D63" t="s">
        <v>657</v>
      </c>
      <c r="E63">
        <v>1</v>
      </c>
      <c r="F63">
        <v>1.5849625007211601</v>
      </c>
      <c r="G63" t="s">
        <v>1439</v>
      </c>
      <c r="H63">
        <v>0</v>
      </c>
      <c r="I63">
        <v>0</v>
      </c>
    </row>
    <row r="64" spans="1:9" x14ac:dyDescent="0.25">
      <c r="A64" s="3" t="s">
        <v>1308</v>
      </c>
      <c r="B64" t="s">
        <v>453</v>
      </c>
      <c r="C64">
        <v>15</v>
      </c>
      <c r="D64" t="s">
        <v>657</v>
      </c>
      <c r="E64">
        <v>1</v>
      </c>
      <c r="F64">
        <v>2</v>
      </c>
      <c r="G64" t="s">
        <v>1439</v>
      </c>
      <c r="H64">
        <v>0</v>
      </c>
      <c r="I64">
        <v>0</v>
      </c>
    </row>
    <row r="65" spans="1:9" x14ac:dyDescent="0.25">
      <c r="A65" s="3" t="s">
        <v>166</v>
      </c>
      <c r="B65" t="s">
        <v>167</v>
      </c>
      <c r="C65">
        <v>4</v>
      </c>
      <c r="D65" t="s">
        <v>657</v>
      </c>
      <c r="E65">
        <v>1</v>
      </c>
      <c r="F65">
        <v>2</v>
      </c>
      <c r="G65" t="s">
        <v>1439</v>
      </c>
      <c r="H65">
        <v>0</v>
      </c>
      <c r="I65">
        <v>0</v>
      </c>
    </row>
    <row r="66" spans="1:9" x14ac:dyDescent="0.25">
      <c r="A66" s="3" t="s">
        <v>1031</v>
      </c>
      <c r="B66" t="s">
        <v>1032</v>
      </c>
      <c r="C66">
        <v>6</v>
      </c>
      <c r="D66" t="s">
        <v>657</v>
      </c>
      <c r="E66">
        <v>2</v>
      </c>
      <c r="F66">
        <v>3.1699250014423099</v>
      </c>
      <c r="G66" t="s">
        <v>1439</v>
      </c>
      <c r="H66">
        <v>0</v>
      </c>
      <c r="I66">
        <v>0</v>
      </c>
    </row>
    <row r="67" spans="1:9" x14ac:dyDescent="0.25">
      <c r="A67" s="3" t="s">
        <v>487</v>
      </c>
      <c r="B67" t="s">
        <v>488</v>
      </c>
      <c r="C67">
        <v>29</v>
      </c>
      <c r="D67" t="s">
        <v>657</v>
      </c>
      <c r="E67">
        <v>1</v>
      </c>
      <c r="F67">
        <v>2</v>
      </c>
      <c r="G67" t="s">
        <v>1439</v>
      </c>
      <c r="H67">
        <v>0</v>
      </c>
      <c r="I67">
        <v>0</v>
      </c>
    </row>
    <row r="68" spans="1:9" x14ac:dyDescent="0.25">
      <c r="A68" s="3" t="s">
        <v>1386</v>
      </c>
      <c r="B68" t="s">
        <v>339</v>
      </c>
      <c r="C68">
        <v>3</v>
      </c>
      <c r="D68" t="s">
        <v>657</v>
      </c>
      <c r="E68">
        <v>2</v>
      </c>
      <c r="F68">
        <v>4</v>
      </c>
      <c r="G68" t="s">
        <v>1439</v>
      </c>
      <c r="H68">
        <v>0</v>
      </c>
      <c r="I68">
        <v>0</v>
      </c>
    </row>
    <row r="69" spans="1:9" x14ac:dyDescent="0.25">
      <c r="A69" s="3" t="s">
        <v>1074</v>
      </c>
      <c r="B69" t="s">
        <v>1075</v>
      </c>
      <c r="C69">
        <v>13</v>
      </c>
      <c r="D69" t="s">
        <v>657</v>
      </c>
      <c r="E69">
        <v>1</v>
      </c>
      <c r="F69">
        <v>1.5849625007211601</v>
      </c>
      <c r="G69" t="s">
        <v>1439</v>
      </c>
      <c r="H69">
        <v>0</v>
      </c>
      <c r="I69">
        <v>0</v>
      </c>
    </row>
    <row r="70" spans="1:9" x14ac:dyDescent="0.25">
      <c r="A70" s="3" t="s">
        <v>1061</v>
      </c>
      <c r="B70" t="s">
        <v>1062</v>
      </c>
      <c r="C70">
        <v>11</v>
      </c>
      <c r="D70" t="s">
        <v>657</v>
      </c>
      <c r="E70">
        <v>1</v>
      </c>
      <c r="F70">
        <v>1.5849625007211601</v>
      </c>
      <c r="G70" t="s">
        <v>1439</v>
      </c>
      <c r="H70">
        <v>0</v>
      </c>
      <c r="I70">
        <v>0</v>
      </c>
    </row>
    <row r="71" spans="1:9" x14ac:dyDescent="0.25">
      <c r="A71" s="3" t="s">
        <v>212</v>
      </c>
      <c r="B71" t="s">
        <v>213</v>
      </c>
      <c r="C71">
        <v>15</v>
      </c>
      <c r="D71" t="s">
        <v>657</v>
      </c>
      <c r="E71">
        <v>1</v>
      </c>
      <c r="F71">
        <v>2</v>
      </c>
      <c r="G71" t="s">
        <v>1439</v>
      </c>
      <c r="H71">
        <v>0</v>
      </c>
      <c r="I71">
        <v>0</v>
      </c>
    </row>
    <row r="72" spans="1:9" x14ac:dyDescent="0.25">
      <c r="A72" s="3" t="s">
        <v>1240</v>
      </c>
      <c r="B72" t="s">
        <v>1241</v>
      </c>
      <c r="C72">
        <v>11</v>
      </c>
      <c r="D72" t="s">
        <v>657</v>
      </c>
      <c r="E72">
        <v>1</v>
      </c>
      <c r="F72">
        <v>1.5849625007211601</v>
      </c>
      <c r="G72" t="s">
        <v>1439</v>
      </c>
      <c r="H72">
        <v>0</v>
      </c>
      <c r="I72">
        <v>0</v>
      </c>
    </row>
    <row r="73" spans="1:9" x14ac:dyDescent="0.25">
      <c r="A73" s="3" t="s">
        <v>1294</v>
      </c>
      <c r="B73" t="s">
        <v>210</v>
      </c>
      <c r="C73">
        <v>11</v>
      </c>
      <c r="D73" t="s">
        <v>657</v>
      </c>
      <c r="E73">
        <v>1</v>
      </c>
      <c r="F73">
        <v>2</v>
      </c>
      <c r="G73" t="s">
        <v>1439</v>
      </c>
      <c r="H73">
        <v>0</v>
      </c>
      <c r="I73">
        <v>0</v>
      </c>
    </row>
    <row r="74" spans="1:9" x14ac:dyDescent="0.25">
      <c r="A74" s="3" t="s">
        <v>1320</v>
      </c>
      <c r="B74" t="s">
        <v>210</v>
      </c>
      <c r="C74">
        <v>11</v>
      </c>
      <c r="D74" t="s">
        <v>657</v>
      </c>
      <c r="E74">
        <v>1</v>
      </c>
      <c r="F74">
        <v>2</v>
      </c>
      <c r="G74" t="s">
        <v>1439</v>
      </c>
      <c r="H74">
        <v>0</v>
      </c>
      <c r="I74">
        <v>0</v>
      </c>
    </row>
    <row r="75" spans="1:9" x14ac:dyDescent="0.25">
      <c r="A75" s="3" t="s">
        <v>1296</v>
      </c>
      <c r="B75" t="s">
        <v>214</v>
      </c>
      <c r="C75">
        <v>20</v>
      </c>
      <c r="D75" t="s">
        <v>657</v>
      </c>
      <c r="E75">
        <v>1</v>
      </c>
      <c r="F75">
        <v>2</v>
      </c>
      <c r="G75" t="s">
        <v>1439</v>
      </c>
      <c r="H75">
        <v>0</v>
      </c>
      <c r="I75">
        <v>0</v>
      </c>
    </row>
    <row r="76" spans="1:9" x14ac:dyDescent="0.25">
      <c r="A76" s="3" t="s">
        <v>1234</v>
      </c>
      <c r="B76" t="s">
        <v>1235</v>
      </c>
      <c r="C76">
        <v>6</v>
      </c>
      <c r="D76" t="s">
        <v>657</v>
      </c>
      <c r="E76">
        <v>13</v>
      </c>
      <c r="F76">
        <v>20.604512509374999</v>
      </c>
      <c r="G76" t="s">
        <v>1439</v>
      </c>
      <c r="H76">
        <v>0</v>
      </c>
      <c r="I76">
        <v>0</v>
      </c>
    </row>
    <row r="77" spans="1:9" x14ac:dyDescent="0.25">
      <c r="A77" s="3" t="s">
        <v>1323</v>
      </c>
      <c r="B77" t="s">
        <v>521</v>
      </c>
      <c r="C77">
        <v>37</v>
      </c>
      <c r="D77" t="s">
        <v>657</v>
      </c>
      <c r="E77">
        <v>1</v>
      </c>
      <c r="F77">
        <v>2</v>
      </c>
      <c r="G77" t="s">
        <v>1439</v>
      </c>
      <c r="H77">
        <v>0</v>
      </c>
      <c r="I77">
        <v>0</v>
      </c>
    </row>
    <row r="78" spans="1:9" x14ac:dyDescent="0.25">
      <c r="A78" s="3" t="s">
        <v>1319</v>
      </c>
      <c r="B78" t="s">
        <v>510</v>
      </c>
      <c r="C78">
        <v>6</v>
      </c>
      <c r="D78" t="s">
        <v>657</v>
      </c>
      <c r="E78">
        <v>3</v>
      </c>
      <c r="F78">
        <v>6</v>
      </c>
      <c r="G78" t="s">
        <v>1439</v>
      </c>
      <c r="H78">
        <v>0</v>
      </c>
      <c r="I78">
        <v>0</v>
      </c>
    </row>
    <row r="79" spans="1:9" x14ac:dyDescent="0.25">
      <c r="A79" s="3" t="s">
        <v>1259</v>
      </c>
      <c r="B79" t="s">
        <v>1260</v>
      </c>
      <c r="C79">
        <v>19</v>
      </c>
      <c r="D79" t="s">
        <v>657</v>
      </c>
      <c r="E79">
        <v>1</v>
      </c>
      <c r="F79">
        <v>1.5849625007211601</v>
      </c>
      <c r="G79" t="s">
        <v>1439</v>
      </c>
      <c r="H79">
        <v>0</v>
      </c>
      <c r="I79">
        <v>0</v>
      </c>
    </row>
    <row r="80" spans="1:9" x14ac:dyDescent="0.25">
      <c r="A80" s="3" t="s">
        <v>1522</v>
      </c>
      <c r="B80" t="s">
        <v>1523</v>
      </c>
      <c r="C80">
        <v>24</v>
      </c>
      <c r="D80" t="s">
        <v>657</v>
      </c>
      <c r="E80">
        <v>2</v>
      </c>
      <c r="F80">
        <v>1.5849625007211601</v>
      </c>
      <c r="G80" t="s">
        <v>1439</v>
      </c>
      <c r="H80">
        <v>0</v>
      </c>
      <c r="I80">
        <v>0</v>
      </c>
    </row>
    <row r="81" spans="1:9" x14ac:dyDescent="0.25">
      <c r="A81" s="3" t="s">
        <v>544</v>
      </c>
      <c r="B81" t="s">
        <v>545</v>
      </c>
      <c r="C81">
        <v>5</v>
      </c>
      <c r="D81" t="s">
        <v>657</v>
      </c>
      <c r="E81">
        <v>1</v>
      </c>
      <c r="F81">
        <v>1.5849625007211601</v>
      </c>
      <c r="G81" t="s">
        <v>1439</v>
      </c>
      <c r="H81">
        <v>0</v>
      </c>
      <c r="I81">
        <v>0</v>
      </c>
    </row>
    <row r="82" spans="1:9" x14ac:dyDescent="0.25">
      <c r="A82" s="3" t="s">
        <v>31</v>
      </c>
      <c r="B82" t="s">
        <v>32</v>
      </c>
      <c r="C82">
        <v>5</v>
      </c>
      <c r="D82" t="s">
        <v>657</v>
      </c>
      <c r="E82">
        <v>17</v>
      </c>
      <c r="F82">
        <v>26.944362512259701</v>
      </c>
      <c r="G82" t="s">
        <v>1439</v>
      </c>
      <c r="H82">
        <v>0</v>
      </c>
      <c r="I82">
        <v>0</v>
      </c>
    </row>
    <row r="83" spans="1:9" x14ac:dyDescent="0.25">
      <c r="A83" s="3" t="s">
        <v>376</v>
      </c>
      <c r="B83" t="s">
        <v>377</v>
      </c>
      <c r="C83">
        <v>22</v>
      </c>
      <c r="D83" t="s">
        <v>657</v>
      </c>
      <c r="E83">
        <v>2</v>
      </c>
      <c r="F83">
        <v>4</v>
      </c>
      <c r="G83" t="s">
        <v>1439</v>
      </c>
      <c r="H83">
        <v>0</v>
      </c>
      <c r="I83">
        <v>0</v>
      </c>
    </row>
    <row r="84" spans="1:9" x14ac:dyDescent="0.25">
      <c r="A84" s="3" t="s">
        <v>583</v>
      </c>
      <c r="B84" t="s">
        <v>584</v>
      </c>
      <c r="C84">
        <v>20</v>
      </c>
      <c r="D84" t="s">
        <v>657</v>
      </c>
      <c r="E84">
        <v>1</v>
      </c>
      <c r="F84">
        <v>1.5849625007211601</v>
      </c>
      <c r="G84" t="s">
        <v>1439</v>
      </c>
      <c r="H84">
        <v>0</v>
      </c>
      <c r="I84">
        <v>0</v>
      </c>
    </row>
    <row r="85" spans="1:9" x14ac:dyDescent="0.25">
      <c r="A85" s="3" t="s">
        <v>398</v>
      </c>
      <c r="B85" t="s">
        <v>399</v>
      </c>
      <c r="C85">
        <v>30</v>
      </c>
      <c r="D85" t="s">
        <v>657</v>
      </c>
      <c r="E85">
        <v>1</v>
      </c>
      <c r="F85">
        <v>2</v>
      </c>
      <c r="G85" t="s">
        <v>1439</v>
      </c>
      <c r="H85">
        <v>0</v>
      </c>
      <c r="I85">
        <v>0</v>
      </c>
    </row>
    <row r="86" spans="1:9" x14ac:dyDescent="0.25">
      <c r="A86" s="3" t="s">
        <v>1375</v>
      </c>
      <c r="B86" t="s">
        <v>318</v>
      </c>
      <c r="C86">
        <v>18</v>
      </c>
      <c r="D86" t="s">
        <v>657</v>
      </c>
      <c r="E86">
        <v>1</v>
      </c>
      <c r="F86">
        <v>2</v>
      </c>
      <c r="G86" t="s">
        <v>1439</v>
      </c>
      <c r="H86">
        <v>0</v>
      </c>
      <c r="I86">
        <v>0</v>
      </c>
    </row>
    <row r="87" spans="1:9" x14ac:dyDescent="0.25">
      <c r="A87" s="3" t="s">
        <v>1348</v>
      </c>
      <c r="B87" t="s">
        <v>264</v>
      </c>
      <c r="C87">
        <v>21</v>
      </c>
      <c r="D87" t="s">
        <v>657</v>
      </c>
      <c r="E87">
        <v>1</v>
      </c>
      <c r="F87">
        <v>2</v>
      </c>
      <c r="G87" t="s">
        <v>1439</v>
      </c>
      <c r="H87">
        <v>0</v>
      </c>
      <c r="I87">
        <v>0</v>
      </c>
    </row>
    <row r="88" spans="1:9" x14ac:dyDescent="0.25">
      <c r="A88" s="3" t="s">
        <v>1518</v>
      </c>
      <c r="B88" t="s">
        <v>1519</v>
      </c>
      <c r="C88">
        <v>5</v>
      </c>
      <c r="D88" t="s">
        <v>657</v>
      </c>
      <c r="E88">
        <v>1</v>
      </c>
      <c r="F88">
        <v>1.5849625007211601</v>
      </c>
      <c r="G88" t="s">
        <v>1439</v>
      </c>
      <c r="H88">
        <v>0</v>
      </c>
      <c r="I88">
        <v>0</v>
      </c>
    </row>
    <row r="89" spans="1:9" x14ac:dyDescent="0.25">
      <c r="A89" s="3" t="s">
        <v>760</v>
      </c>
      <c r="B89" t="s">
        <v>761</v>
      </c>
      <c r="C89">
        <v>9</v>
      </c>
      <c r="D89" t="s">
        <v>657</v>
      </c>
      <c r="E89">
        <v>5</v>
      </c>
      <c r="F89">
        <v>5</v>
      </c>
      <c r="G89" t="s">
        <v>1439</v>
      </c>
      <c r="H89">
        <v>0</v>
      </c>
      <c r="I89">
        <v>0</v>
      </c>
    </row>
    <row r="90" spans="1:9" x14ac:dyDescent="0.25">
      <c r="A90" s="3" t="s">
        <v>17</v>
      </c>
      <c r="B90" t="s">
        <v>1013</v>
      </c>
      <c r="C90">
        <v>4</v>
      </c>
      <c r="D90" t="s">
        <v>657</v>
      </c>
      <c r="E90">
        <v>5</v>
      </c>
      <c r="F90">
        <v>7.9248125036057804</v>
      </c>
      <c r="G90" t="s">
        <v>1439</v>
      </c>
      <c r="H90">
        <v>0</v>
      </c>
      <c r="I90">
        <v>0</v>
      </c>
    </row>
    <row r="91" spans="1:9" x14ac:dyDescent="0.25">
      <c r="A91" s="3" t="s">
        <v>253</v>
      </c>
      <c r="B91" t="s">
        <v>252</v>
      </c>
      <c r="C91">
        <v>15</v>
      </c>
      <c r="D91" t="s">
        <v>657</v>
      </c>
      <c r="E91">
        <v>2</v>
      </c>
      <c r="F91">
        <v>4</v>
      </c>
      <c r="G91" t="s">
        <v>1439</v>
      </c>
      <c r="H91">
        <v>0</v>
      </c>
      <c r="I91">
        <v>0</v>
      </c>
    </row>
    <row r="92" spans="1:9" x14ac:dyDescent="0.25">
      <c r="A92" s="3" t="s">
        <v>353</v>
      </c>
      <c r="B92" t="s">
        <v>354</v>
      </c>
      <c r="C92">
        <v>6</v>
      </c>
      <c r="D92" t="s">
        <v>657</v>
      </c>
      <c r="E92">
        <v>2</v>
      </c>
      <c r="F92">
        <v>4</v>
      </c>
      <c r="G92" t="s">
        <v>1439</v>
      </c>
      <c r="H92">
        <v>0</v>
      </c>
      <c r="I92">
        <v>0</v>
      </c>
    </row>
    <row r="93" spans="1:9" x14ac:dyDescent="0.25">
      <c r="A93" s="3" t="s">
        <v>251</v>
      </c>
      <c r="B93" t="s">
        <v>252</v>
      </c>
      <c r="C93">
        <v>15</v>
      </c>
      <c r="D93" t="s">
        <v>657</v>
      </c>
      <c r="E93">
        <v>1</v>
      </c>
      <c r="F93">
        <v>2</v>
      </c>
      <c r="G93" t="s">
        <v>1439</v>
      </c>
      <c r="H93">
        <v>0</v>
      </c>
      <c r="I93">
        <v>0</v>
      </c>
    </row>
    <row r="94" spans="1:9" x14ac:dyDescent="0.25">
      <c r="A94" s="3" t="s">
        <v>1261</v>
      </c>
      <c r="B94" t="s">
        <v>1262</v>
      </c>
      <c r="C94">
        <v>21</v>
      </c>
      <c r="D94" t="s">
        <v>657</v>
      </c>
      <c r="E94">
        <v>1</v>
      </c>
      <c r="F94">
        <v>1.5849625007211601</v>
      </c>
      <c r="G94" t="s">
        <v>1439</v>
      </c>
      <c r="H94">
        <v>0</v>
      </c>
      <c r="I94">
        <v>0</v>
      </c>
    </row>
    <row r="95" spans="1:9" x14ac:dyDescent="0.25">
      <c r="A95" s="3" t="s">
        <v>1244</v>
      </c>
      <c r="B95" t="s">
        <v>1245</v>
      </c>
      <c r="C95">
        <v>12</v>
      </c>
      <c r="D95" t="s">
        <v>657</v>
      </c>
      <c r="E95">
        <v>2</v>
      </c>
      <c r="F95">
        <v>3.1699250014423099</v>
      </c>
      <c r="G95" t="s">
        <v>1439</v>
      </c>
      <c r="H95">
        <v>0</v>
      </c>
      <c r="I95">
        <v>0</v>
      </c>
    </row>
    <row r="96" spans="1:9" x14ac:dyDescent="0.25">
      <c r="A96" s="3" t="s">
        <v>1277</v>
      </c>
      <c r="B96" t="s">
        <v>1278</v>
      </c>
      <c r="C96">
        <v>34</v>
      </c>
      <c r="D96" t="s">
        <v>657</v>
      </c>
      <c r="E96">
        <v>1</v>
      </c>
      <c r="F96">
        <v>1.5849625007211601</v>
      </c>
      <c r="G96" t="s">
        <v>1439</v>
      </c>
      <c r="H96">
        <v>0</v>
      </c>
      <c r="I96">
        <v>0</v>
      </c>
    </row>
    <row r="97" spans="1:9" x14ac:dyDescent="0.25">
      <c r="A97" s="3" t="s">
        <v>1236</v>
      </c>
      <c r="B97" t="s">
        <v>1237</v>
      </c>
      <c r="C97">
        <v>8</v>
      </c>
      <c r="D97" t="s">
        <v>657</v>
      </c>
      <c r="E97">
        <v>1</v>
      </c>
      <c r="F97">
        <v>1.5849625007211601</v>
      </c>
      <c r="G97" t="s">
        <v>1439</v>
      </c>
      <c r="H97">
        <v>0</v>
      </c>
      <c r="I97">
        <v>0</v>
      </c>
    </row>
    <row r="98" spans="1:9" x14ac:dyDescent="0.25">
      <c r="A98" s="3" t="s">
        <v>29</v>
      </c>
      <c r="B98" t="s">
        <v>30</v>
      </c>
      <c r="C98">
        <v>17</v>
      </c>
      <c r="D98" t="s">
        <v>657</v>
      </c>
      <c r="E98">
        <v>4</v>
      </c>
      <c r="F98">
        <v>3</v>
      </c>
      <c r="G98" t="s">
        <v>1439</v>
      </c>
      <c r="H98">
        <v>0</v>
      </c>
      <c r="I98">
        <v>0</v>
      </c>
    </row>
    <row r="99" spans="1:9" x14ac:dyDescent="0.25">
      <c r="A99" s="3" t="s">
        <v>577</v>
      </c>
      <c r="B99" t="s">
        <v>578</v>
      </c>
      <c r="C99">
        <v>18</v>
      </c>
      <c r="D99" t="s">
        <v>657</v>
      </c>
      <c r="E99">
        <v>1</v>
      </c>
      <c r="F99">
        <v>1.5849625007211601</v>
      </c>
      <c r="G99" t="s">
        <v>1439</v>
      </c>
      <c r="H99">
        <v>0</v>
      </c>
      <c r="I99">
        <v>0</v>
      </c>
    </row>
    <row r="100" spans="1:9" x14ac:dyDescent="0.25">
      <c r="A100" s="3" t="s">
        <v>778</v>
      </c>
      <c r="B100" t="s">
        <v>779</v>
      </c>
      <c r="C100">
        <v>12</v>
      </c>
      <c r="D100" t="s">
        <v>657</v>
      </c>
      <c r="E100">
        <v>4</v>
      </c>
      <c r="F100">
        <v>4</v>
      </c>
      <c r="G100" t="s">
        <v>1439</v>
      </c>
      <c r="H100">
        <v>0</v>
      </c>
      <c r="I100">
        <v>0</v>
      </c>
    </row>
    <row r="101" spans="1:9" x14ac:dyDescent="0.25">
      <c r="A101" s="3" t="s">
        <v>1344</v>
      </c>
      <c r="B101" t="s">
        <v>175</v>
      </c>
      <c r="C101">
        <v>16</v>
      </c>
      <c r="D101" t="s">
        <v>657</v>
      </c>
      <c r="E101">
        <v>1</v>
      </c>
      <c r="F101">
        <v>2</v>
      </c>
      <c r="G101" t="s">
        <v>1439</v>
      </c>
      <c r="H101">
        <v>0</v>
      </c>
      <c r="I101">
        <v>0</v>
      </c>
    </row>
    <row r="102" spans="1:9" x14ac:dyDescent="0.25">
      <c r="A102" s="3" t="s">
        <v>174</v>
      </c>
      <c r="B102" t="s">
        <v>175</v>
      </c>
      <c r="C102">
        <v>16</v>
      </c>
      <c r="D102" t="s">
        <v>657</v>
      </c>
      <c r="E102">
        <v>1</v>
      </c>
      <c r="F102">
        <v>2</v>
      </c>
      <c r="G102" t="s">
        <v>1439</v>
      </c>
      <c r="H102">
        <v>0</v>
      </c>
      <c r="I102">
        <v>0</v>
      </c>
    </row>
    <row r="103" spans="1:9" x14ac:dyDescent="0.25">
      <c r="A103" s="3" t="s">
        <v>172</v>
      </c>
      <c r="B103" t="s">
        <v>173</v>
      </c>
      <c r="C103">
        <v>12</v>
      </c>
      <c r="D103" t="s">
        <v>657</v>
      </c>
      <c r="E103">
        <v>1</v>
      </c>
      <c r="F103">
        <v>2</v>
      </c>
      <c r="G103" t="s">
        <v>1439</v>
      </c>
      <c r="H103">
        <v>0</v>
      </c>
      <c r="I103">
        <v>0</v>
      </c>
    </row>
    <row r="104" spans="1:9" x14ac:dyDescent="0.25">
      <c r="A104" s="3" t="s">
        <v>1342</v>
      </c>
      <c r="B104" t="s">
        <v>173</v>
      </c>
      <c r="C104">
        <v>12</v>
      </c>
      <c r="D104" t="s">
        <v>657</v>
      </c>
      <c r="E104">
        <v>1</v>
      </c>
      <c r="F104">
        <v>2</v>
      </c>
      <c r="G104" t="s">
        <v>1439</v>
      </c>
      <c r="H104">
        <v>0</v>
      </c>
      <c r="I104">
        <v>0</v>
      </c>
    </row>
    <row r="105" spans="1:9" x14ac:dyDescent="0.25">
      <c r="A105" s="3" t="s">
        <v>768</v>
      </c>
      <c r="B105" t="s">
        <v>769</v>
      </c>
      <c r="C105">
        <v>11</v>
      </c>
      <c r="D105" t="s">
        <v>657</v>
      </c>
      <c r="E105">
        <v>2</v>
      </c>
      <c r="F105">
        <v>1</v>
      </c>
      <c r="G105" t="s">
        <v>1439</v>
      </c>
      <c r="H105">
        <v>0</v>
      </c>
      <c r="I105">
        <v>0</v>
      </c>
    </row>
    <row r="106" spans="1:9" x14ac:dyDescent="0.25">
      <c r="A106" s="3" t="s">
        <v>1225</v>
      </c>
      <c r="B106" t="s">
        <v>1226</v>
      </c>
      <c r="C106">
        <v>2</v>
      </c>
      <c r="D106" t="s">
        <v>657</v>
      </c>
      <c r="E106">
        <v>1</v>
      </c>
      <c r="F106">
        <v>1.5849625007211601</v>
      </c>
      <c r="G106" t="s">
        <v>1439</v>
      </c>
      <c r="H106">
        <v>0</v>
      </c>
      <c r="I106">
        <v>0</v>
      </c>
    </row>
    <row r="107" spans="1:9" x14ac:dyDescent="0.25">
      <c r="A107" s="3" t="s">
        <v>1416</v>
      </c>
      <c r="B107" t="s">
        <v>1417</v>
      </c>
      <c r="C107">
        <v>34</v>
      </c>
      <c r="D107" t="s">
        <v>657</v>
      </c>
      <c r="E107">
        <v>2</v>
      </c>
      <c r="F107">
        <v>1</v>
      </c>
      <c r="G107" t="s">
        <v>1439</v>
      </c>
      <c r="H107">
        <v>0</v>
      </c>
      <c r="I107">
        <v>0</v>
      </c>
    </row>
    <row r="108" spans="1:9" x14ac:dyDescent="0.25">
      <c r="A108" s="3" t="s">
        <v>1289</v>
      </c>
      <c r="B108" t="s">
        <v>195</v>
      </c>
      <c r="C108">
        <v>34</v>
      </c>
      <c r="D108" t="s">
        <v>657</v>
      </c>
      <c r="E108">
        <v>1</v>
      </c>
      <c r="F108">
        <v>2</v>
      </c>
      <c r="G108" t="s">
        <v>1439</v>
      </c>
      <c r="H108">
        <v>0</v>
      </c>
      <c r="I108">
        <v>0</v>
      </c>
    </row>
    <row r="109" spans="1:9" x14ac:dyDescent="0.25">
      <c r="A109" s="3" t="s">
        <v>1367</v>
      </c>
      <c r="B109" t="s">
        <v>195</v>
      </c>
      <c r="C109">
        <v>34</v>
      </c>
      <c r="D109" t="s">
        <v>657</v>
      </c>
      <c r="E109">
        <v>1</v>
      </c>
      <c r="F109">
        <v>2</v>
      </c>
      <c r="G109" t="s">
        <v>1439</v>
      </c>
      <c r="H109">
        <v>0</v>
      </c>
      <c r="I109">
        <v>0</v>
      </c>
    </row>
    <row r="110" spans="1:9" x14ac:dyDescent="0.25">
      <c r="A110" s="3" t="s">
        <v>540</v>
      </c>
      <c r="B110" t="s">
        <v>541</v>
      </c>
      <c r="C110">
        <v>4</v>
      </c>
      <c r="D110" t="s">
        <v>657</v>
      </c>
      <c r="E110">
        <v>1</v>
      </c>
      <c r="F110">
        <v>1.5849625007211601</v>
      </c>
      <c r="G110" t="s">
        <v>1439</v>
      </c>
      <c r="H110">
        <v>0</v>
      </c>
      <c r="I110">
        <v>0</v>
      </c>
    </row>
    <row r="111" spans="1:9" x14ac:dyDescent="0.25">
      <c r="A111" s="3" t="s">
        <v>659</v>
      </c>
      <c r="B111" t="s">
        <v>660</v>
      </c>
      <c r="C111">
        <v>2</v>
      </c>
      <c r="D111" t="s">
        <v>657</v>
      </c>
      <c r="E111">
        <v>3</v>
      </c>
      <c r="F111">
        <v>1</v>
      </c>
      <c r="G111" t="s">
        <v>1439</v>
      </c>
      <c r="H111">
        <v>0</v>
      </c>
      <c r="I111">
        <v>0</v>
      </c>
    </row>
    <row r="112" spans="1:9" x14ac:dyDescent="0.25">
      <c r="A112" s="3" t="s">
        <v>1383</v>
      </c>
      <c r="B112" t="s">
        <v>220</v>
      </c>
      <c r="C112">
        <v>2</v>
      </c>
      <c r="D112" t="s">
        <v>657</v>
      </c>
      <c r="E112">
        <v>1</v>
      </c>
      <c r="F112">
        <v>2</v>
      </c>
      <c r="G112" t="s">
        <v>1439</v>
      </c>
      <c r="H112">
        <v>0</v>
      </c>
      <c r="I112">
        <v>0</v>
      </c>
    </row>
    <row r="113" spans="1:9" x14ac:dyDescent="0.25">
      <c r="A113" s="3" t="s">
        <v>1324</v>
      </c>
      <c r="B113" t="s">
        <v>220</v>
      </c>
      <c r="C113">
        <v>2</v>
      </c>
      <c r="D113" t="s">
        <v>657</v>
      </c>
      <c r="E113">
        <v>2</v>
      </c>
      <c r="F113">
        <v>4</v>
      </c>
      <c r="G113" t="s">
        <v>1439</v>
      </c>
      <c r="H113">
        <v>0</v>
      </c>
      <c r="I113">
        <v>0</v>
      </c>
    </row>
    <row r="114" spans="1:9" x14ac:dyDescent="0.25">
      <c r="A114" s="3" t="s">
        <v>192</v>
      </c>
      <c r="B114" t="s">
        <v>193</v>
      </c>
      <c r="C114">
        <v>34</v>
      </c>
      <c r="D114" t="s">
        <v>657</v>
      </c>
      <c r="E114">
        <v>1</v>
      </c>
      <c r="F114">
        <v>2</v>
      </c>
      <c r="G114" t="s">
        <v>1439</v>
      </c>
      <c r="H114">
        <v>0</v>
      </c>
      <c r="I114">
        <v>0</v>
      </c>
    </row>
    <row r="115" spans="1:9" x14ac:dyDescent="0.25">
      <c r="A115" s="3" t="s">
        <v>802</v>
      </c>
      <c r="B115" t="s">
        <v>803</v>
      </c>
      <c r="C115">
        <v>16</v>
      </c>
      <c r="D115" t="s">
        <v>657</v>
      </c>
      <c r="E115">
        <v>2</v>
      </c>
      <c r="F115">
        <v>2</v>
      </c>
      <c r="G115" t="s">
        <v>1439</v>
      </c>
      <c r="H115">
        <v>0</v>
      </c>
      <c r="I115">
        <v>0</v>
      </c>
    </row>
    <row r="116" spans="1:9" x14ac:dyDescent="0.25">
      <c r="A116" s="3" t="s">
        <v>1520</v>
      </c>
      <c r="B116" t="s">
        <v>1521</v>
      </c>
      <c r="C116">
        <v>16</v>
      </c>
      <c r="D116" t="s">
        <v>657</v>
      </c>
      <c r="E116">
        <v>1</v>
      </c>
      <c r="F116">
        <v>1.5849625007211601</v>
      </c>
      <c r="G116" t="s">
        <v>1439</v>
      </c>
      <c r="H116">
        <v>0</v>
      </c>
      <c r="I116">
        <v>0</v>
      </c>
    </row>
    <row r="117" spans="1:9" x14ac:dyDescent="0.25">
      <c r="A117" s="3" t="s">
        <v>1332</v>
      </c>
      <c r="B117" t="s">
        <v>230</v>
      </c>
      <c r="C117">
        <v>3</v>
      </c>
      <c r="D117" t="s">
        <v>657</v>
      </c>
      <c r="E117">
        <v>1</v>
      </c>
      <c r="F117">
        <v>2</v>
      </c>
      <c r="G117" t="s">
        <v>1439</v>
      </c>
      <c r="H117">
        <v>0</v>
      </c>
      <c r="I117">
        <v>0</v>
      </c>
    </row>
    <row r="118" spans="1:9" x14ac:dyDescent="0.25">
      <c r="A118" s="3" t="s">
        <v>1434</v>
      </c>
      <c r="B118" t="s">
        <v>1435</v>
      </c>
      <c r="C118">
        <v>7</v>
      </c>
      <c r="D118" t="s">
        <v>657</v>
      </c>
      <c r="E118">
        <v>1</v>
      </c>
      <c r="F118">
        <v>1</v>
      </c>
      <c r="G118" t="s">
        <v>1439</v>
      </c>
      <c r="H118">
        <v>0</v>
      </c>
      <c r="I118">
        <v>0</v>
      </c>
    </row>
    <row r="119" spans="1:9" x14ac:dyDescent="0.25">
      <c r="A119" s="3" t="s">
        <v>821</v>
      </c>
      <c r="B119" t="s">
        <v>822</v>
      </c>
      <c r="C119">
        <v>21</v>
      </c>
      <c r="D119" t="s">
        <v>657</v>
      </c>
      <c r="E119">
        <v>1</v>
      </c>
      <c r="F119">
        <v>1</v>
      </c>
      <c r="G119" t="s">
        <v>1439</v>
      </c>
      <c r="H119">
        <v>0</v>
      </c>
      <c r="I119">
        <v>0</v>
      </c>
    </row>
    <row r="120" spans="1:9" x14ac:dyDescent="0.25">
      <c r="A120" s="3" t="s">
        <v>1315</v>
      </c>
      <c r="B120" t="s">
        <v>504</v>
      </c>
      <c r="C120">
        <v>35</v>
      </c>
      <c r="D120" t="s">
        <v>657</v>
      </c>
      <c r="E120">
        <v>1</v>
      </c>
      <c r="F120">
        <v>2</v>
      </c>
      <c r="G120" t="s">
        <v>1439</v>
      </c>
      <c r="H120">
        <v>0</v>
      </c>
      <c r="I120">
        <v>0</v>
      </c>
    </row>
    <row r="121" spans="1:9" x14ac:dyDescent="0.25">
      <c r="A121" s="3" t="s">
        <v>33</v>
      </c>
      <c r="B121" t="s">
        <v>34</v>
      </c>
      <c r="C121">
        <v>6</v>
      </c>
      <c r="D121" t="s">
        <v>657</v>
      </c>
      <c r="E121">
        <v>6</v>
      </c>
      <c r="F121">
        <v>6</v>
      </c>
      <c r="G121" t="s">
        <v>1439</v>
      </c>
      <c r="H121">
        <v>0</v>
      </c>
      <c r="I121">
        <v>0</v>
      </c>
    </row>
    <row r="122" spans="1:9" x14ac:dyDescent="0.25">
      <c r="A122" s="3" t="s">
        <v>550</v>
      </c>
      <c r="B122" t="s">
        <v>551</v>
      </c>
      <c r="C122">
        <v>6</v>
      </c>
      <c r="D122" t="s">
        <v>657</v>
      </c>
      <c r="E122">
        <v>1</v>
      </c>
      <c r="F122">
        <v>1.5849625007211601</v>
      </c>
      <c r="G122" t="s">
        <v>1439</v>
      </c>
      <c r="H122">
        <v>0</v>
      </c>
      <c r="I122">
        <v>0</v>
      </c>
    </row>
    <row r="123" spans="1:9" x14ac:dyDescent="0.25">
      <c r="A123" s="3" t="s">
        <v>257</v>
      </c>
      <c r="B123" t="s">
        <v>258</v>
      </c>
      <c r="C123">
        <v>17</v>
      </c>
      <c r="D123" t="s">
        <v>657</v>
      </c>
      <c r="E123">
        <v>1</v>
      </c>
      <c r="F123">
        <v>2</v>
      </c>
      <c r="G123" t="s">
        <v>1439</v>
      </c>
      <c r="H123">
        <v>0</v>
      </c>
      <c r="I123">
        <v>0</v>
      </c>
    </row>
    <row r="124" spans="1:9" x14ac:dyDescent="0.25">
      <c r="A124" s="3" t="s">
        <v>575</v>
      </c>
      <c r="B124" t="s">
        <v>576</v>
      </c>
      <c r="C124">
        <v>17</v>
      </c>
      <c r="D124" t="s">
        <v>657</v>
      </c>
      <c r="E124">
        <v>1</v>
      </c>
      <c r="F124">
        <v>1.5849625007211601</v>
      </c>
      <c r="G124" t="s">
        <v>1439</v>
      </c>
      <c r="H124">
        <v>0</v>
      </c>
      <c r="I124">
        <v>0</v>
      </c>
    </row>
    <row r="125" spans="1:9" x14ac:dyDescent="0.25">
      <c r="A125" s="3" t="s">
        <v>1368</v>
      </c>
      <c r="B125" t="s">
        <v>303</v>
      </c>
      <c r="C125">
        <v>36</v>
      </c>
      <c r="D125" t="s">
        <v>657</v>
      </c>
      <c r="E125">
        <v>1</v>
      </c>
      <c r="F125">
        <v>2</v>
      </c>
      <c r="G125" t="s">
        <v>1439</v>
      </c>
      <c r="H125">
        <v>0</v>
      </c>
      <c r="I125">
        <v>0</v>
      </c>
    </row>
    <row r="126" spans="1:9" x14ac:dyDescent="0.25">
      <c r="A126" s="3" t="s">
        <v>1346</v>
      </c>
      <c r="B126" t="s">
        <v>258</v>
      </c>
      <c r="C126">
        <v>17</v>
      </c>
      <c r="D126" t="s">
        <v>657</v>
      </c>
      <c r="E126">
        <v>1</v>
      </c>
      <c r="F126">
        <v>2</v>
      </c>
      <c r="G126" t="s">
        <v>1439</v>
      </c>
      <c r="H126">
        <v>0</v>
      </c>
      <c r="I126">
        <v>0</v>
      </c>
    </row>
    <row r="127" spans="1:9" x14ac:dyDescent="0.25">
      <c r="A127" s="3" t="s">
        <v>16</v>
      </c>
      <c r="B127" t="s">
        <v>35</v>
      </c>
      <c r="C127">
        <v>29</v>
      </c>
      <c r="D127" t="s">
        <v>657</v>
      </c>
      <c r="E127">
        <v>3</v>
      </c>
      <c r="F127">
        <v>1</v>
      </c>
      <c r="G127" t="s">
        <v>1439</v>
      </c>
      <c r="H127">
        <v>0</v>
      </c>
      <c r="I127">
        <v>0</v>
      </c>
    </row>
    <row r="128" spans="1:9" x14ac:dyDescent="0.25">
      <c r="A128" s="3" t="s">
        <v>796</v>
      </c>
      <c r="B128" t="s">
        <v>797</v>
      </c>
      <c r="C128">
        <v>16</v>
      </c>
      <c r="D128" t="s">
        <v>657</v>
      </c>
      <c r="E128">
        <v>1</v>
      </c>
      <c r="F128">
        <v>1</v>
      </c>
      <c r="G128" t="s">
        <v>1439</v>
      </c>
      <c r="H128">
        <v>0</v>
      </c>
      <c r="I128">
        <v>0</v>
      </c>
    </row>
    <row r="129" spans="1:9" x14ac:dyDescent="0.25">
      <c r="A129" s="3" t="s">
        <v>1482</v>
      </c>
      <c r="B129" t="s">
        <v>1483</v>
      </c>
      <c r="C129">
        <v>2</v>
      </c>
      <c r="D129" t="s">
        <v>657</v>
      </c>
      <c r="E129">
        <v>2</v>
      </c>
      <c r="F129">
        <v>2</v>
      </c>
      <c r="G129" t="s">
        <v>1439</v>
      </c>
      <c r="H129">
        <v>0</v>
      </c>
      <c r="I129">
        <v>0</v>
      </c>
    </row>
    <row r="130" spans="1:9" x14ac:dyDescent="0.25">
      <c r="A130" s="3" t="s">
        <v>665</v>
      </c>
      <c r="B130" t="s">
        <v>666</v>
      </c>
      <c r="C130">
        <v>2</v>
      </c>
      <c r="D130" t="s">
        <v>657</v>
      </c>
      <c r="E130">
        <v>30</v>
      </c>
      <c r="F130">
        <v>30</v>
      </c>
      <c r="G130" t="s">
        <v>1439</v>
      </c>
      <c r="H130">
        <v>0</v>
      </c>
      <c r="I130">
        <v>0</v>
      </c>
    </row>
    <row r="131" spans="1:9" x14ac:dyDescent="0.25">
      <c r="A131" s="3" t="s">
        <v>907</v>
      </c>
      <c r="B131" t="s">
        <v>529</v>
      </c>
      <c r="C131">
        <v>2</v>
      </c>
      <c r="D131" t="s">
        <v>657</v>
      </c>
      <c r="E131">
        <v>15</v>
      </c>
      <c r="F131">
        <v>23.7744375108173</v>
      </c>
      <c r="G131" t="s">
        <v>1439</v>
      </c>
      <c r="H131">
        <v>0</v>
      </c>
      <c r="I131">
        <v>0</v>
      </c>
    </row>
    <row r="132" spans="1:9" x14ac:dyDescent="0.25">
      <c r="A132" s="3" t="s">
        <v>1387</v>
      </c>
      <c r="B132" t="s">
        <v>340</v>
      </c>
      <c r="C132">
        <v>3</v>
      </c>
      <c r="D132" t="s">
        <v>657</v>
      </c>
      <c r="E132">
        <v>2</v>
      </c>
      <c r="F132">
        <v>4</v>
      </c>
      <c r="G132" t="s">
        <v>1439</v>
      </c>
      <c r="H132">
        <v>0</v>
      </c>
      <c r="I132">
        <v>0</v>
      </c>
    </row>
    <row r="133" spans="1:9" x14ac:dyDescent="0.25">
      <c r="A133" s="3" t="s">
        <v>901</v>
      </c>
      <c r="B133" t="s">
        <v>902</v>
      </c>
      <c r="C133">
        <v>2</v>
      </c>
      <c r="D133" t="s">
        <v>657</v>
      </c>
      <c r="E133">
        <v>4</v>
      </c>
      <c r="F133">
        <v>6.3398500028846296</v>
      </c>
      <c r="G133" t="s">
        <v>1439</v>
      </c>
      <c r="H133">
        <v>0</v>
      </c>
      <c r="I133">
        <v>0</v>
      </c>
    </row>
    <row r="134" spans="1:9" x14ac:dyDescent="0.25">
      <c r="A134" s="3" t="s">
        <v>36</v>
      </c>
      <c r="B134" t="s">
        <v>37</v>
      </c>
      <c r="C134">
        <v>11</v>
      </c>
      <c r="D134" t="s">
        <v>657</v>
      </c>
      <c r="E134">
        <v>4</v>
      </c>
      <c r="F134">
        <v>4</v>
      </c>
      <c r="G134" t="s">
        <v>1439</v>
      </c>
      <c r="H134">
        <v>0</v>
      </c>
      <c r="I134">
        <v>0</v>
      </c>
    </row>
    <row r="135" spans="1:9" x14ac:dyDescent="0.25">
      <c r="A135" s="3" t="s">
        <v>1205</v>
      </c>
      <c r="B135" t="s">
        <v>1206</v>
      </c>
      <c r="C135">
        <v>37</v>
      </c>
      <c r="D135" t="s">
        <v>657</v>
      </c>
      <c r="E135">
        <v>2</v>
      </c>
      <c r="F135">
        <v>3.1699250014423099</v>
      </c>
      <c r="G135" t="s">
        <v>1439</v>
      </c>
      <c r="H135">
        <v>0</v>
      </c>
      <c r="I135">
        <v>0</v>
      </c>
    </row>
    <row r="136" spans="1:9" x14ac:dyDescent="0.25">
      <c r="A136" s="3" t="s">
        <v>1213</v>
      </c>
      <c r="B136" t="s">
        <v>1214</v>
      </c>
      <c r="C136">
        <v>38</v>
      </c>
      <c r="D136" t="s">
        <v>657</v>
      </c>
      <c r="E136">
        <v>1</v>
      </c>
      <c r="F136">
        <v>1.5849625007211601</v>
      </c>
      <c r="G136" t="s">
        <v>1439</v>
      </c>
      <c r="H136">
        <v>0</v>
      </c>
      <c r="I136">
        <v>0</v>
      </c>
    </row>
    <row r="137" spans="1:9" x14ac:dyDescent="0.25">
      <c r="A137" s="3" t="s">
        <v>1207</v>
      </c>
      <c r="B137" t="s">
        <v>1208</v>
      </c>
      <c r="C137">
        <v>37</v>
      </c>
      <c r="D137" t="s">
        <v>657</v>
      </c>
      <c r="E137">
        <v>3</v>
      </c>
      <c r="F137">
        <v>4.75488750216347</v>
      </c>
      <c r="G137" t="s">
        <v>1439</v>
      </c>
      <c r="H137">
        <v>0</v>
      </c>
      <c r="I137">
        <v>0</v>
      </c>
    </row>
    <row r="138" spans="1:9" x14ac:dyDescent="0.25">
      <c r="A138" s="3" t="s">
        <v>261</v>
      </c>
      <c r="B138" t="s">
        <v>262</v>
      </c>
      <c r="C138">
        <v>21</v>
      </c>
      <c r="D138" t="s">
        <v>657</v>
      </c>
      <c r="E138">
        <v>2</v>
      </c>
      <c r="F138">
        <v>4</v>
      </c>
      <c r="G138" t="s">
        <v>1439</v>
      </c>
      <c r="H138">
        <v>0</v>
      </c>
      <c r="I138">
        <v>0</v>
      </c>
    </row>
    <row r="139" spans="1:9" x14ac:dyDescent="0.25">
      <c r="A139" s="3" t="s">
        <v>589</v>
      </c>
      <c r="B139" t="s">
        <v>590</v>
      </c>
      <c r="C139">
        <v>21</v>
      </c>
      <c r="D139" t="s">
        <v>657</v>
      </c>
      <c r="E139">
        <v>1</v>
      </c>
      <c r="F139">
        <v>1.5849625007211601</v>
      </c>
      <c r="G139" t="s">
        <v>1439</v>
      </c>
      <c r="H139">
        <v>0</v>
      </c>
      <c r="I139">
        <v>0</v>
      </c>
    </row>
    <row r="140" spans="1:9" x14ac:dyDescent="0.25">
      <c r="A140" s="3" t="s">
        <v>1209</v>
      </c>
      <c r="B140" t="s">
        <v>1210</v>
      </c>
      <c r="C140">
        <v>38</v>
      </c>
      <c r="D140" t="s">
        <v>657</v>
      </c>
      <c r="E140">
        <v>1</v>
      </c>
      <c r="F140">
        <v>1.5849625007211601</v>
      </c>
      <c r="G140" t="s">
        <v>1439</v>
      </c>
      <c r="H140">
        <v>0</v>
      </c>
      <c r="I140">
        <v>0</v>
      </c>
    </row>
    <row r="141" spans="1:9" x14ac:dyDescent="0.25">
      <c r="A141" s="3" t="s">
        <v>1484</v>
      </c>
      <c r="B141" t="s">
        <v>1485</v>
      </c>
      <c r="C141">
        <v>3</v>
      </c>
      <c r="D141" t="s">
        <v>657</v>
      </c>
      <c r="E141">
        <v>5</v>
      </c>
      <c r="F141">
        <v>5</v>
      </c>
      <c r="G141" t="s">
        <v>1439</v>
      </c>
      <c r="H141">
        <v>0</v>
      </c>
      <c r="I141">
        <v>0</v>
      </c>
    </row>
    <row r="142" spans="1:9" x14ac:dyDescent="0.25">
      <c r="A142" s="3" t="s">
        <v>38</v>
      </c>
      <c r="B142" t="s">
        <v>39</v>
      </c>
      <c r="C142">
        <v>29</v>
      </c>
      <c r="D142" t="s">
        <v>657</v>
      </c>
      <c r="E142">
        <v>1</v>
      </c>
      <c r="F142">
        <v>1.5849625007211601</v>
      </c>
      <c r="G142" t="s">
        <v>1439</v>
      </c>
      <c r="H142">
        <v>0</v>
      </c>
      <c r="I142">
        <v>0</v>
      </c>
    </row>
    <row r="143" spans="1:9" x14ac:dyDescent="0.25">
      <c r="A143" s="3" t="s">
        <v>875</v>
      </c>
      <c r="B143" t="s">
        <v>876</v>
      </c>
      <c r="C143">
        <v>33</v>
      </c>
      <c r="D143" t="s">
        <v>657</v>
      </c>
      <c r="E143">
        <v>2</v>
      </c>
      <c r="F143">
        <v>2</v>
      </c>
      <c r="G143" t="s">
        <v>1439</v>
      </c>
      <c r="H143">
        <v>0</v>
      </c>
      <c r="I143">
        <v>0</v>
      </c>
    </row>
    <row r="144" spans="1:9" x14ac:dyDescent="0.25">
      <c r="A144" s="3" t="s">
        <v>163</v>
      </c>
      <c r="B144" t="s">
        <v>164</v>
      </c>
      <c r="C144">
        <v>2</v>
      </c>
      <c r="D144" t="s">
        <v>657</v>
      </c>
      <c r="E144">
        <v>1</v>
      </c>
      <c r="F144">
        <v>2</v>
      </c>
      <c r="G144" t="s">
        <v>1439</v>
      </c>
      <c r="H144">
        <v>0</v>
      </c>
      <c r="I144">
        <v>0</v>
      </c>
    </row>
    <row r="145" spans="1:9" x14ac:dyDescent="0.25">
      <c r="A145" s="3" t="s">
        <v>1007</v>
      </c>
      <c r="B145" t="s">
        <v>1008</v>
      </c>
      <c r="C145">
        <v>4</v>
      </c>
      <c r="D145" t="s">
        <v>657</v>
      </c>
      <c r="E145">
        <v>1</v>
      </c>
      <c r="F145">
        <v>1.5849625007211601</v>
      </c>
      <c r="G145" t="s">
        <v>1439</v>
      </c>
      <c r="H145">
        <v>0</v>
      </c>
      <c r="I145">
        <v>0</v>
      </c>
    </row>
    <row r="146" spans="1:9" x14ac:dyDescent="0.25">
      <c r="A146" s="3" t="s">
        <v>1037</v>
      </c>
      <c r="B146" t="s">
        <v>1038</v>
      </c>
      <c r="C146">
        <v>7</v>
      </c>
      <c r="D146" t="s">
        <v>657</v>
      </c>
      <c r="E146">
        <v>2</v>
      </c>
      <c r="F146">
        <v>3.1699250014423099</v>
      </c>
      <c r="G146" t="s">
        <v>1439</v>
      </c>
      <c r="H146">
        <v>0</v>
      </c>
      <c r="I146">
        <v>0</v>
      </c>
    </row>
    <row r="147" spans="1:9" x14ac:dyDescent="0.25">
      <c r="A147" s="3" t="s">
        <v>1183</v>
      </c>
      <c r="B147" t="s">
        <v>1184</v>
      </c>
      <c r="C147">
        <v>33</v>
      </c>
      <c r="D147" t="s">
        <v>657</v>
      </c>
      <c r="E147">
        <v>1</v>
      </c>
      <c r="F147">
        <v>1.5849625007211601</v>
      </c>
      <c r="G147" t="s">
        <v>1439</v>
      </c>
      <c r="H147">
        <v>0</v>
      </c>
      <c r="I147">
        <v>0</v>
      </c>
    </row>
    <row r="148" spans="1:9" x14ac:dyDescent="0.25">
      <c r="A148" s="3" t="s">
        <v>675</v>
      </c>
      <c r="B148" t="s">
        <v>676</v>
      </c>
      <c r="C148">
        <v>2</v>
      </c>
      <c r="D148" t="s">
        <v>657</v>
      </c>
      <c r="E148">
        <v>2</v>
      </c>
      <c r="F148">
        <v>0</v>
      </c>
      <c r="G148" t="s">
        <v>1439</v>
      </c>
      <c r="H148">
        <v>0</v>
      </c>
      <c r="I148">
        <v>0</v>
      </c>
    </row>
    <row r="149" spans="1:9" x14ac:dyDescent="0.25">
      <c r="A149" s="3" t="s">
        <v>418</v>
      </c>
      <c r="B149" t="s">
        <v>419</v>
      </c>
      <c r="C149">
        <v>37</v>
      </c>
      <c r="D149" t="s">
        <v>657</v>
      </c>
      <c r="E149">
        <v>2</v>
      </c>
      <c r="F149">
        <v>4</v>
      </c>
      <c r="G149" t="s">
        <v>1439</v>
      </c>
      <c r="H149">
        <v>0</v>
      </c>
      <c r="I149">
        <v>0</v>
      </c>
    </row>
    <row r="150" spans="1:9" x14ac:dyDescent="0.25">
      <c r="A150" s="3" t="s">
        <v>1533</v>
      </c>
      <c r="B150" t="s">
        <v>1534</v>
      </c>
      <c r="C150">
        <v>23</v>
      </c>
      <c r="D150" t="s">
        <v>657</v>
      </c>
      <c r="E150">
        <v>1</v>
      </c>
      <c r="F150">
        <v>1</v>
      </c>
      <c r="G150" t="s">
        <v>1439</v>
      </c>
      <c r="H150">
        <v>0</v>
      </c>
      <c r="I150">
        <v>0</v>
      </c>
    </row>
    <row r="151" spans="1:9" x14ac:dyDescent="0.25">
      <c r="A151" s="3" t="s">
        <v>651</v>
      </c>
      <c r="B151" t="s">
        <v>652</v>
      </c>
      <c r="C151">
        <v>21</v>
      </c>
      <c r="D151" t="s">
        <v>657</v>
      </c>
      <c r="E151">
        <v>1</v>
      </c>
      <c r="F151">
        <v>-1.5849625007211601</v>
      </c>
      <c r="G151" t="s">
        <v>1439</v>
      </c>
      <c r="H151">
        <v>0</v>
      </c>
      <c r="I151">
        <v>0</v>
      </c>
    </row>
    <row r="152" spans="1:9" x14ac:dyDescent="0.25">
      <c r="A152" s="3" t="s">
        <v>741</v>
      </c>
      <c r="B152" t="s">
        <v>742</v>
      </c>
      <c r="C152">
        <v>7</v>
      </c>
      <c r="D152" t="s">
        <v>657</v>
      </c>
      <c r="E152">
        <v>2</v>
      </c>
      <c r="F152">
        <v>2</v>
      </c>
      <c r="G152" t="s">
        <v>1439</v>
      </c>
      <c r="H152">
        <v>0</v>
      </c>
      <c r="I152">
        <v>0</v>
      </c>
    </row>
    <row r="153" spans="1:9" x14ac:dyDescent="0.25">
      <c r="A153" s="3" t="s">
        <v>180</v>
      </c>
      <c r="B153" t="s">
        <v>181</v>
      </c>
      <c r="C153">
        <v>31</v>
      </c>
      <c r="D153" t="s">
        <v>657</v>
      </c>
      <c r="E153">
        <v>2</v>
      </c>
      <c r="F153">
        <v>4</v>
      </c>
      <c r="G153" t="s">
        <v>1439</v>
      </c>
      <c r="H153">
        <v>0</v>
      </c>
      <c r="I153">
        <v>0</v>
      </c>
    </row>
    <row r="154" spans="1:9" x14ac:dyDescent="0.25">
      <c r="A154" s="3" t="s">
        <v>40</v>
      </c>
      <c r="B154" t="s">
        <v>41</v>
      </c>
      <c r="C154">
        <v>37</v>
      </c>
      <c r="D154" t="s">
        <v>657</v>
      </c>
      <c r="E154">
        <v>1</v>
      </c>
      <c r="F154">
        <v>1</v>
      </c>
      <c r="G154" t="s">
        <v>1439</v>
      </c>
      <c r="H154">
        <v>0</v>
      </c>
      <c r="I154">
        <v>0</v>
      </c>
    </row>
    <row r="155" spans="1:9" x14ac:dyDescent="0.25">
      <c r="A155" s="3" t="s">
        <v>1326</v>
      </c>
      <c r="B155" t="s">
        <v>222</v>
      </c>
      <c r="C155">
        <v>2</v>
      </c>
      <c r="D155" t="s">
        <v>657</v>
      </c>
      <c r="E155">
        <v>2</v>
      </c>
      <c r="F155">
        <v>4</v>
      </c>
      <c r="G155" t="s">
        <v>1439</v>
      </c>
      <c r="H155">
        <v>0</v>
      </c>
      <c r="I155">
        <v>0</v>
      </c>
    </row>
    <row r="156" spans="1:9" x14ac:dyDescent="0.25">
      <c r="A156" s="3" t="s">
        <v>1232</v>
      </c>
      <c r="B156" t="s">
        <v>1233</v>
      </c>
      <c r="C156">
        <v>6</v>
      </c>
      <c r="D156" t="s">
        <v>657</v>
      </c>
      <c r="E156">
        <v>1</v>
      </c>
      <c r="F156">
        <v>1.5849625007211601</v>
      </c>
      <c r="G156" t="s">
        <v>1439</v>
      </c>
      <c r="H156">
        <v>0</v>
      </c>
      <c r="I156">
        <v>0</v>
      </c>
    </row>
    <row r="157" spans="1:9" x14ac:dyDescent="0.25">
      <c r="A157" s="3" t="s">
        <v>1500</v>
      </c>
      <c r="B157" t="s">
        <v>1501</v>
      </c>
      <c r="C157">
        <v>27</v>
      </c>
      <c r="D157" t="s">
        <v>657</v>
      </c>
      <c r="E157">
        <v>2</v>
      </c>
      <c r="F157">
        <v>3.1699250014423099</v>
      </c>
      <c r="G157" t="s">
        <v>1439</v>
      </c>
      <c r="H157">
        <v>0</v>
      </c>
      <c r="I157">
        <v>0</v>
      </c>
    </row>
    <row r="158" spans="1:9" x14ac:dyDescent="0.25">
      <c r="A158" s="3" t="s">
        <v>1276</v>
      </c>
      <c r="B158" t="s">
        <v>1182</v>
      </c>
      <c r="C158">
        <v>33</v>
      </c>
      <c r="D158" t="s">
        <v>657</v>
      </c>
      <c r="E158">
        <v>1</v>
      </c>
      <c r="F158">
        <v>1.5849625007211601</v>
      </c>
      <c r="G158" t="s">
        <v>1439</v>
      </c>
      <c r="H158">
        <v>0</v>
      </c>
      <c r="I158">
        <v>0</v>
      </c>
    </row>
    <row r="159" spans="1:9" x14ac:dyDescent="0.25">
      <c r="A159" s="3" t="s">
        <v>1181</v>
      </c>
      <c r="B159" t="s">
        <v>1182</v>
      </c>
      <c r="C159">
        <v>33</v>
      </c>
      <c r="D159" t="s">
        <v>657</v>
      </c>
      <c r="E159">
        <v>1</v>
      </c>
      <c r="F159">
        <v>1.5849625007211601</v>
      </c>
      <c r="G159" t="s">
        <v>1439</v>
      </c>
      <c r="H159">
        <v>0</v>
      </c>
      <c r="I159">
        <v>0</v>
      </c>
    </row>
    <row r="160" spans="1:9" x14ac:dyDescent="0.25">
      <c r="A160" s="3" t="s">
        <v>836</v>
      </c>
      <c r="B160" t="s">
        <v>837</v>
      </c>
      <c r="C160">
        <v>22</v>
      </c>
      <c r="D160" t="s">
        <v>657</v>
      </c>
      <c r="E160">
        <v>1</v>
      </c>
      <c r="F160">
        <v>1</v>
      </c>
      <c r="G160" t="s">
        <v>1439</v>
      </c>
      <c r="H160">
        <v>0</v>
      </c>
      <c r="I160">
        <v>0</v>
      </c>
    </row>
    <row r="161" spans="1:9" x14ac:dyDescent="0.25">
      <c r="A161" s="3" t="s">
        <v>1333</v>
      </c>
      <c r="B161" t="s">
        <v>231</v>
      </c>
      <c r="C161">
        <v>3</v>
      </c>
      <c r="D161" t="s">
        <v>657</v>
      </c>
      <c r="E161">
        <v>1</v>
      </c>
      <c r="F161">
        <v>2</v>
      </c>
      <c r="G161" t="s">
        <v>1439</v>
      </c>
      <c r="H161">
        <v>0</v>
      </c>
      <c r="I161">
        <v>0</v>
      </c>
    </row>
    <row r="162" spans="1:9" x14ac:dyDescent="0.25">
      <c r="A162" s="3" t="s">
        <v>234</v>
      </c>
      <c r="B162" t="s">
        <v>235</v>
      </c>
      <c r="C162">
        <v>5</v>
      </c>
      <c r="D162" t="s">
        <v>657</v>
      </c>
      <c r="E162">
        <v>1</v>
      </c>
      <c r="F162">
        <v>2</v>
      </c>
      <c r="G162" t="s">
        <v>1439</v>
      </c>
      <c r="H162">
        <v>0</v>
      </c>
      <c r="I162">
        <v>0</v>
      </c>
    </row>
    <row r="163" spans="1:9" x14ac:dyDescent="0.25">
      <c r="A163" s="3" t="s">
        <v>595</v>
      </c>
      <c r="B163" t="s">
        <v>596</v>
      </c>
      <c r="C163">
        <v>22</v>
      </c>
      <c r="D163" t="s">
        <v>657</v>
      </c>
      <c r="E163">
        <v>1</v>
      </c>
      <c r="F163">
        <v>1.5849625007211601</v>
      </c>
      <c r="G163" t="s">
        <v>1439</v>
      </c>
      <c r="H163">
        <v>0</v>
      </c>
      <c r="I163">
        <v>0</v>
      </c>
    </row>
    <row r="164" spans="1:9" x14ac:dyDescent="0.25">
      <c r="A164" s="3" t="s">
        <v>1622</v>
      </c>
      <c r="B164" t="s">
        <v>1623</v>
      </c>
      <c r="C164">
        <v>17</v>
      </c>
      <c r="D164" t="s">
        <v>657</v>
      </c>
      <c r="E164">
        <v>1</v>
      </c>
      <c r="F164">
        <v>1.5849625007211601</v>
      </c>
      <c r="G164" t="s">
        <v>1439</v>
      </c>
      <c r="H164">
        <v>0</v>
      </c>
      <c r="I164">
        <v>0</v>
      </c>
    </row>
    <row r="165" spans="1:9" x14ac:dyDescent="0.25">
      <c r="A165" s="3" t="s">
        <v>406</v>
      </c>
      <c r="B165" t="s">
        <v>407</v>
      </c>
      <c r="C165">
        <v>31</v>
      </c>
      <c r="D165" t="s">
        <v>657</v>
      </c>
      <c r="E165">
        <v>1</v>
      </c>
      <c r="F165">
        <v>2</v>
      </c>
      <c r="G165" t="s">
        <v>1439</v>
      </c>
      <c r="H165">
        <v>0</v>
      </c>
      <c r="I165">
        <v>0</v>
      </c>
    </row>
    <row r="166" spans="1:9" x14ac:dyDescent="0.25">
      <c r="A166" s="3" t="s">
        <v>621</v>
      </c>
      <c r="B166" t="s">
        <v>622</v>
      </c>
      <c r="C166">
        <v>30</v>
      </c>
      <c r="D166" t="s">
        <v>657</v>
      </c>
      <c r="E166">
        <v>1</v>
      </c>
      <c r="F166">
        <v>1.5849625007211601</v>
      </c>
      <c r="G166" t="s">
        <v>1439</v>
      </c>
      <c r="H166">
        <v>0</v>
      </c>
      <c r="I166">
        <v>0</v>
      </c>
    </row>
    <row r="167" spans="1:9" x14ac:dyDescent="0.25">
      <c r="A167" s="3" t="s">
        <v>553</v>
      </c>
      <c r="B167" t="s">
        <v>924</v>
      </c>
      <c r="C167">
        <v>6</v>
      </c>
      <c r="D167" t="s">
        <v>657</v>
      </c>
      <c r="E167">
        <v>12</v>
      </c>
      <c r="F167">
        <v>17.434587507932701</v>
      </c>
      <c r="G167" t="s">
        <v>1439</v>
      </c>
      <c r="H167">
        <v>0</v>
      </c>
      <c r="I167">
        <v>0</v>
      </c>
    </row>
    <row r="168" spans="1:9" x14ac:dyDescent="0.25">
      <c r="A168" s="3" t="s">
        <v>1339</v>
      </c>
      <c r="B168" t="s">
        <v>241</v>
      </c>
      <c r="C168">
        <v>10</v>
      </c>
      <c r="D168" t="s">
        <v>657</v>
      </c>
      <c r="E168">
        <v>2</v>
      </c>
      <c r="F168">
        <v>4</v>
      </c>
      <c r="G168" t="s">
        <v>1439</v>
      </c>
      <c r="H168">
        <v>0</v>
      </c>
      <c r="I168">
        <v>0</v>
      </c>
    </row>
    <row r="169" spans="1:9" x14ac:dyDescent="0.25">
      <c r="A169" s="3" t="s">
        <v>1687</v>
      </c>
      <c r="B169">
        <v>8</v>
      </c>
      <c r="C169" t="s">
        <v>657</v>
      </c>
      <c r="D169">
        <v>1</v>
      </c>
      <c r="E169">
        <v>2</v>
      </c>
      <c r="F169" t="s">
        <v>1439</v>
      </c>
      <c r="G169">
        <v>0</v>
      </c>
      <c r="H169">
        <v>0</v>
      </c>
    </row>
    <row r="170" spans="1:9" x14ac:dyDescent="0.25">
      <c r="A170" s="3" t="s">
        <v>757</v>
      </c>
      <c r="B170" t="s">
        <v>758</v>
      </c>
      <c r="C170">
        <v>9</v>
      </c>
      <c r="D170" t="s">
        <v>657</v>
      </c>
      <c r="E170">
        <v>1</v>
      </c>
      <c r="F170">
        <v>1</v>
      </c>
      <c r="G170" t="s">
        <v>1439</v>
      </c>
      <c r="H170">
        <v>0</v>
      </c>
      <c r="I170">
        <v>0</v>
      </c>
    </row>
    <row r="171" spans="1:9" x14ac:dyDescent="0.25">
      <c r="A171" s="3" t="s">
        <v>707</v>
      </c>
      <c r="B171" t="s">
        <v>42</v>
      </c>
      <c r="C171">
        <v>3</v>
      </c>
      <c r="D171" t="s">
        <v>657</v>
      </c>
      <c r="E171">
        <v>1</v>
      </c>
      <c r="F171">
        <v>1</v>
      </c>
      <c r="G171" t="s">
        <v>1439</v>
      </c>
      <c r="H171">
        <v>0</v>
      </c>
      <c r="I171">
        <v>0</v>
      </c>
    </row>
    <row r="172" spans="1:9" x14ac:dyDescent="0.25">
      <c r="A172" s="3" t="s">
        <v>1490</v>
      </c>
      <c r="B172" t="s">
        <v>1491</v>
      </c>
      <c r="C172">
        <v>24</v>
      </c>
      <c r="D172" t="s">
        <v>657</v>
      </c>
      <c r="E172">
        <v>1</v>
      </c>
      <c r="F172">
        <v>1</v>
      </c>
      <c r="G172" t="s">
        <v>1439</v>
      </c>
      <c r="H172">
        <v>0</v>
      </c>
      <c r="I172">
        <v>0</v>
      </c>
    </row>
    <row r="173" spans="1:9" x14ac:dyDescent="0.25">
      <c r="A173" s="3" t="s">
        <v>728</v>
      </c>
      <c r="B173" t="s">
        <v>729</v>
      </c>
      <c r="C173">
        <v>6</v>
      </c>
      <c r="D173" t="s">
        <v>657</v>
      </c>
      <c r="E173">
        <v>1</v>
      </c>
      <c r="F173">
        <v>1</v>
      </c>
      <c r="G173" t="s">
        <v>1439</v>
      </c>
      <c r="H173">
        <v>0</v>
      </c>
      <c r="I173">
        <v>0</v>
      </c>
    </row>
    <row r="174" spans="1:9" x14ac:dyDescent="0.25">
      <c r="A174" s="3" t="s">
        <v>944</v>
      </c>
      <c r="B174" t="s">
        <v>612</v>
      </c>
      <c r="C174">
        <v>25</v>
      </c>
      <c r="D174" t="s">
        <v>657</v>
      </c>
      <c r="E174">
        <v>1</v>
      </c>
      <c r="F174">
        <v>1.5849625007211601</v>
      </c>
      <c r="G174" t="s">
        <v>1439</v>
      </c>
      <c r="H174">
        <v>0</v>
      </c>
      <c r="I174">
        <v>0</v>
      </c>
    </row>
    <row r="175" spans="1:9" x14ac:dyDescent="0.25">
      <c r="A175" s="3" t="s">
        <v>1374</v>
      </c>
      <c r="B175" t="s">
        <v>311</v>
      </c>
      <c r="C175">
        <v>12</v>
      </c>
      <c r="D175" t="s">
        <v>657</v>
      </c>
      <c r="E175">
        <v>2</v>
      </c>
      <c r="F175">
        <v>4</v>
      </c>
      <c r="G175" t="s">
        <v>1439</v>
      </c>
      <c r="H175">
        <v>0</v>
      </c>
      <c r="I175">
        <v>0</v>
      </c>
    </row>
    <row r="176" spans="1:9" x14ac:dyDescent="0.25">
      <c r="A176" s="3" t="s">
        <v>786</v>
      </c>
      <c r="B176" t="s">
        <v>787</v>
      </c>
      <c r="C176">
        <v>13</v>
      </c>
      <c r="D176" t="s">
        <v>657</v>
      </c>
      <c r="E176">
        <v>1</v>
      </c>
      <c r="F176">
        <v>1</v>
      </c>
      <c r="G176" t="s">
        <v>1439</v>
      </c>
      <c r="H176">
        <v>0</v>
      </c>
      <c r="I176">
        <v>0</v>
      </c>
    </row>
    <row r="177" spans="1:9" x14ac:dyDescent="0.25">
      <c r="A177" s="3" t="s">
        <v>429</v>
      </c>
      <c r="B177" t="s">
        <v>430</v>
      </c>
      <c r="C177">
        <v>3</v>
      </c>
      <c r="D177" t="s">
        <v>657</v>
      </c>
      <c r="E177">
        <v>1</v>
      </c>
      <c r="F177">
        <v>2</v>
      </c>
      <c r="G177" t="s">
        <v>1439</v>
      </c>
      <c r="H177">
        <v>0</v>
      </c>
      <c r="I177">
        <v>0</v>
      </c>
    </row>
    <row r="178" spans="1:9" x14ac:dyDescent="0.25">
      <c r="A178" s="3" t="s">
        <v>1314</v>
      </c>
      <c r="B178" t="s">
        <v>501</v>
      </c>
      <c r="C178">
        <v>35</v>
      </c>
      <c r="D178" t="s">
        <v>657</v>
      </c>
      <c r="E178">
        <v>1</v>
      </c>
      <c r="F178">
        <v>2</v>
      </c>
      <c r="G178" t="s">
        <v>1439</v>
      </c>
      <c r="H178">
        <v>0</v>
      </c>
      <c r="I178">
        <v>0</v>
      </c>
    </row>
    <row r="179" spans="1:9" x14ac:dyDescent="0.25">
      <c r="A179" s="3" t="s">
        <v>308</v>
      </c>
      <c r="B179" t="s">
        <v>309</v>
      </c>
      <c r="C179">
        <v>5</v>
      </c>
      <c r="D179" t="s">
        <v>657</v>
      </c>
      <c r="E179">
        <v>1</v>
      </c>
      <c r="F179">
        <v>2</v>
      </c>
      <c r="G179" t="s">
        <v>1439</v>
      </c>
      <c r="H179">
        <v>0</v>
      </c>
      <c r="I179">
        <v>0</v>
      </c>
    </row>
    <row r="180" spans="1:9" x14ac:dyDescent="0.25">
      <c r="A180" s="3" t="s">
        <v>312</v>
      </c>
      <c r="B180" t="s">
        <v>313</v>
      </c>
      <c r="C180">
        <v>14</v>
      </c>
      <c r="D180" t="s">
        <v>657</v>
      </c>
      <c r="E180">
        <v>1</v>
      </c>
      <c r="F180">
        <v>2</v>
      </c>
      <c r="G180" t="s">
        <v>1439</v>
      </c>
      <c r="H180">
        <v>0</v>
      </c>
      <c r="I180">
        <v>0</v>
      </c>
    </row>
    <row r="181" spans="1:9" x14ac:dyDescent="0.25">
      <c r="A181" s="3" t="s">
        <v>236</v>
      </c>
      <c r="B181" t="s">
        <v>237</v>
      </c>
      <c r="C181">
        <v>5</v>
      </c>
      <c r="D181" t="s">
        <v>657</v>
      </c>
      <c r="E181">
        <v>3</v>
      </c>
      <c r="F181">
        <v>6</v>
      </c>
      <c r="G181" t="s">
        <v>1439</v>
      </c>
      <c r="H181">
        <v>0</v>
      </c>
      <c r="I181">
        <v>0</v>
      </c>
    </row>
    <row r="182" spans="1:9" x14ac:dyDescent="0.25">
      <c r="A182" s="3" t="s">
        <v>546</v>
      </c>
      <c r="B182" t="s">
        <v>547</v>
      </c>
      <c r="C182">
        <v>5</v>
      </c>
      <c r="D182" t="s">
        <v>657</v>
      </c>
      <c r="E182">
        <v>12</v>
      </c>
      <c r="F182">
        <v>19.019550008653901</v>
      </c>
      <c r="G182" t="s">
        <v>1439</v>
      </c>
      <c r="H182">
        <v>0</v>
      </c>
      <c r="I182">
        <v>0</v>
      </c>
    </row>
    <row r="183" spans="1:9" x14ac:dyDescent="0.25">
      <c r="A183" s="3" t="s">
        <v>934</v>
      </c>
      <c r="B183" t="s">
        <v>935</v>
      </c>
      <c r="C183">
        <v>16</v>
      </c>
      <c r="D183" t="s">
        <v>657</v>
      </c>
      <c r="E183">
        <v>1</v>
      </c>
      <c r="F183">
        <v>1.5849625007211601</v>
      </c>
      <c r="G183" t="s">
        <v>1439</v>
      </c>
      <c r="H183">
        <v>0</v>
      </c>
      <c r="I183">
        <v>0</v>
      </c>
    </row>
    <row r="184" spans="1:9" x14ac:dyDescent="0.25">
      <c r="A184" s="3" t="s">
        <v>43</v>
      </c>
      <c r="B184" t="s">
        <v>44</v>
      </c>
      <c r="C184">
        <v>6</v>
      </c>
      <c r="D184" t="s">
        <v>657</v>
      </c>
      <c r="E184">
        <v>8</v>
      </c>
      <c r="F184">
        <v>8</v>
      </c>
      <c r="G184" t="s">
        <v>1439</v>
      </c>
      <c r="H184">
        <v>0</v>
      </c>
      <c r="I184">
        <v>0</v>
      </c>
    </row>
    <row r="185" spans="1:9" x14ac:dyDescent="0.25">
      <c r="A185" s="3" t="s">
        <v>585</v>
      </c>
      <c r="B185" t="s">
        <v>586</v>
      </c>
      <c r="C185">
        <v>20</v>
      </c>
      <c r="D185" t="s">
        <v>657</v>
      </c>
      <c r="E185">
        <v>1</v>
      </c>
      <c r="F185">
        <v>1.5849625007211601</v>
      </c>
      <c r="G185" t="s">
        <v>1439</v>
      </c>
      <c r="H185">
        <v>0</v>
      </c>
      <c r="I185">
        <v>0</v>
      </c>
    </row>
    <row r="186" spans="1:9" x14ac:dyDescent="0.25">
      <c r="A186" s="3" t="s">
        <v>1371</v>
      </c>
      <c r="B186" t="s">
        <v>306</v>
      </c>
      <c r="C186">
        <v>38</v>
      </c>
      <c r="D186" t="s">
        <v>657</v>
      </c>
      <c r="E186">
        <v>1</v>
      </c>
      <c r="F186">
        <v>2</v>
      </c>
      <c r="G186" t="s">
        <v>1439</v>
      </c>
      <c r="H186">
        <v>0</v>
      </c>
      <c r="I186">
        <v>0</v>
      </c>
    </row>
    <row r="187" spans="1:9" x14ac:dyDescent="0.25">
      <c r="A187" s="3" t="s">
        <v>45</v>
      </c>
      <c r="B187" t="s">
        <v>46</v>
      </c>
      <c r="C187">
        <v>29</v>
      </c>
      <c r="D187" t="s">
        <v>657</v>
      </c>
      <c r="E187">
        <v>1</v>
      </c>
      <c r="F187">
        <v>1</v>
      </c>
      <c r="G187" t="s">
        <v>1439</v>
      </c>
      <c r="H187">
        <v>0</v>
      </c>
      <c r="I187">
        <v>0</v>
      </c>
    </row>
    <row r="188" spans="1:9" x14ac:dyDescent="0.25">
      <c r="A188" s="3" t="s">
        <v>47</v>
      </c>
      <c r="B188" t="s">
        <v>48</v>
      </c>
      <c r="C188">
        <v>2</v>
      </c>
      <c r="D188" t="s">
        <v>657</v>
      </c>
      <c r="E188">
        <v>4</v>
      </c>
      <c r="F188">
        <v>4</v>
      </c>
      <c r="G188" t="s">
        <v>1439</v>
      </c>
      <c r="H188">
        <v>0</v>
      </c>
      <c r="I188">
        <v>0</v>
      </c>
    </row>
    <row r="189" spans="1:9" x14ac:dyDescent="0.25">
      <c r="A189" s="3" t="s">
        <v>861</v>
      </c>
      <c r="B189" t="s">
        <v>862</v>
      </c>
      <c r="C189">
        <v>29</v>
      </c>
      <c r="D189" t="s">
        <v>657</v>
      </c>
      <c r="E189">
        <v>3</v>
      </c>
      <c r="F189">
        <v>2</v>
      </c>
      <c r="G189" t="s">
        <v>1439</v>
      </c>
      <c r="H189">
        <v>0</v>
      </c>
      <c r="I189">
        <v>0</v>
      </c>
    </row>
    <row r="190" spans="1:9" x14ac:dyDescent="0.25">
      <c r="A190" s="3" t="s">
        <v>1356</v>
      </c>
      <c r="B190" t="s">
        <v>277</v>
      </c>
      <c r="C190">
        <v>29</v>
      </c>
      <c r="D190" t="s">
        <v>657</v>
      </c>
      <c r="E190">
        <v>1</v>
      </c>
      <c r="F190">
        <v>2</v>
      </c>
      <c r="G190" t="s">
        <v>1439</v>
      </c>
      <c r="H190">
        <v>0</v>
      </c>
      <c r="I190">
        <v>0</v>
      </c>
    </row>
    <row r="191" spans="1:9" x14ac:dyDescent="0.25">
      <c r="A191" s="3" t="s">
        <v>1295</v>
      </c>
      <c r="B191" t="s">
        <v>211</v>
      </c>
      <c r="C191">
        <v>15</v>
      </c>
      <c r="D191" t="s">
        <v>657</v>
      </c>
      <c r="E191">
        <v>1</v>
      </c>
      <c r="F191">
        <v>2</v>
      </c>
      <c r="G191" t="s">
        <v>1439</v>
      </c>
      <c r="H191">
        <v>0</v>
      </c>
      <c r="I191">
        <v>0</v>
      </c>
    </row>
    <row r="192" spans="1:9" x14ac:dyDescent="0.25">
      <c r="A192" s="3" t="s">
        <v>602</v>
      </c>
      <c r="B192" t="s">
        <v>603</v>
      </c>
      <c r="C192">
        <v>23</v>
      </c>
      <c r="D192" t="s">
        <v>657</v>
      </c>
      <c r="E192">
        <v>1</v>
      </c>
      <c r="F192">
        <v>1.5849625007211601</v>
      </c>
      <c r="G192" t="s">
        <v>1439</v>
      </c>
      <c r="H192">
        <v>0</v>
      </c>
      <c r="I192">
        <v>0</v>
      </c>
    </row>
    <row r="193" spans="1:9" x14ac:dyDescent="0.25">
      <c r="A193" s="3" t="s">
        <v>1140</v>
      </c>
      <c r="B193" t="s">
        <v>603</v>
      </c>
      <c r="C193">
        <v>23</v>
      </c>
      <c r="D193" t="s">
        <v>657</v>
      </c>
      <c r="E193">
        <v>1</v>
      </c>
      <c r="F193">
        <v>1.5849625007211601</v>
      </c>
      <c r="G193" t="s">
        <v>1439</v>
      </c>
      <c r="H193">
        <v>0</v>
      </c>
      <c r="I193">
        <v>0</v>
      </c>
    </row>
    <row r="194" spans="1:9" x14ac:dyDescent="0.25">
      <c r="A194" s="3" t="s">
        <v>1514</v>
      </c>
      <c r="B194" t="s">
        <v>1515</v>
      </c>
      <c r="C194">
        <v>37</v>
      </c>
      <c r="D194" t="s">
        <v>657</v>
      </c>
      <c r="E194">
        <v>3</v>
      </c>
      <c r="F194">
        <v>3</v>
      </c>
      <c r="G194" t="s">
        <v>1439</v>
      </c>
      <c r="H194">
        <v>0</v>
      </c>
      <c r="I194">
        <v>0</v>
      </c>
    </row>
    <row r="195" spans="1:9" x14ac:dyDescent="0.25">
      <c r="A195" s="3" t="s">
        <v>953</v>
      </c>
      <c r="B195" t="s">
        <v>954</v>
      </c>
      <c r="C195">
        <v>37</v>
      </c>
      <c r="D195" t="s">
        <v>657</v>
      </c>
      <c r="E195">
        <v>2</v>
      </c>
      <c r="F195">
        <v>3.1699250014423099</v>
      </c>
      <c r="G195" t="s">
        <v>1439</v>
      </c>
      <c r="H195">
        <v>0</v>
      </c>
      <c r="I195">
        <v>0</v>
      </c>
    </row>
    <row r="196" spans="1:9" x14ac:dyDescent="0.25">
      <c r="A196" s="3" t="s">
        <v>1055</v>
      </c>
      <c r="B196" t="s">
        <v>1056</v>
      </c>
      <c r="C196">
        <v>10</v>
      </c>
      <c r="D196" t="s">
        <v>657</v>
      </c>
      <c r="E196">
        <v>3</v>
      </c>
      <c r="F196">
        <v>4.75488750216347</v>
      </c>
      <c r="G196" t="s">
        <v>1439</v>
      </c>
      <c r="H196">
        <v>0</v>
      </c>
      <c r="I196">
        <v>0</v>
      </c>
    </row>
    <row r="197" spans="1:9" x14ac:dyDescent="0.25">
      <c r="A197" s="3" t="s">
        <v>1457</v>
      </c>
      <c r="B197" t="s">
        <v>1458</v>
      </c>
      <c r="C197">
        <v>14</v>
      </c>
      <c r="D197" t="s">
        <v>657</v>
      </c>
      <c r="E197">
        <v>1</v>
      </c>
      <c r="F197">
        <v>1.5849625007211601</v>
      </c>
      <c r="G197" t="s">
        <v>1439</v>
      </c>
      <c r="H197">
        <v>0</v>
      </c>
      <c r="I197">
        <v>0</v>
      </c>
    </row>
    <row r="198" spans="1:9" x14ac:dyDescent="0.25">
      <c r="A198" s="3" t="s">
        <v>598</v>
      </c>
      <c r="B198" t="s">
        <v>599</v>
      </c>
      <c r="C198">
        <v>2</v>
      </c>
      <c r="D198" t="s">
        <v>657</v>
      </c>
      <c r="E198">
        <v>1</v>
      </c>
      <c r="F198">
        <v>1.5849625007211601</v>
      </c>
      <c r="G198" t="s">
        <v>1439</v>
      </c>
      <c r="H198">
        <v>0</v>
      </c>
      <c r="I198">
        <v>0</v>
      </c>
    </row>
    <row r="199" spans="1:9" x14ac:dyDescent="0.25">
      <c r="A199" s="3" t="s">
        <v>827</v>
      </c>
      <c r="B199" t="s">
        <v>828</v>
      </c>
      <c r="C199">
        <v>21</v>
      </c>
      <c r="D199" t="s">
        <v>657</v>
      </c>
      <c r="E199">
        <v>2</v>
      </c>
      <c r="F199">
        <v>2</v>
      </c>
      <c r="G199" t="s">
        <v>1439</v>
      </c>
      <c r="H199">
        <v>0</v>
      </c>
      <c r="I199">
        <v>0</v>
      </c>
    </row>
    <row r="200" spans="1:9" x14ac:dyDescent="0.25">
      <c r="A200" s="3" t="s">
        <v>374</v>
      </c>
      <c r="B200" t="s">
        <v>375</v>
      </c>
      <c r="C200">
        <v>21</v>
      </c>
      <c r="D200" t="s">
        <v>657</v>
      </c>
      <c r="E200">
        <v>2</v>
      </c>
      <c r="F200">
        <v>4</v>
      </c>
      <c r="G200" t="s">
        <v>1439</v>
      </c>
      <c r="H200">
        <v>0</v>
      </c>
      <c r="I200">
        <v>0</v>
      </c>
    </row>
    <row r="201" spans="1:9" x14ac:dyDescent="0.25">
      <c r="A201" s="3" t="s">
        <v>1420</v>
      </c>
      <c r="B201" t="s">
        <v>1421</v>
      </c>
      <c r="C201">
        <v>13</v>
      </c>
      <c r="D201" t="s">
        <v>657</v>
      </c>
      <c r="E201">
        <v>1</v>
      </c>
      <c r="F201">
        <v>1.5849625007211601</v>
      </c>
      <c r="G201" t="s">
        <v>1439</v>
      </c>
      <c r="H201">
        <v>0</v>
      </c>
      <c r="I201">
        <v>0</v>
      </c>
    </row>
    <row r="202" spans="1:9" x14ac:dyDescent="0.25">
      <c r="A202" s="3" t="s">
        <v>449</v>
      </c>
      <c r="B202" t="s">
        <v>450</v>
      </c>
      <c r="C202">
        <v>13</v>
      </c>
      <c r="D202" t="s">
        <v>657</v>
      </c>
      <c r="E202">
        <v>2</v>
      </c>
      <c r="F202">
        <v>4</v>
      </c>
      <c r="G202" t="s">
        <v>1439</v>
      </c>
      <c r="H202">
        <v>0</v>
      </c>
      <c r="I202">
        <v>0</v>
      </c>
    </row>
    <row r="203" spans="1:9" x14ac:dyDescent="0.25">
      <c r="A203" s="3" t="s">
        <v>753</v>
      </c>
      <c r="B203" t="s">
        <v>754</v>
      </c>
      <c r="C203">
        <v>8</v>
      </c>
      <c r="D203" t="s">
        <v>657</v>
      </c>
      <c r="E203">
        <v>1</v>
      </c>
      <c r="F203">
        <v>1</v>
      </c>
      <c r="G203" t="s">
        <v>1439</v>
      </c>
      <c r="H203">
        <v>0</v>
      </c>
      <c r="I203">
        <v>0</v>
      </c>
    </row>
    <row r="204" spans="1:9" x14ac:dyDescent="0.25">
      <c r="A204" s="3" t="s">
        <v>1014</v>
      </c>
      <c r="B204" t="s">
        <v>1015</v>
      </c>
      <c r="C204">
        <v>5</v>
      </c>
      <c r="D204" t="s">
        <v>657</v>
      </c>
      <c r="E204">
        <v>1</v>
      </c>
      <c r="F204">
        <v>1.5849625007211601</v>
      </c>
      <c r="G204" t="s">
        <v>1439</v>
      </c>
      <c r="H204">
        <v>0</v>
      </c>
      <c r="I204">
        <v>0</v>
      </c>
    </row>
    <row r="205" spans="1:9" x14ac:dyDescent="0.25">
      <c r="A205" s="3" t="s">
        <v>912</v>
      </c>
      <c r="B205" t="s">
        <v>913</v>
      </c>
      <c r="C205">
        <v>3</v>
      </c>
      <c r="D205" t="s">
        <v>657</v>
      </c>
      <c r="E205">
        <v>1</v>
      </c>
      <c r="F205">
        <v>-1.5849625007211601</v>
      </c>
      <c r="G205" t="s">
        <v>1439</v>
      </c>
      <c r="H205">
        <v>0</v>
      </c>
      <c r="I205">
        <v>0</v>
      </c>
    </row>
    <row r="206" spans="1:9" x14ac:dyDescent="0.25">
      <c r="A206" s="3" t="s">
        <v>359</v>
      </c>
      <c r="B206" t="s">
        <v>360</v>
      </c>
      <c r="C206">
        <v>10</v>
      </c>
      <c r="D206" t="s">
        <v>657</v>
      </c>
      <c r="E206">
        <v>1</v>
      </c>
      <c r="F206">
        <v>2</v>
      </c>
      <c r="G206" t="s">
        <v>1439</v>
      </c>
      <c r="H206">
        <v>0</v>
      </c>
      <c r="I206">
        <v>0</v>
      </c>
    </row>
    <row r="207" spans="1:9" x14ac:dyDescent="0.25">
      <c r="A207" s="3" t="s">
        <v>365</v>
      </c>
      <c r="B207" t="s">
        <v>366</v>
      </c>
      <c r="C207">
        <v>14</v>
      </c>
      <c r="D207" t="s">
        <v>657</v>
      </c>
      <c r="E207">
        <v>1</v>
      </c>
      <c r="F207">
        <v>2</v>
      </c>
      <c r="G207" t="s">
        <v>1439</v>
      </c>
      <c r="H207">
        <v>0</v>
      </c>
      <c r="I207">
        <v>0</v>
      </c>
    </row>
    <row r="208" spans="1:9" x14ac:dyDescent="0.25">
      <c r="A208" s="3" t="s">
        <v>345</v>
      </c>
      <c r="B208" t="s">
        <v>346</v>
      </c>
      <c r="C208">
        <v>4</v>
      </c>
      <c r="D208" t="s">
        <v>657</v>
      </c>
      <c r="E208">
        <v>1</v>
      </c>
      <c r="F208">
        <v>2</v>
      </c>
      <c r="G208" t="s">
        <v>1439</v>
      </c>
      <c r="H208">
        <v>0</v>
      </c>
      <c r="I208">
        <v>0</v>
      </c>
    </row>
    <row r="209" spans="1:9" x14ac:dyDescent="0.25">
      <c r="A209" s="3" t="s">
        <v>1091</v>
      </c>
      <c r="B209" t="s">
        <v>49</v>
      </c>
      <c r="C209">
        <v>16</v>
      </c>
      <c r="D209" t="s">
        <v>657</v>
      </c>
      <c r="E209">
        <v>1</v>
      </c>
      <c r="F209">
        <v>1.5849625007211601</v>
      </c>
      <c r="G209" t="s">
        <v>1439</v>
      </c>
      <c r="H209">
        <v>0</v>
      </c>
      <c r="I209">
        <v>0</v>
      </c>
    </row>
    <row r="210" spans="1:9" x14ac:dyDescent="0.25">
      <c r="A210" s="3" t="s">
        <v>1051</v>
      </c>
      <c r="B210" t="s">
        <v>1052</v>
      </c>
      <c r="C210">
        <v>9</v>
      </c>
      <c r="D210" t="s">
        <v>657</v>
      </c>
      <c r="E210">
        <v>1</v>
      </c>
      <c r="F210">
        <v>1.5849625007211601</v>
      </c>
      <c r="G210" t="s">
        <v>1439</v>
      </c>
      <c r="H210">
        <v>0</v>
      </c>
      <c r="I210">
        <v>0</v>
      </c>
    </row>
    <row r="211" spans="1:9" x14ac:dyDescent="0.25">
      <c r="A211" s="3" t="s">
        <v>1239</v>
      </c>
      <c r="B211" t="s">
        <v>1052</v>
      </c>
      <c r="C211">
        <v>9</v>
      </c>
      <c r="D211" t="s">
        <v>657</v>
      </c>
      <c r="E211">
        <v>1</v>
      </c>
      <c r="F211">
        <v>1.5849625007211601</v>
      </c>
      <c r="G211" t="s">
        <v>1439</v>
      </c>
      <c r="H211">
        <v>0</v>
      </c>
      <c r="I211">
        <v>0</v>
      </c>
    </row>
    <row r="212" spans="1:9" x14ac:dyDescent="0.25">
      <c r="A212" s="3" t="s">
        <v>50</v>
      </c>
      <c r="B212" t="s">
        <v>51</v>
      </c>
      <c r="C212">
        <v>37</v>
      </c>
      <c r="D212" t="s">
        <v>657</v>
      </c>
      <c r="E212">
        <v>2</v>
      </c>
      <c r="F212">
        <v>2</v>
      </c>
      <c r="G212" t="s">
        <v>1439</v>
      </c>
      <c r="H212">
        <v>0</v>
      </c>
      <c r="I212">
        <v>0</v>
      </c>
    </row>
    <row r="213" spans="1:9" x14ac:dyDescent="0.25">
      <c r="A213" s="3" t="s">
        <v>726</v>
      </c>
      <c r="B213" t="s">
        <v>727</v>
      </c>
      <c r="C213">
        <v>6</v>
      </c>
      <c r="D213" t="s">
        <v>657</v>
      </c>
      <c r="E213">
        <v>1</v>
      </c>
      <c r="F213">
        <v>1</v>
      </c>
      <c r="G213" t="s">
        <v>1439</v>
      </c>
      <c r="H213">
        <v>0</v>
      </c>
      <c r="I213">
        <v>0</v>
      </c>
    </row>
    <row r="214" spans="1:9" x14ac:dyDescent="0.25">
      <c r="A214" s="3" t="s">
        <v>432</v>
      </c>
      <c r="B214" t="s">
        <v>433</v>
      </c>
      <c r="C214">
        <v>4</v>
      </c>
      <c r="D214" t="s">
        <v>657</v>
      </c>
      <c r="E214">
        <v>1</v>
      </c>
      <c r="F214">
        <v>2</v>
      </c>
      <c r="G214" t="s">
        <v>1439</v>
      </c>
      <c r="H214">
        <v>0</v>
      </c>
      <c r="I214">
        <v>0</v>
      </c>
    </row>
    <row r="215" spans="1:9" x14ac:dyDescent="0.25">
      <c r="A215" s="3" t="s">
        <v>766</v>
      </c>
      <c r="B215" t="s">
        <v>767</v>
      </c>
      <c r="C215">
        <v>11</v>
      </c>
      <c r="D215" t="s">
        <v>657</v>
      </c>
      <c r="E215">
        <v>3</v>
      </c>
      <c r="F215">
        <v>2</v>
      </c>
      <c r="G215" t="s">
        <v>1439</v>
      </c>
      <c r="H215">
        <v>0</v>
      </c>
      <c r="I215">
        <v>0</v>
      </c>
    </row>
    <row r="216" spans="1:9" x14ac:dyDescent="0.25">
      <c r="A216" s="3" t="s">
        <v>52</v>
      </c>
      <c r="B216" t="s">
        <v>53</v>
      </c>
      <c r="C216">
        <v>35</v>
      </c>
      <c r="D216" t="s">
        <v>657</v>
      </c>
      <c r="E216">
        <v>4</v>
      </c>
      <c r="F216">
        <v>4</v>
      </c>
      <c r="G216" t="s">
        <v>1439</v>
      </c>
      <c r="H216">
        <v>0</v>
      </c>
      <c r="I216">
        <v>0</v>
      </c>
    </row>
    <row r="217" spans="1:9" x14ac:dyDescent="0.25">
      <c r="A217" s="3" t="s">
        <v>1372</v>
      </c>
      <c r="B217" t="s">
        <v>307</v>
      </c>
      <c r="C217">
        <v>38</v>
      </c>
      <c r="D217" t="s">
        <v>657</v>
      </c>
      <c r="E217">
        <v>2</v>
      </c>
      <c r="F217">
        <v>4</v>
      </c>
      <c r="G217" t="s">
        <v>1439</v>
      </c>
      <c r="H217">
        <v>0</v>
      </c>
      <c r="I217">
        <v>0</v>
      </c>
    </row>
    <row r="218" spans="1:9" x14ac:dyDescent="0.25">
      <c r="A218" s="3" t="s">
        <v>1203</v>
      </c>
      <c r="B218" t="s">
        <v>1204</v>
      </c>
      <c r="C218">
        <v>35</v>
      </c>
      <c r="D218" t="s">
        <v>657</v>
      </c>
      <c r="E218">
        <v>12</v>
      </c>
      <c r="F218">
        <v>19.019550008653901</v>
      </c>
      <c r="G218" t="s">
        <v>1439</v>
      </c>
      <c r="H218">
        <v>0</v>
      </c>
      <c r="I218">
        <v>0</v>
      </c>
    </row>
    <row r="219" spans="1:9" x14ac:dyDescent="0.25">
      <c r="A219" s="3" t="s">
        <v>1358</v>
      </c>
      <c r="B219" t="s">
        <v>279</v>
      </c>
      <c r="C219">
        <v>30</v>
      </c>
      <c r="D219" t="s">
        <v>657</v>
      </c>
      <c r="E219">
        <v>2</v>
      </c>
      <c r="F219">
        <v>4</v>
      </c>
      <c r="G219" t="s">
        <v>1439</v>
      </c>
      <c r="H219">
        <v>0</v>
      </c>
      <c r="I219">
        <v>0</v>
      </c>
    </row>
    <row r="220" spans="1:9" x14ac:dyDescent="0.25">
      <c r="A220" s="3" t="s">
        <v>608</v>
      </c>
      <c r="B220" t="s">
        <v>609</v>
      </c>
      <c r="C220">
        <v>2</v>
      </c>
      <c r="D220" t="s">
        <v>657</v>
      </c>
      <c r="E220">
        <v>1</v>
      </c>
      <c r="F220">
        <v>1.5849625007211601</v>
      </c>
      <c r="G220" t="s">
        <v>1439</v>
      </c>
      <c r="H220">
        <v>0</v>
      </c>
      <c r="I220">
        <v>0</v>
      </c>
    </row>
    <row r="221" spans="1:9" x14ac:dyDescent="0.25">
      <c r="A221" s="3" t="s">
        <v>1335</v>
      </c>
      <c r="B221" t="s">
        <v>233</v>
      </c>
      <c r="C221">
        <v>4</v>
      </c>
      <c r="D221" t="s">
        <v>657</v>
      </c>
      <c r="E221">
        <v>1</v>
      </c>
      <c r="F221">
        <v>2</v>
      </c>
      <c r="G221" t="s">
        <v>1439</v>
      </c>
      <c r="H221">
        <v>0</v>
      </c>
      <c r="I221">
        <v>0</v>
      </c>
    </row>
    <row r="222" spans="1:9" x14ac:dyDescent="0.25">
      <c r="A222" s="3" t="s">
        <v>854</v>
      </c>
      <c r="B222" t="s">
        <v>855</v>
      </c>
      <c r="C222">
        <v>27</v>
      </c>
      <c r="D222" t="s">
        <v>657</v>
      </c>
      <c r="E222">
        <v>1</v>
      </c>
      <c r="F222">
        <v>1</v>
      </c>
      <c r="G222" t="s">
        <v>1439</v>
      </c>
      <c r="H222">
        <v>0</v>
      </c>
      <c r="I222">
        <v>0</v>
      </c>
    </row>
    <row r="223" spans="1:9" x14ac:dyDescent="0.25">
      <c r="A223" s="3" t="s">
        <v>288</v>
      </c>
      <c r="B223" t="s">
        <v>289</v>
      </c>
      <c r="C223">
        <v>32</v>
      </c>
      <c r="D223" t="s">
        <v>657</v>
      </c>
      <c r="E223">
        <v>2</v>
      </c>
      <c r="F223">
        <v>4</v>
      </c>
      <c r="G223" t="s">
        <v>1439</v>
      </c>
      <c r="H223">
        <v>0</v>
      </c>
      <c r="I223">
        <v>0</v>
      </c>
    </row>
    <row r="224" spans="1:9" x14ac:dyDescent="0.25">
      <c r="A224" s="3" t="s">
        <v>54</v>
      </c>
      <c r="B224" t="s">
        <v>55</v>
      </c>
      <c r="C224">
        <v>38</v>
      </c>
      <c r="D224" t="s">
        <v>657</v>
      </c>
      <c r="E224">
        <v>1</v>
      </c>
      <c r="F224">
        <v>1.5849625007211601</v>
      </c>
      <c r="G224" t="s">
        <v>1439</v>
      </c>
      <c r="H224">
        <v>0</v>
      </c>
      <c r="I224">
        <v>0</v>
      </c>
    </row>
    <row r="225" spans="1:9" x14ac:dyDescent="0.25">
      <c r="A225" s="3" t="s">
        <v>905</v>
      </c>
      <c r="B225" t="s">
        <v>906</v>
      </c>
      <c r="C225">
        <v>2</v>
      </c>
      <c r="D225" t="s">
        <v>657</v>
      </c>
      <c r="E225">
        <v>1</v>
      </c>
      <c r="F225">
        <v>-1.5849625007211601</v>
      </c>
      <c r="G225" t="s">
        <v>1439</v>
      </c>
      <c r="H225">
        <v>0</v>
      </c>
      <c r="I225">
        <v>0</v>
      </c>
    </row>
    <row r="226" spans="1:9" x14ac:dyDescent="0.25">
      <c r="A226" s="3" t="s">
        <v>1369</v>
      </c>
      <c r="B226" t="s">
        <v>304</v>
      </c>
      <c r="C226">
        <v>37</v>
      </c>
      <c r="D226" t="s">
        <v>657</v>
      </c>
      <c r="E226">
        <v>2</v>
      </c>
      <c r="F226">
        <v>4</v>
      </c>
      <c r="G226" t="s">
        <v>1439</v>
      </c>
      <c r="H226">
        <v>0</v>
      </c>
      <c r="I226">
        <v>0</v>
      </c>
    </row>
    <row r="227" spans="1:9" x14ac:dyDescent="0.25">
      <c r="A227" s="3" t="s">
        <v>56</v>
      </c>
      <c r="B227" t="s">
        <v>57</v>
      </c>
      <c r="C227">
        <v>11</v>
      </c>
      <c r="D227" t="s">
        <v>657</v>
      </c>
      <c r="E227">
        <v>4</v>
      </c>
      <c r="F227">
        <v>4</v>
      </c>
      <c r="G227" t="s">
        <v>1439</v>
      </c>
      <c r="H227">
        <v>0</v>
      </c>
      <c r="I227">
        <v>0</v>
      </c>
    </row>
    <row r="228" spans="1:9" x14ac:dyDescent="0.25">
      <c r="A228" s="3" t="s">
        <v>627</v>
      </c>
      <c r="B228" t="s">
        <v>628</v>
      </c>
      <c r="C228">
        <v>33</v>
      </c>
      <c r="D228" t="s">
        <v>657</v>
      </c>
      <c r="E228">
        <v>1</v>
      </c>
      <c r="F228">
        <v>1.5849625007211601</v>
      </c>
      <c r="G228" t="s">
        <v>1439</v>
      </c>
      <c r="H228">
        <v>0</v>
      </c>
      <c r="I228">
        <v>0</v>
      </c>
    </row>
    <row r="229" spans="1:9" x14ac:dyDescent="0.25">
      <c r="A229" s="3" t="s">
        <v>290</v>
      </c>
      <c r="B229" t="s">
        <v>291</v>
      </c>
      <c r="C229">
        <v>32</v>
      </c>
      <c r="D229" t="s">
        <v>657</v>
      </c>
      <c r="E229">
        <v>1</v>
      </c>
      <c r="F229">
        <v>2</v>
      </c>
      <c r="G229" t="s">
        <v>1439</v>
      </c>
      <c r="H229">
        <v>0</v>
      </c>
      <c r="I229">
        <v>0</v>
      </c>
    </row>
    <row r="230" spans="1:9" x14ac:dyDescent="0.25">
      <c r="A230" s="3" t="s">
        <v>825</v>
      </c>
      <c r="B230" t="s">
        <v>826</v>
      </c>
      <c r="C230">
        <v>21</v>
      </c>
      <c r="D230" t="s">
        <v>657</v>
      </c>
      <c r="E230">
        <v>2</v>
      </c>
      <c r="F230">
        <v>2</v>
      </c>
      <c r="G230" t="s">
        <v>1439</v>
      </c>
      <c r="H230">
        <v>0</v>
      </c>
      <c r="I230">
        <v>0</v>
      </c>
    </row>
    <row r="231" spans="1:9" x14ac:dyDescent="0.25">
      <c r="A231" s="3" t="s">
        <v>794</v>
      </c>
      <c r="B231" t="s">
        <v>795</v>
      </c>
      <c r="C231">
        <v>15</v>
      </c>
      <c r="D231" t="s">
        <v>657</v>
      </c>
      <c r="E231">
        <v>2</v>
      </c>
      <c r="F231">
        <v>2</v>
      </c>
      <c r="G231" t="s">
        <v>1439</v>
      </c>
      <c r="H231">
        <v>0</v>
      </c>
      <c r="I231">
        <v>0</v>
      </c>
    </row>
    <row r="232" spans="1:9" x14ac:dyDescent="0.25">
      <c r="A232" s="3" t="s">
        <v>1001</v>
      </c>
      <c r="B232" t="s">
        <v>58</v>
      </c>
      <c r="C232">
        <v>4</v>
      </c>
      <c r="D232" t="s">
        <v>657</v>
      </c>
      <c r="E232">
        <v>2</v>
      </c>
      <c r="F232">
        <v>3.1699250014423099</v>
      </c>
      <c r="G232" t="s">
        <v>1439</v>
      </c>
      <c r="H232">
        <v>0</v>
      </c>
      <c r="I232">
        <v>0</v>
      </c>
    </row>
    <row r="233" spans="1:9" x14ac:dyDescent="0.25">
      <c r="A233" s="3" t="s">
        <v>892</v>
      </c>
      <c r="B233" t="s">
        <v>893</v>
      </c>
      <c r="C233">
        <v>37</v>
      </c>
      <c r="D233" t="s">
        <v>657</v>
      </c>
      <c r="E233">
        <v>1</v>
      </c>
      <c r="F233">
        <v>1</v>
      </c>
      <c r="G233" t="s">
        <v>1439</v>
      </c>
      <c r="H233">
        <v>0</v>
      </c>
      <c r="I233">
        <v>0</v>
      </c>
    </row>
    <row r="234" spans="1:9" x14ac:dyDescent="0.25">
      <c r="A234" s="3" t="s">
        <v>677</v>
      </c>
      <c r="B234" t="s">
        <v>678</v>
      </c>
      <c r="C234">
        <v>2</v>
      </c>
      <c r="D234" t="s">
        <v>657</v>
      </c>
      <c r="E234">
        <v>1</v>
      </c>
      <c r="F234">
        <v>1</v>
      </c>
      <c r="G234" t="s">
        <v>1439</v>
      </c>
      <c r="H234">
        <v>0</v>
      </c>
      <c r="I234">
        <v>0</v>
      </c>
    </row>
    <row r="235" spans="1:9" x14ac:dyDescent="0.25">
      <c r="A235" s="3" t="s">
        <v>15</v>
      </c>
      <c r="B235" t="s">
        <v>658</v>
      </c>
      <c r="C235">
        <v>2</v>
      </c>
      <c r="D235" t="s">
        <v>657</v>
      </c>
      <c r="E235">
        <v>54</v>
      </c>
      <c r="F235">
        <v>54</v>
      </c>
      <c r="G235" t="s">
        <v>1440</v>
      </c>
      <c r="H235">
        <v>0</v>
      </c>
      <c r="I235">
        <v>0</v>
      </c>
    </row>
    <row r="236" spans="1:9" x14ac:dyDescent="0.25">
      <c r="A236" s="3" t="s">
        <v>910</v>
      </c>
      <c r="B236" t="s">
        <v>911</v>
      </c>
      <c r="C236">
        <v>3</v>
      </c>
      <c r="D236" t="s">
        <v>657</v>
      </c>
      <c r="E236">
        <v>1</v>
      </c>
      <c r="F236">
        <v>1.5849625007211601</v>
      </c>
      <c r="G236" t="s">
        <v>1439</v>
      </c>
      <c r="H236">
        <v>0</v>
      </c>
      <c r="I236">
        <v>0</v>
      </c>
    </row>
    <row r="237" spans="1:9" x14ac:dyDescent="0.25">
      <c r="A237" s="3" t="s">
        <v>722</v>
      </c>
      <c r="B237" t="s">
        <v>723</v>
      </c>
      <c r="C237">
        <v>5</v>
      </c>
      <c r="D237" t="s">
        <v>657</v>
      </c>
      <c r="E237">
        <v>14</v>
      </c>
      <c r="F237">
        <v>14</v>
      </c>
      <c r="G237" t="s">
        <v>1439</v>
      </c>
      <c r="H237">
        <v>0</v>
      </c>
      <c r="I237">
        <v>0</v>
      </c>
    </row>
    <row r="238" spans="1:9" x14ac:dyDescent="0.25">
      <c r="A238" s="3" t="s">
        <v>480</v>
      </c>
      <c r="B238" t="s">
        <v>481</v>
      </c>
      <c r="C238">
        <v>25</v>
      </c>
      <c r="D238" t="s">
        <v>657</v>
      </c>
      <c r="E238">
        <v>1</v>
      </c>
      <c r="F238">
        <v>2</v>
      </c>
      <c r="G238" t="s">
        <v>1439</v>
      </c>
      <c r="H238">
        <v>0</v>
      </c>
      <c r="I238">
        <v>0</v>
      </c>
    </row>
    <row r="239" spans="1:9" x14ac:dyDescent="0.25">
      <c r="A239" s="3" t="s">
        <v>1065</v>
      </c>
      <c r="B239" t="s">
        <v>1066</v>
      </c>
      <c r="C239">
        <v>11</v>
      </c>
      <c r="D239" t="s">
        <v>657</v>
      </c>
      <c r="E239">
        <v>2</v>
      </c>
      <c r="F239">
        <v>3.1699250014423099</v>
      </c>
      <c r="G239" t="s">
        <v>1439</v>
      </c>
      <c r="H239">
        <v>0</v>
      </c>
      <c r="I239">
        <v>0</v>
      </c>
    </row>
    <row r="240" spans="1:9" x14ac:dyDescent="0.25">
      <c r="A240" s="3" t="s">
        <v>1418</v>
      </c>
      <c r="B240" t="s">
        <v>1419</v>
      </c>
      <c r="C240">
        <v>32</v>
      </c>
      <c r="D240" t="s">
        <v>657</v>
      </c>
      <c r="E240">
        <v>3</v>
      </c>
      <c r="F240">
        <v>4.75488750216347</v>
      </c>
      <c r="G240" t="s">
        <v>1439</v>
      </c>
      <c r="H240">
        <v>0</v>
      </c>
      <c r="I240">
        <v>0</v>
      </c>
    </row>
    <row r="241" spans="1:9" x14ac:dyDescent="0.25">
      <c r="A241" s="3" t="s">
        <v>929</v>
      </c>
      <c r="B241" t="s">
        <v>930</v>
      </c>
      <c r="C241">
        <v>15</v>
      </c>
      <c r="D241" t="s">
        <v>657</v>
      </c>
      <c r="E241">
        <v>3</v>
      </c>
      <c r="F241">
        <v>4.75488750216347</v>
      </c>
      <c r="G241" t="s">
        <v>1439</v>
      </c>
      <c r="H241">
        <v>0</v>
      </c>
      <c r="I241">
        <v>0</v>
      </c>
    </row>
    <row r="242" spans="1:9" x14ac:dyDescent="0.25">
      <c r="A242" s="3" t="s">
        <v>1002</v>
      </c>
      <c r="B242" t="s">
        <v>1003</v>
      </c>
      <c r="C242">
        <v>4</v>
      </c>
      <c r="D242" t="s">
        <v>657</v>
      </c>
      <c r="E242">
        <v>7</v>
      </c>
      <c r="F242">
        <v>11.0947375050481</v>
      </c>
      <c r="G242" t="s">
        <v>1439</v>
      </c>
      <c r="H242">
        <v>0</v>
      </c>
      <c r="I242">
        <v>0</v>
      </c>
    </row>
    <row r="243" spans="1:9" x14ac:dyDescent="0.25">
      <c r="A243" s="3" t="s">
        <v>720</v>
      </c>
      <c r="B243" t="s">
        <v>721</v>
      </c>
      <c r="C243">
        <v>4</v>
      </c>
      <c r="D243" t="s">
        <v>657</v>
      </c>
      <c r="E243">
        <v>8</v>
      </c>
      <c r="F243">
        <v>8</v>
      </c>
      <c r="G243" t="s">
        <v>1440</v>
      </c>
      <c r="H243">
        <v>0</v>
      </c>
      <c r="I243">
        <v>0</v>
      </c>
    </row>
    <row r="244" spans="1:9" x14ac:dyDescent="0.25">
      <c r="A244" s="3" t="s">
        <v>1531</v>
      </c>
      <c r="B244" t="s">
        <v>1532</v>
      </c>
      <c r="C244">
        <v>16</v>
      </c>
      <c r="D244" t="s">
        <v>657</v>
      </c>
      <c r="E244">
        <v>4</v>
      </c>
      <c r="F244">
        <v>2</v>
      </c>
      <c r="G244" t="s">
        <v>1439</v>
      </c>
      <c r="H244">
        <v>0</v>
      </c>
      <c r="I244">
        <v>0</v>
      </c>
    </row>
    <row r="245" spans="1:9" x14ac:dyDescent="0.25">
      <c r="A245" s="3" t="s">
        <v>856</v>
      </c>
      <c r="B245" t="s">
        <v>59</v>
      </c>
      <c r="C245">
        <v>29</v>
      </c>
      <c r="D245" t="s">
        <v>657</v>
      </c>
      <c r="E245">
        <v>1</v>
      </c>
      <c r="F245">
        <v>1</v>
      </c>
      <c r="G245" t="s">
        <v>1439</v>
      </c>
      <c r="H245">
        <v>0</v>
      </c>
      <c r="I245">
        <v>0</v>
      </c>
    </row>
    <row r="246" spans="1:9" x14ac:dyDescent="0.25">
      <c r="A246" s="3" t="s">
        <v>1164</v>
      </c>
      <c r="B246" t="s">
        <v>1165</v>
      </c>
      <c r="C246">
        <v>29</v>
      </c>
      <c r="D246" t="s">
        <v>657</v>
      </c>
      <c r="E246">
        <v>1</v>
      </c>
      <c r="F246">
        <v>1.5849625007211601</v>
      </c>
      <c r="G246" t="s">
        <v>1439</v>
      </c>
      <c r="H246">
        <v>0</v>
      </c>
      <c r="I246">
        <v>0</v>
      </c>
    </row>
    <row r="247" spans="1:9" x14ac:dyDescent="0.25">
      <c r="A247" s="3" t="s">
        <v>998</v>
      </c>
      <c r="B247" t="s">
        <v>61</v>
      </c>
      <c r="C247">
        <v>4</v>
      </c>
      <c r="D247" t="s">
        <v>657</v>
      </c>
      <c r="E247">
        <v>16</v>
      </c>
      <c r="F247">
        <v>25.359400011538501</v>
      </c>
      <c r="G247" t="s">
        <v>1439</v>
      </c>
      <c r="H247">
        <v>0</v>
      </c>
      <c r="I247">
        <v>0</v>
      </c>
    </row>
    <row r="248" spans="1:9" x14ac:dyDescent="0.25">
      <c r="A248" s="3" t="s">
        <v>1285</v>
      </c>
      <c r="B248" t="s">
        <v>188</v>
      </c>
      <c r="C248">
        <v>33</v>
      </c>
      <c r="D248" t="s">
        <v>657</v>
      </c>
      <c r="E248">
        <v>1</v>
      </c>
      <c r="F248">
        <v>2</v>
      </c>
      <c r="G248" t="s">
        <v>1439</v>
      </c>
      <c r="H248">
        <v>0</v>
      </c>
      <c r="I248">
        <v>0</v>
      </c>
    </row>
    <row r="249" spans="1:9" x14ac:dyDescent="0.25">
      <c r="A249" s="3" t="s">
        <v>1067</v>
      </c>
      <c r="B249" t="s">
        <v>60</v>
      </c>
      <c r="C249">
        <v>11</v>
      </c>
      <c r="D249" t="s">
        <v>657</v>
      </c>
      <c r="E249">
        <v>1</v>
      </c>
      <c r="F249">
        <v>1.5849625007211601</v>
      </c>
      <c r="G249" t="s">
        <v>1439</v>
      </c>
      <c r="H249">
        <v>0</v>
      </c>
      <c r="I249">
        <v>0</v>
      </c>
    </row>
    <row r="250" spans="1:9" x14ac:dyDescent="0.25">
      <c r="A250" s="3" t="s">
        <v>1105</v>
      </c>
      <c r="B250" t="s">
        <v>1106</v>
      </c>
      <c r="C250">
        <v>19</v>
      </c>
      <c r="D250" t="s">
        <v>657</v>
      </c>
      <c r="E250">
        <v>2</v>
      </c>
      <c r="F250">
        <v>3.1699250014423099</v>
      </c>
      <c r="G250" t="s">
        <v>1439</v>
      </c>
      <c r="H250">
        <v>0</v>
      </c>
      <c r="I250">
        <v>0</v>
      </c>
    </row>
    <row r="251" spans="1:9" x14ac:dyDescent="0.25">
      <c r="A251" s="3" t="s">
        <v>1107</v>
      </c>
      <c r="B251" t="s">
        <v>1108</v>
      </c>
      <c r="C251">
        <v>19</v>
      </c>
      <c r="D251" t="s">
        <v>657</v>
      </c>
      <c r="E251">
        <v>1</v>
      </c>
      <c r="F251">
        <v>1.5849625007211601</v>
      </c>
      <c r="G251" t="s">
        <v>1439</v>
      </c>
      <c r="H251">
        <v>0</v>
      </c>
      <c r="I251">
        <v>0</v>
      </c>
    </row>
    <row r="252" spans="1:9" x14ac:dyDescent="0.25">
      <c r="A252" s="3" t="s">
        <v>1109</v>
      </c>
      <c r="B252" t="s">
        <v>1110</v>
      </c>
      <c r="C252">
        <v>19</v>
      </c>
      <c r="D252" t="s">
        <v>657</v>
      </c>
      <c r="E252">
        <v>2</v>
      </c>
      <c r="F252">
        <v>3.1699250014423099</v>
      </c>
      <c r="G252" t="s">
        <v>1439</v>
      </c>
      <c r="H252">
        <v>0</v>
      </c>
      <c r="I252">
        <v>0</v>
      </c>
    </row>
    <row r="253" spans="1:9" x14ac:dyDescent="0.25">
      <c r="A253" s="3" t="s">
        <v>1189</v>
      </c>
      <c r="B253" t="s">
        <v>1190</v>
      </c>
      <c r="C253">
        <v>33</v>
      </c>
      <c r="D253" t="s">
        <v>657</v>
      </c>
      <c r="E253">
        <v>1</v>
      </c>
      <c r="F253">
        <v>1.5849625007211601</v>
      </c>
      <c r="G253" t="s">
        <v>1439</v>
      </c>
      <c r="H253">
        <v>0</v>
      </c>
      <c r="I253">
        <v>0</v>
      </c>
    </row>
    <row r="254" spans="1:9" x14ac:dyDescent="0.25">
      <c r="A254" s="3" t="s">
        <v>1128</v>
      </c>
      <c r="B254" t="s">
        <v>1129</v>
      </c>
      <c r="C254">
        <v>22</v>
      </c>
      <c r="D254" t="s">
        <v>657</v>
      </c>
      <c r="E254">
        <v>1</v>
      </c>
      <c r="F254">
        <v>1.5849625007211601</v>
      </c>
      <c r="G254" t="s">
        <v>1439</v>
      </c>
      <c r="H254">
        <v>0</v>
      </c>
      <c r="I254">
        <v>0</v>
      </c>
    </row>
    <row r="255" spans="1:9" x14ac:dyDescent="0.25">
      <c r="A255" s="3" t="s">
        <v>1134</v>
      </c>
      <c r="B255" t="s">
        <v>1135</v>
      </c>
      <c r="C255">
        <v>22</v>
      </c>
      <c r="D255" t="s">
        <v>657</v>
      </c>
      <c r="E255">
        <v>1</v>
      </c>
      <c r="F255">
        <v>1.5849625007211601</v>
      </c>
      <c r="G255" t="s">
        <v>1439</v>
      </c>
      <c r="H255">
        <v>0</v>
      </c>
      <c r="I255">
        <v>0</v>
      </c>
    </row>
    <row r="256" spans="1:9" x14ac:dyDescent="0.25">
      <c r="A256" s="3" t="s">
        <v>1310</v>
      </c>
      <c r="B256" t="s">
        <v>469</v>
      </c>
      <c r="C256">
        <v>22</v>
      </c>
      <c r="D256" t="s">
        <v>657</v>
      </c>
      <c r="E256">
        <v>2</v>
      </c>
      <c r="F256">
        <v>4</v>
      </c>
      <c r="G256" t="s">
        <v>1439</v>
      </c>
      <c r="H256">
        <v>0</v>
      </c>
      <c r="I256">
        <v>0</v>
      </c>
    </row>
    <row r="257" spans="1:9" x14ac:dyDescent="0.25">
      <c r="A257" s="3" t="s">
        <v>686</v>
      </c>
      <c r="B257" t="s">
        <v>687</v>
      </c>
      <c r="C257">
        <v>2</v>
      </c>
      <c r="D257" t="s">
        <v>657</v>
      </c>
      <c r="E257">
        <v>1</v>
      </c>
      <c r="F257">
        <v>1</v>
      </c>
      <c r="G257" t="s">
        <v>1439</v>
      </c>
      <c r="H257">
        <v>0</v>
      </c>
      <c r="I257">
        <v>0</v>
      </c>
    </row>
    <row r="258" spans="1:9" x14ac:dyDescent="0.25">
      <c r="A258" s="3" t="s">
        <v>14</v>
      </c>
      <c r="B258" t="s">
        <v>777</v>
      </c>
      <c r="C258">
        <v>12</v>
      </c>
      <c r="D258" t="s">
        <v>657</v>
      </c>
      <c r="E258">
        <v>18</v>
      </c>
      <c r="F258">
        <v>18</v>
      </c>
      <c r="G258" t="s">
        <v>1439</v>
      </c>
      <c r="H258">
        <v>0</v>
      </c>
      <c r="I258">
        <v>0</v>
      </c>
    </row>
    <row r="259" spans="1:9" x14ac:dyDescent="0.25">
      <c r="A259" s="3" t="s">
        <v>13</v>
      </c>
      <c r="B259" t="s">
        <v>770</v>
      </c>
      <c r="C259">
        <v>11</v>
      </c>
      <c r="D259" t="s">
        <v>657</v>
      </c>
      <c r="E259">
        <v>16</v>
      </c>
      <c r="F259">
        <v>16</v>
      </c>
      <c r="G259" t="s">
        <v>1439</v>
      </c>
      <c r="H259">
        <v>0</v>
      </c>
      <c r="I259">
        <v>0</v>
      </c>
    </row>
    <row r="260" spans="1:9" x14ac:dyDescent="0.25">
      <c r="A260" s="3" t="s">
        <v>62</v>
      </c>
      <c r="B260" t="s">
        <v>63</v>
      </c>
      <c r="C260">
        <v>11</v>
      </c>
      <c r="D260" t="s">
        <v>657</v>
      </c>
      <c r="E260">
        <v>1</v>
      </c>
      <c r="F260">
        <v>1</v>
      </c>
      <c r="G260" t="s">
        <v>1439</v>
      </c>
      <c r="H260">
        <v>0</v>
      </c>
      <c r="I260">
        <v>0</v>
      </c>
    </row>
    <row r="261" spans="1:9" x14ac:dyDescent="0.25">
      <c r="A261" s="3" t="s">
        <v>773</v>
      </c>
      <c r="B261" t="s">
        <v>774</v>
      </c>
      <c r="C261">
        <v>12</v>
      </c>
      <c r="D261" t="s">
        <v>657</v>
      </c>
      <c r="E261">
        <v>4</v>
      </c>
      <c r="F261">
        <v>4</v>
      </c>
      <c r="G261" t="s">
        <v>1439</v>
      </c>
      <c r="H261">
        <v>0</v>
      </c>
      <c r="I261">
        <v>0</v>
      </c>
    </row>
    <row r="262" spans="1:9" x14ac:dyDescent="0.25">
      <c r="A262" s="3" t="s">
        <v>661</v>
      </c>
      <c r="B262" t="s">
        <v>662</v>
      </c>
      <c r="C262">
        <v>2</v>
      </c>
      <c r="D262" t="s">
        <v>657</v>
      </c>
      <c r="E262">
        <v>2</v>
      </c>
      <c r="F262">
        <v>2</v>
      </c>
      <c r="G262" t="s">
        <v>1439</v>
      </c>
      <c r="H262">
        <v>0</v>
      </c>
      <c r="I262">
        <v>0</v>
      </c>
    </row>
    <row r="263" spans="1:9" x14ac:dyDescent="0.25">
      <c r="A263" s="3" t="s">
        <v>1478</v>
      </c>
      <c r="B263" t="s">
        <v>1479</v>
      </c>
      <c r="C263">
        <v>5</v>
      </c>
      <c r="D263" t="s">
        <v>657</v>
      </c>
      <c r="E263">
        <v>1</v>
      </c>
      <c r="F263">
        <v>1.5849625007211601</v>
      </c>
      <c r="G263" t="s">
        <v>1439</v>
      </c>
      <c r="H263">
        <v>0</v>
      </c>
      <c r="I263">
        <v>0</v>
      </c>
    </row>
    <row r="264" spans="1:9" x14ac:dyDescent="0.25">
      <c r="A264" s="3" t="s">
        <v>684</v>
      </c>
      <c r="B264" t="s">
        <v>685</v>
      </c>
      <c r="C264">
        <v>2</v>
      </c>
      <c r="D264" t="s">
        <v>657</v>
      </c>
      <c r="E264">
        <v>1</v>
      </c>
      <c r="F264">
        <v>1</v>
      </c>
      <c r="G264" t="s">
        <v>1439</v>
      </c>
      <c r="H264">
        <v>0</v>
      </c>
      <c r="I264">
        <v>0</v>
      </c>
    </row>
    <row r="265" spans="1:9" x14ac:dyDescent="0.25">
      <c r="A265" s="3" t="s">
        <v>64</v>
      </c>
      <c r="B265" t="s">
        <v>65</v>
      </c>
      <c r="C265">
        <v>11</v>
      </c>
      <c r="D265" t="s">
        <v>657</v>
      </c>
      <c r="E265">
        <v>2</v>
      </c>
      <c r="F265">
        <v>1</v>
      </c>
      <c r="G265" t="s">
        <v>1439</v>
      </c>
      <c r="H265">
        <v>0</v>
      </c>
      <c r="I265">
        <v>0</v>
      </c>
    </row>
    <row r="266" spans="1:9" x14ac:dyDescent="0.25">
      <c r="A266" s="3" t="s">
        <v>363</v>
      </c>
      <c r="B266" t="s">
        <v>364</v>
      </c>
      <c r="C266">
        <v>12</v>
      </c>
      <c r="D266" t="s">
        <v>657</v>
      </c>
      <c r="E266">
        <v>2</v>
      </c>
      <c r="F266">
        <v>4</v>
      </c>
      <c r="G266" t="s">
        <v>1439</v>
      </c>
      <c r="H266">
        <v>0</v>
      </c>
      <c r="I266">
        <v>0</v>
      </c>
    </row>
    <row r="267" spans="1:9" x14ac:dyDescent="0.25">
      <c r="A267" s="3" t="s">
        <v>1305</v>
      </c>
      <c r="B267" t="s">
        <v>434</v>
      </c>
      <c r="C267">
        <v>4</v>
      </c>
      <c r="D267" t="s">
        <v>657</v>
      </c>
      <c r="E267">
        <v>1</v>
      </c>
      <c r="F267">
        <v>2</v>
      </c>
      <c r="G267" t="s">
        <v>1439</v>
      </c>
      <c r="H267">
        <v>0</v>
      </c>
      <c r="I267">
        <v>0</v>
      </c>
    </row>
    <row r="268" spans="1:9" x14ac:dyDescent="0.25">
      <c r="A268" s="3" t="s">
        <v>780</v>
      </c>
      <c r="B268" t="s">
        <v>781</v>
      </c>
      <c r="C268">
        <v>13</v>
      </c>
      <c r="D268" t="s">
        <v>657</v>
      </c>
      <c r="E268">
        <v>3</v>
      </c>
      <c r="F268">
        <v>2</v>
      </c>
      <c r="G268" t="s">
        <v>1439</v>
      </c>
      <c r="H268">
        <v>0</v>
      </c>
      <c r="I268">
        <v>0</v>
      </c>
    </row>
    <row r="269" spans="1:9" x14ac:dyDescent="0.25">
      <c r="A269" s="3" t="s">
        <v>1282</v>
      </c>
      <c r="B269" t="s">
        <v>169</v>
      </c>
      <c r="C269">
        <v>7</v>
      </c>
      <c r="D269" t="s">
        <v>657</v>
      </c>
      <c r="E269">
        <v>1</v>
      </c>
      <c r="F269">
        <v>2</v>
      </c>
      <c r="G269" t="s">
        <v>1439</v>
      </c>
      <c r="H269">
        <v>0</v>
      </c>
      <c r="I269">
        <v>0</v>
      </c>
    </row>
    <row r="270" spans="1:9" x14ac:dyDescent="0.25">
      <c r="A270" s="3" t="s">
        <v>538</v>
      </c>
      <c r="B270" t="s">
        <v>539</v>
      </c>
      <c r="C270">
        <v>3</v>
      </c>
      <c r="D270" t="s">
        <v>657</v>
      </c>
      <c r="E270">
        <v>1</v>
      </c>
      <c r="F270">
        <v>1.5849625007211601</v>
      </c>
      <c r="G270" t="s">
        <v>1439</v>
      </c>
      <c r="H270">
        <v>0</v>
      </c>
      <c r="I270">
        <v>0</v>
      </c>
    </row>
    <row r="271" spans="1:9" x14ac:dyDescent="0.25">
      <c r="A271" s="3" t="s">
        <v>764</v>
      </c>
      <c r="B271" t="s">
        <v>765</v>
      </c>
      <c r="C271">
        <v>10</v>
      </c>
      <c r="D271" t="s">
        <v>657</v>
      </c>
      <c r="E271">
        <v>2</v>
      </c>
      <c r="F271">
        <v>2</v>
      </c>
      <c r="G271" t="s">
        <v>1439</v>
      </c>
      <c r="H271">
        <v>0</v>
      </c>
      <c r="I271">
        <v>0</v>
      </c>
    </row>
    <row r="272" spans="1:9" x14ac:dyDescent="0.25">
      <c r="A272" s="3" t="s">
        <v>1199</v>
      </c>
      <c r="B272" t="s">
        <v>1200</v>
      </c>
      <c r="C272">
        <v>35</v>
      </c>
      <c r="D272" t="s">
        <v>657</v>
      </c>
      <c r="E272">
        <v>1</v>
      </c>
      <c r="F272">
        <v>1.5849625007211601</v>
      </c>
      <c r="G272" t="s">
        <v>1439</v>
      </c>
      <c r="H272">
        <v>0</v>
      </c>
      <c r="I272">
        <v>0</v>
      </c>
    </row>
    <row r="273" spans="1:9" x14ac:dyDescent="0.25">
      <c r="A273" s="3" t="s">
        <v>565</v>
      </c>
      <c r="B273" t="s">
        <v>566</v>
      </c>
      <c r="C273">
        <v>11</v>
      </c>
      <c r="D273" t="s">
        <v>657</v>
      </c>
      <c r="E273">
        <v>1</v>
      </c>
      <c r="F273">
        <v>1.5849625007211601</v>
      </c>
      <c r="G273" t="s">
        <v>1439</v>
      </c>
      <c r="H273">
        <v>0</v>
      </c>
      <c r="I273">
        <v>0</v>
      </c>
    </row>
    <row r="274" spans="1:9" x14ac:dyDescent="0.25">
      <c r="A274" s="3" t="s">
        <v>1328</v>
      </c>
      <c r="B274" t="s">
        <v>224</v>
      </c>
      <c r="C274">
        <v>2</v>
      </c>
      <c r="D274" t="s">
        <v>657</v>
      </c>
      <c r="E274">
        <v>1</v>
      </c>
      <c r="F274">
        <v>2</v>
      </c>
      <c r="G274" t="s">
        <v>1439</v>
      </c>
      <c r="H274">
        <v>0</v>
      </c>
      <c r="I274">
        <v>0</v>
      </c>
    </row>
    <row r="275" spans="1:9" x14ac:dyDescent="0.25">
      <c r="A275" s="3" t="s">
        <v>1117</v>
      </c>
      <c r="B275" t="s">
        <v>1118</v>
      </c>
      <c r="C275">
        <v>20</v>
      </c>
      <c r="D275" t="s">
        <v>657</v>
      </c>
      <c r="E275">
        <v>1</v>
      </c>
      <c r="F275">
        <v>1.5849625007211601</v>
      </c>
      <c r="G275" t="s">
        <v>1439</v>
      </c>
      <c r="H275">
        <v>0</v>
      </c>
      <c r="I275">
        <v>0</v>
      </c>
    </row>
    <row r="276" spans="1:9" x14ac:dyDescent="0.25">
      <c r="A276" s="3" t="s">
        <v>314</v>
      </c>
      <c r="B276" t="s">
        <v>315</v>
      </c>
      <c r="C276">
        <v>2</v>
      </c>
      <c r="D276" t="s">
        <v>657</v>
      </c>
      <c r="E276">
        <v>2</v>
      </c>
      <c r="F276">
        <v>4</v>
      </c>
      <c r="G276" t="s">
        <v>1439</v>
      </c>
      <c r="H276">
        <v>0</v>
      </c>
      <c r="I276">
        <v>0</v>
      </c>
    </row>
    <row r="277" spans="1:9" x14ac:dyDescent="0.25">
      <c r="A277" s="3" t="s">
        <v>1376</v>
      </c>
      <c r="B277" t="s">
        <v>319</v>
      </c>
      <c r="C277">
        <v>19</v>
      </c>
      <c r="D277" t="s">
        <v>657</v>
      </c>
      <c r="E277">
        <v>1</v>
      </c>
      <c r="F277">
        <v>2</v>
      </c>
      <c r="G277" t="s">
        <v>1439</v>
      </c>
      <c r="H277">
        <v>0</v>
      </c>
      <c r="I277">
        <v>0</v>
      </c>
    </row>
    <row r="278" spans="1:9" x14ac:dyDescent="0.25">
      <c r="A278" s="3" t="s">
        <v>1380</v>
      </c>
      <c r="B278" t="s">
        <v>324</v>
      </c>
      <c r="C278">
        <v>35</v>
      </c>
      <c r="D278" t="s">
        <v>657</v>
      </c>
      <c r="E278">
        <v>1</v>
      </c>
      <c r="F278">
        <v>2</v>
      </c>
      <c r="G278" t="s">
        <v>1439</v>
      </c>
      <c r="H278">
        <v>0</v>
      </c>
      <c r="I278">
        <v>0</v>
      </c>
    </row>
    <row r="279" spans="1:9" x14ac:dyDescent="0.25">
      <c r="A279" s="3" t="s">
        <v>525</v>
      </c>
      <c r="B279" t="s">
        <v>526</v>
      </c>
      <c r="C279">
        <v>2</v>
      </c>
      <c r="D279" t="s">
        <v>657</v>
      </c>
      <c r="E279">
        <v>1</v>
      </c>
      <c r="F279">
        <v>1.5849625007211601</v>
      </c>
      <c r="G279" t="s">
        <v>1439</v>
      </c>
      <c r="H279">
        <v>0</v>
      </c>
      <c r="I279">
        <v>0</v>
      </c>
    </row>
    <row r="280" spans="1:9" x14ac:dyDescent="0.25">
      <c r="A280" s="3" t="s">
        <v>800</v>
      </c>
      <c r="B280" t="s">
        <v>801</v>
      </c>
      <c r="C280">
        <v>16</v>
      </c>
      <c r="D280" t="s">
        <v>657</v>
      </c>
      <c r="E280">
        <v>1</v>
      </c>
      <c r="F280">
        <v>1</v>
      </c>
      <c r="G280" t="s">
        <v>1439</v>
      </c>
      <c r="H280">
        <v>0</v>
      </c>
      <c r="I280">
        <v>0</v>
      </c>
    </row>
    <row r="281" spans="1:9" x14ac:dyDescent="0.25">
      <c r="A281" s="3" t="s">
        <v>1279</v>
      </c>
      <c r="B281" t="s">
        <v>1280</v>
      </c>
      <c r="C281">
        <v>37</v>
      </c>
      <c r="D281" t="s">
        <v>657</v>
      </c>
      <c r="E281">
        <v>1</v>
      </c>
      <c r="F281">
        <v>1.5849625007211601</v>
      </c>
      <c r="G281" t="s">
        <v>1439</v>
      </c>
      <c r="H281">
        <v>0</v>
      </c>
      <c r="I281">
        <v>0</v>
      </c>
    </row>
    <row r="282" spans="1:9" x14ac:dyDescent="0.25">
      <c r="A282" s="3" t="s">
        <v>743</v>
      </c>
      <c r="B282" t="s">
        <v>744</v>
      </c>
      <c r="C282">
        <v>7</v>
      </c>
      <c r="D282" t="s">
        <v>657</v>
      </c>
      <c r="E282">
        <v>1</v>
      </c>
      <c r="F282">
        <v>1</v>
      </c>
      <c r="G282" t="s">
        <v>1439</v>
      </c>
      <c r="H282">
        <v>0</v>
      </c>
      <c r="I282">
        <v>0</v>
      </c>
    </row>
    <row r="283" spans="1:9" x14ac:dyDescent="0.25">
      <c r="A283" s="3" t="s">
        <v>1227</v>
      </c>
      <c r="B283" t="s">
        <v>1228</v>
      </c>
      <c r="C283">
        <v>3</v>
      </c>
      <c r="D283" t="s">
        <v>657</v>
      </c>
      <c r="E283">
        <v>1</v>
      </c>
      <c r="F283">
        <v>1.5849625007211601</v>
      </c>
      <c r="G283" t="s">
        <v>1439</v>
      </c>
      <c r="H283">
        <v>0</v>
      </c>
      <c r="I283">
        <v>0</v>
      </c>
    </row>
    <row r="284" spans="1:9" x14ac:dyDescent="0.25">
      <c r="A284" s="3" t="s">
        <v>1504</v>
      </c>
      <c r="B284" t="s">
        <v>1505</v>
      </c>
      <c r="C284">
        <v>2</v>
      </c>
      <c r="D284" t="s">
        <v>657</v>
      </c>
      <c r="E284">
        <v>1</v>
      </c>
      <c r="F284">
        <v>1</v>
      </c>
      <c r="G284" t="s">
        <v>1439</v>
      </c>
      <c r="H284">
        <v>0</v>
      </c>
      <c r="I284">
        <v>0</v>
      </c>
    </row>
    <row r="285" spans="1:9" x14ac:dyDescent="0.25">
      <c r="A285" s="3" t="s">
        <v>960</v>
      </c>
      <c r="B285" t="s">
        <v>961</v>
      </c>
      <c r="C285">
        <v>2</v>
      </c>
      <c r="D285" t="s">
        <v>657</v>
      </c>
      <c r="E285">
        <v>1</v>
      </c>
      <c r="F285">
        <v>1.5849625007211601</v>
      </c>
      <c r="G285" t="s">
        <v>1439</v>
      </c>
      <c r="H285">
        <v>0</v>
      </c>
      <c r="I285">
        <v>0</v>
      </c>
    </row>
    <row r="286" spans="1:9" x14ac:dyDescent="0.25">
      <c r="A286" s="3" t="s">
        <v>1136</v>
      </c>
      <c r="B286" t="s">
        <v>1137</v>
      </c>
      <c r="C286">
        <v>22</v>
      </c>
      <c r="D286" t="s">
        <v>657</v>
      </c>
      <c r="E286">
        <v>1</v>
      </c>
      <c r="F286">
        <v>1.5849625007211601</v>
      </c>
      <c r="G286" t="s">
        <v>1439</v>
      </c>
      <c r="H286">
        <v>0</v>
      </c>
      <c r="I286">
        <v>0</v>
      </c>
    </row>
    <row r="287" spans="1:9" x14ac:dyDescent="0.25">
      <c r="A287" s="3" t="s">
        <v>988</v>
      </c>
      <c r="B287" t="s">
        <v>989</v>
      </c>
      <c r="C287">
        <v>3</v>
      </c>
      <c r="D287" t="s">
        <v>657</v>
      </c>
      <c r="E287">
        <v>1</v>
      </c>
      <c r="F287">
        <v>1.5849625007211601</v>
      </c>
      <c r="G287" t="s">
        <v>1439</v>
      </c>
      <c r="H287">
        <v>0</v>
      </c>
      <c r="I287">
        <v>0</v>
      </c>
    </row>
    <row r="288" spans="1:9" x14ac:dyDescent="0.25">
      <c r="A288" s="3" t="s">
        <v>1217</v>
      </c>
      <c r="B288" t="s">
        <v>1218</v>
      </c>
      <c r="C288">
        <v>38</v>
      </c>
      <c r="D288" t="s">
        <v>657</v>
      </c>
      <c r="E288">
        <v>2</v>
      </c>
      <c r="F288">
        <v>3.1699250014423099</v>
      </c>
      <c r="G288" t="s">
        <v>1439</v>
      </c>
      <c r="H288">
        <v>0</v>
      </c>
      <c r="I288">
        <v>0</v>
      </c>
    </row>
    <row r="289" spans="1:9" x14ac:dyDescent="0.25">
      <c r="A289" s="3" t="s">
        <v>1313</v>
      </c>
      <c r="B289" t="s">
        <v>496</v>
      </c>
      <c r="C289">
        <v>34</v>
      </c>
      <c r="D289" t="s">
        <v>657</v>
      </c>
      <c r="E289">
        <v>1</v>
      </c>
      <c r="F289">
        <v>2</v>
      </c>
      <c r="G289" t="s">
        <v>1439</v>
      </c>
      <c r="H289">
        <v>0</v>
      </c>
      <c r="I289">
        <v>0</v>
      </c>
    </row>
    <row r="290" spans="1:9" x14ac:dyDescent="0.25">
      <c r="A290" s="3" t="s">
        <v>1211</v>
      </c>
      <c r="B290" t="s">
        <v>1212</v>
      </c>
      <c r="C290">
        <v>38</v>
      </c>
      <c r="D290" t="s">
        <v>657</v>
      </c>
      <c r="E290">
        <v>1</v>
      </c>
      <c r="F290">
        <v>1.5849625007211601</v>
      </c>
      <c r="G290" t="s">
        <v>1439</v>
      </c>
      <c r="H290">
        <v>0</v>
      </c>
      <c r="I290">
        <v>0</v>
      </c>
    </row>
    <row r="291" spans="1:9" x14ac:dyDescent="0.25">
      <c r="A291" s="3" t="s">
        <v>873</v>
      </c>
      <c r="B291" t="s">
        <v>874</v>
      </c>
      <c r="C291">
        <v>33</v>
      </c>
      <c r="D291" t="s">
        <v>657</v>
      </c>
      <c r="E291">
        <v>1</v>
      </c>
      <c r="F291">
        <v>1</v>
      </c>
      <c r="G291" t="s">
        <v>1439</v>
      </c>
      <c r="H291">
        <v>0</v>
      </c>
      <c r="I291">
        <v>0</v>
      </c>
    </row>
    <row r="292" spans="1:9" x14ac:dyDescent="0.25">
      <c r="A292" s="3" t="s">
        <v>1286</v>
      </c>
      <c r="B292" t="s">
        <v>190</v>
      </c>
      <c r="C292">
        <v>34</v>
      </c>
      <c r="D292" t="s">
        <v>657</v>
      </c>
      <c r="E292">
        <v>1</v>
      </c>
      <c r="F292">
        <v>2</v>
      </c>
      <c r="G292" t="s">
        <v>1439</v>
      </c>
      <c r="H292">
        <v>0</v>
      </c>
      <c r="I292">
        <v>0</v>
      </c>
    </row>
    <row r="293" spans="1:9" x14ac:dyDescent="0.25">
      <c r="A293" s="3" t="s">
        <v>1125</v>
      </c>
      <c r="B293" t="s">
        <v>1126</v>
      </c>
      <c r="C293">
        <v>21</v>
      </c>
      <c r="D293" t="s">
        <v>657</v>
      </c>
      <c r="E293">
        <v>1</v>
      </c>
      <c r="F293">
        <v>1.5849625007211601</v>
      </c>
      <c r="G293" t="s">
        <v>1439</v>
      </c>
      <c r="H293">
        <v>0</v>
      </c>
      <c r="I293">
        <v>0</v>
      </c>
    </row>
    <row r="294" spans="1:9" x14ac:dyDescent="0.25">
      <c r="A294" s="3" t="s">
        <v>1080</v>
      </c>
      <c r="B294" t="s">
        <v>1081</v>
      </c>
      <c r="C294">
        <v>13</v>
      </c>
      <c r="D294" t="s">
        <v>657</v>
      </c>
      <c r="E294">
        <v>1</v>
      </c>
      <c r="F294">
        <v>1.5849625007211601</v>
      </c>
      <c r="G294" t="s">
        <v>1439</v>
      </c>
      <c r="H294">
        <v>0</v>
      </c>
      <c r="I294">
        <v>0</v>
      </c>
    </row>
    <row r="295" spans="1:9" x14ac:dyDescent="0.25">
      <c r="A295" s="3" t="s">
        <v>451</v>
      </c>
      <c r="B295" t="s">
        <v>452</v>
      </c>
      <c r="C295">
        <v>13</v>
      </c>
      <c r="D295" t="s">
        <v>657</v>
      </c>
      <c r="E295">
        <v>2</v>
      </c>
      <c r="F295">
        <v>4</v>
      </c>
      <c r="G295" t="s">
        <v>1439</v>
      </c>
      <c r="H295">
        <v>0</v>
      </c>
      <c r="I295">
        <v>0</v>
      </c>
    </row>
    <row r="296" spans="1:9" x14ac:dyDescent="0.25">
      <c r="A296" s="3" t="s">
        <v>1467</v>
      </c>
      <c r="B296" t="s">
        <v>1466</v>
      </c>
      <c r="C296">
        <v>8</v>
      </c>
      <c r="D296" t="s">
        <v>657</v>
      </c>
      <c r="E296">
        <v>1</v>
      </c>
      <c r="F296">
        <v>1</v>
      </c>
      <c r="G296" t="s">
        <v>1439</v>
      </c>
      <c r="H296">
        <v>0</v>
      </c>
      <c r="I296">
        <v>0</v>
      </c>
    </row>
    <row r="297" spans="1:9" x14ac:dyDescent="0.25">
      <c r="A297" s="3" t="s">
        <v>1465</v>
      </c>
      <c r="B297" t="s">
        <v>1466</v>
      </c>
      <c r="C297">
        <v>8</v>
      </c>
      <c r="D297" t="s">
        <v>657</v>
      </c>
      <c r="E297">
        <v>1</v>
      </c>
      <c r="F297">
        <v>1</v>
      </c>
      <c r="G297" t="s">
        <v>1439</v>
      </c>
      <c r="H297">
        <v>0</v>
      </c>
      <c r="I297">
        <v>0</v>
      </c>
    </row>
    <row r="298" spans="1:9" x14ac:dyDescent="0.25">
      <c r="A298" s="3" t="s">
        <v>1141</v>
      </c>
      <c r="B298" t="s">
        <v>1142</v>
      </c>
      <c r="C298">
        <v>23</v>
      </c>
      <c r="D298" t="s">
        <v>657</v>
      </c>
      <c r="E298">
        <v>1</v>
      </c>
      <c r="F298">
        <v>1.5849625007211601</v>
      </c>
      <c r="G298" t="s">
        <v>1439</v>
      </c>
      <c r="H298">
        <v>0</v>
      </c>
      <c r="I298">
        <v>0</v>
      </c>
    </row>
    <row r="299" spans="1:9" x14ac:dyDescent="0.25">
      <c r="A299" s="3" t="s">
        <v>1039</v>
      </c>
      <c r="B299" t="s">
        <v>1040</v>
      </c>
      <c r="C299">
        <v>7</v>
      </c>
      <c r="D299" t="s">
        <v>657</v>
      </c>
      <c r="E299">
        <v>1</v>
      </c>
      <c r="F299">
        <v>1.5849625007211601</v>
      </c>
      <c r="G299" t="s">
        <v>1439</v>
      </c>
      <c r="H299">
        <v>0</v>
      </c>
      <c r="I299">
        <v>0</v>
      </c>
    </row>
    <row r="300" spans="1:9" x14ac:dyDescent="0.25">
      <c r="A300" s="3" t="s">
        <v>819</v>
      </c>
      <c r="B300" t="s">
        <v>820</v>
      </c>
      <c r="C300">
        <v>18</v>
      </c>
      <c r="D300" t="s">
        <v>657</v>
      </c>
      <c r="E300">
        <v>1</v>
      </c>
      <c r="F300">
        <v>1</v>
      </c>
      <c r="G300" t="s">
        <v>1439</v>
      </c>
      <c r="H300">
        <v>0</v>
      </c>
      <c r="I300">
        <v>0</v>
      </c>
    </row>
    <row r="301" spans="1:9" x14ac:dyDescent="0.25">
      <c r="A301" s="3" t="s">
        <v>1463</v>
      </c>
      <c r="B301" t="s">
        <v>1464</v>
      </c>
      <c r="C301">
        <v>6</v>
      </c>
      <c r="D301" t="s">
        <v>657</v>
      </c>
      <c r="E301">
        <v>5</v>
      </c>
      <c r="F301">
        <v>5</v>
      </c>
      <c r="G301" t="s">
        <v>1439</v>
      </c>
      <c r="H301">
        <v>0</v>
      </c>
      <c r="I301">
        <v>0</v>
      </c>
    </row>
    <row r="302" spans="1:9" x14ac:dyDescent="0.25">
      <c r="A302" s="3" t="s">
        <v>1496</v>
      </c>
      <c r="B302" t="s">
        <v>1497</v>
      </c>
      <c r="C302">
        <v>10</v>
      </c>
      <c r="D302" t="s">
        <v>657</v>
      </c>
      <c r="E302">
        <v>1</v>
      </c>
      <c r="F302">
        <v>1.5849625007211601</v>
      </c>
      <c r="G302" t="s">
        <v>1439</v>
      </c>
      <c r="H302">
        <v>0</v>
      </c>
      <c r="I302">
        <v>0</v>
      </c>
    </row>
    <row r="303" spans="1:9" x14ac:dyDescent="0.25">
      <c r="A303" s="3" t="s">
        <v>1053</v>
      </c>
      <c r="B303" t="s">
        <v>1054</v>
      </c>
      <c r="C303">
        <v>9</v>
      </c>
      <c r="D303" t="s">
        <v>657</v>
      </c>
      <c r="E303">
        <v>1</v>
      </c>
      <c r="F303">
        <v>1.5849625007211601</v>
      </c>
      <c r="G303" t="s">
        <v>1439</v>
      </c>
      <c r="H303">
        <v>0</v>
      </c>
      <c r="I303">
        <v>0</v>
      </c>
    </row>
    <row r="304" spans="1:9" x14ac:dyDescent="0.25">
      <c r="A304" s="3" t="s">
        <v>724</v>
      </c>
      <c r="B304" t="s">
        <v>725</v>
      </c>
      <c r="C304">
        <v>5</v>
      </c>
      <c r="D304" t="s">
        <v>657</v>
      </c>
      <c r="E304">
        <v>1</v>
      </c>
      <c r="F304">
        <v>1</v>
      </c>
      <c r="G304" t="s">
        <v>1439</v>
      </c>
      <c r="H304">
        <v>0</v>
      </c>
      <c r="I304">
        <v>0</v>
      </c>
    </row>
    <row r="305" spans="1:9" x14ac:dyDescent="0.25">
      <c r="A305" s="3" t="s">
        <v>1168</v>
      </c>
      <c r="B305" t="s">
        <v>1169</v>
      </c>
      <c r="C305">
        <v>29</v>
      </c>
      <c r="D305" t="s">
        <v>657</v>
      </c>
      <c r="E305">
        <v>1</v>
      </c>
      <c r="F305">
        <v>1.5849625007211601</v>
      </c>
      <c r="G305" t="s">
        <v>1439</v>
      </c>
      <c r="H305">
        <v>0</v>
      </c>
      <c r="I305">
        <v>0</v>
      </c>
    </row>
    <row r="306" spans="1:9" x14ac:dyDescent="0.25">
      <c r="A306" s="3" t="s">
        <v>1223</v>
      </c>
      <c r="B306" t="s">
        <v>1224</v>
      </c>
      <c r="C306">
        <v>2</v>
      </c>
      <c r="D306" t="s">
        <v>657</v>
      </c>
      <c r="E306">
        <v>1</v>
      </c>
      <c r="F306">
        <v>1.5849625007211601</v>
      </c>
      <c r="G306" t="s">
        <v>1439</v>
      </c>
      <c r="H306">
        <v>0</v>
      </c>
      <c r="I306">
        <v>0</v>
      </c>
    </row>
    <row r="307" spans="1:9" x14ac:dyDescent="0.25">
      <c r="A307" s="3" t="s">
        <v>502</v>
      </c>
      <c r="B307" t="s">
        <v>503</v>
      </c>
      <c r="C307">
        <v>35</v>
      </c>
      <c r="D307" t="s">
        <v>657</v>
      </c>
      <c r="E307">
        <v>1</v>
      </c>
      <c r="F307">
        <v>2</v>
      </c>
      <c r="G307" t="s">
        <v>1439</v>
      </c>
      <c r="H307">
        <v>0</v>
      </c>
      <c r="I307">
        <v>0</v>
      </c>
    </row>
    <row r="308" spans="1:9" x14ac:dyDescent="0.25">
      <c r="A308" s="3" t="s">
        <v>1498</v>
      </c>
      <c r="B308" t="s">
        <v>1499</v>
      </c>
      <c r="C308">
        <v>16</v>
      </c>
      <c r="D308" t="s">
        <v>657</v>
      </c>
      <c r="E308">
        <v>1</v>
      </c>
      <c r="F308">
        <v>1.5849625007211601</v>
      </c>
      <c r="G308" t="s">
        <v>1439</v>
      </c>
      <c r="H308">
        <v>0</v>
      </c>
      <c r="I308">
        <v>0</v>
      </c>
    </row>
    <row r="309" spans="1:9" x14ac:dyDescent="0.25">
      <c r="A309" s="3" t="s">
        <v>458</v>
      </c>
      <c r="B309" t="s">
        <v>459</v>
      </c>
      <c r="C309">
        <v>16</v>
      </c>
      <c r="D309" t="s">
        <v>657</v>
      </c>
      <c r="E309">
        <v>2</v>
      </c>
      <c r="F309">
        <v>4</v>
      </c>
      <c r="G309" t="s">
        <v>1439</v>
      </c>
      <c r="H309">
        <v>0</v>
      </c>
      <c r="I309">
        <v>0</v>
      </c>
    </row>
    <row r="310" spans="1:9" x14ac:dyDescent="0.25">
      <c r="A310" s="3" t="s">
        <v>823</v>
      </c>
      <c r="B310" t="s">
        <v>824</v>
      </c>
      <c r="C310">
        <v>21</v>
      </c>
      <c r="D310" t="s">
        <v>657</v>
      </c>
      <c r="E310">
        <v>1</v>
      </c>
      <c r="F310">
        <v>1</v>
      </c>
      <c r="G310" t="s">
        <v>1439</v>
      </c>
      <c r="H310">
        <v>0</v>
      </c>
      <c r="I310">
        <v>0</v>
      </c>
    </row>
    <row r="311" spans="1:9" x14ac:dyDescent="0.25">
      <c r="A311" s="3" t="s">
        <v>1325</v>
      </c>
      <c r="B311" t="s">
        <v>221</v>
      </c>
      <c r="C311">
        <v>2</v>
      </c>
      <c r="D311" t="s">
        <v>657</v>
      </c>
      <c r="E311">
        <v>1</v>
      </c>
      <c r="F311">
        <v>2</v>
      </c>
      <c r="G311" t="s">
        <v>1439</v>
      </c>
      <c r="H311">
        <v>0</v>
      </c>
      <c r="I311">
        <v>0</v>
      </c>
    </row>
    <row r="312" spans="1:9" x14ac:dyDescent="0.25">
      <c r="A312" s="3" t="s">
        <v>1267</v>
      </c>
      <c r="B312" t="s">
        <v>1268</v>
      </c>
      <c r="C312">
        <v>25</v>
      </c>
      <c r="D312" t="s">
        <v>657</v>
      </c>
      <c r="E312">
        <v>1</v>
      </c>
      <c r="F312">
        <v>1.5849625007211601</v>
      </c>
      <c r="G312" t="s">
        <v>1439</v>
      </c>
      <c r="H312">
        <v>0</v>
      </c>
      <c r="I312">
        <v>0</v>
      </c>
    </row>
    <row r="313" spans="1:9" x14ac:dyDescent="0.25">
      <c r="A313" s="3" t="s">
        <v>517</v>
      </c>
      <c r="B313" t="s">
        <v>518</v>
      </c>
      <c r="C313">
        <v>25</v>
      </c>
      <c r="D313" t="s">
        <v>657</v>
      </c>
      <c r="E313">
        <v>1</v>
      </c>
      <c r="F313">
        <v>2</v>
      </c>
      <c r="G313" t="s">
        <v>1439</v>
      </c>
      <c r="H313">
        <v>0</v>
      </c>
      <c r="I313">
        <v>0</v>
      </c>
    </row>
    <row r="314" spans="1:9" x14ac:dyDescent="0.25">
      <c r="A314" s="3" t="s">
        <v>394</v>
      </c>
      <c r="B314" t="s">
        <v>395</v>
      </c>
      <c r="C314">
        <v>26</v>
      </c>
      <c r="D314" t="s">
        <v>657</v>
      </c>
      <c r="E314">
        <v>2</v>
      </c>
      <c r="F314">
        <v>4</v>
      </c>
      <c r="G314" t="s">
        <v>1439</v>
      </c>
      <c r="H314">
        <v>0</v>
      </c>
      <c r="I314">
        <v>0</v>
      </c>
    </row>
    <row r="315" spans="1:9" x14ac:dyDescent="0.25">
      <c r="A315" s="3" t="s">
        <v>715</v>
      </c>
      <c r="B315" t="s">
        <v>716</v>
      </c>
      <c r="C315">
        <v>4</v>
      </c>
      <c r="D315" t="s">
        <v>657</v>
      </c>
      <c r="E315">
        <v>18</v>
      </c>
      <c r="F315">
        <v>17</v>
      </c>
      <c r="G315" t="s">
        <v>1439</v>
      </c>
      <c r="H315">
        <v>0</v>
      </c>
      <c r="I315">
        <v>0</v>
      </c>
    </row>
    <row r="316" spans="1:9" x14ac:dyDescent="0.25">
      <c r="A316" s="3" t="s">
        <v>788</v>
      </c>
      <c r="B316" t="s">
        <v>789</v>
      </c>
      <c r="C316">
        <v>14</v>
      </c>
      <c r="D316" t="s">
        <v>657</v>
      </c>
      <c r="E316">
        <v>1</v>
      </c>
      <c r="F316">
        <v>1</v>
      </c>
      <c r="G316" t="s">
        <v>1439</v>
      </c>
      <c r="H316">
        <v>0</v>
      </c>
      <c r="I316">
        <v>0</v>
      </c>
    </row>
    <row r="317" spans="1:9" x14ac:dyDescent="0.25">
      <c r="A317" s="3" t="s">
        <v>66</v>
      </c>
      <c r="B317" t="s">
        <v>67</v>
      </c>
      <c r="C317">
        <v>17</v>
      </c>
      <c r="D317" t="s">
        <v>657</v>
      </c>
      <c r="E317">
        <v>1</v>
      </c>
      <c r="F317">
        <v>1.5849625007211601</v>
      </c>
      <c r="G317" t="s">
        <v>1439</v>
      </c>
      <c r="H317">
        <v>0</v>
      </c>
      <c r="I317">
        <v>0</v>
      </c>
    </row>
    <row r="318" spans="1:9" x14ac:dyDescent="0.25">
      <c r="A318" s="3" t="s">
        <v>1311</v>
      </c>
      <c r="B318" t="s">
        <v>484</v>
      </c>
      <c r="C318">
        <v>27</v>
      </c>
      <c r="D318" t="s">
        <v>657</v>
      </c>
      <c r="E318">
        <v>1</v>
      </c>
      <c r="F318">
        <v>2</v>
      </c>
      <c r="G318" t="s">
        <v>1439</v>
      </c>
      <c r="H318">
        <v>0</v>
      </c>
      <c r="I318">
        <v>0</v>
      </c>
    </row>
    <row r="319" spans="1:9" x14ac:dyDescent="0.25">
      <c r="A319" s="3" t="s">
        <v>1130</v>
      </c>
      <c r="B319" t="s">
        <v>1131</v>
      </c>
      <c r="C319">
        <v>22</v>
      </c>
      <c r="D319" t="s">
        <v>657</v>
      </c>
      <c r="E319">
        <v>1</v>
      </c>
      <c r="F319">
        <v>1.5849625007211601</v>
      </c>
      <c r="G319" t="s">
        <v>1439</v>
      </c>
      <c r="H319">
        <v>0</v>
      </c>
      <c r="I319">
        <v>0</v>
      </c>
    </row>
    <row r="320" spans="1:9" x14ac:dyDescent="0.25">
      <c r="A320" s="3" t="s">
        <v>207</v>
      </c>
      <c r="B320" t="s">
        <v>208</v>
      </c>
      <c r="C320">
        <v>38</v>
      </c>
      <c r="D320" t="s">
        <v>657</v>
      </c>
      <c r="E320">
        <v>1</v>
      </c>
      <c r="F320">
        <v>2</v>
      </c>
      <c r="G320" t="s">
        <v>1439</v>
      </c>
      <c r="H320">
        <v>0</v>
      </c>
      <c r="I320">
        <v>0</v>
      </c>
    </row>
    <row r="321" spans="1:9" x14ac:dyDescent="0.25">
      <c r="A321" s="3" t="s">
        <v>446</v>
      </c>
      <c r="B321" t="s">
        <v>447</v>
      </c>
      <c r="C321">
        <v>12</v>
      </c>
      <c r="D321" t="s">
        <v>657</v>
      </c>
      <c r="E321">
        <v>1</v>
      </c>
      <c r="F321">
        <v>2</v>
      </c>
      <c r="G321" t="s">
        <v>1439</v>
      </c>
      <c r="H321">
        <v>0</v>
      </c>
      <c r="I321">
        <v>0</v>
      </c>
    </row>
    <row r="322" spans="1:9" x14ac:dyDescent="0.25">
      <c r="A322" s="3" t="s">
        <v>1292</v>
      </c>
      <c r="B322" t="s">
        <v>201</v>
      </c>
      <c r="C322">
        <v>8</v>
      </c>
      <c r="D322" t="s">
        <v>657</v>
      </c>
      <c r="E322">
        <v>1</v>
      </c>
      <c r="F322">
        <v>2</v>
      </c>
      <c r="G322" t="s">
        <v>1439</v>
      </c>
      <c r="H322">
        <v>0</v>
      </c>
      <c r="I322">
        <v>0</v>
      </c>
    </row>
    <row r="323" spans="1:9" x14ac:dyDescent="0.25">
      <c r="A323" s="3" t="s">
        <v>1022</v>
      </c>
      <c r="B323" t="s">
        <v>1023</v>
      </c>
      <c r="C323">
        <v>6</v>
      </c>
      <c r="D323" t="s">
        <v>657</v>
      </c>
      <c r="E323">
        <v>7</v>
      </c>
      <c r="F323">
        <v>11.0947375050481</v>
      </c>
      <c r="G323" t="s">
        <v>1439</v>
      </c>
      <c r="H323">
        <v>0</v>
      </c>
      <c r="I323">
        <v>0</v>
      </c>
    </row>
    <row r="324" spans="1:9" x14ac:dyDescent="0.25">
      <c r="A324" s="3" t="s">
        <v>1138</v>
      </c>
      <c r="B324" t="s">
        <v>1139</v>
      </c>
      <c r="C324">
        <v>22</v>
      </c>
      <c r="D324" t="s">
        <v>657</v>
      </c>
      <c r="E324">
        <v>1</v>
      </c>
      <c r="F324">
        <v>1.5849625007211601</v>
      </c>
      <c r="G324" t="s">
        <v>1439</v>
      </c>
      <c r="H324">
        <v>0</v>
      </c>
      <c r="I324">
        <v>0</v>
      </c>
    </row>
    <row r="325" spans="1:9" x14ac:dyDescent="0.25">
      <c r="A325" s="3" t="s">
        <v>1011</v>
      </c>
      <c r="B325" t="s">
        <v>1012</v>
      </c>
      <c r="C325">
        <v>4</v>
      </c>
      <c r="D325" t="s">
        <v>657</v>
      </c>
      <c r="E325">
        <v>1</v>
      </c>
      <c r="F325">
        <v>1.5849625007211601</v>
      </c>
      <c r="G325" t="s">
        <v>1439</v>
      </c>
      <c r="H325">
        <v>0</v>
      </c>
      <c r="I325">
        <v>0</v>
      </c>
    </row>
    <row r="326" spans="1:9" x14ac:dyDescent="0.25">
      <c r="A326" s="3" t="s">
        <v>444</v>
      </c>
      <c r="B326" t="s">
        <v>1686</v>
      </c>
    </row>
    <row r="327" spans="1:9" x14ac:dyDescent="0.25">
      <c r="A327" s="3" t="s">
        <v>463</v>
      </c>
      <c r="B327" t="s">
        <v>464</v>
      </c>
      <c r="C327">
        <v>21</v>
      </c>
      <c r="D327" t="s">
        <v>657</v>
      </c>
      <c r="E327">
        <v>1</v>
      </c>
      <c r="F327">
        <v>2</v>
      </c>
      <c r="G327" t="s">
        <v>1439</v>
      </c>
      <c r="H327">
        <v>0</v>
      </c>
      <c r="I327">
        <v>0</v>
      </c>
    </row>
    <row r="328" spans="1:9" x14ac:dyDescent="0.25">
      <c r="A328" s="3" t="s">
        <v>68</v>
      </c>
      <c r="B328" t="s">
        <v>69</v>
      </c>
      <c r="C328">
        <v>35</v>
      </c>
      <c r="D328" t="s">
        <v>657</v>
      </c>
      <c r="E328">
        <v>1</v>
      </c>
      <c r="F328">
        <v>1.5849625007211601</v>
      </c>
      <c r="G328" t="s">
        <v>1439</v>
      </c>
      <c r="H328">
        <v>0</v>
      </c>
      <c r="I328">
        <v>0</v>
      </c>
    </row>
    <row r="329" spans="1:9" x14ac:dyDescent="0.25">
      <c r="A329" s="3" t="s">
        <v>70</v>
      </c>
      <c r="B329" t="s">
        <v>71</v>
      </c>
      <c r="C329">
        <v>6</v>
      </c>
      <c r="D329" t="s">
        <v>657</v>
      </c>
      <c r="E329">
        <v>13</v>
      </c>
      <c r="F329">
        <v>13</v>
      </c>
      <c r="G329" t="s">
        <v>1439</v>
      </c>
      <c r="H329">
        <v>0</v>
      </c>
      <c r="I329">
        <v>0</v>
      </c>
    </row>
    <row r="330" spans="1:9" x14ac:dyDescent="0.25">
      <c r="A330" s="3" t="s">
        <v>936</v>
      </c>
      <c r="B330" t="s">
        <v>937</v>
      </c>
      <c r="C330">
        <v>17</v>
      </c>
      <c r="D330" t="s">
        <v>657</v>
      </c>
      <c r="E330">
        <v>1</v>
      </c>
      <c r="F330">
        <v>1.5849625007211601</v>
      </c>
      <c r="G330" t="s">
        <v>1439</v>
      </c>
      <c r="H330">
        <v>0</v>
      </c>
      <c r="I330">
        <v>0</v>
      </c>
    </row>
    <row r="331" spans="1:9" x14ac:dyDescent="0.25">
      <c r="A331" s="3" t="s">
        <v>563</v>
      </c>
      <c r="B331" t="s">
        <v>564</v>
      </c>
      <c r="C331">
        <v>11</v>
      </c>
      <c r="D331" t="s">
        <v>657</v>
      </c>
      <c r="E331">
        <v>2</v>
      </c>
      <c r="F331">
        <v>3.1699250014423099</v>
      </c>
      <c r="G331" t="s">
        <v>1439</v>
      </c>
      <c r="H331">
        <v>0</v>
      </c>
      <c r="I331">
        <v>0</v>
      </c>
    </row>
    <row r="332" spans="1:9" x14ac:dyDescent="0.25">
      <c r="A332" s="3" t="s">
        <v>72</v>
      </c>
      <c r="B332" t="s">
        <v>73</v>
      </c>
      <c r="C332">
        <v>3</v>
      </c>
      <c r="D332" t="s">
        <v>657</v>
      </c>
      <c r="E332">
        <v>3</v>
      </c>
      <c r="F332">
        <v>3</v>
      </c>
      <c r="G332" t="s">
        <v>1439</v>
      </c>
      <c r="H332">
        <v>0</v>
      </c>
      <c r="I332">
        <v>0</v>
      </c>
    </row>
    <row r="333" spans="1:9" x14ac:dyDescent="0.25">
      <c r="A333" s="3" t="s">
        <v>1340</v>
      </c>
      <c r="B333" t="s">
        <v>244</v>
      </c>
      <c r="C333">
        <v>12</v>
      </c>
      <c r="D333" t="s">
        <v>657</v>
      </c>
      <c r="E333">
        <v>1</v>
      </c>
      <c r="F333">
        <v>2</v>
      </c>
      <c r="G333" t="s">
        <v>1439</v>
      </c>
      <c r="H333">
        <v>0</v>
      </c>
      <c r="I333">
        <v>0</v>
      </c>
    </row>
    <row r="334" spans="1:9" x14ac:dyDescent="0.25">
      <c r="A334" s="3" t="s">
        <v>1341</v>
      </c>
      <c r="B334" t="s">
        <v>245</v>
      </c>
      <c r="C334">
        <v>12</v>
      </c>
      <c r="D334" t="s">
        <v>657</v>
      </c>
      <c r="E334">
        <v>1</v>
      </c>
      <c r="F334">
        <v>2</v>
      </c>
      <c r="G334" t="s">
        <v>1439</v>
      </c>
      <c r="H334">
        <v>0</v>
      </c>
      <c r="I334">
        <v>0</v>
      </c>
    </row>
    <row r="335" spans="1:9" x14ac:dyDescent="0.25">
      <c r="A335" s="3" t="s">
        <v>1253</v>
      </c>
      <c r="B335" t="s">
        <v>1254</v>
      </c>
      <c r="C335">
        <v>16</v>
      </c>
      <c r="D335" t="s">
        <v>657</v>
      </c>
      <c r="E335">
        <v>1</v>
      </c>
      <c r="F335">
        <v>1.5849625007211601</v>
      </c>
      <c r="G335" t="s">
        <v>1439</v>
      </c>
      <c r="H335">
        <v>0</v>
      </c>
      <c r="I335">
        <v>0</v>
      </c>
    </row>
    <row r="336" spans="1:9" x14ac:dyDescent="0.25">
      <c r="A336" s="3" t="s">
        <v>1193</v>
      </c>
      <c r="B336" t="s">
        <v>1194</v>
      </c>
      <c r="C336">
        <v>34</v>
      </c>
      <c r="D336" t="s">
        <v>657</v>
      </c>
      <c r="E336">
        <v>1</v>
      </c>
      <c r="F336">
        <v>1.5849625007211601</v>
      </c>
      <c r="G336" t="s">
        <v>1439</v>
      </c>
      <c r="H336">
        <v>0</v>
      </c>
      <c r="I336">
        <v>0</v>
      </c>
    </row>
    <row r="337" spans="1:9" x14ac:dyDescent="0.25">
      <c r="A337" s="3" t="s">
        <v>1088</v>
      </c>
      <c r="B337" t="s">
        <v>1089</v>
      </c>
      <c r="C337">
        <v>16</v>
      </c>
      <c r="D337" t="s">
        <v>657</v>
      </c>
      <c r="E337">
        <v>2</v>
      </c>
      <c r="F337">
        <v>3.1699250014423099</v>
      </c>
      <c r="G337" t="s">
        <v>1439</v>
      </c>
      <c r="H337">
        <v>0</v>
      </c>
      <c r="I337">
        <v>0</v>
      </c>
    </row>
    <row r="338" spans="1:9" x14ac:dyDescent="0.25">
      <c r="A338" s="3" t="s">
        <v>456</v>
      </c>
      <c r="B338" t="s">
        <v>457</v>
      </c>
      <c r="C338">
        <v>16</v>
      </c>
      <c r="D338" t="s">
        <v>657</v>
      </c>
      <c r="E338">
        <v>1</v>
      </c>
      <c r="F338">
        <v>2</v>
      </c>
      <c r="G338" t="s">
        <v>1439</v>
      </c>
      <c r="H338">
        <v>0</v>
      </c>
      <c r="I338">
        <v>0</v>
      </c>
    </row>
    <row r="339" spans="1:9" x14ac:dyDescent="0.25">
      <c r="A339" s="3" t="s">
        <v>1539</v>
      </c>
      <c r="B339" t="s">
        <v>1540</v>
      </c>
      <c r="C339">
        <v>7</v>
      </c>
      <c r="D339" t="s">
        <v>657</v>
      </c>
      <c r="E339">
        <v>1</v>
      </c>
      <c r="F339">
        <v>1.5849625007211601</v>
      </c>
      <c r="G339" t="s">
        <v>1439</v>
      </c>
      <c r="H339">
        <v>0</v>
      </c>
      <c r="I339">
        <v>0</v>
      </c>
    </row>
    <row r="340" spans="1:9" x14ac:dyDescent="0.25">
      <c r="A340" s="3" t="s">
        <v>1248</v>
      </c>
      <c r="B340" t="s">
        <v>1249</v>
      </c>
      <c r="C340">
        <v>14</v>
      </c>
      <c r="D340" t="s">
        <v>657</v>
      </c>
      <c r="E340">
        <v>1</v>
      </c>
      <c r="F340">
        <v>1.5849625007211601</v>
      </c>
      <c r="G340" t="s">
        <v>1439</v>
      </c>
      <c r="H340">
        <v>0</v>
      </c>
      <c r="I340">
        <v>0</v>
      </c>
    </row>
    <row r="341" spans="1:9" x14ac:dyDescent="0.25">
      <c r="A341" s="3" t="s">
        <v>1242</v>
      </c>
      <c r="B341" t="s">
        <v>1243</v>
      </c>
      <c r="C341">
        <v>11</v>
      </c>
      <c r="D341" t="s">
        <v>657</v>
      </c>
      <c r="E341">
        <v>7</v>
      </c>
      <c r="F341">
        <v>11.0947375050481</v>
      </c>
      <c r="G341" t="s">
        <v>1439</v>
      </c>
      <c r="H341">
        <v>0</v>
      </c>
      <c r="I341">
        <v>0</v>
      </c>
    </row>
    <row r="342" spans="1:9" x14ac:dyDescent="0.25">
      <c r="A342" s="3" t="s">
        <v>511</v>
      </c>
      <c r="B342" t="s">
        <v>512</v>
      </c>
      <c r="C342">
        <v>11</v>
      </c>
      <c r="D342" t="s">
        <v>657</v>
      </c>
      <c r="E342">
        <v>4</v>
      </c>
      <c r="F342">
        <v>8</v>
      </c>
      <c r="G342" t="s">
        <v>1439</v>
      </c>
      <c r="H342">
        <v>0</v>
      </c>
      <c r="I342">
        <v>0</v>
      </c>
    </row>
    <row r="343" spans="1:9" x14ac:dyDescent="0.25">
      <c r="A343" s="3" t="s">
        <v>1322</v>
      </c>
      <c r="B343" t="s">
        <v>516</v>
      </c>
      <c r="C343">
        <v>21</v>
      </c>
      <c r="D343" t="s">
        <v>657</v>
      </c>
      <c r="E343">
        <v>1</v>
      </c>
      <c r="F343">
        <v>2</v>
      </c>
      <c r="G343" t="s">
        <v>1439</v>
      </c>
      <c r="H343">
        <v>0</v>
      </c>
      <c r="I343">
        <v>0</v>
      </c>
    </row>
    <row r="344" spans="1:9" x14ac:dyDescent="0.25">
      <c r="A344" s="3" t="s">
        <v>74</v>
      </c>
      <c r="B344" t="s">
        <v>75</v>
      </c>
      <c r="C344">
        <v>17</v>
      </c>
      <c r="D344" t="s">
        <v>657</v>
      </c>
      <c r="E344">
        <v>2</v>
      </c>
      <c r="F344">
        <v>2</v>
      </c>
      <c r="G344" t="s">
        <v>1439</v>
      </c>
      <c r="H344">
        <v>0</v>
      </c>
      <c r="I344">
        <v>0</v>
      </c>
    </row>
    <row r="345" spans="1:9" x14ac:dyDescent="0.25">
      <c r="A345" s="3" t="s">
        <v>571</v>
      </c>
      <c r="B345" t="s">
        <v>572</v>
      </c>
      <c r="C345">
        <v>14</v>
      </c>
      <c r="D345" t="s">
        <v>657</v>
      </c>
      <c r="E345">
        <v>1</v>
      </c>
      <c r="F345">
        <v>1.5849625007211601</v>
      </c>
      <c r="G345" t="s">
        <v>1439</v>
      </c>
      <c r="H345">
        <v>0</v>
      </c>
      <c r="I345">
        <v>0</v>
      </c>
    </row>
    <row r="346" spans="1:9" x14ac:dyDescent="0.25">
      <c r="A346" s="3" t="s">
        <v>343</v>
      </c>
      <c r="B346" t="s">
        <v>344</v>
      </c>
      <c r="C346">
        <v>3</v>
      </c>
      <c r="D346" t="s">
        <v>657</v>
      </c>
      <c r="E346">
        <v>1</v>
      </c>
      <c r="F346">
        <v>2</v>
      </c>
      <c r="G346" t="s">
        <v>1439</v>
      </c>
      <c r="H346">
        <v>0</v>
      </c>
      <c r="I346">
        <v>0</v>
      </c>
    </row>
    <row r="347" spans="1:9" x14ac:dyDescent="0.25">
      <c r="A347" s="3" t="s">
        <v>1345</v>
      </c>
      <c r="B347" t="s">
        <v>254</v>
      </c>
      <c r="C347">
        <v>16</v>
      </c>
      <c r="D347" t="s">
        <v>657</v>
      </c>
      <c r="E347">
        <v>5</v>
      </c>
      <c r="F347">
        <v>10</v>
      </c>
      <c r="G347" t="s">
        <v>1439</v>
      </c>
      <c r="H347">
        <v>0</v>
      </c>
      <c r="I347">
        <v>0</v>
      </c>
    </row>
    <row r="348" spans="1:9" x14ac:dyDescent="0.25">
      <c r="A348" s="3" t="s">
        <v>1681</v>
      </c>
      <c r="B348" t="s">
        <v>1488</v>
      </c>
      <c r="C348">
        <v>25</v>
      </c>
      <c r="D348" t="s">
        <v>657</v>
      </c>
      <c r="E348">
        <v>1</v>
      </c>
      <c r="F348">
        <v>1.5849625007211601</v>
      </c>
      <c r="G348" t="s">
        <v>1439</v>
      </c>
      <c r="H348">
        <v>0</v>
      </c>
      <c r="I348">
        <v>0</v>
      </c>
    </row>
    <row r="349" spans="1:9" x14ac:dyDescent="0.25">
      <c r="A349" s="3" t="s">
        <v>1486</v>
      </c>
      <c r="B349" t="s">
        <v>1487</v>
      </c>
      <c r="C349">
        <v>2</v>
      </c>
      <c r="D349" t="s">
        <v>657</v>
      </c>
      <c r="E349">
        <v>1</v>
      </c>
      <c r="F349">
        <v>1.5849625007211601</v>
      </c>
      <c r="G349" t="s">
        <v>1439</v>
      </c>
      <c r="H349">
        <v>0</v>
      </c>
      <c r="I349">
        <v>0</v>
      </c>
    </row>
    <row r="350" spans="1:9" x14ac:dyDescent="0.25">
      <c r="A350" s="3" t="s">
        <v>974</v>
      </c>
      <c r="B350" t="s">
        <v>975</v>
      </c>
      <c r="C350">
        <v>2</v>
      </c>
      <c r="D350" t="s">
        <v>657</v>
      </c>
      <c r="E350">
        <v>1</v>
      </c>
      <c r="F350">
        <v>1.5849625007211601</v>
      </c>
      <c r="G350" t="s">
        <v>1439</v>
      </c>
      <c r="H350">
        <v>0</v>
      </c>
      <c r="I350">
        <v>0</v>
      </c>
    </row>
    <row r="351" spans="1:9" x14ac:dyDescent="0.25">
      <c r="A351" s="3" t="s">
        <v>202</v>
      </c>
      <c r="B351" t="s">
        <v>203</v>
      </c>
      <c r="C351">
        <v>14</v>
      </c>
      <c r="D351" t="s">
        <v>657</v>
      </c>
      <c r="E351">
        <v>1</v>
      </c>
      <c r="F351">
        <v>2</v>
      </c>
      <c r="G351" t="s">
        <v>1439</v>
      </c>
      <c r="H351">
        <v>0</v>
      </c>
      <c r="I351">
        <v>0</v>
      </c>
    </row>
    <row r="352" spans="1:9" x14ac:dyDescent="0.25">
      <c r="A352" s="3" t="s">
        <v>1026</v>
      </c>
      <c r="B352" t="s">
        <v>552</v>
      </c>
      <c r="C352">
        <v>6</v>
      </c>
      <c r="D352" t="s">
        <v>657</v>
      </c>
      <c r="E352">
        <v>6</v>
      </c>
      <c r="F352">
        <v>9.50977500432694</v>
      </c>
      <c r="G352" t="s">
        <v>1440</v>
      </c>
      <c r="H352">
        <v>0</v>
      </c>
      <c r="I352">
        <v>0</v>
      </c>
    </row>
    <row r="353" spans="1:9" x14ac:dyDescent="0.25">
      <c r="A353" s="3" t="s">
        <v>298</v>
      </c>
      <c r="B353" t="s">
        <v>299</v>
      </c>
      <c r="C353">
        <v>34</v>
      </c>
      <c r="D353" t="s">
        <v>657</v>
      </c>
      <c r="E353">
        <v>2</v>
      </c>
      <c r="F353">
        <v>4</v>
      </c>
      <c r="G353" t="s">
        <v>1439</v>
      </c>
      <c r="H353">
        <v>0</v>
      </c>
      <c r="I353">
        <v>0</v>
      </c>
    </row>
    <row r="354" spans="1:9" x14ac:dyDescent="0.25">
      <c r="A354" s="3" t="s">
        <v>301</v>
      </c>
      <c r="B354" t="s">
        <v>302</v>
      </c>
      <c r="C354">
        <v>35</v>
      </c>
      <c r="D354" t="s">
        <v>657</v>
      </c>
      <c r="E354">
        <v>1</v>
      </c>
      <c r="F354">
        <v>2</v>
      </c>
      <c r="G354" t="s">
        <v>1439</v>
      </c>
      <c r="H354">
        <v>0</v>
      </c>
      <c r="I354">
        <v>0</v>
      </c>
    </row>
    <row r="355" spans="1:9" x14ac:dyDescent="0.25">
      <c r="A355" s="3" t="s">
        <v>556</v>
      </c>
      <c r="B355" t="s">
        <v>557</v>
      </c>
      <c r="C355">
        <v>7</v>
      </c>
      <c r="D355" t="s">
        <v>657</v>
      </c>
      <c r="E355">
        <v>1</v>
      </c>
      <c r="F355">
        <v>1.5849625007211601</v>
      </c>
      <c r="G355" t="s">
        <v>1439</v>
      </c>
      <c r="H355">
        <v>0</v>
      </c>
      <c r="I355">
        <v>0</v>
      </c>
    </row>
    <row r="356" spans="1:9" x14ac:dyDescent="0.25">
      <c r="A356" s="3" t="s">
        <v>879</v>
      </c>
      <c r="B356" t="s">
        <v>880</v>
      </c>
      <c r="C356">
        <v>34</v>
      </c>
      <c r="D356" t="s">
        <v>657</v>
      </c>
      <c r="E356">
        <v>1</v>
      </c>
      <c r="F356">
        <v>1</v>
      </c>
      <c r="G356" t="s">
        <v>1439</v>
      </c>
      <c r="H356">
        <v>0</v>
      </c>
      <c r="I356">
        <v>0</v>
      </c>
    </row>
    <row r="357" spans="1:9" x14ac:dyDescent="0.25">
      <c r="A357" s="3" t="s">
        <v>1271</v>
      </c>
      <c r="B357" t="s">
        <v>1272</v>
      </c>
      <c r="C357">
        <v>26</v>
      </c>
      <c r="D357" t="s">
        <v>657</v>
      </c>
      <c r="E357">
        <v>3</v>
      </c>
      <c r="F357">
        <v>4.75488750216347</v>
      </c>
      <c r="G357" t="s">
        <v>1439</v>
      </c>
      <c r="H357">
        <v>0</v>
      </c>
      <c r="I357">
        <v>0</v>
      </c>
    </row>
    <row r="358" spans="1:9" x14ac:dyDescent="0.25">
      <c r="A358" s="3" t="s">
        <v>696</v>
      </c>
      <c r="B358" t="s">
        <v>697</v>
      </c>
      <c r="C358">
        <v>3</v>
      </c>
      <c r="D358" t="s">
        <v>657</v>
      </c>
      <c r="E358">
        <v>3</v>
      </c>
      <c r="F358">
        <v>2</v>
      </c>
      <c r="G358" t="s">
        <v>1439</v>
      </c>
      <c r="H358">
        <v>0</v>
      </c>
      <c r="I358">
        <v>0</v>
      </c>
    </row>
    <row r="359" spans="1:9" x14ac:dyDescent="0.25">
      <c r="A359" s="3" t="s">
        <v>1297</v>
      </c>
      <c r="B359" t="s">
        <v>215</v>
      </c>
      <c r="C359">
        <v>2</v>
      </c>
      <c r="D359" t="s">
        <v>657</v>
      </c>
      <c r="E359">
        <v>1</v>
      </c>
      <c r="F359">
        <v>2</v>
      </c>
      <c r="G359" t="s">
        <v>1439</v>
      </c>
      <c r="H359">
        <v>0</v>
      </c>
      <c r="I359">
        <v>0</v>
      </c>
    </row>
    <row r="360" spans="1:9" x14ac:dyDescent="0.25">
      <c r="A360" s="3" t="s">
        <v>738</v>
      </c>
      <c r="B360" t="s">
        <v>739</v>
      </c>
      <c r="C360">
        <v>7</v>
      </c>
      <c r="D360" t="s">
        <v>657</v>
      </c>
      <c r="E360">
        <v>2</v>
      </c>
      <c r="F360">
        <v>2</v>
      </c>
      <c r="G360" t="s">
        <v>1439</v>
      </c>
      <c r="H360">
        <v>0</v>
      </c>
      <c r="I360">
        <v>0</v>
      </c>
    </row>
    <row r="361" spans="1:9" x14ac:dyDescent="0.25">
      <c r="A361" s="3" t="s">
        <v>294</v>
      </c>
      <c r="B361" t="s">
        <v>295</v>
      </c>
      <c r="C361">
        <v>33</v>
      </c>
      <c r="D361" t="s">
        <v>657</v>
      </c>
      <c r="E361">
        <v>1</v>
      </c>
      <c r="F361">
        <v>2</v>
      </c>
      <c r="G361" t="s">
        <v>1439</v>
      </c>
      <c r="H361">
        <v>0</v>
      </c>
      <c r="I361">
        <v>0</v>
      </c>
    </row>
    <row r="362" spans="1:9" x14ac:dyDescent="0.25">
      <c r="A362" s="3" t="s">
        <v>962</v>
      </c>
      <c r="B362" t="s">
        <v>963</v>
      </c>
      <c r="C362">
        <v>2</v>
      </c>
      <c r="D362" t="s">
        <v>657</v>
      </c>
      <c r="E362">
        <v>1</v>
      </c>
      <c r="F362">
        <v>1.5849625007211601</v>
      </c>
      <c r="G362" t="s">
        <v>1439</v>
      </c>
      <c r="H362">
        <v>0</v>
      </c>
      <c r="I362">
        <v>0</v>
      </c>
    </row>
    <row r="363" spans="1:9" x14ac:dyDescent="0.25">
      <c r="A363" s="3" t="s">
        <v>76</v>
      </c>
      <c r="B363" t="s">
        <v>77</v>
      </c>
      <c r="C363">
        <v>3</v>
      </c>
      <c r="D363" t="s">
        <v>657</v>
      </c>
      <c r="E363">
        <v>3</v>
      </c>
      <c r="F363">
        <v>3</v>
      </c>
      <c r="G363" t="s">
        <v>1439</v>
      </c>
      <c r="H363">
        <v>0</v>
      </c>
      <c r="I363">
        <v>0</v>
      </c>
    </row>
    <row r="364" spans="1:9" x14ac:dyDescent="0.25">
      <c r="A364" s="3" t="s">
        <v>78</v>
      </c>
      <c r="B364" t="s">
        <v>79</v>
      </c>
      <c r="C364">
        <v>2</v>
      </c>
      <c r="D364" t="s">
        <v>657</v>
      </c>
      <c r="E364">
        <v>1</v>
      </c>
      <c r="F364">
        <v>1</v>
      </c>
      <c r="G364" t="s">
        <v>1439</v>
      </c>
      <c r="H364">
        <v>0</v>
      </c>
      <c r="I364">
        <v>0</v>
      </c>
    </row>
    <row r="365" spans="1:9" x14ac:dyDescent="0.25">
      <c r="A365" s="3" t="s">
        <v>617</v>
      </c>
      <c r="B365" t="s">
        <v>618</v>
      </c>
      <c r="C365">
        <v>29</v>
      </c>
      <c r="D365" t="s">
        <v>657</v>
      </c>
      <c r="E365">
        <v>5</v>
      </c>
      <c r="F365">
        <v>7.9248125036057804</v>
      </c>
      <c r="G365" t="s">
        <v>1439</v>
      </c>
      <c r="H365">
        <v>0</v>
      </c>
      <c r="I365">
        <v>0</v>
      </c>
    </row>
    <row r="366" spans="1:9" x14ac:dyDescent="0.25">
      <c r="A366" s="3" t="s">
        <v>1489</v>
      </c>
      <c r="B366" t="s">
        <v>717</v>
      </c>
      <c r="C366">
        <v>4</v>
      </c>
      <c r="D366" t="s">
        <v>657</v>
      </c>
      <c r="E366">
        <v>22</v>
      </c>
      <c r="F366">
        <v>22</v>
      </c>
      <c r="G366" t="s">
        <v>1439</v>
      </c>
      <c r="H366">
        <v>0</v>
      </c>
      <c r="I366">
        <v>0</v>
      </c>
    </row>
    <row r="367" spans="1:9" x14ac:dyDescent="0.25">
      <c r="A367" s="3" t="s">
        <v>322</v>
      </c>
      <c r="B367" t="s">
        <v>321</v>
      </c>
      <c r="C367">
        <v>31</v>
      </c>
      <c r="D367" t="s">
        <v>657</v>
      </c>
      <c r="E367">
        <v>1</v>
      </c>
      <c r="F367">
        <v>2</v>
      </c>
      <c r="G367" t="s">
        <v>1439</v>
      </c>
      <c r="H367">
        <v>0</v>
      </c>
      <c r="I367">
        <v>0</v>
      </c>
    </row>
    <row r="368" spans="1:9" x14ac:dyDescent="0.25">
      <c r="A368" s="3" t="s">
        <v>1494</v>
      </c>
      <c r="B368" t="s">
        <v>1495</v>
      </c>
      <c r="C368">
        <v>4</v>
      </c>
      <c r="D368" t="s">
        <v>657</v>
      </c>
      <c r="E368">
        <v>1</v>
      </c>
      <c r="F368">
        <v>1.5849625007211601</v>
      </c>
      <c r="G368" t="s">
        <v>1439</v>
      </c>
      <c r="H368">
        <v>0</v>
      </c>
      <c r="I368">
        <v>0</v>
      </c>
    </row>
    <row r="369" spans="1:9" x14ac:dyDescent="0.25">
      <c r="A369" s="3" t="s">
        <v>1373</v>
      </c>
      <c r="B369" t="s">
        <v>310</v>
      </c>
      <c r="C369">
        <v>12</v>
      </c>
      <c r="D369" t="s">
        <v>657</v>
      </c>
      <c r="E369">
        <v>1</v>
      </c>
      <c r="F369">
        <v>2</v>
      </c>
      <c r="G369" t="s">
        <v>1439</v>
      </c>
      <c r="H369">
        <v>0</v>
      </c>
      <c r="I369">
        <v>0</v>
      </c>
    </row>
    <row r="370" spans="1:9" x14ac:dyDescent="0.25">
      <c r="A370" s="3" t="s">
        <v>927</v>
      </c>
      <c r="B370" t="s">
        <v>928</v>
      </c>
      <c r="C370">
        <v>11</v>
      </c>
      <c r="D370" t="s">
        <v>657</v>
      </c>
      <c r="E370">
        <v>7</v>
      </c>
      <c r="F370">
        <v>11.0947375050481</v>
      </c>
      <c r="G370" t="s">
        <v>1439</v>
      </c>
      <c r="H370">
        <v>0</v>
      </c>
      <c r="I370">
        <v>0</v>
      </c>
    </row>
    <row r="371" spans="1:9" x14ac:dyDescent="0.25">
      <c r="A371" s="3" t="s">
        <v>885</v>
      </c>
      <c r="B371" t="s">
        <v>886</v>
      </c>
      <c r="C371">
        <v>35</v>
      </c>
      <c r="D371" t="s">
        <v>657</v>
      </c>
      <c r="E371">
        <v>1</v>
      </c>
      <c r="F371">
        <v>1</v>
      </c>
      <c r="G371" t="s">
        <v>1439</v>
      </c>
      <c r="H371">
        <v>0</v>
      </c>
      <c r="I371">
        <v>0</v>
      </c>
    </row>
    <row r="372" spans="1:9" x14ac:dyDescent="0.25">
      <c r="A372" s="3" t="s">
        <v>408</v>
      </c>
      <c r="B372" t="s">
        <v>409</v>
      </c>
      <c r="C372">
        <v>32</v>
      </c>
      <c r="D372" t="s">
        <v>657</v>
      </c>
      <c r="E372">
        <v>1</v>
      </c>
      <c r="F372">
        <v>2</v>
      </c>
      <c r="G372" t="s">
        <v>1439</v>
      </c>
      <c r="H372">
        <v>0</v>
      </c>
      <c r="I372">
        <v>0</v>
      </c>
    </row>
    <row r="373" spans="1:9" x14ac:dyDescent="0.25">
      <c r="A373" s="3" t="s">
        <v>1385</v>
      </c>
      <c r="B373" t="s">
        <v>331</v>
      </c>
      <c r="C373">
        <v>2</v>
      </c>
      <c r="D373" t="s">
        <v>657</v>
      </c>
      <c r="E373">
        <v>2</v>
      </c>
      <c r="F373">
        <v>4</v>
      </c>
      <c r="G373" t="s">
        <v>1439</v>
      </c>
      <c r="H373">
        <v>0</v>
      </c>
      <c r="I373">
        <v>0</v>
      </c>
    </row>
    <row r="374" spans="1:9" x14ac:dyDescent="0.25">
      <c r="A374" s="3" t="s">
        <v>80</v>
      </c>
      <c r="B374" t="s">
        <v>81</v>
      </c>
      <c r="C374">
        <v>11</v>
      </c>
      <c r="D374" t="s">
        <v>657</v>
      </c>
      <c r="E374">
        <v>4</v>
      </c>
      <c r="F374">
        <v>3</v>
      </c>
      <c r="G374" t="s">
        <v>1439</v>
      </c>
      <c r="H374">
        <v>0</v>
      </c>
      <c r="I374">
        <v>0</v>
      </c>
    </row>
    <row r="375" spans="1:9" x14ac:dyDescent="0.25">
      <c r="A375" s="3" t="s">
        <v>82</v>
      </c>
      <c r="B375" t="s">
        <v>83</v>
      </c>
      <c r="C375">
        <v>35</v>
      </c>
      <c r="D375" t="s">
        <v>657</v>
      </c>
      <c r="E375">
        <v>1</v>
      </c>
      <c r="F375">
        <v>1.5849625007211601</v>
      </c>
      <c r="G375" t="s">
        <v>1439</v>
      </c>
      <c r="H375">
        <v>0</v>
      </c>
      <c r="I375">
        <v>0</v>
      </c>
    </row>
    <row r="376" spans="1:9" x14ac:dyDescent="0.25">
      <c r="A376" s="3" t="s">
        <v>248</v>
      </c>
      <c r="B376" t="s">
        <v>249</v>
      </c>
      <c r="C376">
        <v>13</v>
      </c>
      <c r="D376" t="s">
        <v>657</v>
      </c>
      <c r="E376">
        <v>1</v>
      </c>
      <c r="F376">
        <v>2</v>
      </c>
      <c r="G376" t="s">
        <v>1439</v>
      </c>
      <c r="H376">
        <v>0</v>
      </c>
      <c r="I376">
        <v>0</v>
      </c>
    </row>
    <row r="377" spans="1:9" x14ac:dyDescent="0.25">
      <c r="A377" s="3" t="s">
        <v>198</v>
      </c>
      <c r="B377" t="s">
        <v>199</v>
      </c>
      <c r="C377">
        <v>37</v>
      </c>
      <c r="D377" t="s">
        <v>657</v>
      </c>
      <c r="E377">
        <v>1</v>
      </c>
      <c r="F377">
        <v>2</v>
      </c>
      <c r="G377" t="s">
        <v>1439</v>
      </c>
      <c r="H377">
        <v>0</v>
      </c>
      <c r="I377">
        <v>0</v>
      </c>
    </row>
    <row r="378" spans="1:9" x14ac:dyDescent="0.25">
      <c r="A378" s="3" t="s">
        <v>1059</v>
      </c>
      <c r="B378" t="s">
        <v>1060</v>
      </c>
      <c r="C378">
        <v>10</v>
      </c>
      <c r="D378" t="s">
        <v>657</v>
      </c>
      <c r="E378">
        <v>1</v>
      </c>
      <c r="F378">
        <v>1.5849625007211601</v>
      </c>
      <c r="G378" t="s">
        <v>1439</v>
      </c>
      <c r="H378">
        <v>0</v>
      </c>
      <c r="I378">
        <v>0</v>
      </c>
    </row>
    <row r="379" spans="1:9" x14ac:dyDescent="0.25">
      <c r="A379" s="3" t="s">
        <v>840</v>
      </c>
      <c r="B379" t="s">
        <v>841</v>
      </c>
      <c r="C379">
        <v>22</v>
      </c>
      <c r="D379" t="s">
        <v>657</v>
      </c>
      <c r="E379">
        <v>2</v>
      </c>
      <c r="F379">
        <v>0</v>
      </c>
      <c r="G379" t="s">
        <v>1439</v>
      </c>
      <c r="H379">
        <v>0</v>
      </c>
      <c r="I379">
        <v>0</v>
      </c>
    </row>
    <row r="380" spans="1:9" x14ac:dyDescent="0.25">
      <c r="A380" s="3" t="s">
        <v>1172</v>
      </c>
      <c r="B380" t="s">
        <v>1173</v>
      </c>
      <c r="C380">
        <v>29</v>
      </c>
      <c r="D380" t="s">
        <v>657</v>
      </c>
      <c r="E380">
        <v>1</v>
      </c>
      <c r="F380">
        <v>1.5849625007211601</v>
      </c>
      <c r="G380" t="s">
        <v>1439</v>
      </c>
      <c r="H380">
        <v>0</v>
      </c>
      <c r="I380">
        <v>0</v>
      </c>
    </row>
    <row r="381" spans="1:9" x14ac:dyDescent="0.25">
      <c r="A381" s="3" t="s">
        <v>1273</v>
      </c>
      <c r="B381" t="s">
        <v>1173</v>
      </c>
      <c r="C381">
        <v>29</v>
      </c>
      <c r="D381" t="s">
        <v>657</v>
      </c>
      <c r="E381">
        <v>1</v>
      </c>
      <c r="F381">
        <v>1.5849625007211601</v>
      </c>
      <c r="G381" t="s">
        <v>1439</v>
      </c>
      <c r="H381">
        <v>0</v>
      </c>
      <c r="I381">
        <v>0</v>
      </c>
    </row>
    <row r="382" spans="1:9" x14ac:dyDescent="0.25">
      <c r="A382" s="3" t="s">
        <v>329</v>
      </c>
      <c r="B382" t="s">
        <v>330</v>
      </c>
      <c r="C382">
        <v>2</v>
      </c>
      <c r="D382" t="s">
        <v>657</v>
      </c>
      <c r="E382">
        <v>1</v>
      </c>
      <c r="F382">
        <v>2</v>
      </c>
      <c r="G382" t="s">
        <v>1439</v>
      </c>
      <c r="H382">
        <v>0</v>
      </c>
      <c r="I382">
        <v>0</v>
      </c>
    </row>
    <row r="383" spans="1:9" x14ac:dyDescent="0.25">
      <c r="A383" s="3" t="s">
        <v>1384</v>
      </c>
      <c r="B383" t="s">
        <v>330</v>
      </c>
      <c r="C383">
        <v>2</v>
      </c>
      <c r="D383" t="s">
        <v>657</v>
      </c>
      <c r="E383">
        <v>2</v>
      </c>
      <c r="F383">
        <v>4</v>
      </c>
      <c r="G383" t="s">
        <v>1439</v>
      </c>
      <c r="H383">
        <v>0</v>
      </c>
      <c r="I383">
        <v>0</v>
      </c>
    </row>
    <row r="384" spans="1:9" x14ac:dyDescent="0.25">
      <c r="A384" s="3" t="s">
        <v>1180</v>
      </c>
      <c r="B384" t="s">
        <v>84</v>
      </c>
      <c r="C384">
        <v>33</v>
      </c>
      <c r="D384" t="s">
        <v>657</v>
      </c>
      <c r="E384">
        <v>5</v>
      </c>
      <c r="F384">
        <v>6.3398500028846296</v>
      </c>
      <c r="G384" t="s">
        <v>1439</v>
      </c>
      <c r="H384">
        <v>0</v>
      </c>
      <c r="I384">
        <v>0</v>
      </c>
    </row>
    <row r="385" spans="1:9" x14ac:dyDescent="0.25">
      <c r="A385" s="3" t="s">
        <v>811</v>
      </c>
      <c r="B385" t="s">
        <v>812</v>
      </c>
      <c r="C385">
        <v>16</v>
      </c>
      <c r="D385" t="s">
        <v>657</v>
      </c>
      <c r="E385">
        <v>1</v>
      </c>
      <c r="F385">
        <v>1</v>
      </c>
      <c r="G385" t="s">
        <v>1439</v>
      </c>
      <c r="H385">
        <v>0</v>
      </c>
      <c r="I385">
        <v>0</v>
      </c>
    </row>
    <row r="386" spans="1:9" x14ac:dyDescent="0.25">
      <c r="A386" s="3" t="s">
        <v>1255</v>
      </c>
      <c r="B386" t="s">
        <v>1256</v>
      </c>
      <c r="C386">
        <v>16</v>
      </c>
      <c r="D386" t="s">
        <v>657</v>
      </c>
      <c r="E386">
        <v>1</v>
      </c>
      <c r="F386">
        <v>1.5849625007211601</v>
      </c>
      <c r="G386" t="s">
        <v>1439</v>
      </c>
      <c r="H386">
        <v>0</v>
      </c>
      <c r="I386">
        <v>0</v>
      </c>
    </row>
    <row r="387" spans="1:9" x14ac:dyDescent="0.25">
      <c r="A387" s="3" t="s">
        <v>1472</v>
      </c>
      <c r="B387" t="s">
        <v>1473</v>
      </c>
      <c r="C387">
        <v>34</v>
      </c>
      <c r="D387" t="s">
        <v>657</v>
      </c>
      <c r="E387">
        <v>1</v>
      </c>
      <c r="F387">
        <v>1.5849625007211601</v>
      </c>
      <c r="G387" t="s">
        <v>1439</v>
      </c>
      <c r="H387">
        <v>0</v>
      </c>
      <c r="I387">
        <v>0</v>
      </c>
    </row>
    <row r="388" spans="1:9" x14ac:dyDescent="0.25">
      <c r="A388" s="3" t="s">
        <v>519</v>
      </c>
      <c r="B388" t="s">
        <v>520</v>
      </c>
      <c r="C388">
        <v>34</v>
      </c>
      <c r="D388" t="s">
        <v>657</v>
      </c>
      <c r="E388">
        <v>1</v>
      </c>
      <c r="F388">
        <v>2</v>
      </c>
      <c r="G388" t="s">
        <v>1439</v>
      </c>
      <c r="H388">
        <v>0</v>
      </c>
      <c r="I388">
        <v>0</v>
      </c>
    </row>
    <row r="389" spans="1:9" x14ac:dyDescent="0.25">
      <c r="A389" s="3" t="s">
        <v>1679</v>
      </c>
      <c r="B389" t="s">
        <v>1680</v>
      </c>
      <c r="C389">
        <v>3</v>
      </c>
      <c r="D389" t="s">
        <v>657</v>
      </c>
      <c r="E389">
        <v>1</v>
      </c>
      <c r="F389">
        <v>1</v>
      </c>
      <c r="G389" t="s">
        <v>1439</v>
      </c>
      <c r="H389">
        <v>0</v>
      </c>
      <c r="I389">
        <v>0</v>
      </c>
    </row>
    <row r="390" spans="1:9" x14ac:dyDescent="0.25">
      <c r="A390" s="3" t="s">
        <v>857</v>
      </c>
      <c r="B390" t="s">
        <v>858</v>
      </c>
      <c r="C390">
        <v>29</v>
      </c>
      <c r="D390" t="s">
        <v>657</v>
      </c>
      <c r="E390">
        <v>1</v>
      </c>
      <c r="F390">
        <v>1</v>
      </c>
      <c r="G390" t="s">
        <v>1439</v>
      </c>
      <c r="H390">
        <v>0</v>
      </c>
      <c r="I390">
        <v>0</v>
      </c>
    </row>
    <row r="391" spans="1:9" x14ac:dyDescent="0.25">
      <c r="A391" s="3" t="s">
        <v>1187</v>
      </c>
      <c r="B391" t="s">
        <v>1188</v>
      </c>
      <c r="C391">
        <v>33</v>
      </c>
      <c r="D391" t="s">
        <v>657</v>
      </c>
      <c r="E391">
        <v>1</v>
      </c>
      <c r="F391">
        <v>1.5849625007211601</v>
      </c>
      <c r="G391" t="s">
        <v>1439</v>
      </c>
      <c r="H391">
        <v>0</v>
      </c>
      <c r="I391">
        <v>0</v>
      </c>
    </row>
    <row r="392" spans="1:9" x14ac:dyDescent="0.25">
      <c r="A392" s="3" t="s">
        <v>871</v>
      </c>
      <c r="B392" t="s">
        <v>872</v>
      </c>
      <c r="C392">
        <v>32</v>
      </c>
      <c r="D392" t="s">
        <v>657</v>
      </c>
      <c r="E392">
        <v>2</v>
      </c>
      <c r="F392">
        <v>1</v>
      </c>
      <c r="G392" t="s">
        <v>1439</v>
      </c>
      <c r="H392">
        <v>0</v>
      </c>
      <c r="I392">
        <v>0</v>
      </c>
    </row>
    <row r="393" spans="1:9" x14ac:dyDescent="0.25">
      <c r="A393" s="3" t="s">
        <v>411</v>
      </c>
      <c r="B393" t="s">
        <v>412</v>
      </c>
      <c r="C393">
        <v>32</v>
      </c>
      <c r="D393" t="s">
        <v>657</v>
      </c>
      <c r="E393">
        <v>1</v>
      </c>
      <c r="F393">
        <v>2</v>
      </c>
      <c r="G393" t="s">
        <v>1439</v>
      </c>
      <c r="H393">
        <v>0</v>
      </c>
      <c r="I393">
        <v>0</v>
      </c>
    </row>
    <row r="394" spans="1:9" x14ac:dyDescent="0.25">
      <c r="A394" s="3" t="s">
        <v>844</v>
      </c>
      <c r="B394" t="s">
        <v>845</v>
      </c>
      <c r="C394">
        <v>23</v>
      </c>
      <c r="D394" t="s">
        <v>657</v>
      </c>
      <c r="E394">
        <v>2</v>
      </c>
      <c r="F394">
        <v>1</v>
      </c>
      <c r="G394" t="s">
        <v>1439</v>
      </c>
      <c r="H394">
        <v>0</v>
      </c>
      <c r="I394">
        <v>0</v>
      </c>
    </row>
    <row r="395" spans="1:9" x14ac:dyDescent="0.25">
      <c r="A395" s="3" t="s">
        <v>1480</v>
      </c>
      <c r="B395" t="s">
        <v>1481</v>
      </c>
      <c r="C395">
        <v>37</v>
      </c>
      <c r="D395" t="s">
        <v>657</v>
      </c>
      <c r="E395">
        <v>2</v>
      </c>
      <c r="F395">
        <v>0</v>
      </c>
      <c r="G395" t="s">
        <v>1439</v>
      </c>
      <c r="H395">
        <v>0</v>
      </c>
      <c r="I395">
        <v>0</v>
      </c>
    </row>
    <row r="396" spans="1:9" x14ac:dyDescent="0.25">
      <c r="A396" s="3" t="s">
        <v>402</v>
      </c>
      <c r="B396" t="s">
        <v>403</v>
      </c>
      <c r="C396">
        <v>30</v>
      </c>
      <c r="D396" t="s">
        <v>657</v>
      </c>
      <c r="E396">
        <v>2</v>
      </c>
      <c r="F396">
        <v>4</v>
      </c>
      <c r="G396" t="s">
        <v>1439</v>
      </c>
      <c r="H396">
        <v>0</v>
      </c>
      <c r="I396">
        <v>0</v>
      </c>
    </row>
    <row r="397" spans="1:9" x14ac:dyDescent="0.25">
      <c r="A397" s="3" t="s">
        <v>400</v>
      </c>
      <c r="B397" t="s">
        <v>401</v>
      </c>
      <c r="C397">
        <v>30</v>
      </c>
      <c r="D397" t="s">
        <v>657</v>
      </c>
      <c r="E397">
        <v>2</v>
      </c>
      <c r="F397">
        <v>4</v>
      </c>
      <c r="G397" t="s">
        <v>1439</v>
      </c>
      <c r="H397">
        <v>0</v>
      </c>
      <c r="I397">
        <v>0</v>
      </c>
    </row>
    <row r="398" spans="1:9" x14ac:dyDescent="0.25">
      <c r="A398" s="3" t="s">
        <v>600</v>
      </c>
      <c r="B398" t="s">
        <v>601</v>
      </c>
      <c r="C398">
        <v>23</v>
      </c>
      <c r="D398" t="s">
        <v>657</v>
      </c>
      <c r="E398">
        <v>1</v>
      </c>
      <c r="F398">
        <v>1.5849625007211601</v>
      </c>
      <c r="G398" t="s">
        <v>1439</v>
      </c>
      <c r="H398">
        <v>0</v>
      </c>
      <c r="I398">
        <v>0</v>
      </c>
    </row>
    <row r="399" spans="1:9" x14ac:dyDescent="0.25">
      <c r="A399" s="3" t="s">
        <v>1350</v>
      </c>
      <c r="B399" t="s">
        <v>266</v>
      </c>
      <c r="C399">
        <v>23</v>
      </c>
      <c r="D399" t="s">
        <v>657</v>
      </c>
      <c r="E399">
        <v>1</v>
      </c>
      <c r="F399">
        <v>2</v>
      </c>
      <c r="G399" t="s">
        <v>1439</v>
      </c>
      <c r="H399">
        <v>0</v>
      </c>
      <c r="I399">
        <v>0</v>
      </c>
    </row>
    <row r="400" spans="1:9" x14ac:dyDescent="0.25">
      <c r="A400" s="3" t="s">
        <v>1274</v>
      </c>
      <c r="B400" t="s">
        <v>1275</v>
      </c>
      <c r="C400">
        <v>32</v>
      </c>
      <c r="D400" t="s">
        <v>657</v>
      </c>
      <c r="E400">
        <v>1</v>
      </c>
      <c r="F400">
        <v>1.5849625007211601</v>
      </c>
      <c r="G400" t="s">
        <v>1439</v>
      </c>
      <c r="H400">
        <v>0</v>
      </c>
      <c r="I400">
        <v>0</v>
      </c>
    </row>
    <row r="401" spans="1:9" x14ac:dyDescent="0.25">
      <c r="A401" s="3" t="s">
        <v>216</v>
      </c>
      <c r="B401" t="s">
        <v>217</v>
      </c>
      <c r="C401">
        <v>31</v>
      </c>
      <c r="D401" t="s">
        <v>657</v>
      </c>
      <c r="E401">
        <v>1</v>
      </c>
      <c r="F401">
        <v>2</v>
      </c>
      <c r="G401" t="s">
        <v>1439</v>
      </c>
      <c r="H401">
        <v>0</v>
      </c>
      <c r="I401">
        <v>0</v>
      </c>
    </row>
    <row r="402" spans="1:9" x14ac:dyDescent="0.25">
      <c r="A402" s="3" t="s">
        <v>85</v>
      </c>
      <c r="B402" t="s">
        <v>868</v>
      </c>
      <c r="C402">
        <v>30</v>
      </c>
      <c r="D402" t="s">
        <v>657</v>
      </c>
      <c r="E402">
        <v>1</v>
      </c>
      <c r="F402">
        <v>1</v>
      </c>
      <c r="G402" t="s">
        <v>1439</v>
      </c>
      <c r="H402">
        <v>0</v>
      </c>
      <c r="I402">
        <v>0</v>
      </c>
    </row>
    <row r="403" spans="1:9" x14ac:dyDescent="0.25">
      <c r="A403" s="3" t="s">
        <v>182</v>
      </c>
      <c r="B403" t="s">
        <v>183</v>
      </c>
      <c r="C403">
        <v>32</v>
      </c>
      <c r="D403" t="s">
        <v>657</v>
      </c>
      <c r="E403">
        <v>1</v>
      </c>
      <c r="F403">
        <v>2</v>
      </c>
      <c r="G403" t="s">
        <v>1439</v>
      </c>
      <c r="H403">
        <v>0</v>
      </c>
      <c r="I403">
        <v>0</v>
      </c>
    </row>
    <row r="404" spans="1:9" x14ac:dyDescent="0.25">
      <c r="A404" s="3" t="s">
        <v>1363</v>
      </c>
      <c r="B404" t="s">
        <v>183</v>
      </c>
      <c r="C404">
        <v>32</v>
      </c>
      <c r="D404" t="s">
        <v>657</v>
      </c>
      <c r="E404">
        <v>1</v>
      </c>
      <c r="F404">
        <v>2</v>
      </c>
      <c r="G404" t="s">
        <v>1439</v>
      </c>
      <c r="H404">
        <v>0</v>
      </c>
      <c r="I404">
        <v>0</v>
      </c>
    </row>
    <row r="405" spans="1:9" x14ac:dyDescent="0.25">
      <c r="A405" s="3" t="s">
        <v>341</v>
      </c>
      <c r="B405" t="s">
        <v>342</v>
      </c>
      <c r="C405">
        <v>3</v>
      </c>
      <c r="D405" t="s">
        <v>657</v>
      </c>
      <c r="E405">
        <v>2</v>
      </c>
      <c r="F405">
        <v>4</v>
      </c>
      <c r="G405" t="s">
        <v>1439</v>
      </c>
      <c r="H405">
        <v>0</v>
      </c>
      <c r="I405">
        <v>0</v>
      </c>
    </row>
    <row r="406" spans="1:9" x14ac:dyDescent="0.25">
      <c r="A406" s="3" t="s">
        <v>867</v>
      </c>
      <c r="B406" t="s">
        <v>868</v>
      </c>
      <c r="C406">
        <v>30</v>
      </c>
      <c r="D406" t="s">
        <v>657</v>
      </c>
      <c r="E406">
        <v>2</v>
      </c>
      <c r="F406">
        <v>2</v>
      </c>
      <c r="G406" t="s">
        <v>1439</v>
      </c>
      <c r="H406">
        <v>0</v>
      </c>
      <c r="I406">
        <v>0</v>
      </c>
    </row>
    <row r="407" spans="1:9" x14ac:dyDescent="0.25">
      <c r="A407" s="3" t="s">
        <v>866</v>
      </c>
      <c r="B407" t="s">
        <v>86</v>
      </c>
      <c r="C407">
        <v>30</v>
      </c>
      <c r="D407" t="s">
        <v>657</v>
      </c>
      <c r="E407">
        <v>4</v>
      </c>
      <c r="F407">
        <v>4</v>
      </c>
      <c r="G407" t="s">
        <v>1439</v>
      </c>
      <c r="H407">
        <v>0</v>
      </c>
      <c r="I407">
        <v>0</v>
      </c>
    </row>
    <row r="408" spans="1:9" x14ac:dyDescent="0.25">
      <c r="A408" s="3" t="s">
        <v>268</v>
      </c>
      <c r="B408" t="s">
        <v>269</v>
      </c>
      <c r="C408">
        <v>25</v>
      </c>
      <c r="D408" t="s">
        <v>657</v>
      </c>
      <c r="E408">
        <v>1</v>
      </c>
      <c r="F408">
        <v>2</v>
      </c>
      <c r="G408" t="s">
        <v>1439</v>
      </c>
      <c r="H408">
        <v>0</v>
      </c>
      <c r="I408">
        <v>0</v>
      </c>
    </row>
    <row r="409" spans="1:9" x14ac:dyDescent="0.25">
      <c r="A409" s="3" t="s">
        <v>268</v>
      </c>
      <c r="B409" t="s">
        <v>269</v>
      </c>
      <c r="C409">
        <v>25</v>
      </c>
      <c r="D409" t="s">
        <v>657</v>
      </c>
      <c r="E409">
        <v>1</v>
      </c>
      <c r="F409">
        <v>2</v>
      </c>
      <c r="G409" t="s">
        <v>1439</v>
      </c>
      <c r="H409">
        <v>0</v>
      </c>
      <c r="I409">
        <v>0</v>
      </c>
    </row>
    <row r="410" spans="1:9" x14ac:dyDescent="0.25">
      <c r="A410" s="3" t="s">
        <v>1474</v>
      </c>
      <c r="B410" t="s">
        <v>1475</v>
      </c>
      <c r="C410">
        <v>26</v>
      </c>
      <c r="D410" t="s">
        <v>657</v>
      </c>
      <c r="E410">
        <v>1</v>
      </c>
      <c r="F410">
        <v>-1.5849625007211601</v>
      </c>
      <c r="G410" t="s">
        <v>1439</v>
      </c>
      <c r="H410">
        <v>0</v>
      </c>
      <c r="I410">
        <v>0</v>
      </c>
    </row>
    <row r="411" spans="1:9" x14ac:dyDescent="0.25">
      <c r="A411" s="3" t="s">
        <v>177</v>
      </c>
      <c r="B411" t="s">
        <v>178</v>
      </c>
      <c r="C411">
        <v>29</v>
      </c>
      <c r="D411" t="s">
        <v>657</v>
      </c>
      <c r="E411">
        <v>1</v>
      </c>
      <c r="F411">
        <v>2</v>
      </c>
      <c r="G411" t="s">
        <v>1439</v>
      </c>
      <c r="H411">
        <v>0</v>
      </c>
      <c r="I411">
        <v>0</v>
      </c>
    </row>
    <row r="412" spans="1:9" x14ac:dyDescent="0.25">
      <c r="A412" s="3" t="s">
        <v>899</v>
      </c>
      <c r="B412" t="s">
        <v>900</v>
      </c>
      <c r="C412">
        <v>2</v>
      </c>
      <c r="D412" t="s">
        <v>657</v>
      </c>
      <c r="E412">
        <v>1</v>
      </c>
      <c r="F412">
        <v>-1.5849625007211601</v>
      </c>
      <c r="G412" t="s">
        <v>1439</v>
      </c>
      <c r="H412">
        <v>0</v>
      </c>
      <c r="I412">
        <v>0</v>
      </c>
    </row>
    <row r="413" spans="1:9" x14ac:dyDescent="0.25">
      <c r="A413" s="3" t="s">
        <v>1461</v>
      </c>
      <c r="B413" t="s">
        <v>1462</v>
      </c>
      <c r="C413">
        <v>2</v>
      </c>
      <c r="D413" t="s">
        <v>657</v>
      </c>
      <c r="E413">
        <v>1</v>
      </c>
      <c r="F413">
        <v>1</v>
      </c>
      <c r="G413" t="s">
        <v>1439</v>
      </c>
      <c r="H413">
        <v>0</v>
      </c>
      <c r="I413">
        <v>0</v>
      </c>
    </row>
    <row r="414" spans="1:9" x14ac:dyDescent="0.25">
      <c r="A414" s="3" t="s">
        <v>762</v>
      </c>
      <c r="B414" t="s">
        <v>763</v>
      </c>
      <c r="C414">
        <v>10</v>
      </c>
      <c r="D414" t="s">
        <v>657</v>
      </c>
      <c r="E414">
        <v>6</v>
      </c>
      <c r="F414">
        <v>6</v>
      </c>
      <c r="G414" t="s">
        <v>1439</v>
      </c>
      <c r="H414">
        <v>0</v>
      </c>
      <c r="I414">
        <v>0</v>
      </c>
    </row>
    <row r="415" spans="1:9" x14ac:dyDescent="0.25">
      <c r="A415" s="3" t="s">
        <v>382</v>
      </c>
      <c r="B415" t="s">
        <v>383</v>
      </c>
      <c r="C415">
        <v>24</v>
      </c>
      <c r="D415" t="s">
        <v>657</v>
      </c>
      <c r="E415">
        <v>2</v>
      </c>
      <c r="F415">
        <v>4</v>
      </c>
      <c r="G415" t="s">
        <v>1439</v>
      </c>
      <c r="H415">
        <v>0</v>
      </c>
      <c r="I415">
        <v>0</v>
      </c>
    </row>
    <row r="416" spans="1:9" x14ac:dyDescent="0.25">
      <c r="A416" s="3" t="s">
        <v>494</v>
      </c>
      <c r="B416" t="s">
        <v>495</v>
      </c>
      <c r="C416">
        <v>33</v>
      </c>
      <c r="D416" t="s">
        <v>657</v>
      </c>
      <c r="E416">
        <v>1</v>
      </c>
      <c r="F416">
        <v>2</v>
      </c>
      <c r="G416" t="s">
        <v>1439</v>
      </c>
      <c r="H416">
        <v>0</v>
      </c>
      <c r="I416">
        <v>0</v>
      </c>
    </row>
    <row r="417" spans="1:10" x14ac:dyDescent="0.25">
      <c r="A417" s="3" t="s">
        <v>87</v>
      </c>
      <c r="B417" t="s">
        <v>88</v>
      </c>
      <c r="C417">
        <v>4</v>
      </c>
      <c r="D417" t="s">
        <v>657</v>
      </c>
      <c r="E417">
        <v>7</v>
      </c>
      <c r="F417">
        <v>7</v>
      </c>
      <c r="G417" t="s">
        <v>1439</v>
      </c>
      <c r="H417">
        <v>0</v>
      </c>
      <c r="I417">
        <v>0</v>
      </c>
    </row>
    <row r="418" spans="1:10" x14ac:dyDescent="0.25">
      <c r="A418" s="3" t="s">
        <v>920</v>
      </c>
      <c r="B418" t="s">
        <v>921</v>
      </c>
      <c r="C418">
        <v>4</v>
      </c>
      <c r="D418" t="s">
        <v>657</v>
      </c>
      <c r="E418">
        <v>1</v>
      </c>
      <c r="F418">
        <v>1.5849625007211601</v>
      </c>
      <c r="G418" t="s">
        <v>1439</v>
      </c>
      <c r="H418">
        <v>0</v>
      </c>
      <c r="I418">
        <v>0</v>
      </c>
    </row>
    <row r="419" spans="1:10" x14ac:dyDescent="0.25">
      <c r="A419" s="3" t="s">
        <v>629</v>
      </c>
      <c r="B419" t="s">
        <v>630</v>
      </c>
      <c r="C419">
        <v>35</v>
      </c>
      <c r="D419" t="s">
        <v>657</v>
      </c>
      <c r="E419">
        <v>2</v>
      </c>
      <c r="F419">
        <v>1.5849625007211601</v>
      </c>
      <c r="G419" t="s">
        <v>1439</v>
      </c>
      <c r="H419">
        <v>0</v>
      </c>
      <c r="I419">
        <v>0</v>
      </c>
    </row>
    <row r="420" spans="1:10" x14ac:dyDescent="0.25">
      <c r="A420" s="3" t="s">
        <v>542</v>
      </c>
      <c r="B420" t="s">
        <v>543</v>
      </c>
      <c r="C420">
        <v>4</v>
      </c>
      <c r="D420" t="s">
        <v>657</v>
      </c>
      <c r="E420">
        <v>2</v>
      </c>
      <c r="F420">
        <v>3.1699250014423099</v>
      </c>
      <c r="G420" t="s">
        <v>1439</v>
      </c>
      <c r="H420">
        <v>0</v>
      </c>
      <c r="I420">
        <v>0</v>
      </c>
    </row>
    <row r="421" spans="1:10" x14ac:dyDescent="0.25">
      <c r="A421" s="3" t="s">
        <v>554</v>
      </c>
      <c r="B421" t="s">
        <v>555</v>
      </c>
      <c r="C421">
        <v>6</v>
      </c>
      <c r="D421" t="s">
        <v>657</v>
      </c>
      <c r="E421">
        <v>1</v>
      </c>
      <c r="F421">
        <v>1.5849625007211601</v>
      </c>
      <c r="G421" t="s">
        <v>1439</v>
      </c>
      <c r="H421">
        <v>0</v>
      </c>
      <c r="I421">
        <v>0</v>
      </c>
    </row>
    <row r="422" spans="1:10" x14ac:dyDescent="0.25">
      <c r="A422" s="3" t="s">
        <v>1620</v>
      </c>
      <c r="B422" t="s">
        <v>1621</v>
      </c>
      <c r="C422">
        <v>3</v>
      </c>
      <c r="D422" t="s">
        <v>657</v>
      </c>
      <c r="E422">
        <v>2</v>
      </c>
      <c r="F422">
        <v>0</v>
      </c>
      <c r="G422" t="s">
        <v>1439</v>
      </c>
      <c r="H422">
        <v>0</v>
      </c>
      <c r="I422">
        <v>0</v>
      </c>
    </row>
    <row r="423" spans="1:10" x14ac:dyDescent="0.25">
      <c r="A423" s="3" t="s">
        <v>1343</v>
      </c>
      <c r="B423" t="s">
        <v>250</v>
      </c>
      <c r="C423">
        <v>13</v>
      </c>
      <c r="D423" t="s">
        <v>657</v>
      </c>
      <c r="E423">
        <v>2</v>
      </c>
      <c r="F423">
        <v>4</v>
      </c>
      <c r="G423" t="s">
        <v>1439</v>
      </c>
      <c r="H423">
        <v>0</v>
      </c>
      <c r="I423">
        <v>0</v>
      </c>
    </row>
    <row r="424" spans="1:10" x14ac:dyDescent="0.25">
      <c r="A424" s="3" t="s">
        <v>1330</v>
      </c>
      <c r="B424" t="s">
        <v>226</v>
      </c>
      <c r="C424">
        <v>2</v>
      </c>
      <c r="D424" t="s">
        <v>657</v>
      </c>
      <c r="E424">
        <v>1</v>
      </c>
      <c r="F424">
        <v>2</v>
      </c>
      <c r="G424" t="s">
        <v>1439</v>
      </c>
      <c r="H424">
        <v>0</v>
      </c>
      <c r="I424">
        <v>0</v>
      </c>
    </row>
    <row r="425" spans="1:10" x14ac:dyDescent="0.25">
      <c r="A425" s="3" t="s">
        <v>623</v>
      </c>
      <c r="B425" t="s">
        <v>624</v>
      </c>
      <c r="C425">
        <v>33</v>
      </c>
      <c r="D425" t="s">
        <v>657</v>
      </c>
      <c r="E425">
        <v>1</v>
      </c>
      <c r="F425">
        <v>1.5849625007211601</v>
      </c>
      <c r="G425" t="s">
        <v>1439</v>
      </c>
      <c r="H425">
        <v>0</v>
      </c>
      <c r="I425">
        <v>0</v>
      </c>
    </row>
    <row r="426" spans="1:10" x14ac:dyDescent="0.25">
      <c r="A426" s="3" t="s">
        <v>945</v>
      </c>
      <c r="B426" t="s">
        <v>614</v>
      </c>
      <c r="C426">
        <v>26</v>
      </c>
      <c r="D426" t="s">
        <v>657</v>
      </c>
      <c r="E426">
        <v>1</v>
      </c>
      <c r="F426">
        <v>1.5849625007211601</v>
      </c>
      <c r="G426" t="s">
        <v>1439</v>
      </c>
      <c r="H426">
        <v>0</v>
      </c>
      <c r="I426">
        <v>0</v>
      </c>
    </row>
    <row r="427" spans="1:10" x14ac:dyDescent="0.25">
      <c r="A427" s="3" t="s">
        <v>613</v>
      </c>
      <c r="B427" t="s">
        <v>614</v>
      </c>
      <c r="C427">
        <v>26</v>
      </c>
      <c r="D427" t="s">
        <v>657</v>
      </c>
      <c r="E427">
        <v>1</v>
      </c>
      <c r="F427">
        <v>1.5849625007211601</v>
      </c>
      <c r="G427" t="s">
        <v>1439</v>
      </c>
      <c r="H427">
        <v>0</v>
      </c>
      <c r="I427">
        <v>0</v>
      </c>
    </row>
    <row r="428" spans="1:10" x14ac:dyDescent="0.25">
      <c r="A428" s="3" t="s">
        <v>474</v>
      </c>
      <c r="B428" t="s">
        <v>475</v>
      </c>
      <c r="C428">
        <v>24</v>
      </c>
      <c r="D428" t="s">
        <v>657</v>
      </c>
      <c r="E428">
        <v>1</v>
      </c>
      <c r="F428">
        <v>2</v>
      </c>
      <c r="G428" t="s">
        <v>1439</v>
      </c>
      <c r="H428">
        <v>0</v>
      </c>
      <c r="I428">
        <v>0</v>
      </c>
    </row>
    <row r="429" spans="1:10" x14ac:dyDescent="0.25">
      <c r="A429" s="3" t="s">
        <v>1068</v>
      </c>
      <c r="B429" t="s">
        <v>1069</v>
      </c>
      <c r="C429">
        <v>11</v>
      </c>
      <c r="D429" t="s">
        <v>657</v>
      </c>
      <c r="E429">
        <v>2</v>
      </c>
      <c r="F429">
        <v>3.1699250014423099</v>
      </c>
      <c r="G429" t="s">
        <v>1439</v>
      </c>
      <c r="H429">
        <v>0</v>
      </c>
      <c r="I429">
        <v>0</v>
      </c>
    </row>
    <row r="430" spans="1:10" x14ac:dyDescent="0.25">
      <c r="A430" s="3" t="s">
        <v>740</v>
      </c>
      <c r="B430" t="s">
        <v>89</v>
      </c>
      <c r="C430">
        <v>7</v>
      </c>
      <c r="D430" t="s">
        <v>657</v>
      </c>
      <c r="E430">
        <v>11</v>
      </c>
      <c r="F430">
        <v>11</v>
      </c>
      <c r="G430" t="s">
        <v>1439</v>
      </c>
      <c r="H430">
        <v>0</v>
      </c>
      <c r="I430">
        <v>0</v>
      </c>
    </row>
    <row r="431" spans="1:10" x14ac:dyDescent="0.25">
      <c r="A431" s="3" t="s">
        <v>938</v>
      </c>
      <c r="B431" t="s">
        <v>582</v>
      </c>
      <c r="C431">
        <v>18</v>
      </c>
      <c r="D431" t="s">
        <v>657</v>
      </c>
      <c r="E431">
        <v>1</v>
      </c>
      <c r="F431">
        <v>1.5849625007211601</v>
      </c>
      <c r="G431" t="s">
        <v>1439</v>
      </c>
      <c r="H431">
        <v>0</v>
      </c>
      <c r="I431">
        <v>0</v>
      </c>
    </row>
    <row r="432" spans="1:10" x14ac:dyDescent="0.25">
      <c r="A432" s="3" t="s">
        <v>655</v>
      </c>
      <c r="B432" t="s">
        <v>656</v>
      </c>
      <c r="C432">
        <v>2</v>
      </c>
      <c r="D432" t="s">
        <v>657</v>
      </c>
      <c r="E432">
        <v>1</v>
      </c>
      <c r="F432">
        <v>1</v>
      </c>
      <c r="G432" t="s">
        <v>1439</v>
      </c>
      <c r="H432">
        <v>0</v>
      </c>
      <c r="I432">
        <v>0</v>
      </c>
      <c r="J432" t="s">
        <v>1440</v>
      </c>
    </row>
    <row r="433" spans="1:9" x14ac:dyDescent="0.25">
      <c r="A433" s="3" t="s">
        <v>1512</v>
      </c>
      <c r="B433" t="s">
        <v>1513</v>
      </c>
      <c r="C433">
        <v>34</v>
      </c>
      <c r="D433" t="s">
        <v>657</v>
      </c>
      <c r="E433">
        <v>1</v>
      </c>
      <c r="F433">
        <v>1</v>
      </c>
      <c r="G433" t="s">
        <v>1439</v>
      </c>
      <c r="H433">
        <v>0</v>
      </c>
      <c r="I433">
        <v>0</v>
      </c>
    </row>
    <row r="434" spans="1:9" x14ac:dyDescent="0.25">
      <c r="A434" s="3" t="s">
        <v>1327</v>
      </c>
      <c r="B434" t="s">
        <v>223</v>
      </c>
      <c r="C434">
        <v>2</v>
      </c>
      <c r="D434" t="s">
        <v>657</v>
      </c>
      <c r="E434">
        <v>1</v>
      </c>
      <c r="F434">
        <v>2</v>
      </c>
      <c r="G434" t="s">
        <v>1439</v>
      </c>
      <c r="H434">
        <v>0</v>
      </c>
      <c r="I434">
        <v>0</v>
      </c>
    </row>
    <row r="435" spans="1:9" x14ac:dyDescent="0.25">
      <c r="A435" s="3" t="s">
        <v>284</v>
      </c>
      <c r="B435" t="s">
        <v>285</v>
      </c>
      <c r="C435">
        <v>31</v>
      </c>
      <c r="D435" t="s">
        <v>657</v>
      </c>
      <c r="E435">
        <v>1</v>
      </c>
      <c r="F435">
        <v>2</v>
      </c>
      <c r="G435" t="s">
        <v>1439</v>
      </c>
      <c r="H435">
        <v>0</v>
      </c>
      <c r="I435">
        <v>0</v>
      </c>
    </row>
    <row r="436" spans="1:9" x14ac:dyDescent="0.25">
      <c r="A436" s="3" t="s">
        <v>1357</v>
      </c>
      <c r="B436" t="s">
        <v>278</v>
      </c>
      <c r="C436">
        <v>30</v>
      </c>
      <c r="D436" t="s">
        <v>657</v>
      </c>
      <c r="E436">
        <v>1</v>
      </c>
      <c r="F436">
        <v>2</v>
      </c>
      <c r="G436" t="s">
        <v>1439</v>
      </c>
      <c r="H436">
        <v>0</v>
      </c>
      <c r="I436">
        <v>0</v>
      </c>
    </row>
    <row r="437" spans="1:9" x14ac:dyDescent="0.25">
      <c r="A437" s="3" t="s">
        <v>1502</v>
      </c>
      <c r="B437" t="s">
        <v>1503</v>
      </c>
      <c r="C437">
        <v>31</v>
      </c>
      <c r="D437" t="s">
        <v>657</v>
      </c>
      <c r="E437">
        <v>1</v>
      </c>
      <c r="F437">
        <v>1.5849625007211601</v>
      </c>
      <c r="G437" t="s">
        <v>1439</v>
      </c>
      <c r="H437">
        <v>0</v>
      </c>
      <c r="I437">
        <v>0</v>
      </c>
    </row>
    <row r="438" spans="1:9" x14ac:dyDescent="0.25">
      <c r="A438" s="3" t="s">
        <v>1047</v>
      </c>
      <c r="B438" t="s">
        <v>1048</v>
      </c>
      <c r="C438">
        <v>8</v>
      </c>
      <c r="D438" t="s">
        <v>657</v>
      </c>
      <c r="E438">
        <v>1</v>
      </c>
      <c r="F438">
        <v>1.5849625007211601</v>
      </c>
      <c r="G438" t="s">
        <v>1439</v>
      </c>
      <c r="H438">
        <v>0</v>
      </c>
      <c r="I438">
        <v>0</v>
      </c>
    </row>
    <row r="439" spans="1:9" x14ac:dyDescent="0.25">
      <c r="A439" s="3" t="s">
        <v>272</v>
      </c>
      <c r="B439" t="s">
        <v>273</v>
      </c>
      <c r="C439">
        <v>27</v>
      </c>
      <c r="D439" t="s">
        <v>657</v>
      </c>
      <c r="E439">
        <v>1</v>
      </c>
      <c r="F439">
        <v>2</v>
      </c>
      <c r="G439" t="s">
        <v>1439</v>
      </c>
      <c r="H439">
        <v>0</v>
      </c>
      <c r="I439">
        <v>0</v>
      </c>
    </row>
    <row r="440" spans="1:9" x14ac:dyDescent="0.25">
      <c r="A440" s="3" t="s">
        <v>615</v>
      </c>
      <c r="B440" t="s">
        <v>616</v>
      </c>
      <c r="C440">
        <v>27</v>
      </c>
      <c r="D440" t="s">
        <v>657</v>
      </c>
      <c r="E440">
        <v>1</v>
      </c>
      <c r="F440">
        <v>1.5849625007211601</v>
      </c>
      <c r="G440" t="s">
        <v>1439</v>
      </c>
      <c r="H440">
        <v>0</v>
      </c>
      <c r="I440">
        <v>0</v>
      </c>
    </row>
    <row r="441" spans="1:9" x14ac:dyDescent="0.25">
      <c r="A441" s="3" t="s">
        <v>1157</v>
      </c>
      <c r="B441" t="s">
        <v>616</v>
      </c>
      <c r="C441">
        <v>27</v>
      </c>
      <c r="D441" t="s">
        <v>657</v>
      </c>
      <c r="E441">
        <v>1</v>
      </c>
      <c r="F441">
        <v>1.5849625007211601</v>
      </c>
      <c r="G441" t="s">
        <v>1439</v>
      </c>
      <c r="H441">
        <v>0</v>
      </c>
      <c r="I441">
        <v>0</v>
      </c>
    </row>
    <row r="442" spans="1:9" x14ac:dyDescent="0.25">
      <c r="A442" s="3" t="s">
        <v>817</v>
      </c>
      <c r="B442" t="s">
        <v>818</v>
      </c>
      <c r="C442">
        <v>2</v>
      </c>
      <c r="D442" t="s">
        <v>657</v>
      </c>
      <c r="E442">
        <v>1</v>
      </c>
      <c r="F442">
        <v>1</v>
      </c>
      <c r="G442" t="s">
        <v>1439</v>
      </c>
      <c r="H442">
        <v>0</v>
      </c>
      <c r="I442">
        <v>0</v>
      </c>
    </row>
    <row r="443" spans="1:9" x14ac:dyDescent="0.25">
      <c r="A443" s="3" t="s">
        <v>1246</v>
      </c>
      <c r="B443" t="s">
        <v>1247</v>
      </c>
      <c r="C443">
        <v>12</v>
      </c>
      <c r="D443" t="s">
        <v>657</v>
      </c>
      <c r="E443">
        <v>1</v>
      </c>
      <c r="F443">
        <v>1.5849625007211601</v>
      </c>
      <c r="G443" t="s">
        <v>1439</v>
      </c>
      <c r="H443">
        <v>0</v>
      </c>
      <c r="I443">
        <v>0</v>
      </c>
    </row>
    <row r="444" spans="1:9" x14ac:dyDescent="0.25">
      <c r="A444" s="3" t="s">
        <v>909</v>
      </c>
      <c r="B444" t="s">
        <v>537</v>
      </c>
      <c r="C444">
        <v>2</v>
      </c>
      <c r="D444" t="s">
        <v>657</v>
      </c>
      <c r="E444">
        <v>1</v>
      </c>
      <c r="F444">
        <v>1.5849625007211601</v>
      </c>
      <c r="G444" t="s">
        <v>1439</v>
      </c>
      <c r="H444">
        <v>0</v>
      </c>
      <c r="I444">
        <v>0</v>
      </c>
    </row>
    <row r="445" spans="1:9" x14ac:dyDescent="0.25">
      <c r="A445" s="3" t="s">
        <v>718</v>
      </c>
      <c r="B445" t="s">
        <v>719</v>
      </c>
      <c r="C445">
        <v>4</v>
      </c>
      <c r="D445" t="s">
        <v>657</v>
      </c>
      <c r="E445">
        <v>1</v>
      </c>
      <c r="F445">
        <v>1</v>
      </c>
      <c r="G445" t="s">
        <v>1439</v>
      </c>
      <c r="H445">
        <v>0</v>
      </c>
      <c r="I445">
        <v>0</v>
      </c>
    </row>
    <row r="446" spans="1:9" x14ac:dyDescent="0.25">
      <c r="A446" s="3" t="s">
        <v>976</v>
      </c>
      <c r="B446" t="s">
        <v>977</v>
      </c>
      <c r="C446">
        <v>3</v>
      </c>
      <c r="D446" t="s">
        <v>657</v>
      </c>
      <c r="E446">
        <v>1</v>
      </c>
      <c r="F446">
        <v>1.5849625007211601</v>
      </c>
      <c r="G446" t="s">
        <v>1439</v>
      </c>
      <c r="H446">
        <v>0</v>
      </c>
      <c r="I446">
        <v>0</v>
      </c>
    </row>
    <row r="447" spans="1:9" x14ac:dyDescent="0.25">
      <c r="A447" s="3" t="s">
        <v>1331</v>
      </c>
      <c r="B447" t="s">
        <v>229</v>
      </c>
      <c r="C447">
        <v>3</v>
      </c>
      <c r="D447" t="s">
        <v>657</v>
      </c>
      <c r="E447">
        <v>1</v>
      </c>
      <c r="F447">
        <v>2</v>
      </c>
      <c r="G447" t="s">
        <v>1439</v>
      </c>
      <c r="H447">
        <v>0</v>
      </c>
      <c r="I447">
        <v>0</v>
      </c>
    </row>
    <row r="448" spans="1:9" x14ac:dyDescent="0.25">
      <c r="A448" s="3" t="s">
        <v>1329</v>
      </c>
      <c r="B448" t="s">
        <v>225</v>
      </c>
      <c r="C448">
        <v>2</v>
      </c>
      <c r="D448" t="s">
        <v>657</v>
      </c>
      <c r="E448">
        <v>1</v>
      </c>
      <c r="F448">
        <v>2</v>
      </c>
      <c r="G448" t="s">
        <v>1439</v>
      </c>
      <c r="H448">
        <v>0</v>
      </c>
      <c r="I448">
        <v>0</v>
      </c>
    </row>
    <row r="449" spans="1:9" x14ac:dyDescent="0.25">
      <c r="A449" s="3" t="s">
        <v>698</v>
      </c>
      <c r="B449" t="s">
        <v>699</v>
      </c>
      <c r="C449">
        <v>3</v>
      </c>
      <c r="D449" t="s">
        <v>657</v>
      </c>
      <c r="E449">
        <v>2</v>
      </c>
      <c r="F449">
        <v>1</v>
      </c>
      <c r="G449" t="s">
        <v>1440</v>
      </c>
      <c r="H449">
        <v>0</v>
      </c>
      <c r="I449">
        <v>0</v>
      </c>
    </row>
    <row r="450" spans="1:9" x14ac:dyDescent="0.25">
      <c r="A450" s="3" t="s">
        <v>850</v>
      </c>
      <c r="B450" t="s">
        <v>851</v>
      </c>
      <c r="C450">
        <v>24</v>
      </c>
      <c r="D450" t="s">
        <v>657</v>
      </c>
      <c r="E450">
        <v>3</v>
      </c>
      <c r="F450">
        <v>3</v>
      </c>
      <c r="G450" t="s">
        <v>1439</v>
      </c>
      <c r="H450">
        <v>0</v>
      </c>
      <c r="I450">
        <v>0</v>
      </c>
    </row>
    <row r="451" spans="1:9" x14ac:dyDescent="0.25">
      <c r="A451" s="3" t="s">
        <v>384</v>
      </c>
      <c r="B451" t="s">
        <v>385</v>
      </c>
      <c r="C451">
        <v>24</v>
      </c>
      <c r="D451" t="s">
        <v>657</v>
      </c>
      <c r="E451">
        <v>1</v>
      </c>
      <c r="F451">
        <v>2</v>
      </c>
      <c r="G451" t="s">
        <v>1439</v>
      </c>
      <c r="H451">
        <v>0</v>
      </c>
      <c r="I451">
        <v>0</v>
      </c>
    </row>
    <row r="452" spans="1:9" x14ac:dyDescent="0.25">
      <c r="A452" s="3" t="s">
        <v>391</v>
      </c>
      <c r="B452" t="s">
        <v>392</v>
      </c>
      <c r="C452">
        <v>24</v>
      </c>
      <c r="D452" t="s">
        <v>657</v>
      </c>
      <c r="E452">
        <v>1</v>
      </c>
      <c r="F452">
        <v>2</v>
      </c>
      <c r="G452" t="s">
        <v>1439</v>
      </c>
      <c r="H452">
        <v>0</v>
      </c>
      <c r="I452">
        <v>0</v>
      </c>
    </row>
    <row r="453" spans="1:9" x14ac:dyDescent="0.25">
      <c r="A453" s="3" t="s">
        <v>782</v>
      </c>
      <c r="B453" t="s">
        <v>783</v>
      </c>
      <c r="C453">
        <v>13</v>
      </c>
      <c r="D453" t="s">
        <v>657</v>
      </c>
      <c r="E453">
        <v>1</v>
      </c>
      <c r="F453">
        <v>1</v>
      </c>
      <c r="G453" t="s">
        <v>1439</v>
      </c>
      <c r="H453">
        <v>0</v>
      </c>
      <c r="I453">
        <v>0</v>
      </c>
    </row>
    <row r="454" spans="1:9" x14ac:dyDescent="0.25">
      <c r="A454" s="3" t="s">
        <v>90</v>
      </c>
      <c r="B454" t="s">
        <v>91</v>
      </c>
      <c r="C454">
        <v>4</v>
      </c>
      <c r="D454" t="s">
        <v>657</v>
      </c>
      <c r="E454">
        <v>8</v>
      </c>
      <c r="F454">
        <v>8</v>
      </c>
      <c r="G454" t="s">
        <v>1439</v>
      </c>
      <c r="H454">
        <v>0</v>
      </c>
      <c r="I454">
        <v>0</v>
      </c>
    </row>
    <row r="455" spans="1:9" x14ac:dyDescent="0.25">
      <c r="A455" s="3" t="s">
        <v>1057</v>
      </c>
      <c r="B455" t="s">
        <v>1058</v>
      </c>
      <c r="C455">
        <v>10</v>
      </c>
      <c r="D455" t="s">
        <v>657</v>
      </c>
      <c r="E455">
        <v>1</v>
      </c>
      <c r="F455">
        <v>1.5849625007211601</v>
      </c>
      <c r="G455" t="s">
        <v>1439</v>
      </c>
      <c r="H455">
        <v>0</v>
      </c>
      <c r="I455">
        <v>0</v>
      </c>
    </row>
    <row r="456" spans="1:9" x14ac:dyDescent="0.25">
      <c r="A456" s="3" t="s">
        <v>92</v>
      </c>
      <c r="B456" t="s">
        <v>93</v>
      </c>
      <c r="C456">
        <v>8</v>
      </c>
      <c r="D456" t="s">
        <v>657</v>
      </c>
      <c r="E456">
        <v>7</v>
      </c>
      <c r="F456">
        <v>7</v>
      </c>
      <c r="G456" t="s">
        <v>1439</v>
      </c>
      <c r="H456">
        <v>0</v>
      </c>
      <c r="I456">
        <v>0</v>
      </c>
    </row>
    <row r="457" spans="1:9" x14ac:dyDescent="0.25">
      <c r="A457" s="3" t="s">
        <v>625</v>
      </c>
      <c r="B457" t="s">
        <v>626</v>
      </c>
      <c r="C457">
        <v>8</v>
      </c>
      <c r="D457" t="s">
        <v>657</v>
      </c>
      <c r="E457">
        <v>2</v>
      </c>
      <c r="F457">
        <v>0</v>
      </c>
      <c r="G457" t="s">
        <v>1439</v>
      </c>
      <c r="H457">
        <v>0</v>
      </c>
      <c r="I457">
        <v>0</v>
      </c>
    </row>
    <row r="458" spans="1:9" x14ac:dyDescent="0.25">
      <c r="A458" s="3" t="s">
        <v>357</v>
      </c>
      <c r="B458" t="s">
        <v>358</v>
      </c>
      <c r="C458">
        <v>8</v>
      </c>
      <c r="D458" t="s">
        <v>657</v>
      </c>
      <c r="E458">
        <v>2</v>
      </c>
      <c r="F458">
        <v>4</v>
      </c>
      <c r="G458" t="s">
        <v>1439</v>
      </c>
      <c r="H458">
        <v>0</v>
      </c>
      <c r="I458">
        <v>0</v>
      </c>
    </row>
    <row r="459" spans="1:9" x14ac:dyDescent="0.25">
      <c r="A459" s="3" t="s">
        <v>1370</v>
      </c>
      <c r="B459" t="s">
        <v>305</v>
      </c>
      <c r="C459">
        <v>38</v>
      </c>
      <c r="D459" t="s">
        <v>657</v>
      </c>
      <c r="E459">
        <v>1</v>
      </c>
      <c r="F459">
        <v>2</v>
      </c>
      <c r="G459" t="s">
        <v>1439</v>
      </c>
      <c r="H459">
        <v>0</v>
      </c>
      <c r="I459">
        <v>0</v>
      </c>
    </row>
    <row r="460" spans="1:9" x14ac:dyDescent="0.25">
      <c r="A460" s="3" t="s">
        <v>648</v>
      </c>
      <c r="B460" t="s">
        <v>649</v>
      </c>
      <c r="C460">
        <v>2</v>
      </c>
      <c r="D460" t="s">
        <v>657</v>
      </c>
      <c r="E460">
        <v>1</v>
      </c>
      <c r="F460">
        <v>1.5849625007211601</v>
      </c>
      <c r="G460" t="s">
        <v>1439</v>
      </c>
      <c r="H460">
        <v>0</v>
      </c>
      <c r="I460">
        <v>0</v>
      </c>
    </row>
    <row r="461" spans="1:9" x14ac:dyDescent="0.25">
      <c r="A461" s="3" t="s">
        <v>95</v>
      </c>
      <c r="B461" t="s">
        <v>96</v>
      </c>
      <c r="C461">
        <v>2</v>
      </c>
      <c r="D461" t="s">
        <v>657</v>
      </c>
      <c r="E461">
        <v>22</v>
      </c>
      <c r="F461">
        <v>22</v>
      </c>
      <c r="G461" t="s">
        <v>1440</v>
      </c>
      <c r="H461">
        <v>0</v>
      </c>
      <c r="I461">
        <v>0</v>
      </c>
    </row>
    <row r="462" spans="1:9" x14ac:dyDescent="0.25">
      <c r="A462" s="3" t="s">
        <v>259</v>
      </c>
      <c r="B462" t="s">
        <v>260</v>
      </c>
      <c r="C462">
        <v>20</v>
      </c>
      <c r="D462" t="s">
        <v>657</v>
      </c>
      <c r="E462">
        <v>1</v>
      </c>
      <c r="F462">
        <v>2</v>
      </c>
      <c r="G462" t="s">
        <v>1439</v>
      </c>
      <c r="H462">
        <v>0</v>
      </c>
      <c r="I462">
        <v>0</v>
      </c>
    </row>
    <row r="463" spans="1:9" x14ac:dyDescent="0.25">
      <c r="A463" s="3" t="s">
        <v>1351</v>
      </c>
      <c r="B463" t="s">
        <v>267</v>
      </c>
      <c r="C463">
        <v>24</v>
      </c>
      <c r="D463" t="s">
        <v>657</v>
      </c>
      <c r="E463">
        <v>1</v>
      </c>
      <c r="F463">
        <v>2</v>
      </c>
      <c r="G463" t="s">
        <v>1439</v>
      </c>
      <c r="H463">
        <v>0</v>
      </c>
      <c r="I463">
        <v>0</v>
      </c>
    </row>
    <row r="464" spans="1:9" x14ac:dyDescent="0.25">
      <c r="A464" s="3" t="s">
        <v>1415</v>
      </c>
      <c r="B464" t="s">
        <v>94</v>
      </c>
      <c r="C464">
        <v>2</v>
      </c>
      <c r="D464" t="s">
        <v>657</v>
      </c>
      <c r="E464">
        <v>29</v>
      </c>
      <c r="F464">
        <v>29</v>
      </c>
      <c r="G464" t="s">
        <v>1440</v>
      </c>
      <c r="H464">
        <v>0</v>
      </c>
      <c r="I464">
        <v>0</v>
      </c>
    </row>
    <row r="465" spans="1:9" x14ac:dyDescent="0.25">
      <c r="A465" s="3" t="s">
        <v>97</v>
      </c>
      <c r="B465" t="s">
        <v>98</v>
      </c>
      <c r="C465">
        <v>37</v>
      </c>
      <c r="D465" t="s">
        <v>657</v>
      </c>
      <c r="E465">
        <v>2</v>
      </c>
      <c r="F465">
        <v>1</v>
      </c>
      <c r="G465" t="s">
        <v>1439</v>
      </c>
      <c r="H465">
        <v>0</v>
      </c>
      <c r="I465">
        <v>0</v>
      </c>
    </row>
    <row r="466" spans="1:9" x14ac:dyDescent="0.25">
      <c r="A466" s="3" t="s">
        <v>650</v>
      </c>
      <c r="B466" t="s">
        <v>950</v>
      </c>
      <c r="C466">
        <v>37</v>
      </c>
      <c r="D466" t="s">
        <v>657</v>
      </c>
      <c r="E466">
        <v>1</v>
      </c>
      <c r="F466">
        <v>1.5849625007211601</v>
      </c>
      <c r="G466" t="s">
        <v>1439</v>
      </c>
      <c r="H466">
        <v>0</v>
      </c>
      <c r="I466">
        <v>0</v>
      </c>
    </row>
    <row r="467" spans="1:9" x14ac:dyDescent="0.25">
      <c r="A467" s="3" t="s">
        <v>1510</v>
      </c>
      <c r="B467" t="s">
        <v>1511</v>
      </c>
      <c r="C467">
        <v>25</v>
      </c>
      <c r="D467" t="s">
        <v>657</v>
      </c>
      <c r="E467">
        <v>1</v>
      </c>
      <c r="F467">
        <v>1</v>
      </c>
      <c r="G467" t="s">
        <v>1439</v>
      </c>
      <c r="H467">
        <v>0</v>
      </c>
      <c r="I467">
        <v>0</v>
      </c>
    </row>
    <row r="468" spans="1:9" x14ac:dyDescent="0.25">
      <c r="A468" s="3" t="s">
        <v>852</v>
      </c>
      <c r="B468" t="s">
        <v>853</v>
      </c>
      <c r="C468">
        <v>27</v>
      </c>
      <c r="D468" t="s">
        <v>657</v>
      </c>
      <c r="E468">
        <v>1</v>
      </c>
      <c r="F468">
        <v>1</v>
      </c>
      <c r="G468" t="s">
        <v>1439</v>
      </c>
      <c r="H468">
        <v>0</v>
      </c>
      <c r="I468">
        <v>0</v>
      </c>
    </row>
    <row r="469" spans="1:9" x14ac:dyDescent="0.25">
      <c r="A469" s="3" t="s">
        <v>1143</v>
      </c>
      <c r="B469" t="s">
        <v>1144</v>
      </c>
      <c r="C469">
        <v>23</v>
      </c>
      <c r="D469" t="s">
        <v>657</v>
      </c>
      <c r="E469">
        <v>1</v>
      </c>
      <c r="F469">
        <v>1.5849625007211601</v>
      </c>
      <c r="G469" t="s">
        <v>1439</v>
      </c>
      <c r="H469">
        <v>0</v>
      </c>
      <c r="I469">
        <v>0</v>
      </c>
    </row>
    <row r="470" spans="1:9" x14ac:dyDescent="0.25">
      <c r="A470" s="3" t="s">
        <v>673</v>
      </c>
      <c r="B470" t="s">
        <v>674</v>
      </c>
      <c r="C470">
        <v>2</v>
      </c>
      <c r="D470" t="s">
        <v>657</v>
      </c>
      <c r="E470">
        <v>1</v>
      </c>
      <c r="F470">
        <v>1</v>
      </c>
      <c r="G470" t="s">
        <v>1439</v>
      </c>
      <c r="H470">
        <v>0</v>
      </c>
      <c r="I470">
        <v>0</v>
      </c>
    </row>
    <row r="471" spans="1:9" x14ac:dyDescent="0.25">
      <c r="A471" s="3" t="s">
        <v>1283</v>
      </c>
      <c r="B471" t="s">
        <v>176</v>
      </c>
      <c r="C471">
        <v>27</v>
      </c>
      <c r="D471" t="s">
        <v>657</v>
      </c>
      <c r="E471">
        <v>1</v>
      </c>
      <c r="F471">
        <v>2</v>
      </c>
      <c r="G471" t="s">
        <v>1439</v>
      </c>
      <c r="H471">
        <v>0</v>
      </c>
      <c r="I471">
        <v>0</v>
      </c>
    </row>
    <row r="472" spans="1:9" x14ac:dyDescent="0.25">
      <c r="A472" s="3" t="s">
        <v>883</v>
      </c>
      <c r="B472" t="s">
        <v>884</v>
      </c>
      <c r="C472">
        <v>35</v>
      </c>
      <c r="D472" t="s">
        <v>657</v>
      </c>
      <c r="E472">
        <v>1</v>
      </c>
      <c r="F472">
        <v>1</v>
      </c>
      <c r="G472" t="s">
        <v>1439</v>
      </c>
      <c r="H472">
        <v>0</v>
      </c>
      <c r="I472">
        <v>0</v>
      </c>
    </row>
    <row r="473" spans="1:9" x14ac:dyDescent="0.25">
      <c r="A473" s="3" t="s">
        <v>99</v>
      </c>
      <c r="B473" t="s">
        <v>100</v>
      </c>
      <c r="C473">
        <v>21</v>
      </c>
      <c r="D473" t="s">
        <v>657</v>
      </c>
      <c r="E473">
        <v>3</v>
      </c>
      <c r="F473">
        <v>3</v>
      </c>
      <c r="G473" t="s">
        <v>1439</v>
      </c>
      <c r="H473">
        <v>0</v>
      </c>
      <c r="I473">
        <v>0</v>
      </c>
    </row>
    <row r="474" spans="1:9" x14ac:dyDescent="0.25">
      <c r="A474" s="3" t="s">
        <v>1349</v>
      </c>
      <c r="B474" t="s">
        <v>265</v>
      </c>
      <c r="C474">
        <v>23</v>
      </c>
      <c r="D474" t="s">
        <v>657</v>
      </c>
      <c r="E474">
        <v>1</v>
      </c>
      <c r="F474">
        <v>2</v>
      </c>
      <c r="G474" t="s">
        <v>1439</v>
      </c>
      <c r="H474">
        <v>0</v>
      </c>
      <c r="I474">
        <v>0</v>
      </c>
    </row>
    <row r="475" spans="1:9" x14ac:dyDescent="0.25">
      <c r="A475" s="3" t="s">
        <v>897</v>
      </c>
      <c r="B475" t="s">
        <v>898</v>
      </c>
      <c r="C475">
        <v>2</v>
      </c>
      <c r="D475" t="s">
        <v>657</v>
      </c>
      <c r="E475">
        <v>1</v>
      </c>
      <c r="F475">
        <v>1.5849625007211601</v>
      </c>
      <c r="G475" t="s">
        <v>1439</v>
      </c>
      <c r="H475">
        <v>0</v>
      </c>
      <c r="I475">
        <v>0</v>
      </c>
    </row>
    <row r="476" spans="1:9" x14ac:dyDescent="0.25">
      <c r="A476" s="3" t="s">
        <v>959</v>
      </c>
      <c r="B476" t="s">
        <v>898</v>
      </c>
      <c r="C476">
        <v>2</v>
      </c>
      <c r="D476" t="s">
        <v>657</v>
      </c>
      <c r="E476">
        <v>1</v>
      </c>
      <c r="F476">
        <v>1.5849625007211601</v>
      </c>
      <c r="G476" t="s">
        <v>1439</v>
      </c>
      <c r="H476">
        <v>0</v>
      </c>
      <c r="I476">
        <v>0</v>
      </c>
    </row>
    <row r="477" spans="1:9" x14ac:dyDescent="0.25">
      <c r="A477" s="3" t="s">
        <v>958</v>
      </c>
      <c r="B477" t="s">
        <v>898</v>
      </c>
      <c r="C477">
        <v>2</v>
      </c>
      <c r="D477" t="s">
        <v>657</v>
      </c>
      <c r="E477">
        <v>1</v>
      </c>
      <c r="F477">
        <v>1.5849625007211601</v>
      </c>
      <c r="G477" t="s">
        <v>1439</v>
      </c>
      <c r="H477">
        <v>0</v>
      </c>
      <c r="I477">
        <v>0</v>
      </c>
    </row>
    <row r="478" spans="1:9" x14ac:dyDescent="0.25">
      <c r="A478" s="3" t="s">
        <v>101</v>
      </c>
      <c r="B478" t="s">
        <v>102</v>
      </c>
      <c r="C478">
        <v>4</v>
      </c>
      <c r="D478" t="s">
        <v>657</v>
      </c>
      <c r="E478">
        <v>10</v>
      </c>
      <c r="F478">
        <v>15.8496250072116</v>
      </c>
      <c r="G478" t="s">
        <v>1439</v>
      </c>
      <c r="H478">
        <v>0</v>
      </c>
      <c r="I478">
        <v>0</v>
      </c>
    </row>
    <row r="479" spans="1:9" x14ac:dyDescent="0.25">
      <c r="A479" s="3" t="s">
        <v>413</v>
      </c>
      <c r="B479" t="s">
        <v>414</v>
      </c>
      <c r="C479">
        <v>33</v>
      </c>
      <c r="D479" t="s">
        <v>657</v>
      </c>
      <c r="E479">
        <v>2</v>
      </c>
      <c r="F479">
        <v>4</v>
      </c>
      <c r="G479" t="s">
        <v>1439</v>
      </c>
      <c r="H479">
        <v>0</v>
      </c>
      <c r="I479">
        <v>0</v>
      </c>
    </row>
    <row r="480" spans="1:9" x14ac:dyDescent="0.25">
      <c r="A480" s="3" t="s">
        <v>103</v>
      </c>
      <c r="B480" t="s">
        <v>104</v>
      </c>
      <c r="C480">
        <v>8</v>
      </c>
      <c r="D480" t="s">
        <v>657</v>
      </c>
      <c r="E480">
        <v>13</v>
      </c>
      <c r="F480">
        <v>13</v>
      </c>
      <c r="G480" t="s">
        <v>1439</v>
      </c>
      <c r="H480">
        <v>0</v>
      </c>
      <c r="I480">
        <v>0</v>
      </c>
    </row>
    <row r="481" spans="1:9" x14ac:dyDescent="0.25">
      <c r="A481" s="3" t="s">
        <v>370</v>
      </c>
      <c r="B481" t="s">
        <v>371</v>
      </c>
      <c r="C481">
        <v>21</v>
      </c>
      <c r="D481" t="s">
        <v>657</v>
      </c>
      <c r="E481">
        <v>2</v>
      </c>
      <c r="F481">
        <v>4</v>
      </c>
      <c r="G481" t="s">
        <v>1439</v>
      </c>
      <c r="H481">
        <v>0</v>
      </c>
      <c r="I481">
        <v>0</v>
      </c>
    </row>
    <row r="482" spans="1:9" x14ac:dyDescent="0.25">
      <c r="A482" s="3" t="s">
        <v>579</v>
      </c>
      <c r="B482" t="s">
        <v>925</v>
      </c>
      <c r="C482">
        <v>8</v>
      </c>
      <c r="D482" t="s">
        <v>657</v>
      </c>
      <c r="E482">
        <v>2</v>
      </c>
      <c r="F482">
        <v>3.1699250014423099</v>
      </c>
      <c r="G482" t="s">
        <v>1439</v>
      </c>
      <c r="H482">
        <v>0</v>
      </c>
      <c r="I482">
        <v>0</v>
      </c>
    </row>
    <row r="483" spans="1:9" x14ac:dyDescent="0.25">
      <c r="A483" s="3" t="s">
        <v>1119</v>
      </c>
      <c r="B483" t="s">
        <v>1120</v>
      </c>
      <c r="C483">
        <v>21</v>
      </c>
      <c r="D483" t="s">
        <v>657</v>
      </c>
      <c r="E483">
        <v>1</v>
      </c>
      <c r="F483">
        <v>1.5849625007211601</v>
      </c>
      <c r="G483" t="s">
        <v>1439</v>
      </c>
      <c r="H483">
        <v>0</v>
      </c>
      <c r="I483">
        <v>0</v>
      </c>
    </row>
    <row r="484" spans="1:9" x14ac:dyDescent="0.25">
      <c r="A484" s="3" t="s">
        <v>1113</v>
      </c>
      <c r="B484" t="s">
        <v>1114</v>
      </c>
      <c r="C484">
        <v>20</v>
      </c>
      <c r="D484" t="s">
        <v>657</v>
      </c>
      <c r="E484">
        <v>1</v>
      </c>
      <c r="F484">
        <v>1.5849625007211601</v>
      </c>
      <c r="G484" t="s">
        <v>1439</v>
      </c>
      <c r="H484">
        <v>0</v>
      </c>
      <c r="I484">
        <v>0</v>
      </c>
    </row>
    <row r="485" spans="1:9" x14ac:dyDescent="0.25">
      <c r="A485" s="3" t="s">
        <v>1176</v>
      </c>
      <c r="B485" t="s">
        <v>1177</v>
      </c>
      <c r="C485">
        <v>31</v>
      </c>
      <c r="D485" t="s">
        <v>657</v>
      </c>
      <c r="E485">
        <v>1</v>
      </c>
      <c r="F485">
        <v>1.5849625007211601</v>
      </c>
      <c r="G485" t="s">
        <v>1439</v>
      </c>
      <c r="H485">
        <v>0</v>
      </c>
      <c r="I485">
        <v>0</v>
      </c>
    </row>
    <row r="486" spans="1:9" x14ac:dyDescent="0.25">
      <c r="A486" s="3" t="s">
        <v>1318</v>
      </c>
      <c r="B486" t="s">
        <v>421</v>
      </c>
      <c r="C486">
        <v>2</v>
      </c>
      <c r="D486" t="s">
        <v>657</v>
      </c>
      <c r="E486">
        <v>1</v>
      </c>
      <c r="F486">
        <v>2</v>
      </c>
      <c r="G486" t="s">
        <v>1439</v>
      </c>
      <c r="H486">
        <v>0</v>
      </c>
      <c r="I486">
        <v>0</v>
      </c>
    </row>
    <row r="487" spans="1:9" x14ac:dyDescent="0.25">
      <c r="A487" s="3" t="s">
        <v>1300</v>
      </c>
      <c r="B487" t="s">
        <v>421</v>
      </c>
      <c r="C487">
        <v>2</v>
      </c>
      <c r="D487" t="s">
        <v>657</v>
      </c>
      <c r="E487">
        <v>1</v>
      </c>
      <c r="F487">
        <v>2</v>
      </c>
      <c r="G487" t="s">
        <v>1439</v>
      </c>
      <c r="H487">
        <v>0</v>
      </c>
      <c r="I487">
        <v>0</v>
      </c>
    </row>
    <row r="488" spans="1:9" x14ac:dyDescent="0.25">
      <c r="A488" s="3" t="s">
        <v>105</v>
      </c>
      <c r="B488" t="s">
        <v>106</v>
      </c>
      <c r="C488">
        <v>3</v>
      </c>
      <c r="D488" t="s">
        <v>657</v>
      </c>
      <c r="E488">
        <v>5</v>
      </c>
      <c r="F488">
        <v>5</v>
      </c>
      <c r="G488" t="s">
        <v>1439</v>
      </c>
      <c r="H488">
        <v>0</v>
      </c>
      <c r="I488">
        <v>0</v>
      </c>
    </row>
    <row r="489" spans="1:9" x14ac:dyDescent="0.25">
      <c r="A489" s="3" t="s">
        <v>914</v>
      </c>
      <c r="B489" t="s">
        <v>915</v>
      </c>
      <c r="C489">
        <v>4</v>
      </c>
      <c r="D489" t="s">
        <v>657</v>
      </c>
      <c r="E489">
        <v>2</v>
      </c>
      <c r="F489">
        <v>1.5849625007211601</v>
      </c>
      <c r="G489" t="s">
        <v>1439</v>
      </c>
      <c r="H489">
        <v>0</v>
      </c>
      <c r="I489">
        <v>0</v>
      </c>
    </row>
    <row r="490" spans="1:9" x14ac:dyDescent="0.25">
      <c r="A490" s="3" t="s">
        <v>1388</v>
      </c>
      <c r="B490" t="s">
        <v>347</v>
      </c>
      <c r="C490">
        <v>4</v>
      </c>
      <c r="D490" t="s">
        <v>657</v>
      </c>
      <c r="E490">
        <v>2</v>
      </c>
      <c r="F490">
        <v>4</v>
      </c>
      <c r="G490" t="s">
        <v>1439</v>
      </c>
      <c r="H490">
        <v>0</v>
      </c>
      <c r="I490">
        <v>0</v>
      </c>
    </row>
    <row r="491" spans="1:9" x14ac:dyDescent="0.25">
      <c r="A491" s="3" t="s">
        <v>1269</v>
      </c>
      <c r="B491" t="s">
        <v>1270</v>
      </c>
      <c r="C491">
        <v>25</v>
      </c>
      <c r="D491" t="s">
        <v>657</v>
      </c>
      <c r="E491">
        <v>1</v>
      </c>
      <c r="F491">
        <v>1.5849625007211601</v>
      </c>
      <c r="G491" t="s">
        <v>1439</v>
      </c>
      <c r="H491">
        <v>0</v>
      </c>
      <c r="I491">
        <v>0</v>
      </c>
    </row>
    <row r="492" spans="1:9" x14ac:dyDescent="0.25">
      <c r="A492" s="3" t="s">
        <v>1095</v>
      </c>
      <c r="B492" t="s">
        <v>1096</v>
      </c>
      <c r="C492">
        <v>17</v>
      </c>
      <c r="D492" t="s">
        <v>657</v>
      </c>
      <c r="E492">
        <v>2</v>
      </c>
      <c r="F492">
        <v>3.1699250014423099</v>
      </c>
      <c r="G492" t="s">
        <v>1439</v>
      </c>
      <c r="H492">
        <v>0</v>
      </c>
      <c r="I492">
        <v>0</v>
      </c>
    </row>
    <row r="493" spans="1:9" x14ac:dyDescent="0.25">
      <c r="A493" s="3" t="s">
        <v>1309</v>
      </c>
      <c r="B493" t="s">
        <v>460</v>
      </c>
      <c r="C493">
        <v>17</v>
      </c>
      <c r="D493" t="s">
        <v>657</v>
      </c>
      <c r="E493">
        <v>1</v>
      </c>
      <c r="F493">
        <v>2</v>
      </c>
      <c r="G493" t="s">
        <v>1439</v>
      </c>
      <c r="H493">
        <v>0</v>
      </c>
      <c r="I493">
        <v>0</v>
      </c>
    </row>
    <row r="494" spans="1:9" x14ac:dyDescent="0.25">
      <c r="A494" s="3" t="s">
        <v>1684</v>
      </c>
      <c r="B494" t="s">
        <v>1685</v>
      </c>
      <c r="C494">
        <v>30</v>
      </c>
      <c r="D494" t="s">
        <v>657</v>
      </c>
      <c r="E494">
        <v>3</v>
      </c>
      <c r="F494">
        <v>4.75488750216347</v>
      </c>
      <c r="G494" t="s">
        <v>1439</v>
      </c>
      <c r="H494">
        <v>0</v>
      </c>
      <c r="I494">
        <v>0</v>
      </c>
    </row>
    <row r="495" spans="1:9" x14ac:dyDescent="0.25">
      <c r="A495" s="3" t="s">
        <v>1111</v>
      </c>
      <c r="B495" t="s">
        <v>1112</v>
      </c>
      <c r="C495">
        <v>20</v>
      </c>
      <c r="D495" t="s">
        <v>657</v>
      </c>
      <c r="E495">
        <v>1</v>
      </c>
      <c r="F495">
        <v>1.5849625007211601</v>
      </c>
      <c r="G495" t="s">
        <v>1439</v>
      </c>
      <c r="H495">
        <v>0</v>
      </c>
      <c r="I495">
        <v>0</v>
      </c>
    </row>
    <row r="496" spans="1:9" x14ac:dyDescent="0.25">
      <c r="A496" s="3" t="s">
        <v>1045</v>
      </c>
      <c r="B496" t="s">
        <v>1046</v>
      </c>
      <c r="C496">
        <v>8</v>
      </c>
      <c r="D496" t="s">
        <v>657</v>
      </c>
      <c r="E496">
        <v>1</v>
      </c>
      <c r="F496">
        <v>1.5849625007211601</v>
      </c>
      <c r="G496" t="s">
        <v>1439</v>
      </c>
      <c r="H496">
        <v>0</v>
      </c>
      <c r="I496">
        <v>0</v>
      </c>
    </row>
    <row r="497" spans="1:9" x14ac:dyDescent="0.25">
      <c r="A497" s="3" t="s">
        <v>894</v>
      </c>
      <c r="B497" t="s">
        <v>107</v>
      </c>
      <c r="C497">
        <v>37</v>
      </c>
      <c r="D497" t="s">
        <v>657</v>
      </c>
      <c r="E497">
        <v>1</v>
      </c>
      <c r="F497">
        <v>1</v>
      </c>
      <c r="G497" t="s">
        <v>1439</v>
      </c>
      <c r="H497">
        <v>0</v>
      </c>
      <c r="I497">
        <v>0</v>
      </c>
    </row>
    <row r="498" spans="1:9" x14ac:dyDescent="0.25">
      <c r="A498" s="3" t="s">
        <v>1215</v>
      </c>
      <c r="B498" t="s">
        <v>1216</v>
      </c>
      <c r="C498">
        <v>38</v>
      </c>
      <c r="D498" t="s">
        <v>657</v>
      </c>
      <c r="E498">
        <v>2</v>
      </c>
      <c r="F498">
        <v>3.1699250014423099</v>
      </c>
      <c r="G498" t="s">
        <v>1439</v>
      </c>
      <c r="H498">
        <v>0</v>
      </c>
      <c r="I498">
        <v>0</v>
      </c>
    </row>
    <row r="499" spans="1:9" x14ac:dyDescent="0.25">
      <c r="A499" s="3" t="s">
        <v>1316</v>
      </c>
      <c r="B499" t="s">
        <v>505</v>
      </c>
      <c r="C499">
        <v>38</v>
      </c>
      <c r="D499" t="s">
        <v>657</v>
      </c>
      <c r="E499">
        <v>1</v>
      </c>
      <c r="F499">
        <v>2</v>
      </c>
      <c r="G499" t="s">
        <v>1439</v>
      </c>
      <c r="H499">
        <v>0</v>
      </c>
      <c r="I499">
        <v>0</v>
      </c>
    </row>
    <row r="500" spans="1:9" x14ac:dyDescent="0.25">
      <c r="A500" s="3" t="s">
        <v>1076</v>
      </c>
      <c r="B500" t="s">
        <v>1077</v>
      </c>
      <c r="C500">
        <v>13</v>
      </c>
      <c r="D500" t="s">
        <v>657</v>
      </c>
      <c r="E500">
        <v>1</v>
      </c>
      <c r="F500">
        <v>1.5849625007211601</v>
      </c>
      <c r="G500" t="s">
        <v>1439</v>
      </c>
      <c r="H500">
        <v>0</v>
      </c>
      <c r="I500">
        <v>0</v>
      </c>
    </row>
    <row r="501" spans="1:9" x14ac:dyDescent="0.25">
      <c r="A501" s="3" t="s">
        <v>1041</v>
      </c>
      <c r="B501" t="s">
        <v>1042</v>
      </c>
      <c r="C501">
        <v>7</v>
      </c>
      <c r="D501" t="s">
        <v>657</v>
      </c>
      <c r="E501">
        <v>2</v>
      </c>
      <c r="F501">
        <v>3.1699250014423099</v>
      </c>
      <c r="G501" t="s">
        <v>1439</v>
      </c>
      <c r="H501">
        <v>0</v>
      </c>
      <c r="I501">
        <v>0</v>
      </c>
    </row>
    <row r="502" spans="1:9" x14ac:dyDescent="0.25">
      <c r="A502" s="3" t="s">
        <v>442</v>
      </c>
      <c r="B502" t="s">
        <v>443</v>
      </c>
      <c r="C502">
        <v>7</v>
      </c>
      <c r="D502" t="s">
        <v>657</v>
      </c>
      <c r="E502">
        <v>1</v>
      </c>
      <c r="F502">
        <v>2</v>
      </c>
      <c r="G502" t="s">
        <v>1439</v>
      </c>
      <c r="H502">
        <v>0</v>
      </c>
      <c r="I502">
        <v>0</v>
      </c>
    </row>
    <row r="503" spans="1:9" x14ac:dyDescent="0.25">
      <c r="A503" s="3" t="s">
        <v>1263</v>
      </c>
      <c r="B503" t="s">
        <v>1264</v>
      </c>
      <c r="C503">
        <v>21</v>
      </c>
      <c r="D503" t="s">
        <v>657</v>
      </c>
      <c r="E503">
        <v>1</v>
      </c>
      <c r="F503">
        <v>1.5849625007211601</v>
      </c>
      <c r="G503" t="s">
        <v>1439</v>
      </c>
      <c r="H503">
        <v>0</v>
      </c>
      <c r="I503">
        <v>0</v>
      </c>
    </row>
    <row r="504" spans="1:9" x14ac:dyDescent="0.25">
      <c r="A504" s="3" t="s">
        <v>690</v>
      </c>
      <c r="B504" t="s">
        <v>691</v>
      </c>
      <c r="C504">
        <v>3</v>
      </c>
      <c r="D504" t="s">
        <v>657</v>
      </c>
      <c r="E504">
        <v>1</v>
      </c>
      <c r="F504">
        <v>1</v>
      </c>
      <c r="G504" t="s">
        <v>1439</v>
      </c>
      <c r="H504">
        <v>0</v>
      </c>
      <c r="I504">
        <v>0</v>
      </c>
    </row>
    <row r="505" spans="1:9" x14ac:dyDescent="0.25">
      <c r="A505" s="3" t="s">
        <v>108</v>
      </c>
      <c r="B505" t="s">
        <v>109</v>
      </c>
      <c r="C505">
        <v>2</v>
      </c>
      <c r="D505" t="s">
        <v>657</v>
      </c>
      <c r="E505">
        <v>3</v>
      </c>
      <c r="F505">
        <v>2</v>
      </c>
      <c r="G505" t="s">
        <v>1439</v>
      </c>
      <c r="H505">
        <v>0</v>
      </c>
      <c r="I505">
        <v>0</v>
      </c>
    </row>
    <row r="506" spans="1:9" x14ac:dyDescent="0.25">
      <c r="A506" s="3" t="s">
        <v>951</v>
      </c>
      <c r="B506" t="s">
        <v>952</v>
      </c>
      <c r="C506">
        <v>37</v>
      </c>
      <c r="D506" t="s">
        <v>657</v>
      </c>
      <c r="E506">
        <v>1</v>
      </c>
      <c r="F506">
        <v>1.5849625007211601</v>
      </c>
      <c r="G506" t="s">
        <v>1439</v>
      </c>
      <c r="H506">
        <v>0</v>
      </c>
      <c r="I506">
        <v>0</v>
      </c>
    </row>
    <row r="507" spans="1:9" x14ac:dyDescent="0.25">
      <c r="A507" s="3" t="s">
        <v>730</v>
      </c>
      <c r="B507" t="s">
        <v>731</v>
      </c>
      <c r="C507">
        <v>6</v>
      </c>
      <c r="D507" t="s">
        <v>657</v>
      </c>
      <c r="E507">
        <v>1</v>
      </c>
      <c r="F507">
        <v>1</v>
      </c>
      <c r="G507" t="s">
        <v>1439</v>
      </c>
      <c r="H507">
        <v>0</v>
      </c>
      <c r="I507">
        <v>0</v>
      </c>
    </row>
    <row r="508" spans="1:9" x14ac:dyDescent="0.25">
      <c r="A508" s="3" t="s">
        <v>1097</v>
      </c>
      <c r="B508" t="s">
        <v>1098</v>
      </c>
      <c r="C508">
        <v>17</v>
      </c>
      <c r="D508" t="s">
        <v>657</v>
      </c>
      <c r="E508">
        <v>1</v>
      </c>
      <c r="F508">
        <v>1.5849625007211601</v>
      </c>
      <c r="G508" t="s">
        <v>1439</v>
      </c>
      <c r="H508">
        <v>0</v>
      </c>
      <c r="I508">
        <v>0</v>
      </c>
    </row>
    <row r="509" spans="1:9" x14ac:dyDescent="0.25">
      <c r="A509" s="3" t="s">
        <v>1414</v>
      </c>
      <c r="B509" t="s">
        <v>110</v>
      </c>
      <c r="C509">
        <v>2</v>
      </c>
      <c r="D509" t="s">
        <v>657</v>
      </c>
      <c r="E509">
        <v>8</v>
      </c>
      <c r="F509">
        <v>8</v>
      </c>
      <c r="G509" t="s">
        <v>1439</v>
      </c>
      <c r="H509">
        <v>0</v>
      </c>
      <c r="I509">
        <v>0</v>
      </c>
    </row>
    <row r="510" spans="1:9" x14ac:dyDescent="0.25">
      <c r="A510" s="3" t="s">
        <v>903</v>
      </c>
      <c r="B510" t="s">
        <v>904</v>
      </c>
      <c r="C510">
        <v>2</v>
      </c>
      <c r="D510" t="s">
        <v>657</v>
      </c>
      <c r="E510">
        <v>5</v>
      </c>
      <c r="F510">
        <v>7.9248125036057804</v>
      </c>
      <c r="G510" t="s">
        <v>1439</v>
      </c>
      <c r="H510">
        <v>0</v>
      </c>
      <c r="I510">
        <v>0</v>
      </c>
    </row>
    <row r="511" spans="1:9" x14ac:dyDescent="0.25">
      <c r="A511" s="3" t="s">
        <v>908</v>
      </c>
      <c r="B511" t="s">
        <v>530</v>
      </c>
      <c r="C511">
        <v>2</v>
      </c>
      <c r="D511" t="s">
        <v>657</v>
      </c>
      <c r="E511">
        <v>2</v>
      </c>
      <c r="F511">
        <v>3.1699250014423099</v>
      </c>
      <c r="G511" t="s">
        <v>1439</v>
      </c>
      <c r="H511">
        <v>0</v>
      </c>
      <c r="I511">
        <v>0</v>
      </c>
    </row>
    <row r="512" spans="1:9" x14ac:dyDescent="0.25">
      <c r="A512" s="3" t="s">
        <v>587</v>
      </c>
      <c r="B512" t="s">
        <v>588</v>
      </c>
      <c r="C512">
        <v>21</v>
      </c>
      <c r="D512" t="s">
        <v>657</v>
      </c>
      <c r="E512">
        <v>1</v>
      </c>
      <c r="F512">
        <v>1.5849625007211601</v>
      </c>
      <c r="G512" t="s">
        <v>1439</v>
      </c>
      <c r="H512">
        <v>0</v>
      </c>
      <c r="I512">
        <v>0</v>
      </c>
    </row>
    <row r="513" spans="1:9" x14ac:dyDescent="0.25">
      <c r="A513" s="3" t="s">
        <v>218</v>
      </c>
      <c r="B513" t="s">
        <v>219</v>
      </c>
      <c r="C513">
        <v>33</v>
      </c>
      <c r="D513" t="s">
        <v>657</v>
      </c>
      <c r="E513">
        <v>1</v>
      </c>
      <c r="F513">
        <v>2</v>
      </c>
      <c r="G513" t="s">
        <v>1439</v>
      </c>
      <c r="H513">
        <v>0</v>
      </c>
      <c r="I513">
        <v>0</v>
      </c>
    </row>
    <row r="514" spans="1:9" x14ac:dyDescent="0.25">
      <c r="A514" s="3" t="s">
        <v>478</v>
      </c>
      <c r="B514" t="s">
        <v>479</v>
      </c>
      <c r="C514">
        <v>24</v>
      </c>
      <c r="D514" t="s">
        <v>657</v>
      </c>
      <c r="E514">
        <v>1</v>
      </c>
      <c r="F514">
        <v>2</v>
      </c>
      <c r="G514" t="s">
        <v>1439</v>
      </c>
      <c r="H514">
        <v>0</v>
      </c>
      <c r="I514">
        <v>0</v>
      </c>
    </row>
    <row r="515" spans="1:9" x14ac:dyDescent="0.25">
      <c r="A515" s="3" t="s">
        <v>111</v>
      </c>
      <c r="B515" t="s">
        <v>112</v>
      </c>
      <c r="C515">
        <v>3</v>
      </c>
      <c r="D515" t="s">
        <v>657</v>
      </c>
      <c r="E515">
        <v>2</v>
      </c>
      <c r="F515">
        <v>1</v>
      </c>
      <c r="G515" t="s">
        <v>1439</v>
      </c>
      <c r="H515">
        <v>0</v>
      </c>
      <c r="I515">
        <v>0</v>
      </c>
    </row>
    <row r="516" spans="1:9" x14ac:dyDescent="0.25">
      <c r="A516" s="3" t="s">
        <v>1145</v>
      </c>
      <c r="B516" t="s">
        <v>1146</v>
      </c>
      <c r="C516">
        <v>24</v>
      </c>
      <c r="D516" t="s">
        <v>657</v>
      </c>
      <c r="E516">
        <v>2</v>
      </c>
      <c r="F516">
        <v>3.1699250014423099</v>
      </c>
      <c r="G516" t="s">
        <v>1439</v>
      </c>
      <c r="H516">
        <v>0</v>
      </c>
      <c r="I516">
        <v>0</v>
      </c>
    </row>
    <row r="517" spans="1:9" x14ac:dyDescent="0.25">
      <c r="A517" s="3" t="s">
        <v>999</v>
      </c>
      <c r="B517" t="s">
        <v>1000</v>
      </c>
      <c r="C517">
        <v>4</v>
      </c>
      <c r="D517" t="s">
        <v>657</v>
      </c>
      <c r="E517">
        <v>1</v>
      </c>
      <c r="F517">
        <v>1.5849625007211601</v>
      </c>
      <c r="G517" t="s">
        <v>1439</v>
      </c>
      <c r="H517">
        <v>0</v>
      </c>
      <c r="I517">
        <v>0</v>
      </c>
    </row>
    <row r="518" spans="1:9" x14ac:dyDescent="0.25">
      <c r="A518" s="3" t="s">
        <v>1082</v>
      </c>
      <c r="B518" t="s">
        <v>1083</v>
      </c>
      <c r="C518">
        <v>13</v>
      </c>
      <c r="D518" t="s">
        <v>657</v>
      </c>
      <c r="E518">
        <v>7</v>
      </c>
      <c r="F518">
        <v>11.0947375050481</v>
      </c>
      <c r="G518" t="s">
        <v>1440</v>
      </c>
      <c r="H518">
        <v>0</v>
      </c>
      <c r="I518">
        <v>0</v>
      </c>
    </row>
    <row r="519" spans="1:9" x14ac:dyDescent="0.25">
      <c r="A519" s="3" t="s">
        <v>476</v>
      </c>
      <c r="B519" t="s">
        <v>477</v>
      </c>
      <c r="C519">
        <v>24</v>
      </c>
      <c r="D519" t="s">
        <v>657</v>
      </c>
      <c r="E519">
        <v>1</v>
      </c>
      <c r="F519">
        <v>2</v>
      </c>
      <c r="G519" t="s">
        <v>1439</v>
      </c>
      <c r="H519">
        <v>0</v>
      </c>
      <c r="I519">
        <v>0</v>
      </c>
    </row>
    <row r="520" spans="1:9" x14ac:dyDescent="0.25">
      <c r="A520" s="3" t="s">
        <v>1121</v>
      </c>
      <c r="B520" t="s">
        <v>1122</v>
      </c>
      <c r="C520">
        <v>21</v>
      </c>
      <c r="D520" t="s">
        <v>657</v>
      </c>
      <c r="E520">
        <v>7</v>
      </c>
      <c r="F520">
        <v>11.0947375050481</v>
      </c>
      <c r="G520" t="s">
        <v>1439</v>
      </c>
      <c r="H520">
        <v>0</v>
      </c>
      <c r="I520">
        <v>0</v>
      </c>
    </row>
    <row r="521" spans="1:9" x14ac:dyDescent="0.25">
      <c r="A521" s="3" t="s">
        <v>465</v>
      </c>
      <c r="B521" t="s">
        <v>466</v>
      </c>
      <c r="C521">
        <v>21</v>
      </c>
      <c r="D521" t="s">
        <v>657</v>
      </c>
      <c r="E521">
        <v>2</v>
      </c>
      <c r="F521">
        <v>4</v>
      </c>
      <c r="G521" t="s">
        <v>1439</v>
      </c>
      <c r="H521">
        <v>0</v>
      </c>
      <c r="I521">
        <v>0</v>
      </c>
    </row>
    <row r="522" spans="1:9" x14ac:dyDescent="0.25">
      <c r="A522" s="3" t="s">
        <v>688</v>
      </c>
      <c r="B522" t="s">
        <v>689</v>
      </c>
      <c r="C522">
        <v>2</v>
      </c>
      <c r="D522" t="s">
        <v>657</v>
      </c>
      <c r="E522">
        <v>5</v>
      </c>
      <c r="F522">
        <v>4</v>
      </c>
      <c r="G522" t="s">
        <v>1440</v>
      </c>
      <c r="H522">
        <v>0</v>
      </c>
      <c r="I522">
        <v>0</v>
      </c>
    </row>
    <row r="523" spans="1:9" x14ac:dyDescent="0.25">
      <c r="A523" s="3" t="s">
        <v>1379</v>
      </c>
      <c r="B523" t="s">
        <v>297</v>
      </c>
      <c r="C523">
        <v>34</v>
      </c>
      <c r="D523" t="s">
        <v>657</v>
      </c>
      <c r="E523">
        <v>1</v>
      </c>
      <c r="F523">
        <v>2</v>
      </c>
      <c r="G523" t="s">
        <v>1439</v>
      </c>
      <c r="H523">
        <v>0</v>
      </c>
      <c r="I523">
        <v>0</v>
      </c>
    </row>
    <row r="524" spans="1:9" x14ac:dyDescent="0.25">
      <c r="A524" s="3" t="s">
        <v>1365</v>
      </c>
      <c r="B524" t="s">
        <v>297</v>
      </c>
      <c r="C524">
        <v>34</v>
      </c>
      <c r="D524" t="s">
        <v>657</v>
      </c>
      <c r="E524">
        <v>1</v>
      </c>
      <c r="F524">
        <v>2</v>
      </c>
      <c r="G524" t="s">
        <v>1439</v>
      </c>
      <c r="H524">
        <v>0</v>
      </c>
      <c r="I524">
        <v>0</v>
      </c>
    </row>
    <row r="525" spans="1:9" x14ac:dyDescent="0.25">
      <c r="A525" s="3" t="s">
        <v>859</v>
      </c>
      <c r="B525" t="s">
        <v>860</v>
      </c>
      <c r="C525">
        <v>29</v>
      </c>
      <c r="D525" t="s">
        <v>657</v>
      </c>
      <c r="E525">
        <v>9</v>
      </c>
      <c r="F525">
        <v>9</v>
      </c>
      <c r="G525" t="s">
        <v>1439</v>
      </c>
      <c r="H525">
        <v>0</v>
      </c>
      <c r="I525">
        <v>0</v>
      </c>
    </row>
    <row r="526" spans="1:9" x14ac:dyDescent="0.25">
      <c r="A526" s="3" t="s">
        <v>1355</v>
      </c>
      <c r="B526" t="s">
        <v>276</v>
      </c>
      <c r="C526">
        <v>29</v>
      </c>
      <c r="D526" t="s">
        <v>657</v>
      </c>
      <c r="E526">
        <v>1</v>
      </c>
      <c r="F526">
        <v>2</v>
      </c>
      <c r="G526" t="s">
        <v>1439</v>
      </c>
      <c r="H526">
        <v>0</v>
      </c>
      <c r="I526">
        <v>0</v>
      </c>
    </row>
    <row r="527" spans="1:9" x14ac:dyDescent="0.25">
      <c r="A527" s="3" t="s">
        <v>671</v>
      </c>
      <c r="B527" t="s">
        <v>672</v>
      </c>
      <c r="C527">
        <v>2</v>
      </c>
      <c r="D527" t="s">
        <v>657</v>
      </c>
      <c r="E527">
        <v>3</v>
      </c>
      <c r="F527">
        <v>2</v>
      </c>
      <c r="G527" t="s">
        <v>1439</v>
      </c>
      <c r="H527">
        <v>0</v>
      </c>
      <c r="I527">
        <v>0</v>
      </c>
    </row>
    <row r="528" spans="1:9" x14ac:dyDescent="0.25">
      <c r="A528" s="3" t="s">
        <v>667</v>
      </c>
      <c r="B528" t="s">
        <v>668</v>
      </c>
      <c r="C528">
        <v>2</v>
      </c>
      <c r="D528" t="s">
        <v>657</v>
      </c>
      <c r="E528">
        <v>1</v>
      </c>
      <c r="F528">
        <v>1</v>
      </c>
      <c r="G528" t="s">
        <v>1439</v>
      </c>
      <c r="H528">
        <v>0</v>
      </c>
      <c r="I528">
        <v>0</v>
      </c>
    </row>
    <row r="529" spans="1:9" x14ac:dyDescent="0.25">
      <c r="A529" s="3" t="s">
        <v>527</v>
      </c>
      <c r="B529" t="s">
        <v>528</v>
      </c>
      <c r="C529">
        <v>2</v>
      </c>
      <c r="D529" t="s">
        <v>657</v>
      </c>
      <c r="E529">
        <v>1</v>
      </c>
      <c r="F529">
        <v>1.5849625007211601</v>
      </c>
      <c r="G529" t="s">
        <v>1439</v>
      </c>
      <c r="H529">
        <v>0</v>
      </c>
      <c r="I529">
        <v>0</v>
      </c>
    </row>
    <row r="530" spans="1:9" x14ac:dyDescent="0.25">
      <c r="A530" s="3" t="s">
        <v>227</v>
      </c>
      <c r="B530" t="s">
        <v>228</v>
      </c>
      <c r="C530">
        <v>3</v>
      </c>
      <c r="D530" t="s">
        <v>657</v>
      </c>
      <c r="E530">
        <v>1</v>
      </c>
      <c r="F530">
        <v>2</v>
      </c>
      <c r="G530" t="s">
        <v>1439</v>
      </c>
      <c r="H530">
        <v>0</v>
      </c>
      <c r="I530">
        <v>0</v>
      </c>
    </row>
    <row r="531" spans="1:9" x14ac:dyDescent="0.25">
      <c r="A531" s="3" t="s">
        <v>316</v>
      </c>
      <c r="B531" t="s">
        <v>317</v>
      </c>
      <c r="C531">
        <v>16</v>
      </c>
      <c r="D531" t="s">
        <v>657</v>
      </c>
      <c r="E531">
        <v>2</v>
      </c>
      <c r="F531">
        <v>4</v>
      </c>
      <c r="G531" t="s">
        <v>1439</v>
      </c>
      <c r="H531">
        <v>0</v>
      </c>
      <c r="I531">
        <v>0</v>
      </c>
    </row>
    <row r="532" spans="1:9" x14ac:dyDescent="0.25">
      <c r="A532" s="3" t="s">
        <v>355</v>
      </c>
      <c r="B532" t="s">
        <v>356</v>
      </c>
      <c r="C532">
        <v>7</v>
      </c>
      <c r="D532" t="s">
        <v>657</v>
      </c>
      <c r="E532">
        <v>4</v>
      </c>
      <c r="F532">
        <v>8</v>
      </c>
      <c r="G532" t="s">
        <v>1439</v>
      </c>
      <c r="H532">
        <v>0</v>
      </c>
      <c r="I532">
        <v>0</v>
      </c>
    </row>
    <row r="533" spans="1:9" x14ac:dyDescent="0.25">
      <c r="A533" s="3" t="s">
        <v>113</v>
      </c>
      <c r="B533" t="s">
        <v>114</v>
      </c>
      <c r="C533">
        <v>34</v>
      </c>
      <c r="D533" t="s">
        <v>657</v>
      </c>
      <c r="E533">
        <v>1</v>
      </c>
      <c r="F533">
        <v>1.5849625007211601</v>
      </c>
      <c r="G533" t="s">
        <v>1439</v>
      </c>
      <c r="H533">
        <v>0</v>
      </c>
      <c r="I533">
        <v>0</v>
      </c>
    </row>
    <row r="534" spans="1:9" x14ac:dyDescent="0.25">
      <c r="A534" s="3" t="s">
        <v>8</v>
      </c>
      <c r="B534" t="s">
        <v>189</v>
      </c>
      <c r="C534">
        <v>34</v>
      </c>
      <c r="D534" t="s">
        <v>657</v>
      </c>
      <c r="E534">
        <v>4</v>
      </c>
      <c r="F534">
        <v>8</v>
      </c>
      <c r="G534" t="s">
        <v>1439</v>
      </c>
      <c r="H534">
        <v>0</v>
      </c>
      <c r="I534">
        <v>0</v>
      </c>
    </row>
    <row r="535" spans="1:9" x14ac:dyDescent="0.25">
      <c r="A535" s="3" t="s">
        <v>292</v>
      </c>
      <c r="B535" t="s">
        <v>293</v>
      </c>
      <c r="C535">
        <v>33</v>
      </c>
      <c r="D535" t="s">
        <v>657</v>
      </c>
      <c r="E535">
        <v>1</v>
      </c>
      <c r="F535">
        <v>2</v>
      </c>
      <c r="G535" t="s">
        <v>1439</v>
      </c>
      <c r="H535">
        <v>0</v>
      </c>
      <c r="I535">
        <v>0</v>
      </c>
    </row>
    <row r="536" spans="1:9" x14ac:dyDescent="0.25">
      <c r="A536" s="3" t="s">
        <v>246</v>
      </c>
      <c r="B536" t="s">
        <v>247</v>
      </c>
      <c r="C536">
        <v>13</v>
      </c>
      <c r="D536" t="s">
        <v>657</v>
      </c>
      <c r="E536">
        <v>1</v>
      </c>
      <c r="F536">
        <v>2</v>
      </c>
      <c r="G536" t="s">
        <v>1439</v>
      </c>
      <c r="H536">
        <v>0</v>
      </c>
      <c r="I536">
        <v>0</v>
      </c>
    </row>
    <row r="537" spans="1:9" x14ac:dyDescent="0.25">
      <c r="A537" s="3" t="s">
        <v>646</v>
      </c>
      <c r="B537" t="s">
        <v>647</v>
      </c>
      <c r="C537">
        <v>2</v>
      </c>
      <c r="D537" t="s">
        <v>657</v>
      </c>
      <c r="E537">
        <v>1</v>
      </c>
      <c r="F537">
        <v>1.5849625007211601</v>
      </c>
      <c r="G537" t="s">
        <v>1439</v>
      </c>
      <c r="H537">
        <v>0</v>
      </c>
      <c r="I537">
        <v>0</v>
      </c>
    </row>
    <row r="538" spans="1:9" x14ac:dyDescent="0.25">
      <c r="A538" s="3" t="s">
        <v>1492</v>
      </c>
      <c r="B538" t="s">
        <v>1493</v>
      </c>
      <c r="C538">
        <v>27</v>
      </c>
      <c r="D538" t="s">
        <v>657</v>
      </c>
      <c r="E538">
        <v>1</v>
      </c>
      <c r="F538">
        <v>1</v>
      </c>
      <c r="G538" t="s">
        <v>1439</v>
      </c>
      <c r="H538">
        <v>0</v>
      </c>
      <c r="I538">
        <v>0</v>
      </c>
    </row>
    <row r="539" spans="1:9" x14ac:dyDescent="0.25">
      <c r="A539" s="3" t="s">
        <v>531</v>
      </c>
      <c r="B539" t="s">
        <v>532</v>
      </c>
      <c r="C539">
        <v>2</v>
      </c>
      <c r="D539" t="s">
        <v>657</v>
      </c>
      <c r="E539">
        <v>1</v>
      </c>
      <c r="F539">
        <v>1.5849625007211601</v>
      </c>
      <c r="G539" t="s">
        <v>1439</v>
      </c>
      <c r="H539">
        <v>0</v>
      </c>
      <c r="I539">
        <v>0</v>
      </c>
    </row>
    <row r="540" spans="1:9" x14ac:dyDescent="0.25">
      <c r="A540" s="3" t="s">
        <v>710</v>
      </c>
      <c r="B540" t="s">
        <v>115</v>
      </c>
      <c r="C540">
        <v>3</v>
      </c>
      <c r="D540" t="s">
        <v>657</v>
      </c>
      <c r="E540">
        <v>5</v>
      </c>
      <c r="F540">
        <v>3</v>
      </c>
      <c r="G540" t="s">
        <v>1440</v>
      </c>
      <c r="H540">
        <v>0</v>
      </c>
      <c r="I540">
        <v>0</v>
      </c>
    </row>
    <row r="541" spans="1:9" x14ac:dyDescent="0.25">
      <c r="A541" s="3" t="s">
        <v>1524</v>
      </c>
      <c r="B541" t="s">
        <v>1525</v>
      </c>
      <c r="C541">
        <v>2</v>
      </c>
      <c r="D541" t="s">
        <v>657</v>
      </c>
      <c r="E541">
        <v>1</v>
      </c>
      <c r="F541">
        <v>1.5849625007211601</v>
      </c>
      <c r="G541" t="s">
        <v>1439</v>
      </c>
      <c r="H541">
        <v>0</v>
      </c>
      <c r="I541">
        <v>0</v>
      </c>
    </row>
    <row r="542" spans="1:9" x14ac:dyDescent="0.25">
      <c r="A542" s="3" t="s">
        <v>994</v>
      </c>
      <c r="B542" t="s">
        <v>995</v>
      </c>
      <c r="C542">
        <v>3</v>
      </c>
      <c r="D542" t="s">
        <v>657</v>
      </c>
      <c r="E542">
        <v>22</v>
      </c>
      <c r="F542">
        <v>34.869175015865402</v>
      </c>
      <c r="G542" t="s">
        <v>1439</v>
      </c>
      <c r="H542">
        <v>0</v>
      </c>
      <c r="I542">
        <v>0</v>
      </c>
    </row>
    <row r="543" spans="1:9" x14ac:dyDescent="0.25">
      <c r="A543" s="3" t="s">
        <v>425</v>
      </c>
      <c r="B543" t="s">
        <v>426</v>
      </c>
      <c r="C543">
        <v>2</v>
      </c>
      <c r="D543" t="s">
        <v>657</v>
      </c>
      <c r="E543">
        <v>1</v>
      </c>
      <c r="F543">
        <v>2</v>
      </c>
      <c r="G543" t="s">
        <v>1439</v>
      </c>
      <c r="H543">
        <v>0</v>
      </c>
      <c r="I543">
        <v>0</v>
      </c>
    </row>
    <row r="544" spans="1:9" x14ac:dyDescent="0.25">
      <c r="A544" s="3" t="s">
        <v>1020</v>
      </c>
      <c r="B544" t="s">
        <v>1021</v>
      </c>
      <c r="C544">
        <v>2</v>
      </c>
      <c r="D544" t="s">
        <v>657</v>
      </c>
      <c r="E544">
        <v>2</v>
      </c>
      <c r="F544">
        <v>3.1699250014423099</v>
      </c>
      <c r="G544" t="s">
        <v>1439</v>
      </c>
      <c r="H544">
        <v>0</v>
      </c>
      <c r="I544">
        <v>0</v>
      </c>
    </row>
    <row r="545" spans="1:9" x14ac:dyDescent="0.25">
      <c r="A545" s="3" t="s">
        <v>437</v>
      </c>
      <c r="B545" t="s">
        <v>438</v>
      </c>
      <c r="C545">
        <v>2</v>
      </c>
      <c r="D545" t="s">
        <v>657</v>
      </c>
      <c r="E545">
        <v>1</v>
      </c>
      <c r="F545">
        <v>2</v>
      </c>
      <c r="G545" t="s">
        <v>1439</v>
      </c>
      <c r="H545">
        <v>0</v>
      </c>
      <c r="I545">
        <v>0</v>
      </c>
    </row>
    <row r="546" spans="1:9" x14ac:dyDescent="0.25">
      <c r="A546" s="3" t="s">
        <v>986</v>
      </c>
      <c r="B546" t="s">
        <v>987</v>
      </c>
      <c r="C546">
        <v>3</v>
      </c>
      <c r="D546" t="s">
        <v>657</v>
      </c>
      <c r="E546">
        <v>1</v>
      </c>
      <c r="F546">
        <v>1.5849625007211601</v>
      </c>
      <c r="G546" t="s">
        <v>1439</v>
      </c>
      <c r="H546">
        <v>0</v>
      </c>
      <c r="I546">
        <v>0</v>
      </c>
    </row>
    <row r="547" spans="1:9" x14ac:dyDescent="0.25">
      <c r="A547" s="3" t="s">
        <v>116</v>
      </c>
      <c r="B547" t="s">
        <v>714</v>
      </c>
      <c r="C547">
        <v>4</v>
      </c>
      <c r="D547" t="s">
        <v>657</v>
      </c>
      <c r="E547">
        <v>15</v>
      </c>
      <c r="F547">
        <v>15</v>
      </c>
      <c r="G547" t="s">
        <v>1439</v>
      </c>
      <c r="H547">
        <v>0</v>
      </c>
      <c r="I547">
        <v>0</v>
      </c>
    </row>
    <row r="548" spans="1:9" x14ac:dyDescent="0.25">
      <c r="A548" s="3" t="s">
        <v>848</v>
      </c>
      <c r="B548" t="s">
        <v>849</v>
      </c>
      <c r="C548">
        <v>24</v>
      </c>
      <c r="D548" t="s">
        <v>657</v>
      </c>
      <c r="E548">
        <v>2</v>
      </c>
      <c r="F548">
        <v>1</v>
      </c>
      <c r="G548" t="s">
        <v>1439</v>
      </c>
      <c r="H548">
        <v>0</v>
      </c>
      <c r="I548">
        <v>0</v>
      </c>
    </row>
    <row r="549" spans="1:9" x14ac:dyDescent="0.25">
      <c r="A549" s="3" t="s">
        <v>387</v>
      </c>
      <c r="B549" t="s">
        <v>388</v>
      </c>
      <c r="C549">
        <v>24</v>
      </c>
      <c r="D549" t="s">
        <v>657</v>
      </c>
      <c r="E549">
        <v>1</v>
      </c>
      <c r="F549">
        <v>2</v>
      </c>
      <c r="G549" t="s">
        <v>1439</v>
      </c>
      <c r="H549">
        <v>0</v>
      </c>
      <c r="I549">
        <v>0</v>
      </c>
    </row>
    <row r="550" spans="1:9" x14ac:dyDescent="0.25">
      <c r="A550" s="3" t="s">
        <v>117</v>
      </c>
      <c r="B550" t="s">
        <v>118</v>
      </c>
      <c r="C550">
        <v>10</v>
      </c>
      <c r="D550" t="s">
        <v>657</v>
      </c>
      <c r="E550">
        <v>6</v>
      </c>
      <c r="F550">
        <v>6</v>
      </c>
      <c r="G550" t="s">
        <v>1439</v>
      </c>
      <c r="H550">
        <v>0</v>
      </c>
      <c r="I550">
        <v>0</v>
      </c>
    </row>
    <row r="551" spans="1:9" x14ac:dyDescent="0.25">
      <c r="A551" s="3" t="s">
        <v>1526</v>
      </c>
      <c r="B551" t="s">
        <v>1527</v>
      </c>
      <c r="C551">
        <v>16</v>
      </c>
      <c r="D551" t="s">
        <v>657</v>
      </c>
      <c r="E551">
        <v>1</v>
      </c>
      <c r="F551">
        <v>1.5849625007211601</v>
      </c>
      <c r="G551" t="s">
        <v>1439</v>
      </c>
      <c r="H551">
        <v>0</v>
      </c>
      <c r="I551">
        <v>0</v>
      </c>
    </row>
    <row r="552" spans="1:9" x14ac:dyDescent="0.25">
      <c r="A552" s="3" t="s">
        <v>790</v>
      </c>
      <c r="B552" t="s">
        <v>791</v>
      </c>
      <c r="C552">
        <v>14</v>
      </c>
      <c r="D552" t="s">
        <v>657</v>
      </c>
      <c r="E552">
        <v>1</v>
      </c>
      <c r="F552">
        <v>1</v>
      </c>
      <c r="G552" t="s">
        <v>1439</v>
      </c>
      <c r="H552">
        <v>0</v>
      </c>
      <c r="I552">
        <v>0</v>
      </c>
    </row>
    <row r="553" spans="1:9" x14ac:dyDescent="0.25">
      <c r="A553" s="3" t="s">
        <v>813</v>
      </c>
      <c r="B553" t="s">
        <v>814</v>
      </c>
      <c r="C553">
        <v>17</v>
      </c>
      <c r="D553" t="s">
        <v>657</v>
      </c>
      <c r="E553">
        <v>3</v>
      </c>
      <c r="F553">
        <v>3</v>
      </c>
      <c r="G553" t="s">
        <v>1439</v>
      </c>
      <c r="H553">
        <v>0</v>
      </c>
      <c r="I553">
        <v>0</v>
      </c>
    </row>
    <row r="554" spans="1:9" x14ac:dyDescent="0.25">
      <c r="A554" s="3" t="s">
        <v>560</v>
      </c>
      <c r="B554" t="s">
        <v>561</v>
      </c>
      <c r="C554">
        <v>9</v>
      </c>
      <c r="D554" t="s">
        <v>657</v>
      </c>
      <c r="E554">
        <v>2</v>
      </c>
      <c r="F554">
        <v>3.1699250014423099</v>
      </c>
      <c r="G554" t="s">
        <v>1439</v>
      </c>
      <c r="H554">
        <v>0</v>
      </c>
      <c r="I554">
        <v>0</v>
      </c>
    </row>
    <row r="555" spans="1:9" x14ac:dyDescent="0.25">
      <c r="A555" s="3" t="s">
        <v>869</v>
      </c>
      <c r="B555" t="s">
        <v>870</v>
      </c>
      <c r="C555">
        <v>31</v>
      </c>
      <c r="D555" t="s">
        <v>657</v>
      </c>
      <c r="E555">
        <v>1</v>
      </c>
      <c r="F555">
        <v>1</v>
      </c>
      <c r="G555" t="s">
        <v>1439</v>
      </c>
      <c r="H555">
        <v>0</v>
      </c>
      <c r="I555">
        <v>0</v>
      </c>
    </row>
    <row r="556" spans="1:9" x14ac:dyDescent="0.25">
      <c r="A556" s="3" t="s">
        <v>119</v>
      </c>
      <c r="B556" t="s">
        <v>120</v>
      </c>
      <c r="C556">
        <v>8</v>
      </c>
      <c r="D556" t="s">
        <v>657</v>
      </c>
      <c r="E556">
        <v>1</v>
      </c>
      <c r="F556">
        <v>1</v>
      </c>
      <c r="G556" t="s">
        <v>1439</v>
      </c>
      <c r="H556">
        <v>0</v>
      </c>
      <c r="I556">
        <v>0</v>
      </c>
    </row>
    <row r="557" spans="1:9" x14ac:dyDescent="0.25">
      <c r="A557" s="3" t="s">
        <v>978</v>
      </c>
      <c r="B557" t="s">
        <v>979</v>
      </c>
      <c r="C557">
        <v>3</v>
      </c>
      <c r="D557" t="s">
        <v>657</v>
      </c>
      <c r="E557">
        <v>4</v>
      </c>
      <c r="F557">
        <v>6.3398500028846296</v>
      </c>
      <c r="G557" t="s">
        <v>1439</v>
      </c>
      <c r="H557">
        <v>0</v>
      </c>
      <c r="I557">
        <v>0</v>
      </c>
    </row>
    <row r="558" spans="1:9" x14ac:dyDescent="0.25">
      <c r="A558" s="3" t="s">
        <v>1303</v>
      </c>
      <c r="B558" t="s">
        <v>428</v>
      </c>
      <c r="C558">
        <v>3</v>
      </c>
      <c r="D558" t="s">
        <v>657</v>
      </c>
      <c r="E558">
        <v>2</v>
      </c>
      <c r="F558">
        <v>4</v>
      </c>
      <c r="G558" t="s">
        <v>1439</v>
      </c>
      <c r="H558">
        <v>0</v>
      </c>
      <c r="I558">
        <v>0</v>
      </c>
    </row>
    <row r="559" spans="1:9" x14ac:dyDescent="0.25">
      <c r="A559" s="3" t="s">
        <v>1304</v>
      </c>
      <c r="B559" t="s">
        <v>431</v>
      </c>
      <c r="C559">
        <v>3</v>
      </c>
      <c r="D559" t="s">
        <v>657</v>
      </c>
      <c r="E559">
        <v>1</v>
      </c>
      <c r="F559">
        <v>2</v>
      </c>
      <c r="G559" t="s">
        <v>1439</v>
      </c>
      <c r="H559">
        <v>0</v>
      </c>
      <c r="I559">
        <v>0</v>
      </c>
    </row>
    <row r="560" spans="1:9" x14ac:dyDescent="0.25">
      <c r="A560" s="3" t="s">
        <v>830</v>
      </c>
      <c r="B560" t="s">
        <v>831</v>
      </c>
      <c r="C560">
        <v>21</v>
      </c>
      <c r="D560" t="s">
        <v>657</v>
      </c>
      <c r="E560">
        <v>5</v>
      </c>
      <c r="F560">
        <v>5</v>
      </c>
      <c r="G560" t="s">
        <v>1439</v>
      </c>
      <c r="H560">
        <v>0</v>
      </c>
      <c r="I560">
        <v>0</v>
      </c>
    </row>
    <row r="561" spans="1:9" x14ac:dyDescent="0.25">
      <c r="A561" s="3" t="s">
        <v>939</v>
      </c>
      <c r="B561" t="s">
        <v>940</v>
      </c>
      <c r="C561">
        <v>21</v>
      </c>
      <c r="D561" t="s">
        <v>657</v>
      </c>
      <c r="E561">
        <v>1</v>
      </c>
      <c r="F561">
        <v>1.5849625007211601</v>
      </c>
      <c r="G561" t="s">
        <v>1439</v>
      </c>
      <c r="H561">
        <v>0</v>
      </c>
      <c r="I561">
        <v>0</v>
      </c>
    </row>
    <row r="562" spans="1:9" x14ac:dyDescent="0.25">
      <c r="A562" s="3" t="s">
        <v>1127</v>
      </c>
      <c r="B562" t="s">
        <v>940</v>
      </c>
      <c r="C562">
        <v>21</v>
      </c>
      <c r="D562" t="s">
        <v>657</v>
      </c>
      <c r="E562">
        <v>1</v>
      </c>
      <c r="F562">
        <v>1.5849625007211601</v>
      </c>
      <c r="G562" t="s">
        <v>1439</v>
      </c>
      <c r="H562">
        <v>0</v>
      </c>
      <c r="I562">
        <v>0</v>
      </c>
    </row>
    <row r="563" spans="1:9" x14ac:dyDescent="0.25">
      <c r="A563" s="3" t="s">
        <v>610</v>
      </c>
      <c r="B563" t="s">
        <v>611</v>
      </c>
      <c r="C563">
        <v>25</v>
      </c>
      <c r="D563" t="s">
        <v>657</v>
      </c>
      <c r="E563">
        <v>1</v>
      </c>
      <c r="F563">
        <v>1.5849625007211601</v>
      </c>
      <c r="G563" t="s">
        <v>1439</v>
      </c>
      <c r="H563">
        <v>0</v>
      </c>
      <c r="I563">
        <v>0</v>
      </c>
    </row>
    <row r="564" spans="1:9" x14ac:dyDescent="0.25">
      <c r="A564" s="3" t="s">
        <v>643</v>
      </c>
      <c r="B564" t="s">
        <v>644</v>
      </c>
      <c r="C564">
        <v>38</v>
      </c>
      <c r="D564" t="s">
        <v>657</v>
      </c>
      <c r="E564">
        <v>1</v>
      </c>
      <c r="F564">
        <v>1.5849625007211601</v>
      </c>
      <c r="G564" t="s">
        <v>1439</v>
      </c>
      <c r="H564">
        <v>0</v>
      </c>
      <c r="I564">
        <v>0</v>
      </c>
    </row>
    <row r="565" spans="1:9" x14ac:dyDescent="0.25">
      <c r="A565" s="3" t="s">
        <v>734</v>
      </c>
      <c r="B565" t="s">
        <v>735</v>
      </c>
      <c r="C565">
        <v>7</v>
      </c>
      <c r="D565" t="s">
        <v>657</v>
      </c>
      <c r="E565">
        <v>5</v>
      </c>
      <c r="F565">
        <v>4</v>
      </c>
      <c r="G565" t="s">
        <v>1439</v>
      </c>
      <c r="H565">
        <v>0</v>
      </c>
      <c r="I565">
        <v>0</v>
      </c>
    </row>
    <row r="566" spans="1:9" x14ac:dyDescent="0.25">
      <c r="A566" s="3" t="s">
        <v>558</v>
      </c>
      <c r="B566" t="s">
        <v>559</v>
      </c>
      <c r="C566">
        <v>7</v>
      </c>
      <c r="D566" t="s">
        <v>657</v>
      </c>
      <c r="E566">
        <v>1</v>
      </c>
      <c r="F566">
        <v>1.5849625007211601</v>
      </c>
      <c r="G566" t="s">
        <v>1439</v>
      </c>
      <c r="H566">
        <v>0</v>
      </c>
      <c r="I566">
        <v>0</v>
      </c>
    </row>
    <row r="567" spans="1:9" x14ac:dyDescent="0.25">
      <c r="A567" s="3" t="s">
        <v>121</v>
      </c>
      <c r="B567" t="s">
        <v>122</v>
      </c>
      <c r="C567">
        <v>6</v>
      </c>
      <c r="D567" t="s">
        <v>657</v>
      </c>
      <c r="E567">
        <v>2</v>
      </c>
      <c r="F567">
        <v>2</v>
      </c>
      <c r="G567" t="s">
        <v>1439</v>
      </c>
      <c r="H567">
        <v>0</v>
      </c>
      <c r="I567">
        <v>0</v>
      </c>
    </row>
    <row r="568" spans="1:9" x14ac:dyDescent="0.25">
      <c r="A568" s="3" t="s">
        <v>798</v>
      </c>
      <c r="B568" t="s">
        <v>799</v>
      </c>
      <c r="C568">
        <v>16</v>
      </c>
      <c r="D568" t="s">
        <v>657</v>
      </c>
      <c r="E568">
        <v>1</v>
      </c>
      <c r="F568">
        <v>1</v>
      </c>
      <c r="G568" t="s">
        <v>1439</v>
      </c>
      <c r="H568">
        <v>0</v>
      </c>
      <c r="I568">
        <v>0</v>
      </c>
    </row>
    <row r="569" spans="1:9" x14ac:dyDescent="0.25">
      <c r="A569" s="3" t="s">
        <v>711</v>
      </c>
      <c r="B569" t="s">
        <v>712</v>
      </c>
      <c r="C569">
        <v>3</v>
      </c>
      <c r="D569" t="s">
        <v>657</v>
      </c>
      <c r="E569">
        <v>1</v>
      </c>
      <c r="F569">
        <v>1</v>
      </c>
      <c r="G569" t="s">
        <v>1439</v>
      </c>
      <c r="H569">
        <v>0</v>
      </c>
      <c r="I569">
        <v>0</v>
      </c>
    </row>
    <row r="570" spans="1:9" x14ac:dyDescent="0.25">
      <c r="A570" s="3" t="s">
        <v>1166</v>
      </c>
      <c r="B570" t="s">
        <v>1167</v>
      </c>
      <c r="C570">
        <v>29</v>
      </c>
      <c r="D570" t="s">
        <v>657</v>
      </c>
      <c r="E570">
        <v>1</v>
      </c>
      <c r="F570">
        <v>1.5849625007211601</v>
      </c>
      <c r="G570" t="s">
        <v>1439</v>
      </c>
      <c r="H570">
        <v>0</v>
      </c>
      <c r="I570">
        <v>0</v>
      </c>
    </row>
    <row r="571" spans="1:9" x14ac:dyDescent="0.25">
      <c r="A571" s="3" t="s">
        <v>497</v>
      </c>
      <c r="B571" t="s">
        <v>498</v>
      </c>
      <c r="C571">
        <v>34</v>
      </c>
      <c r="D571" t="s">
        <v>657</v>
      </c>
      <c r="E571">
        <v>1</v>
      </c>
      <c r="F571">
        <v>2</v>
      </c>
      <c r="G571" t="s">
        <v>1439</v>
      </c>
      <c r="H571">
        <v>0</v>
      </c>
      <c r="I571">
        <v>0</v>
      </c>
    </row>
    <row r="572" spans="1:9" x14ac:dyDescent="0.25">
      <c r="A572" s="3" t="s">
        <v>1043</v>
      </c>
      <c r="B572" t="s">
        <v>1044</v>
      </c>
      <c r="C572">
        <v>7</v>
      </c>
      <c r="D572" t="s">
        <v>657</v>
      </c>
      <c r="E572">
        <v>1</v>
      </c>
      <c r="F572">
        <v>1.5849625007211601</v>
      </c>
      <c r="G572" t="s">
        <v>1439</v>
      </c>
      <c r="H572">
        <v>0</v>
      </c>
      <c r="I572">
        <v>0</v>
      </c>
    </row>
    <row r="573" spans="1:9" x14ac:dyDescent="0.25">
      <c r="A573" s="3" t="s">
        <v>1528</v>
      </c>
      <c r="B573" t="s">
        <v>1529</v>
      </c>
      <c r="C573">
        <v>17</v>
      </c>
      <c r="D573" t="s">
        <v>657</v>
      </c>
      <c r="E573">
        <v>1</v>
      </c>
      <c r="F573">
        <v>1.5849625007211601</v>
      </c>
      <c r="G573" t="s">
        <v>1439</v>
      </c>
      <c r="H573">
        <v>0</v>
      </c>
      <c r="I573">
        <v>0</v>
      </c>
    </row>
    <row r="574" spans="1:9" x14ac:dyDescent="0.25">
      <c r="A574" s="3" t="s">
        <v>1024</v>
      </c>
      <c r="B574" t="s">
        <v>1025</v>
      </c>
      <c r="C574">
        <v>6</v>
      </c>
      <c r="D574" t="s">
        <v>657</v>
      </c>
      <c r="E574">
        <v>1</v>
      </c>
      <c r="F574">
        <v>1.5849625007211601</v>
      </c>
      <c r="G574" t="s">
        <v>1439</v>
      </c>
      <c r="H574">
        <v>0</v>
      </c>
      <c r="I574">
        <v>0</v>
      </c>
    </row>
    <row r="575" spans="1:9" x14ac:dyDescent="0.25">
      <c r="A575" s="3" t="s">
        <v>1070</v>
      </c>
      <c r="B575" t="s">
        <v>1071</v>
      </c>
      <c r="C575">
        <v>11</v>
      </c>
      <c r="D575" t="s">
        <v>657</v>
      </c>
      <c r="E575">
        <v>1</v>
      </c>
      <c r="F575">
        <v>1.5849625007211601</v>
      </c>
      <c r="G575" t="s">
        <v>1439</v>
      </c>
      <c r="H575">
        <v>0</v>
      </c>
      <c r="I575">
        <v>0</v>
      </c>
    </row>
    <row r="576" spans="1:9" x14ac:dyDescent="0.25">
      <c r="A576" s="3" t="s">
        <v>1353</v>
      </c>
      <c r="B576" t="s">
        <v>271</v>
      </c>
      <c r="C576">
        <v>27</v>
      </c>
      <c r="D576" t="s">
        <v>657</v>
      </c>
      <c r="E576">
        <v>2</v>
      </c>
      <c r="F576">
        <v>4</v>
      </c>
      <c r="G576" t="s">
        <v>1439</v>
      </c>
      <c r="H576">
        <v>0</v>
      </c>
      <c r="I576">
        <v>0</v>
      </c>
    </row>
    <row r="577" spans="1:9" x14ac:dyDescent="0.25">
      <c r="A577" s="3" t="s">
        <v>1455</v>
      </c>
      <c r="B577" t="s">
        <v>1456</v>
      </c>
      <c r="C577">
        <v>4</v>
      </c>
      <c r="D577" t="s">
        <v>657</v>
      </c>
      <c r="E577">
        <v>1</v>
      </c>
      <c r="F577">
        <v>1.5849625007211601</v>
      </c>
      <c r="G577" t="s">
        <v>1439</v>
      </c>
      <c r="H577">
        <v>0</v>
      </c>
      <c r="I577">
        <v>0</v>
      </c>
    </row>
    <row r="578" spans="1:9" x14ac:dyDescent="0.25">
      <c r="A578" s="3" t="s">
        <v>123</v>
      </c>
      <c r="B578" t="s">
        <v>124</v>
      </c>
      <c r="C578">
        <v>2</v>
      </c>
      <c r="D578" t="s">
        <v>657</v>
      </c>
      <c r="E578">
        <v>121</v>
      </c>
      <c r="F578">
        <v>121</v>
      </c>
      <c r="G578" t="s">
        <v>1440</v>
      </c>
      <c r="H578">
        <v>0</v>
      </c>
      <c r="I578">
        <v>0</v>
      </c>
    </row>
    <row r="579" spans="1:9" x14ac:dyDescent="0.25">
      <c r="A579" s="3" t="s">
        <v>125</v>
      </c>
      <c r="B579" t="s">
        <v>126</v>
      </c>
      <c r="C579">
        <v>29</v>
      </c>
      <c r="D579" t="s">
        <v>657</v>
      </c>
      <c r="E579">
        <v>3</v>
      </c>
      <c r="F579">
        <v>3.1699250014423099</v>
      </c>
      <c r="G579" t="s">
        <v>1440</v>
      </c>
      <c r="H579">
        <v>0</v>
      </c>
      <c r="I579">
        <v>0</v>
      </c>
    </row>
    <row r="580" spans="1:9" x14ac:dyDescent="0.25">
      <c r="A580" s="3" t="s">
        <v>396</v>
      </c>
      <c r="B580" t="s">
        <v>397</v>
      </c>
      <c r="C580">
        <v>29</v>
      </c>
      <c r="D580" t="s">
        <v>657</v>
      </c>
      <c r="E580">
        <v>1</v>
      </c>
      <c r="F580">
        <v>2</v>
      </c>
      <c r="G580" t="s">
        <v>1440</v>
      </c>
      <c r="H580">
        <v>0</v>
      </c>
      <c r="I580">
        <v>0</v>
      </c>
    </row>
    <row r="581" spans="1:9" x14ac:dyDescent="0.25">
      <c r="A581" s="3" t="s">
        <v>806</v>
      </c>
      <c r="B581" t="s">
        <v>807</v>
      </c>
      <c r="C581">
        <v>16</v>
      </c>
      <c r="D581" t="s">
        <v>657</v>
      </c>
      <c r="E581">
        <v>12</v>
      </c>
      <c r="F581">
        <v>12</v>
      </c>
      <c r="G581" t="s">
        <v>1439</v>
      </c>
      <c r="H581">
        <v>0</v>
      </c>
      <c r="I581">
        <v>0</v>
      </c>
    </row>
    <row r="582" spans="1:9" x14ac:dyDescent="0.25">
      <c r="A582" s="3" t="s">
        <v>931</v>
      </c>
      <c r="B582" t="s">
        <v>932</v>
      </c>
      <c r="C582">
        <v>15</v>
      </c>
      <c r="D582" t="s">
        <v>657</v>
      </c>
      <c r="E582">
        <v>2</v>
      </c>
      <c r="F582">
        <v>0</v>
      </c>
      <c r="G582" t="s">
        <v>1439</v>
      </c>
      <c r="H582">
        <v>0</v>
      </c>
      <c r="I582">
        <v>0</v>
      </c>
    </row>
    <row r="583" spans="1:9" x14ac:dyDescent="0.25">
      <c r="A583" s="3" t="s">
        <v>1158</v>
      </c>
      <c r="B583" t="s">
        <v>1159</v>
      </c>
      <c r="C583">
        <v>27</v>
      </c>
      <c r="D583" t="s">
        <v>657</v>
      </c>
      <c r="E583">
        <v>1</v>
      </c>
      <c r="F583">
        <v>1.5849625007211601</v>
      </c>
      <c r="G583" t="s">
        <v>1439</v>
      </c>
      <c r="H583">
        <v>0</v>
      </c>
      <c r="I583">
        <v>0</v>
      </c>
    </row>
    <row r="584" spans="1:9" x14ac:dyDescent="0.25">
      <c r="A584" s="3" t="s">
        <v>1191</v>
      </c>
      <c r="B584" t="s">
        <v>1192</v>
      </c>
      <c r="C584">
        <v>34</v>
      </c>
      <c r="D584" t="s">
        <v>657</v>
      </c>
      <c r="E584">
        <v>6</v>
      </c>
      <c r="F584">
        <v>9.50977500432694</v>
      </c>
      <c r="G584" t="s">
        <v>1439</v>
      </c>
      <c r="H584">
        <v>0</v>
      </c>
      <c r="I584">
        <v>0</v>
      </c>
    </row>
    <row r="585" spans="1:9" x14ac:dyDescent="0.25">
      <c r="A585" s="3" t="s">
        <v>1149</v>
      </c>
      <c r="B585" t="s">
        <v>1150</v>
      </c>
      <c r="C585">
        <v>26</v>
      </c>
      <c r="D585" t="s">
        <v>657</v>
      </c>
      <c r="E585">
        <v>3</v>
      </c>
      <c r="F585">
        <v>3.1699250014423099</v>
      </c>
      <c r="G585" t="s">
        <v>1439</v>
      </c>
      <c r="H585">
        <v>0</v>
      </c>
      <c r="I585">
        <v>0</v>
      </c>
    </row>
    <row r="586" spans="1:9" x14ac:dyDescent="0.25">
      <c r="A586" s="3" t="s">
        <v>485</v>
      </c>
      <c r="B586" t="s">
        <v>486</v>
      </c>
      <c r="C586">
        <v>27</v>
      </c>
      <c r="D586" t="s">
        <v>657</v>
      </c>
      <c r="E586">
        <v>1</v>
      </c>
      <c r="F586">
        <v>2</v>
      </c>
      <c r="G586" t="s">
        <v>1439</v>
      </c>
      <c r="H586">
        <v>0</v>
      </c>
      <c r="I586">
        <v>0</v>
      </c>
    </row>
    <row r="587" spans="1:9" x14ac:dyDescent="0.25">
      <c r="A587" s="3" t="s">
        <v>1174</v>
      </c>
      <c r="B587" t="s">
        <v>1175</v>
      </c>
      <c r="C587">
        <v>30</v>
      </c>
      <c r="D587" t="s">
        <v>657</v>
      </c>
      <c r="E587">
        <v>29</v>
      </c>
      <c r="F587">
        <v>45.963912520913503</v>
      </c>
      <c r="G587" t="s">
        <v>1439</v>
      </c>
      <c r="H587">
        <v>0</v>
      </c>
      <c r="I587">
        <v>0</v>
      </c>
    </row>
    <row r="588" spans="1:9" x14ac:dyDescent="0.25">
      <c r="A588" s="3" t="s">
        <v>489</v>
      </c>
      <c r="B588" t="s">
        <v>490</v>
      </c>
      <c r="C588">
        <v>31</v>
      </c>
      <c r="D588" t="s">
        <v>657</v>
      </c>
      <c r="E588">
        <v>2</v>
      </c>
      <c r="F588">
        <v>4</v>
      </c>
      <c r="G588" t="s">
        <v>1439</v>
      </c>
      <c r="H588">
        <v>0</v>
      </c>
      <c r="I588">
        <v>0</v>
      </c>
    </row>
    <row r="589" spans="1:9" x14ac:dyDescent="0.25">
      <c r="A589" s="3" t="s">
        <v>1115</v>
      </c>
      <c r="B589" t="s">
        <v>1116</v>
      </c>
      <c r="C589">
        <v>20</v>
      </c>
      <c r="D589" t="s">
        <v>657</v>
      </c>
      <c r="E589">
        <v>12</v>
      </c>
      <c r="F589">
        <v>17.434587507932701</v>
      </c>
      <c r="G589" t="s">
        <v>1439</v>
      </c>
      <c r="H589">
        <v>0</v>
      </c>
      <c r="I589">
        <v>0</v>
      </c>
    </row>
    <row r="590" spans="1:9" x14ac:dyDescent="0.25">
      <c r="A590" s="3" t="s">
        <v>990</v>
      </c>
      <c r="B590" t="s">
        <v>991</v>
      </c>
      <c r="C590">
        <v>3</v>
      </c>
      <c r="D590" t="s">
        <v>657</v>
      </c>
      <c r="E590">
        <v>18</v>
      </c>
      <c r="F590">
        <v>28.529325012980799</v>
      </c>
      <c r="G590" t="s">
        <v>1439</v>
      </c>
      <c r="H590">
        <v>0</v>
      </c>
      <c r="I590">
        <v>0</v>
      </c>
    </row>
    <row r="591" spans="1:9" x14ac:dyDescent="0.25">
      <c r="A591" s="3" t="s">
        <v>1312</v>
      </c>
      <c r="B591" t="s">
        <v>493</v>
      </c>
      <c r="C591">
        <v>33</v>
      </c>
      <c r="D591" t="s">
        <v>657</v>
      </c>
      <c r="E591">
        <v>1</v>
      </c>
      <c r="F591">
        <v>2</v>
      </c>
      <c r="G591" t="s">
        <v>1439</v>
      </c>
      <c r="H591">
        <v>0</v>
      </c>
      <c r="I591">
        <v>0</v>
      </c>
    </row>
    <row r="592" spans="1:9" x14ac:dyDescent="0.25">
      <c r="A592" s="3" t="s">
        <v>1537</v>
      </c>
      <c r="B592" t="s">
        <v>1538</v>
      </c>
      <c r="C592">
        <v>29</v>
      </c>
      <c r="D592" t="s">
        <v>657</v>
      </c>
      <c r="E592">
        <v>1</v>
      </c>
      <c r="F592">
        <v>1.5849625007211601</v>
      </c>
      <c r="G592" t="s">
        <v>1439</v>
      </c>
      <c r="H592">
        <v>0</v>
      </c>
      <c r="I592">
        <v>0</v>
      </c>
    </row>
    <row r="593" spans="1:9" x14ac:dyDescent="0.25">
      <c r="A593" s="3" t="s">
        <v>749</v>
      </c>
      <c r="B593" t="s">
        <v>750</v>
      </c>
      <c r="C593">
        <v>8</v>
      </c>
      <c r="D593" t="s">
        <v>657</v>
      </c>
      <c r="E593">
        <v>6</v>
      </c>
      <c r="F593">
        <v>6</v>
      </c>
      <c r="G593" t="s">
        <v>1439</v>
      </c>
      <c r="H593">
        <v>0</v>
      </c>
      <c r="I593">
        <v>0</v>
      </c>
    </row>
    <row r="594" spans="1:9" x14ac:dyDescent="0.25">
      <c r="A594" s="3" t="s">
        <v>838</v>
      </c>
      <c r="B594" t="s">
        <v>839</v>
      </c>
      <c r="C594">
        <v>22</v>
      </c>
      <c r="D594" t="s">
        <v>657</v>
      </c>
      <c r="E594">
        <v>4</v>
      </c>
      <c r="F594">
        <v>3</v>
      </c>
      <c r="G594" t="s">
        <v>1439</v>
      </c>
      <c r="H594">
        <v>0</v>
      </c>
      <c r="I594">
        <v>0</v>
      </c>
    </row>
    <row r="595" spans="1:9" x14ac:dyDescent="0.25">
      <c r="A595" s="3" t="s">
        <v>127</v>
      </c>
      <c r="B595" t="s">
        <v>128</v>
      </c>
      <c r="C595">
        <v>8</v>
      </c>
      <c r="D595" t="s">
        <v>657</v>
      </c>
      <c r="E595">
        <v>11</v>
      </c>
      <c r="F595">
        <v>11</v>
      </c>
      <c r="G595" t="s">
        <v>1439</v>
      </c>
      <c r="H595">
        <v>0</v>
      </c>
      <c r="I595">
        <v>0</v>
      </c>
    </row>
    <row r="596" spans="1:9" x14ac:dyDescent="0.25">
      <c r="A596" s="3" t="s">
        <v>580</v>
      </c>
      <c r="B596" t="s">
        <v>581</v>
      </c>
      <c r="C596">
        <v>18</v>
      </c>
      <c r="D596" t="s">
        <v>657</v>
      </c>
      <c r="E596">
        <v>1</v>
      </c>
      <c r="F596">
        <v>1.5849625007211601</v>
      </c>
      <c r="G596" t="s">
        <v>1439</v>
      </c>
      <c r="H596">
        <v>0</v>
      </c>
      <c r="I596">
        <v>0</v>
      </c>
    </row>
    <row r="597" spans="1:9" x14ac:dyDescent="0.25">
      <c r="A597" s="3" t="s">
        <v>947</v>
      </c>
      <c r="B597" t="s">
        <v>948</v>
      </c>
      <c r="C597">
        <v>33</v>
      </c>
      <c r="D597" t="s">
        <v>657</v>
      </c>
      <c r="E597">
        <v>2</v>
      </c>
      <c r="F597">
        <v>0</v>
      </c>
      <c r="G597" t="s">
        <v>1439</v>
      </c>
      <c r="H597">
        <v>0</v>
      </c>
      <c r="I597">
        <v>0</v>
      </c>
    </row>
    <row r="598" spans="1:9" x14ac:dyDescent="0.25">
      <c r="A598" s="3" t="s">
        <v>1257</v>
      </c>
      <c r="B598" t="s">
        <v>1258</v>
      </c>
      <c r="C598">
        <v>18</v>
      </c>
      <c r="D598" t="s">
        <v>657</v>
      </c>
      <c r="E598">
        <v>1</v>
      </c>
      <c r="F598">
        <v>1.5849625007211601</v>
      </c>
      <c r="G598" t="s">
        <v>1439</v>
      </c>
      <c r="H598">
        <v>0</v>
      </c>
      <c r="I598">
        <v>0</v>
      </c>
    </row>
    <row r="599" spans="1:9" x14ac:dyDescent="0.25">
      <c r="A599" s="3" t="s">
        <v>569</v>
      </c>
      <c r="B599" t="s">
        <v>570</v>
      </c>
      <c r="C599">
        <v>12</v>
      </c>
      <c r="D599" t="s">
        <v>657</v>
      </c>
      <c r="E599">
        <v>1</v>
      </c>
      <c r="F599">
        <v>1.5849625007211601</v>
      </c>
      <c r="G599" t="s">
        <v>1439</v>
      </c>
      <c r="H599">
        <v>0</v>
      </c>
      <c r="I599">
        <v>0</v>
      </c>
    </row>
    <row r="600" spans="1:9" x14ac:dyDescent="0.25">
      <c r="A600" s="3" t="s">
        <v>1535</v>
      </c>
      <c r="B600" t="s">
        <v>1536</v>
      </c>
      <c r="C600">
        <v>9</v>
      </c>
      <c r="D600" t="s">
        <v>657</v>
      </c>
      <c r="E600">
        <v>1</v>
      </c>
      <c r="F600">
        <v>1.5849625007211601</v>
      </c>
      <c r="G600" t="s">
        <v>1439</v>
      </c>
      <c r="H600">
        <v>0</v>
      </c>
      <c r="I600">
        <v>0</v>
      </c>
    </row>
    <row r="601" spans="1:9" x14ac:dyDescent="0.25">
      <c r="A601" s="3" t="s">
        <v>129</v>
      </c>
      <c r="B601" t="s">
        <v>130</v>
      </c>
      <c r="C601">
        <v>30</v>
      </c>
      <c r="D601" t="s">
        <v>657</v>
      </c>
      <c r="E601">
        <v>4</v>
      </c>
      <c r="F601">
        <v>4</v>
      </c>
      <c r="G601" t="s">
        <v>1439</v>
      </c>
      <c r="H601">
        <v>0</v>
      </c>
      <c r="I601">
        <v>0</v>
      </c>
    </row>
    <row r="602" spans="1:9" x14ac:dyDescent="0.25">
      <c r="A602" s="3" t="s">
        <v>1033</v>
      </c>
      <c r="B602" t="s">
        <v>1034</v>
      </c>
      <c r="C602">
        <v>6</v>
      </c>
      <c r="D602" t="s">
        <v>657</v>
      </c>
      <c r="E602">
        <v>1</v>
      </c>
      <c r="F602">
        <v>1.5849625007211601</v>
      </c>
      <c r="G602" t="s">
        <v>1439</v>
      </c>
      <c r="H602">
        <v>0</v>
      </c>
      <c r="I602">
        <v>0</v>
      </c>
    </row>
    <row r="603" spans="1:9" x14ac:dyDescent="0.25">
      <c r="A603" s="3" t="s">
        <v>1468</v>
      </c>
      <c r="B603" t="s">
        <v>1469</v>
      </c>
      <c r="C603">
        <v>2</v>
      </c>
      <c r="D603" t="s">
        <v>657</v>
      </c>
      <c r="E603">
        <v>1</v>
      </c>
      <c r="F603">
        <v>1.5849625007211601</v>
      </c>
      <c r="G603" t="s">
        <v>1439</v>
      </c>
      <c r="H603">
        <v>0</v>
      </c>
      <c r="I603">
        <v>0</v>
      </c>
    </row>
    <row r="604" spans="1:9" x14ac:dyDescent="0.25">
      <c r="A604" s="3" t="s">
        <v>1299</v>
      </c>
      <c r="B604" t="s">
        <v>420</v>
      </c>
      <c r="C604">
        <v>2</v>
      </c>
      <c r="D604" t="s">
        <v>657</v>
      </c>
      <c r="E604">
        <v>2</v>
      </c>
      <c r="F604">
        <v>4</v>
      </c>
      <c r="G604" t="s">
        <v>1439</v>
      </c>
      <c r="H604">
        <v>0</v>
      </c>
      <c r="I604">
        <v>0</v>
      </c>
    </row>
    <row r="605" spans="1:9" x14ac:dyDescent="0.25">
      <c r="A605" s="3" t="s">
        <v>842</v>
      </c>
      <c r="B605" t="s">
        <v>843</v>
      </c>
      <c r="C605">
        <v>22</v>
      </c>
      <c r="D605" t="s">
        <v>657</v>
      </c>
      <c r="E605">
        <v>2</v>
      </c>
      <c r="F605">
        <v>1</v>
      </c>
      <c r="G605" t="s">
        <v>1439</v>
      </c>
      <c r="H605">
        <v>0</v>
      </c>
      <c r="I605">
        <v>0</v>
      </c>
    </row>
    <row r="606" spans="1:9" x14ac:dyDescent="0.25">
      <c r="A606" s="3" t="s">
        <v>943</v>
      </c>
      <c r="B606" t="s">
        <v>597</v>
      </c>
      <c r="C606">
        <v>22</v>
      </c>
      <c r="D606" t="s">
        <v>657</v>
      </c>
      <c r="E606">
        <v>1</v>
      </c>
      <c r="F606">
        <v>1.5849625007211601</v>
      </c>
      <c r="G606" t="s">
        <v>1439</v>
      </c>
      <c r="H606">
        <v>0</v>
      </c>
      <c r="I606">
        <v>0</v>
      </c>
    </row>
    <row r="607" spans="1:9" x14ac:dyDescent="0.25">
      <c r="A607" s="3" t="s">
        <v>943</v>
      </c>
      <c r="B607" t="s">
        <v>597</v>
      </c>
      <c r="C607">
        <v>22</v>
      </c>
      <c r="D607" t="s">
        <v>657</v>
      </c>
      <c r="E607">
        <v>1</v>
      </c>
      <c r="F607">
        <v>1.5849625007211601</v>
      </c>
      <c r="G607" t="s">
        <v>1439</v>
      </c>
      <c r="H607">
        <v>0</v>
      </c>
      <c r="I607">
        <v>0</v>
      </c>
    </row>
    <row r="608" spans="1:9" x14ac:dyDescent="0.25">
      <c r="A608" s="3" t="s">
        <v>1219</v>
      </c>
      <c r="B608" t="s">
        <v>1220</v>
      </c>
      <c r="C608">
        <v>38</v>
      </c>
      <c r="D608" t="s">
        <v>657</v>
      </c>
      <c r="E608">
        <v>2</v>
      </c>
      <c r="F608">
        <v>3.1699250014423099</v>
      </c>
      <c r="G608" t="s">
        <v>1439</v>
      </c>
      <c r="H608">
        <v>0</v>
      </c>
      <c r="I608">
        <v>0</v>
      </c>
    </row>
    <row r="609" spans="1:9" x14ac:dyDescent="0.25">
      <c r="A609" s="3" t="s">
        <v>131</v>
      </c>
      <c r="B609" t="s">
        <v>132</v>
      </c>
      <c r="C609">
        <v>21</v>
      </c>
      <c r="D609" t="s">
        <v>657</v>
      </c>
      <c r="E609">
        <v>18</v>
      </c>
      <c r="F609">
        <v>18</v>
      </c>
      <c r="G609" t="s">
        <v>1439</v>
      </c>
      <c r="H609">
        <v>0</v>
      </c>
      <c r="I609">
        <v>0</v>
      </c>
    </row>
    <row r="610" spans="1:9" x14ac:dyDescent="0.25">
      <c r="A610" s="3" t="s">
        <v>593</v>
      </c>
      <c r="B610" t="s">
        <v>594</v>
      </c>
      <c r="C610">
        <v>22</v>
      </c>
      <c r="D610" t="s">
        <v>657</v>
      </c>
      <c r="E610">
        <v>3</v>
      </c>
      <c r="F610">
        <v>4.75488750216347</v>
      </c>
      <c r="G610" t="s">
        <v>1439</v>
      </c>
      <c r="H610">
        <v>0</v>
      </c>
      <c r="I610">
        <v>0</v>
      </c>
    </row>
    <row r="611" spans="1:9" x14ac:dyDescent="0.25">
      <c r="A611" s="3" t="s">
        <v>829</v>
      </c>
      <c r="B611" t="s">
        <v>132</v>
      </c>
      <c r="C611">
        <v>21</v>
      </c>
      <c r="D611" t="s">
        <v>657</v>
      </c>
      <c r="E611">
        <v>1</v>
      </c>
      <c r="F611">
        <v>1</v>
      </c>
      <c r="G611" t="s">
        <v>1439</v>
      </c>
      <c r="H611">
        <v>0</v>
      </c>
      <c r="I611">
        <v>0</v>
      </c>
    </row>
    <row r="612" spans="1:9" x14ac:dyDescent="0.25">
      <c r="A612" s="3" t="s">
        <v>942</v>
      </c>
      <c r="B612" t="s">
        <v>594</v>
      </c>
      <c r="C612">
        <v>22</v>
      </c>
      <c r="D612" t="s">
        <v>657</v>
      </c>
      <c r="E612">
        <v>1</v>
      </c>
      <c r="F612">
        <v>1.5849625007211601</v>
      </c>
      <c r="G612" t="s">
        <v>1439</v>
      </c>
      <c r="H612">
        <v>0</v>
      </c>
      <c r="I612">
        <v>0</v>
      </c>
    </row>
    <row r="613" spans="1:9" x14ac:dyDescent="0.25">
      <c r="A613" s="3" t="s">
        <v>1132</v>
      </c>
      <c r="B613" t="s">
        <v>1133</v>
      </c>
      <c r="C613">
        <v>22</v>
      </c>
      <c r="D613" t="s">
        <v>657</v>
      </c>
      <c r="E613">
        <v>1</v>
      </c>
      <c r="F613">
        <v>1.5849625007211601</v>
      </c>
      <c r="G613" t="s">
        <v>1439</v>
      </c>
      <c r="H613">
        <v>0</v>
      </c>
      <c r="I613">
        <v>0</v>
      </c>
    </row>
    <row r="614" spans="1:9" x14ac:dyDescent="0.25">
      <c r="A614" s="3" t="s">
        <v>645</v>
      </c>
      <c r="B614" t="s">
        <v>955</v>
      </c>
      <c r="C614">
        <v>38</v>
      </c>
      <c r="D614" t="s">
        <v>657</v>
      </c>
      <c r="E614">
        <v>2</v>
      </c>
      <c r="F614">
        <v>1.5849625007211601</v>
      </c>
      <c r="G614" t="s">
        <v>1439</v>
      </c>
      <c r="H614">
        <v>0</v>
      </c>
      <c r="I614">
        <v>0</v>
      </c>
    </row>
    <row r="615" spans="1:9" x14ac:dyDescent="0.25">
      <c r="A615" s="3" t="s">
        <v>834</v>
      </c>
      <c r="B615" t="s">
        <v>835</v>
      </c>
      <c r="C615">
        <v>22</v>
      </c>
      <c r="D615" t="s">
        <v>657</v>
      </c>
      <c r="E615">
        <v>2</v>
      </c>
      <c r="F615">
        <v>2</v>
      </c>
      <c r="G615" t="s">
        <v>1439</v>
      </c>
      <c r="H615">
        <v>0</v>
      </c>
      <c r="I615">
        <v>0</v>
      </c>
    </row>
    <row r="616" spans="1:9" x14ac:dyDescent="0.25">
      <c r="A616" s="3" t="s">
        <v>200</v>
      </c>
      <c r="B616" t="s">
        <v>168</v>
      </c>
      <c r="C616">
        <v>6</v>
      </c>
      <c r="D616" t="s">
        <v>657</v>
      </c>
      <c r="E616">
        <v>1</v>
      </c>
      <c r="F616">
        <v>2</v>
      </c>
      <c r="G616" t="s">
        <v>1439</v>
      </c>
      <c r="H616">
        <v>0</v>
      </c>
      <c r="I616">
        <v>0</v>
      </c>
    </row>
    <row r="617" spans="1:9" x14ac:dyDescent="0.25">
      <c r="A617" s="3" t="s">
        <v>170</v>
      </c>
      <c r="B617" t="s">
        <v>171</v>
      </c>
      <c r="C617">
        <v>9</v>
      </c>
      <c r="D617" t="s">
        <v>657</v>
      </c>
      <c r="E617">
        <v>3</v>
      </c>
      <c r="F617">
        <v>6</v>
      </c>
      <c r="G617" t="s">
        <v>1439</v>
      </c>
      <c r="H617">
        <v>0</v>
      </c>
      <c r="I617">
        <v>0</v>
      </c>
    </row>
    <row r="618" spans="1:9" x14ac:dyDescent="0.25">
      <c r="A618" s="3" t="s">
        <v>133</v>
      </c>
      <c r="B618" t="s">
        <v>134</v>
      </c>
      <c r="C618">
        <v>10</v>
      </c>
      <c r="D618" t="s">
        <v>657</v>
      </c>
      <c r="E618">
        <v>4</v>
      </c>
      <c r="F618">
        <v>4</v>
      </c>
      <c r="G618" t="s">
        <v>1439</v>
      </c>
      <c r="H618">
        <v>0</v>
      </c>
      <c r="I618">
        <v>0</v>
      </c>
    </row>
    <row r="619" spans="1:9" x14ac:dyDescent="0.25">
      <c r="A619" s="3" t="s">
        <v>663</v>
      </c>
      <c r="B619" t="s">
        <v>664</v>
      </c>
      <c r="C619">
        <v>2</v>
      </c>
      <c r="D619" t="s">
        <v>657</v>
      </c>
      <c r="E619">
        <v>36</v>
      </c>
      <c r="F619">
        <v>36</v>
      </c>
      <c r="G619" t="s">
        <v>1439</v>
      </c>
      <c r="H619">
        <v>0</v>
      </c>
      <c r="I619">
        <v>0</v>
      </c>
    </row>
    <row r="620" spans="1:9" x14ac:dyDescent="0.25">
      <c r="A620" s="3" t="s">
        <v>135</v>
      </c>
      <c r="B620" t="s">
        <v>136</v>
      </c>
      <c r="C620">
        <v>2</v>
      </c>
      <c r="D620" t="s">
        <v>657</v>
      </c>
      <c r="E620">
        <v>1</v>
      </c>
      <c r="F620">
        <v>1.5849625007211601</v>
      </c>
      <c r="G620" t="s">
        <v>1439</v>
      </c>
      <c r="H620">
        <v>0</v>
      </c>
      <c r="I620">
        <v>0</v>
      </c>
    </row>
    <row r="621" spans="1:9" x14ac:dyDescent="0.25">
      <c r="A621" s="3" t="s">
        <v>327</v>
      </c>
      <c r="B621" t="s">
        <v>328</v>
      </c>
      <c r="C621">
        <v>2</v>
      </c>
      <c r="D621" t="s">
        <v>657</v>
      </c>
      <c r="E621">
        <v>1</v>
      </c>
      <c r="F621">
        <v>2</v>
      </c>
      <c r="G621" t="s">
        <v>1439</v>
      </c>
      <c r="H621">
        <v>0</v>
      </c>
      <c r="I621">
        <v>0</v>
      </c>
    </row>
    <row r="622" spans="1:9" x14ac:dyDescent="0.25">
      <c r="A622" s="3" t="s">
        <v>889</v>
      </c>
      <c r="B622" t="s">
        <v>890</v>
      </c>
      <c r="C622">
        <v>37</v>
      </c>
      <c r="D622" t="s">
        <v>657</v>
      </c>
      <c r="E622">
        <v>2</v>
      </c>
      <c r="F622">
        <v>1</v>
      </c>
      <c r="G622" t="s">
        <v>1439</v>
      </c>
      <c r="H622">
        <v>0</v>
      </c>
      <c r="I622">
        <v>0</v>
      </c>
    </row>
    <row r="623" spans="1:9" x14ac:dyDescent="0.25">
      <c r="A623" s="3" t="s">
        <v>653</v>
      </c>
      <c r="B623" t="s">
        <v>949</v>
      </c>
      <c r="C623">
        <v>37</v>
      </c>
      <c r="D623" t="s">
        <v>657</v>
      </c>
      <c r="E623">
        <v>1</v>
      </c>
      <c r="F623">
        <v>1.5849625007211601</v>
      </c>
      <c r="G623" t="s">
        <v>1439</v>
      </c>
      <c r="H623">
        <v>0</v>
      </c>
      <c r="I623">
        <v>0</v>
      </c>
    </row>
    <row r="624" spans="1:9" x14ac:dyDescent="0.25">
      <c r="A624" s="3" t="s">
        <v>804</v>
      </c>
      <c r="B624" t="s">
        <v>805</v>
      </c>
      <c r="C624">
        <v>16</v>
      </c>
      <c r="D624" t="s">
        <v>657</v>
      </c>
      <c r="E624">
        <v>5</v>
      </c>
      <c r="F624">
        <v>5</v>
      </c>
      <c r="G624" t="s">
        <v>1439</v>
      </c>
      <c r="H624">
        <v>0</v>
      </c>
      <c r="I624">
        <v>0</v>
      </c>
    </row>
    <row r="625" spans="1:9" x14ac:dyDescent="0.25">
      <c r="A625" s="3" t="s">
        <v>631</v>
      </c>
      <c r="B625" t="s">
        <v>933</v>
      </c>
      <c r="C625">
        <v>16</v>
      </c>
      <c r="D625" t="s">
        <v>657</v>
      </c>
      <c r="E625">
        <v>3</v>
      </c>
      <c r="F625">
        <v>3.1699250014423099</v>
      </c>
      <c r="G625" t="s">
        <v>1439</v>
      </c>
      <c r="H625">
        <v>0</v>
      </c>
      <c r="I625">
        <v>0</v>
      </c>
    </row>
    <row r="626" spans="1:9" x14ac:dyDescent="0.25">
      <c r="A626" s="3" t="s">
        <v>1029</v>
      </c>
      <c r="B626" t="s">
        <v>1030</v>
      </c>
      <c r="C626">
        <v>6</v>
      </c>
      <c r="D626" t="s">
        <v>657</v>
      </c>
      <c r="E626">
        <v>1</v>
      </c>
      <c r="F626">
        <v>1.5849625007211601</v>
      </c>
      <c r="G626" t="s">
        <v>1439</v>
      </c>
      <c r="H626">
        <v>0</v>
      </c>
      <c r="I626">
        <v>0</v>
      </c>
    </row>
    <row r="627" spans="1:9" x14ac:dyDescent="0.25">
      <c r="A627" s="3" t="s">
        <v>184</v>
      </c>
      <c r="B627" t="s">
        <v>185</v>
      </c>
      <c r="C627">
        <v>33</v>
      </c>
      <c r="D627" t="s">
        <v>657</v>
      </c>
      <c r="E627">
        <v>1</v>
      </c>
      <c r="F627">
        <v>2</v>
      </c>
      <c r="G627" t="s">
        <v>1439</v>
      </c>
      <c r="H627">
        <v>0</v>
      </c>
      <c r="I627">
        <v>0</v>
      </c>
    </row>
    <row r="628" spans="1:9" x14ac:dyDescent="0.25">
      <c r="A628" s="3" t="s">
        <v>184</v>
      </c>
      <c r="B628" t="s">
        <v>185</v>
      </c>
      <c r="C628">
        <v>33</v>
      </c>
      <c r="D628" t="s">
        <v>657</v>
      </c>
      <c r="E628">
        <v>1</v>
      </c>
      <c r="F628">
        <v>2</v>
      </c>
      <c r="G628" t="s">
        <v>1439</v>
      </c>
      <c r="H628">
        <v>0</v>
      </c>
      <c r="I628">
        <v>0</v>
      </c>
    </row>
    <row r="629" spans="1:9" x14ac:dyDescent="0.25">
      <c r="A629" s="3" t="s">
        <v>1287</v>
      </c>
      <c r="B629" t="s">
        <v>191</v>
      </c>
      <c r="C629">
        <v>34</v>
      </c>
      <c r="D629" t="s">
        <v>657</v>
      </c>
      <c r="E629">
        <v>1</v>
      </c>
      <c r="F629">
        <v>2</v>
      </c>
      <c r="G629" t="s">
        <v>1439</v>
      </c>
      <c r="H629">
        <v>0</v>
      </c>
      <c r="I629">
        <v>0</v>
      </c>
    </row>
    <row r="630" spans="1:9" x14ac:dyDescent="0.25">
      <c r="A630" s="3" t="s">
        <v>1287</v>
      </c>
      <c r="B630" t="s">
        <v>191</v>
      </c>
      <c r="C630">
        <v>34</v>
      </c>
      <c r="D630" t="s">
        <v>657</v>
      </c>
      <c r="E630">
        <v>1</v>
      </c>
      <c r="F630">
        <v>2</v>
      </c>
      <c r="G630" t="s">
        <v>1439</v>
      </c>
      <c r="H630">
        <v>0</v>
      </c>
      <c r="I630">
        <v>0</v>
      </c>
    </row>
    <row r="631" spans="1:9" x14ac:dyDescent="0.25">
      <c r="A631" s="3" t="s">
        <v>137</v>
      </c>
      <c r="B631" t="s">
        <v>138</v>
      </c>
      <c r="C631">
        <v>5</v>
      </c>
      <c r="D631" t="s">
        <v>657</v>
      </c>
      <c r="E631">
        <v>3</v>
      </c>
      <c r="F631">
        <v>3</v>
      </c>
      <c r="G631" t="s">
        <v>1439</v>
      </c>
      <c r="H631">
        <v>0</v>
      </c>
      <c r="I631">
        <v>0</v>
      </c>
    </row>
    <row r="632" spans="1:9" x14ac:dyDescent="0.25">
      <c r="A632" s="3" t="s">
        <v>139</v>
      </c>
      <c r="B632" t="s">
        <v>140</v>
      </c>
      <c r="C632">
        <v>29</v>
      </c>
      <c r="D632" t="s">
        <v>657</v>
      </c>
      <c r="E632">
        <v>16</v>
      </c>
      <c r="F632">
        <v>15</v>
      </c>
      <c r="G632" t="s">
        <v>1439</v>
      </c>
      <c r="H632">
        <v>0</v>
      </c>
      <c r="I632">
        <v>0</v>
      </c>
    </row>
    <row r="633" spans="1:9" x14ac:dyDescent="0.25">
      <c r="A633" s="3" t="s">
        <v>654</v>
      </c>
      <c r="B633" t="s">
        <v>946</v>
      </c>
      <c r="C633">
        <v>30</v>
      </c>
      <c r="D633" t="s">
        <v>657</v>
      </c>
      <c r="E633">
        <v>5</v>
      </c>
      <c r="F633">
        <v>1.5849625007211601</v>
      </c>
      <c r="G633" t="s">
        <v>1439</v>
      </c>
      <c r="H633">
        <v>0</v>
      </c>
      <c r="I633">
        <v>0</v>
      </c>
    </row>
    <row r="634" spans="1:9" x14ac:dyDescent="0.25">
      <c r="A634" s="3" t="s">
        <v>619</v>
      </c>
      <c r="B634" t="s">
        <v>620</v>
      </c>
      <c r="C634">
        <v>29</v>
      </c>
      <c r="D634" t="s">
        <v>657</v>
      </c>
      <c r="E634">
        <v>2</v>
      </c>
      <c r="F634">
        <v>3.1699250014423099</v>
      </c>
      <c r="G634" t="s">
        <v>1439</v>
      </c>
      <c r="H634">
        <v>0</v>
      </c>
      <c r="I634">
        <v>0</v>
      </c>
    </row>
    <row r="635" spans="1:9" x14ac:dyDescent="0.25">
      <c r="A635" s="3" t="s">
        <v>1354</v>
      </c>
      <c r="B635" t="s">
        <v>275</v>
      </c>
      <c r="C635">
        <v>29</v>
      </c>
      <c r="D635" t="s">
        <v>657</v>
      </c>
      <c r="E635">
        <v>4</v>
      </c>
      <c r="F635">
        <v>8</v>
      </c>
      <c r="G635" t="s">
        <v>1439</v>
      </c>
      <c r="H635">
        <v>0</v>
      </c>
      <c r="I635">
        <v>0</v>
      </c>
    </row>
    <row r="636" spans="1:9" x14ac:dyDescent="0.25">
      <c r="A636" s="3" t="s">
        <v>632</v>
      </c>
      <c r="B636" t="s">
        <v>633</v>
      </c>
      <c r="C636">
        <v>35</v>
      </c>
      <c r="D636" t="s">
        <v>657</v>
      </c>
      <c r="E636">
        <v>1</v>
      </c>
      <c r="F636">
        <v>1.5849625007211601</v>
      </c>
      <c r="G636" t="s">
        <v>1439</v>
      </c>
      <c r="H636">
        <v>0</v>
      </c>
      <c r="I636">
        <v>0</v>
      </c>
    </row>
    <row r="637" spans="1:9" x14ac:dyDescent="0.25">
      <c r="A637" s="3" t="s">
        <v>1377</v>
      </c>
      <c r="B637" t="s">
        <v>320</v>
      </c>
      <c r="C637">
        <v>29</v>
      </c>
      <c r="D637" t="s">
        <v>657</v>
      </c>
      <c r="E637">
        <v>1</v>
      </c>
      <c r="F637">
        <v>2</v>
      </c>
      <c r="G637" t="s">
        <v>1439</v>
      </c>
      <c r="H637">
        <v>0</v>
      </c>
      <c r="I637">
        <v>0</v>
      </c>
    </row>
    <row r="638" spans="1:9" x14ac:dyDescent="0.25">
      <c r="A638" s="3" t="s">
        <v>141</v>
      </c>
      <c r="B638" t="s">
        <v>142</v>
      </c>
      <c r="C638">
        <v>37</v>
      </c>
      <c r="D638" t="s">
        <v>657</v>
      </c>
      <c r="E638">
        <v>1</v>
      </c>
      <c r="F638">
        <v>1.5849625007211601</v>
      </c>
      <c r="G638" t="s">
        <v>1439</v>
      </c>
      <c r="H638">
        <v>0</v>
      </c>
      <c r="I638">
        <v>0</v>
      </c>
    </row>
    <row r="639" spans="1:9" x14ac:dyDescent="0.25">
      <c r="A639" s="3" t="s">
        <v>1382</v>
      </c>
      <c r="B639" t="s">
        <v>326</v>
      </c>
      <c r="C639">
        <v>38</v>
      </c>
      <c r="D639" t="s">
        <v>657</v>
      </c>
      <c r="E639">
        <v>1</v>
      </c>
      <c r="F639">
        <v>2</v>
      </c>
      <c r="G639" t="s">
        <v>1439</v>
      </c>
      <c r="H639">
        <v>0</v>
      </c>
      <c r="I639">
        <v>0</v>
      </c>
    </row>
    <row r="640" spans="1:9" x14ac:dyDescent="0.25">
      <c r="A640" s="3" t="s">
        <v>775</v>
      </c>
      <c r="B640" t="s">
        <v>776</v>
      </c>
      <c r="C640">
        <v>12</v>
      </c>
      <c r="D640" t="s">
        <v>657</v>
      </c>
      <c r="E640">
        <v>16</v>
      </c>
      <c r="F640">
        <v>16</v>
      </c>
      <c r="G640" t="s">
        <v>1439</v>
      </c>
      <c r="H640">
        <v>0</v>
      </c>
      <c r="I640">
        <v>0</v>
      </c>
    </row>
    <row r="641" spans="1:9" x14ac:dyDescent="0.25">
      <c r="A641" s="3" t="s">
        <v>567</v>
      </c>
      <c r="B641" t="s">
        <v>568</v>
      </c>
      <c r="C641">
        <v>12</v>
      </c>
      <c r="D641" t="s">
        <v>657</v>
      </c>
      <c r="E641">
        <v>6</v>
      </c>
      <c r="F641">
        <v>9.50977500432694</v>
      </c>
      <c r="G641" t="s">
        <v>1439</v>
      </c>
      <c r="H641">
        <v>0</v>
      </c>
      <c r="I641">
        <v>0</v>
      </c>
    </row>
    <row r="642" spans="1:9" x14ac:dyDescent="0.25">
      <c r="A642" s="3" t="s">
        <v>669</v>
      </c>
      <c r="B642" t="s">
        <v>670</v>
      </c>
      <c r="C642">
        <v>2</v>
      </c>
      <c r="D642" t="s">
        <v>657</v>
      </c>
      <c r="E642">
        <v>7</v>
      </c>
      <c r="F642">
        <v>7</v>
      </c>
      <c r="G642" t="s">
        <v>1439</v>
      </c>
      <c r="H642">
        <v>0</v>
      </c>
      <c r="I642">
        <v>0</v>
      </c>
    </row>
    <row r="643" spans="1:9" x14ac:dyDescent="0.25">
      <c r="A643" s="3" t="s">
        <v>771</v>
      </c>
      <c r="B643" t="s">
        <v>772</v>
      </c>
      <c r="C643">
        <v>11</v>
      </c>
      <c r="D643" t="s">
        <v>657</v>
      </c>
      <c r="E643">
        <v>2</v>
      </c>
      <c r="F643">
        <v>1</v>
      </c>
      <c r="G643" t="s">
        <v>1439</v>
      </c>
      <c r="H643">
        <v>0</v>
      </c>
      <c r="I643">
        <v>0</v>
      </c>
    </row>
    <row r="644" spans="1:9" x14ac:dyDescent="0.25">
      <c r="A644" s="3" t="s">
        <v>1361</v>
      </c>
      <c r="B644" t="s">
        <v>286</v>
      </c>
      <c r="C644">
        <v>31</v>
      </c>
      <c r="D644" t="s">
        <v>657</v>
      </c>
      <c r="E644">
        <v>1</v>
      </c>
      <c r="F644">
        <v>2</v>
      </c>
      <c r="G644" t="s">
        <v>1439</v>
      </c>
      <c r="H644">
        <v>0</v>
      </c>
      <c r="I644">
        <v>0</v>
      </c>
    </row>
    <row r="645" spans="1:9" x14ac:dyDescent="0.25">
      <c r="A645" s="3" t="s">
        <v>1201</v>
      </c>
      <c r="B645" t="s">
        <v>1202</v>
      </c>
      <c r="C645">
        <v>35</v>
      </c>
      <c r="D645" t="s">
        <v>657</v>
      </c>
      <c r="E645">
        <v>1</v>
      </c>
      <c r="F645">
        <v>1.5849625007211601</v>
      </c>
      <c r="G645" t="s">
        <v>1439</v>
      </c>
      <c r="H645">
        <v>0</v>
      </c>
      <c r="I645">
        <v>0</v>
      </c>
    </row>
    <row r="646" spans="1:9" x14ac:dyDescent="0.25">
      <c r="A646" s="3" t="s">
        <v>846</v>
      </c>
      <c r="B646" t="s">
        <v>847</v>
      </c>
      <c r="C646">
        <v>24</v>
      </c>
      <c r="D646" t="s">
        <v>657</v>
      </c>
      <c r="E646">
        <v>1</v>
      </c>
      <c r="F646">
        <v>1</v>
      </c>
      <c r="G646" t="s">
        <v>1439</v>
      </c>
      <c r="H646">
        <v>0</v>
      </c>
      <c r="I646">
        <v>0</v>
      </c>
    </row>
    <row r="647" spans="1:9" x14ac:dyDescent="0.25">
      <c r="A647" s="3" t="s">
        <v>1147</v>
      </c>
      <c r="B647" t="s">
        <v>1148</v>
      </c>
      <c r="C647">
        <v>26</v>
      </c>
      <c r="D647" t="s">
        <v>657</v>
      </c>
      <c r="E647">
        <v>2</v>
      </c>
      <c r="F647">
        <v>1.5849625007211601</v>
      </c>
      <c r="G647" t="s">
        <v>1439</v>
      </c>
      <c r="H647">
        <v>0</v>
      </c>
      <c r="I647">
        <v>0</v>
      </c>
    </row>
    <row r="648" spans="1:9" x14ac:dyDescent="0.25">
      <c r="A648" s="3" t="s">
        <v>1151</v>
      </c>
      <c r="B648" t="s">
        <v>1152</v>
      </c>
      <c r="C648">
        <v>26</v>
      </c>
      <c r="D648" t="s">
        <v>657</v>
      </c>
      <c r="E648">
        <v>2</v>
      </c>
      <c r="F648">
        <v>1.5849625007211601</v>
      </c>
      <c r="G648" t="s">
        <v>1439</v>
      </c>
      <c r="H648">
        <v>0</v>
      </c>
      <c r="I648">
        <v>0</v>
      </c>
    </row>
    <row r="649" spans="1:9" x14ac:dyDescent="0.25">
      <c r="A649" s="3" t="s">
        <v>482</v>
      </c>
      <c r="B649" t="s">
        <v>483</v>
      </c>
      <c r="C649">
        <v>26</v>
      </c>
      <c r="D649" t="s">
        <v>657</v>
      </c>
      <c r="E649">
        <v>1</v>
      </c>
      <c r="F649">
        <v>2</v>
      </c>
      <c r="G649" t="s">
        <v>1439</v>
      </c>
      <c r="H649">
        <v>0</v>
      </c>
      <c r="I649">
        <v>0</v>
      </c>
    </row>
    <row r="650" spans="1:9" x14ac:dyDescent="0.25">
      <c r="A650" s="3" t="s">
        <v>1153</v>
      </c>
      <c r="B650" t="s">
        <v>1154</v>
      </c>
      <c r="C650">
        <v>27</v>
      </c>
      <c r="D650" t="s">
        <v>657</v>
      </c>
      <c r="E650">
        <v>1</v>
      </c>
      <c r="F650">
        <v>1.5849625007211601</v>
      </c>
      <c r="G650" t="s">
        <v>1439</v>
      </c>
      <c r="H650">
        <v>0</v>
      </c>
      <c r="I650">
        <v>0</v>
      </c>
    </row>
    <row r="651" spans="1:9" x14ac:dyDescent="0.25">
      <c r="A651" s="3" t="s">
        <v>143</v>
      </c>
      <c r="B651" t="s">
        <v>144</v>
      </c>
      <c r="C651">
        <v>25</v>
      </c>
      <c r="D651" t="s">
        <v>657</v>
      </c>
      <c r="E651">
        <v>7</v>
      </c>
      <c r="F651">
        <v>7</v>
      </c>
      <c r="G651" t="s">
        <v>1439</v>
      </c>
      <c r="H651">
        <v>0</v>
      </c>
      <c r="I651">
        <v>0</v>
      </c>
    </row>
    <row r="652" spans="1:9" x14ac:dyDescent="0.25">
      <c r="A652" s="3" t="s">
        <v>1290</v>
      </c>
      <c r="B652" t="s">
        <v>196</v>
      </c>
      <c r="C652">
        <v>35</v>
      </c>
      <c r="D652" t="s">
        <v>657</v>
      </c>
      <c r="E652">
        <v>1</v>
      </c>
      <c r="F652">
        <v>2</v>
      </c>
      <c r="G652" t="s">
        <v>1439</v>
      </c>
      <c r="H652">
        <v>0</v>
      </c>
      <c r="I652">
        <v>0</v>
      </c>
    </row>
    <row r="653" spans="1:9" x14ac:dyDescent="0.25">
      <c r="A653" s="3" t="s">
        <v>1291</v>
      </c>
      <c r="B653" t="s">
        <v>197</v>
      </c>
      <c r="C653">
        <v>35</v>
      </c>
      <c r="D653" t="s">
        <v>657</v>
      </c>
      <c r="E653">
        <v>1</v>
      </c>
      <c r="F653">
        <v>2</v>
      </c>
      <c r="G653" t="s">
        <v>1439</v>
      </c>
      <c r="H653">
        <v>0</v>
      </c>
      <c r="I653">
        <v>0</v>
      </c>
    </row>
    <row r="654" spans="1:9" x14ac:dyDescent="0.25">
      <c r="A654" s="3" t="s">
        <v>1470</v>
      </c>
      <c r="B654" t="s">
        <v>1471</v>
      </c>
      <c r="C654">
        <v>2</v>
      </c>
      <c r="D654" t="s">
        <v>657</v>
      </c>
      <c r="E654">
        <v>1</v>
      </c>
      <c r="F654">
        <v>1.5849625007211601</v>
      </c>
      <c r="G654" t="s">
        <v>1439</v>
      </c>
      <c r="H654">
        <v>0</v>
      </c>
      <c r="I654">
        <v>0</v>
      </c>
    </row>
    <row r="655" spans="1:9" x14ac:dyDescent="0.25">
      <c r="A655" s="3" t="s">
        <v>1317</v>
      </c>
      <c r="B655" t="s">
        <v>508</v>
      </c>
      <c r="C655">
        <v>2</v>
      </c>
      <c r="D655" t="s">
        <v>657</v>
      </c>
      <c r="E655">
        <v>2</v>
      </c>
      <c r="F655">
        <v>4</v>
      </c>
      <c r="G655" t="s">
        <v>1439</v>
      </c>
      <c r="H655">
        <v>0</v>
      </c>
      <c r="I655">
        <v>0</v>
      </c>
    </row>
    <row r="656" spans="1:9" x14ac:dyDescent="0.25">
      <c r="A656" s="3" t="s">
        <v>1476</v>
      </c>
      <c r="B656" t="s">
        <v>1477</v>
      </c>
      <c r="C656">
        <v>11</v>
      </c>
      <c r="D656" t="s">
        <v>657</v>
      </c>
      <c r="E656">
        <v>1</v>
      </c>
      <c r="F656">
        <v>1</v>
      </c>
      <c r="G656" t="s">
        <v>1439</v>
      </c>
      <c r="H656">
        <v>0</v>
      </c>
      <c r="I656">
        <v>0</v>
      </c>
    </row>
    <row r="657" spans="1:9" x14ac:dyDescent="0.25">
      <c r="A657" s="3" t="s">
        <v>1516</v>
      </c>
      <c r="B657" t="s">
        <v>1517</v>
      </c>
      <c r="C657">
        <v>38</v>
      </c>
      <c r="D657" t="s">
        <v>657</v>
      </c>
      <c r="E657">
        <v>1</v>
      </c>
      <c r="F657">
        <v>1</v>
      </c>
      <c r="G657" t="s">
        <v>1439</v>
      </c>
      <c r="H657">
        <v>0</v>
      </c>
      <c r="I657">
        <v>0</v>
      </c>
    </row>
    <row r="658" spans="1:9" x14ac:dyDescent="0.25">
      <c r="A658" s="3" t="s">
        <v>808</v>
      </c>
      <c r="B658" t="s">
        <v>809</v>
      </c>
      <c r="C658">
        <v>16</v>
      </c>
      <c r="D658" t="s">
        <v>657</v>
      </c>
      <c r="E658">
        <v>1</v>
      </c>
      <c r="F658">
        <v>1</v>
      </c>
      <c r="G658" t="s">
        <v>1439</v>
      </c>
      <c r="H658">
        <v>0</v>
      </c>
      <c r="I658">
        <v>0</v>
      </c>
    </row>
    <row r="659" spans="1:9" x14ac:dyDescent="0.25">
      <c r="A659" s="3" t="s">
        <v>964</v>
      </c>
      <c r="B659" t="s">
        <v>965</v>
      </c>
      <c r="C659">
        <v>2</v>
      </c>
      <c r="D659" t="s">
        <v>657</v>
      </c>
      <c r="E659">
        <v>1</v>
      </c>
      <c r="F659">
        <v>1.5849625007211601</v>
      </c>
      <c r="G659" t="s">
        <v>1439</v>
      </c>
      <c r="H659">
        <v>0</v>
      </c>
      <c r="I659">
        <v>0</v>
      </c>
    </row>
    <row r="660" spans="1:9" x14ac:dyDescent="0.25">
      <c r="A660" s="3" t="s">
        <v>970</v>
      </c>
      <c r="B660" t="s">
        <v>971</v>
      </c>
      <c r="C660">
        <v>2</v>
      </c>
      <c r="D660" t="s">
        <v>657</v>
      </c>
      <c r="E660">
        <v>1</v>
      </c>
      <c r="F660">
        <v>1.5849625007211601</v>
      </c>
      <c r="G660" t="s">
        <v>1439</v>
      </c>
      <c r="H660">
        <v>0</v>
      </c>
      <c r="I660">
        <v>0</v>
      </c>
    </row>
    <row r="661" spans="1:9" x14ac:dyDescent="0.25">
      <c r="A661" s="3" t="s">
        <v>1301</v>
      </c>
      <c r="B661" t="s">
        <v>424</v>
      </c>
      <c r="C661">
        <v>2</v>
      </c>
      <c r="D661" t="s">
        <v>657</v>
      </c>
      <c r="E661">
        <v>2</v>
      </c>
      <c r="F661">
        <v>4</v>
      </c>
      <c r="G661" t="s">
        <v>1439</v>
      </c>
      <c r="H661">
        <v>0</v>
      </c>
      <c r="I661">
        <v>0</v>
      </c>
    </row>
    <row r="662" spans="1:9" x14ac:dyDescent="0.25">
      <c r="A662" s="3" t="s">
        <v>522</v>
      </c>
      <c r="B662" t="s">
        <v>507</v>
      </c>
      <c r="C662">
        <v>38</v>
      </c>
      <c r="D662" t="s">
        <v>657</v>
      </c>
      <c r="E662">
        <v>1</v>
      </c>
      <c r="F662">
        <v>2</v>
      </c>
      <c r="G662" t="s">
        <v>1439</v>
      </c>
      <c r="H662">
        <v>0</v>
      </c>
      <c r="I662">
        <v>0</v>
      </c>
    </row>
    <row r="663" spans="1:9" x14ac:dyDescent="0.25">
      <c r="A663" s="3" t="s">
        <v>1265</v>
      </c>
      <c r="B663" t="s">
        <v>1266</v>
      </c>
      <c r="C663">
        <v>22</v>
      </c>
      <c r="D663" t="s">
        <v>657</v>
      </c>
      <c r="E663">
        <v>1</v>
      </c>
      <c r="F663">
        <v>1.5849625007211601</v>
      </c>
      <c r="G663" t="s">
        <v>1439</v>
      </c>
      <c r="H663">
        <v>0</v>
      </c>
      <c r="I663">
        <v>0</v>
      </c>
    </row>
    <row r="664" spans="1:9" x14ac:dyDescent="0.25">
      <c r="A664" s="3" t="s">
        <v>1298</v>
      </c>
      <c r="B664" t="s">
        <v>194</v>
      </c>
      <c r="C664">
        <v>34</v>
      </c>
      <c r="D664" t="s">
        <v>657</v>
      </c>
      <c r="E664">
        <v>1</v>
      </c>
      <c r="F664">
        <v>2</v>
      </c>
      <c r="G664" t="s">
        <v>1439</v>
      </c>
      <c r="H664">
        <v>0</v>
      </c>
      <c r="I664">
        <v>0</v>
      </c>
    </row>
    <row r="665" spans="1:9" x14ac:dyDescent="0.25">
      <c r="A665" s="3" t="s">
        <v>1231</v>
      </c>
      <c r="B665" t="s">
        <v>1028</v>
      </c>
      <c r="C665">
        <v>6</v>
      </c>
      <c r="D665" t="s">
        <v>657</v>
      </c>
      <c r="E665">
        <v>1</v>
      </c>
      <c r="F665">
        <v>1.5849625007211601</v>
      </c>
      <c r="G665" t="s">
        <v>1439</v>
      </c>
      <c r="H665">
        <v>0</v>
      </c>
      <c r="I665">
        <v>0</v>
      </c>
    </row>
    <row r="666" spans="1:9" x14ac:dyDescent="0.25">
      <c r="A666" s="3" t="s">
        <v>506</v>
      </c>
      <c r="B666" t="s">
        <v>507</v>
      </c>
      <c r="C666">
        <v>38</v>
      </c>
      <c r="D666" t="s">
        <v>657</v>
      </c>
      <c r="E666">
        <v>1</v>
      </c>
      <c r="F666">
        <v>2</v>
      </c>
      <c r="G666" t="s">
        <v>1439</v>
      </c>
      <c r="H666">
        <v>0</v>
      </c>
      <c r="I666">
        <v>0</v>
      </c>
    </row>
    <row r="667" spans="1:9" x14ac:dyDescent="0.25">
      <c r="A667" s="3" t="s">
        <v>204</v>
      </c>
      <c r="B667" t="s">
        <v>205</v>
      </c>
      <c r="C667">
        <v>14</v>
      </c>
      <c r="D667" t="s">
        <v>657</v>
      </c>
      <c r="E667">
        <v>1</v>
      </c>
      <c r="F667">
        <v>2</v>
      </c>
      <c r="G667" t="s">
        <v>1439</v>
      </c>
      <c r="H667">
        <v>0</v>
      </c>
      <c r="I667">
        <v>0</v>
      </c>
    </row>
    <row r="668" spans="1:9" x14ac:dyDescent="0.25">
      <c r="A668" s="3" t="s">
        <v>1288</v>
      </c>
      <c r="B668" t="s">
        <v>194</v>
      </c>
      <c r="C668">
        <v>34</v>
      </c>
      <c r="D668" t="s">
        <v>657</v>
      </c>
      <c r="E668">
        <v>1</v>
      </c>
      <c r="F668">
        <v>2</v>
      </c>
      <c r="G668" t="s">
        <v>1439</v>
      </c>
      <c r="H668">
        <v>0</v>
      </c>
      <c r="I668">
        <v>0</v>
      </c>
    </row>
    <row r="669" spans="1:9" x14ac:dyDescent="0.25">
      <c r="A669" s="3" t="s">
        <v>1027</v>
      </c>
      <c r="B669" t="s">
        <v>1028</v>
      </c>
      <c r="C669">
        <v>6</v>
      </c>
      <c r="D669" t="s">
        <v>657</v>
      </c>
      <c r="E669">
        <v>1</v>
      </c>
      <c r="F669">
        <v>1.5849625007211601</v>
      </c>
      <c r="G669" t="s">
        <v>1439</v>
      </c>
      <c r="H669">
        <v>0</v>
      </c>
      <c r="I669">
        <v>0</v>
      </c>
    </row>
    <row r="670" spans="1:9" x14ac:dyDescent="0.25">
      <c r="A670" s="3" t="s">
        <v>863</v>
      </c>
      <c r="B670" t="s">
        <v>146</v>
      </c>
      <c r="C670">
        <v>30</v>
      </c>
      <c r="D670" t="s">
        <v>657</v>
      </c>
      <c r="E670">
        <v>18</v>
      </c>
      <c r="F670">
        <v>18</v>
      </c>
      <c r="G670" t="s">
        <v>1439</v>
      </c>
      <c r="H670">
        <v>0</v>
      </c>
      <c r="I670">
        <v>0</v>
      </c>
    </row>
    <row r="671" spans="1:9" x14ac:dyDescent="0.25">
      <c r="A671" s="3" t="s">
        <v>1362</v>
      </c>
      <c r="B671" t="s">
        <v>287</v>
      </c>
      <c r="C671">
        <v>32</v>
      </c>
      <c r="D671" t="s">
        <v>657</v>
      </c>
      <c r="E671">
        <v>2</v>
      </c>
      <c r="F671">
        <v>4</v>
      </c>
      <c r="G671" t="s">
        <v>1439</v>
      </c>
      <c r="H671">
        <v>0</v>
      </c>
      <c r="I671">
        <v>0</v>
      </c>
    </row>
    <row r="672" spans="1:9" x14ac:dyDescent="0.25">
      <c r="A672" s="3" t="s">
        <v>1362</v>
      </c>
      <c r="B672" t="s">
        <v>287</v>
      </c>
      <c r="C672">
        <v>32</v>
      </c>
      <c r="D672" t="s">
        <v>657</v>
      </c>
      <c r="E672">
        <v>1</v>
      </c>
      <c r="F672">
        <v>2</v>
      </c>
      <c r="G672" t="s">
        <v>1439</v>
      </c>
      <c r="H672">
        <v>0</v>
      </c>
      <c r="I672">
        <v>0</v>
      </c>
    </row>
    <row r="673" spans="1:9" x14ac:dyDescent="0.25">
      <c r="A673" s="3" t="s">
        <v>1359</v>
      </c>
      <c r="B673" t="s">
        <v>280</v>
      </c>
      <c r="C673">
        <v>31</v>
      </c>
      <c r="D673" t="s">
        <v>657</v>
      </c>
      <c r="E673">
        <v>1</v>
      </c>
      <c r="F673">
        <v>2</v>
      </c>
      <c r="G673" t="s">
        <v>1439</v>
      </c>
      <c r="H673">
        <v>0</v>
      </c>
      <c r="I673">
        <v>0</v>
      </c>
    </row>
    <row r="674" spans="1:9" x14ac:dyDescent="0.25">
      <c r="A674" s="3" t="s">
        <v>815</v>
      </c>
      <c r="B674" t="s">
        <v>816</v>
      </c>
      <c r="C674">
        <v>17</v>
      </c>
      <c r="D674" t="s">
        <v>657</v>
      </c>
      <c r="E674">
        <v>3</v>
      </c>
      <c r="F674">
        <v>3</v>
      </c>
      <c r="G674" t="s">
        <v>1439</v>
      </c>
      <c r="H674">
        <v>0</v>
      </c>
      <c r="I674">
        <v>0</v>
      </c>
    </row>
    <row r="675" spans="1:9" x14ac:dyDescent="0.25">
      <c r="A675" s="3" t="s">
        <v>895</v>
      </c>
      <c r="B675" t="s">
        <v>896</v>
      </c>
      <c r="C675">
        <v>38</v>
      </c>
      <c r="D675" t="s">
        <v>657</v>
      </c>
      <c r="E675">
        <v>1</v>
      </c>
      <c r="F675">
        <v>1</v>
      </c>
      <c r="G675" t="s">
        <v>1439</v>
      </c>
      <c r="H675">
        <v>0</v>
      </c>
      <c r="I675">
        <v>0</v>
      </c>
    </row>
    <row r="676" spans="1:9" x14ac:dyDescent="0.25">
      <c r="A676" s="3" t="s">
        <v>1009</v>
      </c>
      <c r="B676" t="s">
        <v>1010</v>
      </c>
      <c r="C676">
        <v>4</v>
      </c>
      <c r="D676" t="s">
        <v>657</v>
      </c>
      <c r="E676">
        <v>1</v>
      </c>
      <c r="F676">
        <v>1.5849625007211601</v>
      </c>
      <c r="G676" t="s">
        <v>1439</v>
      </c>
      <c r="H676">
        <v>0</v>
      </c>
      <c r="I676">
        <v>0</v>
      </c>
    </row>
    <row r="677" spans="1:9" x14ac:dyDescent="0.25">
      <c r="A677" s="3" t="s">
        <v>864</v>
      </c>
      <c r="B677" t="s">
        <v>865</v>
      </c>
      <c r="C677">
        <v>30</v>
      </c>
      <c r="D677" t="s">
        <v>657</v>
      </c>
      <c r="E677">
        <v>1</v>
      </c>
      <c r="F677">
        <v>1</v>
      </c>
      <c r="G677" t="s">
        <v>1439</v>
      </c>
      <c r="H677">
        <v>0</v>
      </c>
      <c r="I677">
        <v>0</v>
      </c>
    </row>
    <row r="678" spans="1:9" x14ac:dyDescent="0.25">
      <c r="A678" s="3" t="s">
        <v>881</v>
      </c>
      <c r="B678" t="s">
        <v>882</v>
      </c>
      <c r="C678">
        <v>35</v>
      </c>
      <c r="D678" t="s">
        <v>657</v>
      </c>
      <c r="E678">
        <v>1</v>
      </c>
      <c r="F678">
        <v>1</v>
      </c>
      <c r="G678" t="s">
        <v>1439</v>
      </c>
      <c r="H678">
        <v>0</v>
      </c>
      <c r="I678">
        <v>0</v>
      </c>
    </row>
    <row r="679" spans="1:9" x14ac:dyDescent="0.25">
      <c r="A679" s="3" t="s">
        <v>1252</v>
      </c>
      <c r="B679" t="s">
        <v>1085</v>
      </c>
      <c r="C679">
        <v>15</v>
      </c>
      <c r="D679" t="s">
        <v>657</v>
      </c>
      <c r="E679">
        <v>1</v>
      </c>
      <c r="F679">
        <v>1.5849625007211601</v>
      </c>
      <c r="G679" t="s">
        <v>1439</v>
      </c>
      <c r="H679">
        <v>0</v>
      </c>
      <c r="I679">
        <v>0</v>
      </c>
    </row>
    <row r="680" spans="1:9" x14ac:dyDescent="0.25">
      <c r="A680" s="3" t="s">
        <v>1238</v>
      </c>
      <c r="B680" t="s">
        <v>1050</v>
      </c>
      <c r="C680">
        <v>2</v>
      </c>
      <c r="D680" t="s">
        <v>657</v>
      </c>
      <c r="E680">
        <v>1</v>
      </c>
      <c r="F680">
        <v>1.5849625007211601</v>
      </c>
      <c r="G680" t="s">
        <v>1439</v>
      </c>
      <c r="H680">
        <v>0</v>
      </c>
      <c r="I680">
        <v>0</v>
      </c>
    </row>
    <row r="681" spans="1:9" x14ac:dyDescent="0.25">
      <c r="A681" s="3" t="s">
        <v>1084</v>
      </c>
      <c r="B681" t="s">
        <v>1085</v>
      </c>
      <c r="C681">
        <v>15</v>
      </c>
      <c r="D681" t="s">
        <v>657</v>
      </c>
      <c r="E681">
        <v>1</v>
      </c>
      <c r="F681">
        <v>1.5849625007211601</v>
      </c>
      <c r="G681" t="s">
        <v>1439</v>
      </c>
      <c r="H681">
        <v>0</v>
      </c>
      <c r="I681">
        <v>0</v>
      </c>
    </row>
    <row r="682" spans="1:9" x14ac:dyDescent="0.25">
      <c r="A682" s="3" t="s">
        <v>1049</v>
      </c>
      <c r="B682" t="s">
        <v>1050</v>
      </c>
      <c r="C682">
        <v>2</v>
      </c>
      <c r="D682" t="s">
        <v>657</v>
      </c>
      <c r="E682">
        <v>1</v>
      </c>
      <c r="F682">
        <v>1.5849625007211601</v>
      </c>
      <c r="G682" t="s">
        <v>1439</v>
      </c>
      <c r="H682">
        <v>0</v>
      </c>
      <c r="I682">
        <v>0</v>
      </c>
    </row>
    <row r="683" spans="1:9" x14ac:dyDescent="0.25">
      <c r="A683" s="3" t="s">
        <v>380</v>
      </c>
      <c r="B683" t="s">
        <v>381</v>
      </c>
      <c r="C683">
        <v>24</v>
      </c>
      <c r="D683" t="s">
        <v>657</v>
      </c>
      <c r="E683">
        <v>1</v>
      </c>
      <c r="F683">
        <v>2</v>
      </c>
      <c r="G683" t="s">
        <v>1439</v>
      </c>
      <c r="H683">
        <v>0</v>
      </c>
      <c r="I683">
        <v>0</v>
      </c>
    </row>
    <row r="684" spans="1:9" x14ac:dyDescent="0.25">
      <c r="A684" s="3" t="s">
        <v>378</v>
      </c>
      <c r="B684" t="s">
        <v>379</v>
      </c>
      <c r="C684">
        <v>24</v>
      </c>
      <c r="D684" t="s">
        <v>657</v>
      </c>
      <c r="E684">
        <v>1</v>
      </c>
      <c r="F684">
        <v>2</v>
      </c>
      <c r="G684" t="s">
        <v>1439</v>
      </c>
      <c r="H684">
        <v>0</v>
      </c>
      <c r="I684">
        <v>0</v>
      </c>
    </row>
    <row r="685" spans="1:9" x14ac:dyDescent="0.25">
      <c r="A685" s="3" t="s">
        <v>1393</v>
      </c>
      <c r="B685" t="s">
        <v>410</v>
      </c>
      <c r="C685">
        <v>32</v>
      </c>
      <c r="D685" t="s">
        <v>657</v>
      </c>
      <c r="E685">
        <v>1</v>
      </c>
      <c r="F685">
        <v>2</v>
      </c>
      <c r="G685" t="s">
        <v>1439</v>
      </c>
      <c r="H685">
        <v>0</v>
      </c>
      <c r="I685">
        <v>0</v>
      </c>
    </row>
    <row r="686" spans="1:9" x14ac:dyDescent="0.25">
      <c r="A686" s="3" t="s">
        <v>349</v>
      </c>
      <c r="B686" t="s">
        <v>350</v>
      </c>
      <c r="C686">
        <v>4</v>
      </c>
      <c r="D686" t="s">
        <v>657</v>
      </c>
      <c r="E686">
        <v>1</v>
      </c>
      <c r="F686">
        <v>2</v>
      </c>
      <c r="G686" t="s">
        <v>1439</v>
      </c>
      <c r="H686">
        <v>0</v>
      </c>
      <c r="I686">
        <v>0</v>
      </c>
    </row>
    <row r="687" spans="1:9" x14ac:dyDescent="0.25">
      <c r="A687" s="3" t="s">
        <v>1389</v>
      </c>
      <c r="B687" t="s">
        <v>348</v>
      </c>
      <c r="C687">
        <v>4</v>
      </c>
      <c r="D687" t="s">
        <v>657</v>
      </c>
      <c r="E687">
        <v>2</v>
      </c>
      <c r="F687">
        <v>4</v>
      </c>
      <c r="G687" t="s">
        <v>1439</v>
      </c>
      <c r="H687">
        <v>0</v>
      </c>
      <c r="I687">
        <v>0</v>
      </c>
    </row>
    <row r="688" spans="1:9" x14ac:dyDescent="0.25">
      <c r="A688" s="3" t="s">
        <v>1364</v>
      </c>
      <c r="B688" t="s">
        <v>296</v>
      </c>
      <c r="C688">
        <v>33</v>
      </c>
      <c r="D688" t="s">
        <v>657</v>
      </c>
      <c r="E688">
        <v>1</v>
      </c>
      <c r="F688">
        <v>2</v>
      </c>
      <c r="G688" t="s">
        <v>1439</v>
      </c>
      <c r="H688">
        <v>0</v>
      </c>
      <c r="I688">
        <v>0</v>
      </c>
    </row>
    <row r="689" spans="1:9" x14ac:dyDescent="0.25">
      <c r="A689" s="3" t="s">
        <v>147</v>
      </c>
      <c r="B689" t="s">
        <v>148</v>
      </c>
      <c r="C689">
        <v>9</v>
      </c>
      <c r="D689" t="s">
        <v>657</v>
      </c>
      <c r="E689">
        <v>10</v>
      </c>
      <c r="F689">
        <v>8</v>
      </c>
      <c r="G689" t="s">
        <v>1439</v>
      </c>
      <c r="H689">
        <v>0</v>
      </c>
      <c r="I689">
        <v>0</v>
      </c>
    </row>
    <row r="690" spans="1:9" x14ac:dyDescent="0.25">
      <c r="A690" s="3" t="s">
        <v>372</v>
      </c>
      <c r="B690" t="s">
        <v>373</v>
      </c>
      <c r="C690">
        <v>21</v>
      </c>
      <c r="D690" t="s">
        <v>657</v>
      </c>
      <c r="E690">
        <v>2</v>
      </c>
      <c r="F690">
        <v>4</v>
      </c>
      <c r="G690" t="s">
        <v>1439</v>
      </c>
      <c r="H690">
        <v>0</v>
      </c>
      <c r="I690">
        <v>0</v>
      </c>
    </row>
    <row r="691" spans="1:9" x14ac:dyDescent="0.25">
      <c r="A691" s="3" t="s">
        <v>926</v>
      </c>
      <c r="B691" t="s">
        <v>562</v>
      </c>
      <c r="C691">
        <v>9</v>
      </c>
      <c r="D691" t="s">
        <v>657</v>
      </c>
      <c r="E691">
        <v>2</v>
      </c>
      <c r="F691">
        <v>3.1699250014423099</v>
      </c>
      <c r="G691" t="s">
        <v>1439</v>
      </c>
      <c r="H691">
        <v>0</v>
      </c>
      <c r="I691">
        <v>0</v>
      </c>
    </row>
    <row r="692" spans="1:9" x14ac:dyDescent="0.25">
      <c r="A692" s="3" t="s">
        <v>7</v>
      </c>
      <c r="B692" t="s">
        <v>149</v>
      </c>
      <c r="C692">
        <v>9</v>
      </c>
      <c r="D692" t="s">
        <v>657</v>
      </c>
      <c r="E692">
        <v>14</v>
      </c>
      <c r="F692">
        <v>19.019550008653901</v>
      </c>
      <c r="G692" t="s">
        <v>1439</v>
      </c>
      <c r="H692">
        <v>0</v>
      </c>
      <c r="I692">
        <v>0</v>
      </c>
    </row>
    <row r="693" spans="1:9" x14ac:dyDescent="0.25">
      <c r="A693" s="3" t="s">
        <v>877</v>
      </c>
      <c r="B693" t="s">
        <v>878</v>
      </c>
      <c r="C693">
        <v>34</v>
      </c>
      <c r="D693" t="s">
        <v>657</v>
      </c>
      <c r="E693">
        <v>2</v>
      </c>
      <c r="F693">
        <v>1</v>
      </c>
      <c r="G693" t="s">
        <v>1439</v>
      </c>
      <c r="H693">
        <v>0</v>
      </c>
      <c r="I693">
        <v>0</v>
      </c>
    </row>
    <row r="694" spans="1:9" x14ac:dyDescent="0.25">
      <c r="A694" s="3" t="s">
        <v>417</v>
      </c>
      <c r="B694" t="s">
        <v>416</v>
      </c>
      <c r="C694">
        <v>34</v>
      </c>
      <c r="D694" t="s">
        <v>657</v>
      </c>
      <c r="E694">
        <v>1</v>
      </c>
      <c r="F694">
        <v>2</v>
      </c>
      <c r="G694" t="s">
        <v>1439</v>
      </c>
      <c r="H694">
        <v>0</v>
      </c>
      <c r="I694">
        <v>0</v>
      </c>
    </row>
    <row r="695" spans="1:9" x14ac:dyDescent="0.25">
      <c r="A695" s="3" t="s">
        <v>415</v>
      </c>
      <c r="B695" t="s">
        <v>416</v>
      </c>
      <c r="C695">
        <v>34</v>
      </c>
      <c r="D695" t="s">
        <v>657</v>
      </c>
      <c r="E695">
        <v>2</v>
      </c>
      <c r="F695">
        <v>4</v>
      </c>
      <c r="G695" t="s">
        <v>1439</v>
      </c>
      <c r="H695">
        <v>0</v>
      </c>
      <c r="I695">
        <v>0</v>
      </c>
    </row>
    <row r="696" spans="1:9" x14ac:dyDescent="0.25">
      <c r="A696" s="3" t="s">
        <v>1618</v>
      </c>
      <c r="B696" t="s">
        <v>1619</v>
      </c>
      <c r="C696">
        <v>2</v>
      </c>
      <c r="D696" t="s">
        <v>657</v>
      </c>
      <c r="E696">
        <v>1</v>
      </c>
      <c r="F696">
        <v>1</v>
      </c>
      <c r="G696" t="s">
        <v>1439</v>
      </c>
      <c r="H696">
        <v>0</v>
      </c>
      <c r="I696">
        <v>0</v>
      </c>
    </row>
    <row r="697" spans="1:9" x14ac:dyDescent="0.25">
      <c r="A697" s="3" t="s">
        <v>150</v>
      </c>
      <c r="B697" t="s">
        <v>891</v>
      </c>
      <c r="C697">
        <v>37</v>
      </c>
      <c r="D697" t="s">
        <v>657</v>
      </c>
      <c r="E697">
        <v>4</v>
      </c>
      <c r="F697">
        <v>3</v>
      </c>
      <c r="G697" t="s">
        <v>1439</v>
      </c>
      <c r="H697">
        <v>0</v>
      </c>
      <c r="I697">
        <v>0</v>
      </c>
    </row>
    <row r="698" spans="1:9" x14ac:dyDescent="0.25">
      <c r="A698" s="3" t="s">
        <v>1078</v>
      </c>
      <c r="B698" t="s">
        <v>1079</v>
      </c>
      <c r="C698">
        <v>13</v>
      </c>
      <c r="D698" t="s">
        <v>657</v>
      </c>
      <c r="E698">
        <v>1</v>
      </c>
      <c r="F698">
        <v>1.5849625007211601</v>
      </c>
      <c r="G698" t="s">
        <v>1439</v>
      </c>
      <c r="H698">
        <v>0</v>
      </c>
      <c r="I698">
        <v>0</v>
      </c>
    </row>
    <row r="699" spans="1:9" x14ac:dyDescent="0.25">
      <c r="A699" s="3" t="s">
        <v>1073</v>
      </c>
      <c r="B699" t="s">
        <v>152</v>
      </c>
      <c r="C699">
        <v>12</v>
      </c>
      <c r="D699" t="s">
        <v>657</v>
      </c>
      <c r="E699">
        <v>8</v>
      </c>
      <c r="F699">
        <v>12.6797000057693</v>
      </c>
      <c r="G699" t="s">
        <v>1439</v>
      </c>
      <c r="H699">
        <v>0</v>
      </c>
      <c r="I699">
        <v>0</v>
      </c>
    </row>
    <row r="700" spans="1:9" x14ac:dyDescent="0.25">
      <c r="A700" s="3" t="s">
        <v>1307</v>
      </c>
      <c r="B700" t="s">
        <v>448</v>
      </c>
      <c r="C700">
        <v>13</v>
      </c>
      <c r="D700" t="s">
        <v>657</v>
      </c>
      <c r="E700">
        <v>2</v>
      </c>
      <c r="F700">
        <v>4</v>
      </c>
      <c r="G700" t="s">
        <v>1439</v>
      </c>
      <c r="H700">
        <v>0</v>
      </c>
      <c r="I700">
        <v>0</v>
      </c>
    </row>
    <row r="701" spans="1:9" x14ac:dyDescent="0.25">
      <c r="A701" s="3" t="s">
        <v>1682</v>
      </c>
      <c r="B701" t="s">
        <v>1683</v>
      </c>
      <c r="C701">
        <v>29</v>
      </c>
      <c r="D701" t="s">
        <v>657</v>
      </c>
      <c r="E701">
        <v>3</v>
      </c>
      <c r="F701">
        <v>4.75488750216347</v>
      </c>
      <c r="G701" t="s">
        <v>1439</v>
      </c>
      <c r="H701">
        <v>0</v>
      </c>
      <c r="I701">
        <v>0</v>
      </c>
    </row>
    <row r="702" spans="1:9" x14ac:dyDescent="0.25">
      <c r="A702" s="3" t="s">
        <v>681</v>
      </c>
      <c r="B702" t="s">
        <v>682</v>
      </c>
      <c r="C702">
        <v>2</v>
      </c>
      <c r="D702" t="s">
        <v>657</v>
      </c>
      <c r="E702">
        <v>1</v>
      </c>
      <c r="F702">
        <v>1</v>
      </c>
      <c r="G702" t="s">
        <v>1439</v>
      </c>
      <c r="H702">
        <v>0</v>
      </c>
      <c r="I702">
        <v>0</v>
      </c>
    </row>
    <row r="703" spans="1:9" x14ac:dyDescent="0.25">
      <c r="A703" s="3" t="s">
        <v>1090</v>
      </c>
      <c r="B703" t="s">
        <v>153</v>
      </c>
      <c r="C703">
        <v>16</v>
      </c>
      <c r="D703" t="s">
        <v>657</v>
      </c>
      <c r="E703">
        <v>1</v>
      </c>
      <c r="F703">
        <v>1.5849625007211601</v>
      </c>
      <c r="G703" t="s">
        <v>1439</v>
      </c>
      <c r="H703">
        <v>0</v>
      </c>
      <c r="I703">
        <v>0</v>
      </c>
    </row>
    <row r="704" spans="1:9" x14ac:dyDescent="0.25">
      <c r="A704" s="3" t="s">
        <v>1185</v>
      </c>
      <c r="B704" t="s">
        <v>1186</v>
      </c>
      <c r="C704">
        <v>33</v>
      </c>
      <c r="D704" t="s">
        <v>657</v>
      </c>
      <c r="E704">
        <v>3</v>
      </c>
      <c r="F704">
        <v>4.75488750216347</v>
      </c>
      <c r="G704" t="s">
        <v>1439</v>
      </c>
      <c r="H704">
        <v>0</v>
      </c>
      <c r="I704">
        <v>0</v>
      </c>
    </row>
    <row r="705" spans="1:9" x14ac:dyDescent="0.25">
      <c r="A705" s="3" t="s">
        <v>491</v>
      </c>
      <c r="B705" t="s">
        <v>492</v>
      </c>
      <c r="C705">
        <v>33</v>
      </c>
      <c r="D705" t="s">
        <v>657</v>
      </c>
      <c r="E705">
        <v>1</v>
      </c>
      <c r="F705">
        <v>2</v>
      </c>
      <c r="G705" t="s">
        <v>1439</v>
      </c>
      <c r="H705">
        <v>0</v>
      </c>
      <c r="I705">
        <v>0</v>
      </c>
    </row>
    <row r="706" spans="1:9" x14ac:dyDescent="0.25">
      <c r="A706" s="3" t="s">
        <v>509</v>
      </c>
      <c r="B706" t="s">
        <v>439</v>
      </c>
      <c r="C706">
        <v>6</v>
      </c>
      <c r="D706" t="s">
        <v>657</v>
      </c>
      <c r="E706">
        <v>1</v>
      </c>
      <c r="F706">
        <v>2</v>
      </c>
      <c r="G706" t="s">
        <v>1439</v>
      </c>
      <c r="H706">
        <v>0</v>
      </c>
      <c r="I706">
        <v>0</v>
      </c>
    </row>
    <row r="707" spans="1:9" x14ac:dyDescent="0.25">
      <c r="A707" s="3" t="s">
        <v>367</v>
      </c>
      <c r="B707" t="s">
        <v>368</v>
      </c>
      <c r="C707">
        <v>15</v>
      </c>
      <c r="D707" t="s">
        <v>657</v>
      </c>
      <c r="E707">
        <v>1</v>
      </c>
      <c r="F707">
        <v>2</v>
      </c>
      <c r="G707" t="s">
        <v>1439</v>
      </c>
      <c r="H707">
        <v>0</v>
      </c>
      <c r="I707">
        <v>0</v>
      </c>
    </row>
    <row r="708" spans="1:9" x14ac:dyDescent="0.25">
      <c r="A708" s="3" t="s">
        <v>337</v>
      </c>
      <c r="B708" t="s">
        <v>338</v>
      </c>
      <c r="C708">
        <v>2</v>
      </c>
      <c r="D708" t="s">
        <v>657</v>
      </c>
      <c r="E708">
        <v>1</v>
      </c>
      <c r="F708">
        <v>2</v>
      </c>
      <c r="G708" t="s">
        <v>1439</v>
      </c>
      <c r="H708">
        <v>0</v>
      </c>
      <c r="I708">
        <v>0</v>
      </c>
    </row>
    <row r="709" spans="1:9" x14ac:dyDescent="0.25">
      <c r="A709" s="3" t="s">
        <v>1306</v>
      </c>
      <c r="B709" t="s">
        <v>445</v>
      </c>
      <c r="C709">
        <v>11</v>
      </c>
      <c r="D709" t="s">
        <v>657</v>
      </c>
      <c r="E709">
        <v>9</v>
      </c>
      <c r="F709">
        <v>18</v>
      </c>
      <c r="G709" t="s">
        <v>1439</v>
      </c>
      <c r="H709">
        <v>0</v>
      </c>
      <c r="I709">
        <v>0</v>
      </c>
    </row>
    <row r="710" spans="1:9" x14ac:dyDescent="0.25">
      <c r="A710" s="3" t="s">
        <v>154</v>
      </c>
      <c r="B710" t="s">
        <v>155</v>
      </c>
      <c r="C710">
        <v>5</v>
      </c>
      <c r="D710" t="s">
        <v>657</v>
      </c>
      <c r="E710">
        <v>19</v>
      </c>
      <c r="F710">
        <v>30.114287513701999</v>
      </c>
      <c r="G710" t="s">
        <v>1439</v>
      </c>
      <c r="H710">
        <v>0</v>
      </c>
      <c r="I710">
        <v>0</v>
      </c>
    </row>
    <row r="711" spans="1:9" x14ac:dyDescent="0.25">
      <c r="A711" s="3" t="s">
        <v>694</v>
      </c>
      <c r="B711" t="s">
        <v>695</v>
      </c>
      <c r="C711">
        <v>3</v>
      </c>
      <c r="D711" t="s">
        <v>657</v>
      </c>
      <c r="E711">
        <v>313</v>
      </c>
      <c r="F711">
        <v>313</v>
      </c>
      <c r="G711" t="s">
        <v>1440</v>
      </c>
      <c r="H711">
        <v>0</v>
      </c>
      <c r="I711">
        <v>0</v>
      </c>
    </row>
    <row r="712" spans="1:9" x14ac:dyDescent="0.25">
      <c r="A712" s="3" t="s">
        <v>1336</v>
      </c>
      <c r="B712" t="s">
        <v>238</v>
      </c>
      <c r="C712">
        <v>7</v>
      </c>
      <c r="D712" t="s">
        <v>657</v>
      </c>
      <c r="E712">
        <v>8</v>
      </c>
      <c r="F712">
        <v>16</v>
      </c>
      <c r="G712" t="s">
        <v>1439</v>
      </c>
      <c r="H712">
        <v>0</v>
      </c>
      <c r="I712">
        <v>0</v>
      </c>
    </row>
    <row r="713" spans="1:9" x14ac:dyDescent="0.25">
      <c r="A713" s="3" t="s">
        <v>1366</v>
      </c>
      <c r="B713" t="s">
        <v>300</v>
      </c>
      <c r="C713">
        <v>34</v>
      </c>
      <c r="D713" t="s">
        <v>657</v>
      </c>
      <c r="E713">
        <v>1</v>
      </c>
      <c r="F713">
        <v>2</v>
      </c>
      <c r="G713" t="s">
        <v>1439</v>
      </c>
      <c r="H713">
        <v>0</v>
      </c>
      <c r="I713">
        <v>0</v>
      </c>
    </row>
    <row r="714" spans="1:9" x14ac:dyDescent="0.25">
      <c r="A714" s="3" t="s">
        <v>692</v>
      </c>
      <c r="B714" t="s">
        <v>693</v>
      </c>
      <c r="C714">
        <v>3</v>
      </c>
      <c r="D714" t="s">
        <v>657</v>
      </c>
      <c r="E714">
        <v>3</v>
      </c>
      <c r="F714">
        <v>1</v>
      </c>
      <c r="G714" t="s">
        <v>1440</v>
      </c>
      <c r="H714">
        <v>0</v>
      </c>
      <c r="I714">
        <v>0</v>
      </c>
    </row>
    <row r="715" spans="1:9" x14ac:dyDescent="0.25">
      <c r="A715" s="3" t="s">
        <v>422</v>
      </c>
      <c r="B715" t="s">
        <v>423</v>
      </c>
      <c r="C715">
        <v>2</v>
      </c>
      <c r="D715" t="s">
        <v>657</v>
      </c>
      <c r="E715">
        <v>1</v>
      </c>
      <c r="F715">
        <v>2</v>
      </c>
      <c r="G715" t="s">
        <v>1439</v>
      </c>
      <c r="H715">
        <v>0</v>
      </c>
      <c r="I715">
        <v>0</v>
      </c>
    </row>
    <row r="716" spans="1:9" x14ac:dyDescent="0.25">
      <c r="A716" s="3" t="s">
        <v>1422</v>
      </c>
      <c r="B716" t="s">
        <v>1423</v>
      </c>
      <c r="C716">
        <v>35</v>
      </c>
      <c r="D716" t="s">
        <v>657</v>
      </c>
      <c r="E716">
        <v>2</v>
      </c>
      <c r="F716">
        <v>3.1699250014423099</v>
      </c>
      <c r="G716" t="s">
        <v>1439</v>
      </c>
      <c r="H716">
        <v>0</v>
      </c>
      <c r="I716">
        <v>0</v>
      </c>
    </row>
    <row r="717" spans="1:9" x14ac:dyDescent="0.25">
      <c r="A717" s="3" t="s">
        <v>1170</v>
      </c>
      <c r="B717" t="s">
        <v>1171</v>
      </c>
      <c r="C717">
        <v>29</v>
      </c>
      <c r="D717" t="s">
        <v>657</v>
      </c>
      <c r="E717">
        <v>2</v>
      </c>
      <c r="F717">
        <v>3.1699250014423099</v>
      </c>
      <c r="G717" t="s">
        <v>1440</v>
      </c>
      <c r="H717">
        <v>0</v>
      </c>
      <c r="I717">
        <v>0</v>
      </c>
    </row>
    <row r="718" spans="1:9" x14ac:dyDescent="0.25">
      <c r="A718" s="3" t="s">
        <v>966</v>
      </c>
      <c r="B718" t="s">
        <v>967</v>
      </c>
      <c r="C718">
        <v>2</v>
      </c>
      <c r="D718" t="s">
        <v>657</v>
      </c>
      <c r="E718">
        <v>10</v>
      </c>
      <c r="F718">
        <v>15.8496250072116</v>
      </c>
      <c r="G718" t="s">
        <v>1439</v>
      </c>
      <c r="H718">
        <v>0</v>
      </c>
      <c r="I718">
        <v>0</v>
      </c>
    </row>
    <row r="719" spans="1:9" x14ac:dyDescent="0.25">
      <c r="A719" s="3" t="s">
        <v>499</v>
      </c>
      <c r="B719" t="s">
        <v>500</v>
      </c>
      <c r="C719">
        <v>34</v>
      </c>
      <c r="D719" t="s">
        <v>657</v>
      </c>
      <c r="E719">
        <v>1</v>
      </c>
      <c r="F719">
        <v>2</v>
      </c>
      <c r="G719" t="s">
        <v>1439</v>
      </c>
      <c r="H719">
        <v>0</v>
      </c>
      <c r="I719">
        <v>0</v>
      </c>
    </row>
    <row r="720" spans="1:9" x14ac:dyDescent="0.25">
      <c r="A720" s="3" t="s">
        <v>972</v>
      </c>
      <c r="B720" t="s">
        <v>973</v>
      </c>
      <c r="C720">
        <v>2</v>
      </c>
      <c r="D720" t="s">
        <v>657</v>
      </c>
      <c r="E720">
        <v>2</v>
      </c>
      <c r="F720">
        <v>1.5849625007211601</v>
      </c>
      <c r="G720" t="s">
        <v>1439</v>
      </c>
      <c r="H720">
        <v>0</v>
      </c>
      <c r="I720">
        <v>0</v>
      </c>
    </row>
    <row r="721" spans="1:9" x14ac:dyDescent="0.25">
      <c r="A721" s="3" t="s">
        <v>1302</v>
      </c>
      <c r="B721" t="s">
        <v>427</v>
      </c>
      <c r="C721">
        <v>2</v>
      </c>
      <c r="D721" t="s">
        <v>657</v>
      </c>
      <c r="E721">
        <v>1</v>
      </c>
      <c r="F721">
        <v>2</v>
      </c>
      <c r="G721" t="s">
        <v>1439</v>
      </c>
      <c r="H721">
        <v>0</v>
      </c>
      <c r="I721">
        <v>0</v>
      </c>
    </row>
    <row r="722" spans="1:9" x14ac:dyDescent="0.25">
      <c r="A722" s="3" t="s">
        <v>1016</v>
      </c>
      <c r="B722" t="s">
        <v>1017</v>
      </c>
      <c r="C722">
        <v>5</v>
      </c>
      <c r="D722" t="s">
        <v>657</v>
      </c>
      <c r="E722">
        <v>14</v>
      </c>
      <c r="F722">
        <v>20.604512509374999</v>
      </c>
      <c r="G722" t="s">
        <v>1439</v>
      </c>
      <c r="H722">
        <v>0</v>
      </c>
      <c r="I722">
        <v>0</v>
      </c>
    </row>
    <row r="723" spans="1:9" x14ac:dyDescent="0.25">
      <c r="A723" s="3" t="s">
        <v>982</v>
      </c>
      <c r="B723" t="s">
        <v>983</v>
      </c>
      <c r="C723">
        <v>3</v>
      </c>
      <c r="D723" t="s">
        <v>657</v>
      </c>
      <c r="E723">
        <v>1</v>
      </c>
      <c r="F723">
        <v>1.5849625007211601</v>
      </c>
      <c r="G723" t="s">
        <v>1439</v>
      </c>
      <c r="H723">
        <v>0</v>
      </c>
      <c r="I723">
        <v>0</v>
      </c>
    </row>
    <row r="724" spans="1:9" x14ac:dyDescent="0.25">
      <c r="A724" s="3" t="s">
        <v>156</v>
      </c>
      <c r="B724" t="s">
        <v>157</v>
      </c>
      <c r="C724">
        <v>2</v>
      </c>
      <c r="D724" t="s">
        <v>657</v>
      </c>
      <c r="E724">
        <v>7</v>
      </c>
      <c r="F724">
        <v>11.0947375050481</v>
      </c>
      <c r="G724" t="s">
        <v>1439</v>
      </c>
      <c r="H724">
        <v>0</v>
      </c>
      <c r="I724">
        <v>0</v>
      </c>
    </row>
    <row r="725" spans="1:9" x14ac:dyDescent="0.25">
      <c r="A725" s="3" t="s">
        <v>635</v>
      </c>
      <c r="B725" t="s">
        <v>636</v>
      </c>
      <c r="C725">
        <v>36</v>
      </c>
      <c r="D725" t="s">
        <v>657</v>
      </c>
      <c r="E725">
        <v>1</v>
      </c>
      <c r="F725">
        <v>1.5849625007211601</v>
      </c>
      <c r="G725" t="s">
        <v>1439</v>
      </c>
      <c r="H725">
        <v>0</v>
      </c>
      <c r="I725">
        <v>0</v>
      </c>
    </row>
    <row r="726" spans="1:9" x14ac:dyDescent="0.25">
      <c r="A726" s="3" t="s">
        <v>641</v>
      </c>
      <c r="B726" t="s">
        <v>642</v>
      </c>
      <c r="C726">
        <v>36</v>
      </c>
      <c r="D726" t="s">
        <v>657</v>
      </c>
      <c r="E726">
        <v>1</v>
      </c>
      <c r="F726">
        <v>1.5849625007211601</v>
      </c>
      <c r="G726" t="s">
        <v>1439</v>
      </c>
      <c r="H726">
        <v>0</v>
      </c>
      <c r="I726">
        <v>0</v>
      </c>
    </row>
    <row r="727" spans="1:9" x14ac:dyDescent="0.25">
      <c r="A727" s="3" t="s">
        <v>548</v>
      </c>
      <c r="B727" t="s">
        <v>549</v>
      </c>
      <c r="C727">
        <v>6</v>
      </c>
      <c r="D727" t="s">
        <v>657</v>
      </c>
      <c r="E727">
        <v>8</v>
      </c>
      <c r="F727">
        <v>12.6797000057693</v>
      </c>
      <c r="G727" t="s">
        <v>1439</v>
      </c>
      <c r="H727">
        <v>0</v>
      </c>
      <c r="I727">
        <v>0</v>
      </c>
    </row>
    <row r="728" spans="1:9" x14ac:dyDescent="0.25">
      <c r="A728" s="3" t="s">
        <v>606</v>
      </c>
      <c r="B728" t="s">
        <v>607</v>
      </c>
      <c r="C728">
        <v>23</v>
      </c>
      <c r="D728" t="s">
        <v>657</v>
      </c>
      <c r="E728">
        <v>1</v>
      </c>
      <c r="F728">
        <v>1.5849625007211601</v>
      </c>
      <c r="G728" t="s">
        <v>1439</v>
      </c>
      <c r="H728">
        <v>0</v>
      </c>
      <c r="I728">
        <v>0</v>
      </c>
    </row>
    <row r="729" spans="1:9" x14ac:dyDescent="0.25">
      <c r="A729" s="3" t="s">
        <v>634</v>
      </c>
      <c r="B729" t="s">
        <v>941</v>
      </c>
      <c r="C729">
        <v>22</v>
      </c>
      <c r="D729" t="s">
        <v>657</v>
      </c>
      <c r="E729">
        <v>3</v>
      </c>
      <c r="F729">
        <v>4.75488750216347</v>
      </c>
      <c r="G729" t="s">
        <v>1439</v>
      </c>
      <c r="H729">
        <v>0</v>
      </c>
      <c r="I729">
        <v>0</v>
      </c>
    </row>
    <row r="730" spans="1:9" x14ac:dyDescent="0.25">
      <c r="A730" s="3" t="s">
        <v>637</v>
      </c>
      <c r="B730" t="s">
        <v>638</v>
      </c>
      <c r="C730">
        <v>36</v>
      </c>
      <c r="D730" t="s">
        <v>657</v>
      </c>
      <c r="E730">
        <v>1</v>
      </c>
      <c r="F730">
        <v>1.5849625007211601</v>
      </c>
      <c r="G730" t="s">
        <v>1439</v>
      </c>
      <c r="H730">
        <v>0</v>
      </c>
      <c r="I730">
        <v>0</v>
      </c>
    </row>
    <row r="731" spans="1:9" x14ac:dyDescent="0.25">
      <c r="A731" s="3" t="s">
        <v>639</v>
      </c>
      <c r="B731" t="s">
        <v>640</v>
      </c>
      <c r="C731">
        <v>36</v>
      </c>
      <c r="D731" t="s">
        <v>657</v>
      </c>
      <c r="E731">
        <v>1</v>
      </c>
      <c r="F731">
        <v>1.5849625007211601</v>
      </c>
      <c r="G731" t="s">
        <v>1439</v>
      </c>
      <c r="H731">
        <v>0</v>
      </c>
      <c r="I731">
        <v>0</v>
      </c>
    </row>
    <row r="732" spans="1:9" x14ac:dyDescent="0.25">
      <c r="A732" s="3" t="s">
        <v>732</v>
      </c>
      <c r="B732" t="s">
        <v>733</v>
      </c>
      <c r="C732">
        <v>7</v>
      </c>
      <c r="D732" t="s">
        <v>657</v>
      </c>
      <c r="E732">
        <v>2</v>
      </c>
      <c r="F732">
        <v>2</v>
      </c>
      <c r="G732" t="s">
        <v>1439</v>
      </c>
      <c r="H732">
        <v>0</v>
      </c>
      <c r="I732">
        <v>0</v>
      </c>
    </row>
    <row r="733" spans="1:9" x14ac:dyDescent="0.25">
      <c r="A733" s="3" t="s">
        <v>887</v>
      </c>
      <c r="B733" t="s">
        <v>888</v>
      </c>
      <c r="C733">
        <v>36</v>
      </c>
      <c r="D733" t="s">
        <v>657</v>
      </c>
      <c r="E733">
        <v>1</v>
      </c>
      <c r="F733">
        <v>1</v>
      </c>
      <c r="G733" t="s">
        <v>1439</v>
      </c>
      <c r="H733">
        <v>0</v>
      </c>
      <c r="I733">
        <v>0</v>
      </c>
    </row>
    <row r="734" spans="1:9" x14ac:dyDescent="0.25">
      <c r="A734" s="3" t="s">
        <v>745</v>
      </c>
      <c r="B734" t="s">
        <v>746</v>
      </c>
      <c r="C734">
        <v>8</v>
      </c>
      <c r="D734" t="s">
        <v>657</v>
      </c>
      <c r="E734">
        <v>7</v>
      </c>
      <c r="F734">
        <v>6</v>
      </c>
      <c r="G734" t="s">
        <v>1439</v>
      </c>
      <c r="H734">
        <v>0</v>
      </c>
      <c r="I734">
        <v>0</v>
      </c>
    </row>
    <row r="735" spans="1:9" x14ac:dyDescent="0.25">
      <c r="A735" s="3" t="s">
        <v>1405</v>
      </c>
      <c r="B735" t="s">
        <v>810</v>
      </c>
      <c r="C735">
        <v>16</v>
      </c>
      <c r="D735" t="s">
        <v>657</v>
      </c>
      <c r="E735">
        <v>2</v>
      </c>
      <c r="F735">
        <v>1</v>
      </c>
      <c r="G735" t="s">
        <v>1439</v>
      </c>
      <c r="H735">
        <v>0</v>
      </c>
      <c r="I735">
        <v>0</v>
      </c>
    </row>
    <row r="736" spans="1:9" x14ac:dyDescent="0.25">
      <c r="A736" s="3" t="s">
        <v>1508</v>
      </c>
      <c r="B736" t="s">
        <v>1509</v>
      </c>
      <c r="C736">
        <v>13</v>
      </c>
      <c r="D736" t="s">
        <v>657</v>
      </c>
      <c r="E736">
        <v>2</v>
      </c>
      <c r="F736">
        <v>1</v>
      </c>
      <c r="G736" t="s">
        <v>1439</v>
      </c>
      <c r="H736">
        <v>0</v>
      </c>
      <c r="I736">
        <v>0</v>
      </c>
    </row>
    <row r="737" spans="1:9" x14ac:dyDescent="0.25">
      <c r="A737" s="3" t="s">
        <v>389</v>
      </c>
      <c r="B737" t="s">
        <v>390</v>
      </c>
      <c r="C737">
        <v>24</v>
      </c>
      <c r="D737" t="s">
        <v>657</v>
      </c>
      <c r="E737">
        <v>1</v>
      </c>
      <c r="F737">
        <v>2</v>
      </c>
      <c r="G737" t="s">
        <v>1439</v>
      </c>
      <c r="H737">
        <v>0</v>
      </c>
      <c r="I737">
        <v>0</v>
      </c>
    </row>
    <row r="738" spans="1:9" x14ac:dyDescent="0.25">
      <c r="A738" s="3" t="s">
        <v>158</v>
      </c>
      <c r="B738" t="s">
        <v>159</v>
      </c>
      <c r="C738">
        <v>7</v>
      </c>
      <c r="D738" t="s">
        <v>657</v>
      </c>
      <c r="E738">
        <v>3</v>
      </c>
      <c r="F738">
        <v>4.75488750216347</v>
      </c>
      <c r="G738" t="s">
        <v>1439</v>
      </c>
      <c r="H738">
        <v>0</v>
      </c>
      <c r="I738">
        <v>0</v>
      </c>
    </row>
    <row r="739" spans="1:9" x14ac:dyDescent="0.25">
      <c r="A739" s="3" t="s">
        <v>6</v>
      </c>
      <c r="B739" t="s">
        <v>160</v>
      </c>
      <c r="C739">
        <v>33</v>
      </c>
      <c r="D739" t="s">
        <v>657</v>
      </c>
      <c r="E739">
        <v>3</v>
      </c>
      <c r="F739">
        <v>2</v>
      </c>
      <c r="G739" t="s">
        <v>1440</v>
      </c>
      <c r="H739">
        <v>0</v>
      </c>
      <c r="I739">
        <v>0</v>
      </c>
    </row>
    <row r="740" spans="1:9" x14ac:dyDescent="0.25">
      <c r="A740" s="3" t="s">
        <v>709</v>
      </c>
      <c r="B740" t="s">
        <v>161</v>
      </c>
      <c r="C740">
        <v>3</v>
      </c>
      <c r="D740" t="s">
        <v>657</v>
      </c>
      <c r="E740">
        <v>2</v>
      </c>
      <c r="F740">
        <v>2</v>
      </c>
      <c r="G740" t="s">
        <v>1439</v>
      </c>
      <c r="H740">
        <v>0</v>
      </c>
      <c r="I740">
        <v>0</v>
      </c>
    </row>
    <row r="741" spans="1:9" x14ac:dyDescent="0.25">
      <c r="A741" s="3" t="s">
        <v>1506</v>
      </c>
      <c r="B741" t="s">
        <v>1507</v>
      </c>
      <c r="C741">
        <v>12</v>
      </c>
      <c r="D741" t="s">
        <v>657</v>
      </c>
      <c r="E741">
        <v>2</v>
      </c>
      <c r="F741">
        <v>2</v>
      </c>
      <c r="G741" t="s">
        <v>1439</v>
      </c>
      <c r="H741">
        <v>0</v>
      </c>
      <c r="I741">
        <v>0</v>
      </c>
    </row>
    <row r="742" spans="1:9" x14ac:dyDescent="0.25">
      <c r="A742" s="3" t="s">
        <v>784</v>
      </c>
      <c r="B742" t="s">
        <v>785</v>
      </c>
      <c r="C742">
        <v>13</v>
      </c>
      <c r="D742" t="s">
        <v>657</v>
      </c>
      <c r="E742">
        <v>3</v>
      </c>
      <c r="F742">
        <v>3</v>
      </c>
      <c r="G742" t="s">
        <v>1439</v>
      </c>
      <c r="H742">
        <v>0</v>
      </c>
      <c r="I742">
        <v>0</v>
      </c>
    </row>
    <row r="743" spans="1:9" x14ac:dyDescent="0.25">
      <c r="A743" s="3" t="s">
        <v>1103</v>
      </c>
      <c r="B743" t="s">
        <v>1104</v>
      </c>
      <c r="C743">
        <v>18</v>
      </c>
      <c r="D743" t="s">
        <v>657</v>
      </c>
      <c r="E743">
        <v>1</v>
      </c>
      <c r="F743">
        <v>1.5849625007211601</v>
      </c>
      <c r="G743" t="s">
        <v>1439</v>
      </c>
      <c r="H743">
        <v>0</v>
      </c>
      <c r="I743">
        <v>0</v>
      </c>
    </row>
    <row r="744" spans="1:9" x14ac:dyDescent="0.25">
      <c r="A744" s="3" t="s">
        <v>351</v>
      </c>
      <c r="B744" t="s">
        <v>352</v>
      </c>
      <c r="C744">
        <v>5</v>
      </c>
      <c r="D744" t="s">
        <v>657</v>
      </c>
      <c r="E744">
        <v>1</v>
      </c>
      <c r="F744">
        <v>2</v>
      </c>
      <c r="G744" t="s">
        <v>1439</v>
      </c>
      <c r="H744">
        <v>0</v>
      </c>
      <c r="I744">
        <v>0</v>
      </c>
    </row>
    <row r="745" spans="1:9" x14ac:dyDescent="0.25">
      <c r="A745" s="3" t="s">
        <v>361</v>
      </c>
      <c r="B745" t="s">
        <v>362</v>
      </c>
      <c r="C745">
        <v>12</v>
      </c>
      <c r="D745" t="s">
        <v>657</v>
      </c>
      <c r="E745">
        <v>1</v>
      </c>
      <c r="F745">
        <v>2</v>
      </c>
      <c r="G745" t="s">
        <v>1439</v>
      </c>
      <c r="H745">
        <v>0</v>
      </c>
      <c r="I745">
        <v>0</v>
      </c>
    </row>
    <row r="746" spans="1:9" x14ac:dyDescent="0.25">
      <c r="A746" s="3" t="s">
        <v>281</v>
      </c>
      <c r="B746" t="s">
        <v>282</v>
      </c>
      <c r="C746">
        <v>31</v>
      </c>
      <c r="D746" t="s">
        <v>657</v>
      </c>
      <c r="E746">
        <v>1</v>
      </c>
      <c r="F746">
        <v>2</v>
      </c>
      <c r="G746" t="s">
        <v>1439</v>
      </c>
      <c r="H746">
        <v>0</v>
      </c>
      <c r="I746">
        <v>0</v>
      </c>
    </row>
    <row r="747" spans="1:9" x14ac:dyDescent="0.25">
      <c r="A747" s="3" t="s">
        <v>1101</v>
      </c>
      <c r="B747" t="s">
        <v>1102</v>
      </c>
      <c r="C747">
        <v>18</v>
      </c>
      <c r="D747" t="s">
        <v>657</v>
      </c>
      <c r="E747">
        <v>1</v>
      </c>
      <c r="F747">
        <v>1.5849625007211601</v>
      </c>
      <c r="G747" t="s">
        <v>1439</v>
      </c>
      <c r="H747">
        <v>0</v>
      </c>
      <c r="I747">
        <v>0</v>
      </c>
    </row>
    <row r="748" spans="1:9" x14ac:dyDescent="0.25">
      <c r="A748" s="3" t="s">
        <v>996</v>
      </c>
      <c r="B748" t="s">
        <v>997</v>
      </c>
      <c r="C748">
        <v>3</v>
      </c>
      <c r="D748" t="s">
        <v>657</v>
      </c>
      <c r="E748">
        <v>3</v>
      </c>
      <c r="F748">
        <v>4.75488750216347</v>
      </c>
      <c r="G748" t="s">
        <v>1439</v>
      </c>
      <c r="H748">
        <v>0</v>
      </c>
      <c r="I748">
        <v>0</v>
      </c>
    </row>
    <row r="749" spans="1:9" x14ac:dyDescent="0.25">
      <c r="A749" s="3" t="s">
        <v>1360</v>
      </c>
      <c r="B749" t="s">
        <v>283</v>
      </c>
      <c r="C749">
        <v>31</v>
      </c>
      <c r="D749" t="s">
        <v>657</v>
      </c>
      <c r="E749">
        <v>1</v>
      </c>
      <c r="F749">
        <v>2</v>
      </c>
      <c r="G749" t="s">
        <v>1439</v>
      </c>
      <c r="H749">
        <v>0</v>
      </c>
      <c r="I749">
        <v>0</v>
      </c>
    </row>
    <row r="750" spans="1:9" x14ac:dyDescent="0.25">
      <c r="A750" s="3" t="s">
        <v>751</v>
      </c>
      <c r="B750" t="s">
        <v>752</v>
      </c>
      <c r="C750">
        <v>8</v>
      </c>
      <c r="D750" t="s">
        <v>657</v>
      </c>
      <c r="E750">
        <v>1</v>
      </c>
      <c r="F750">
        <v>1</v>
      </c>
      <c r="G750" t="s">
        <v>1439</v>
      </c>
      <c r="H750">
        <v>0</v>
      </c>
      <c r="I750">
        <v>0</v>
      </c>
    </row>
    <row r="751" spans="1:9" x14ac:dyDescent="0.25">
      <c r="A751" s="3" t="s">
        <v>1086</v>
      </c>
      <c r="B751" t="s">
        <v>1087</v>
      </c>
      <c r="C751">
        <v>15</v>
      </c>
      <c r="D751" t="s">
        <v>657</v>
      </c>
      <c r="E751">
        <v>1</v>
      </c>
      <c r="F751">
        <v>1.5849625007211601</v>
      </c>
      <c r="G751" t="s">
        <v>1439</v>
      </c>
      <c r="H751">
        <v>0</v>
      </c>
      <c r="I751">
        <v>0</v>
      </c>
    </row>
    <row r="752" spans="1:9" x14ac:dyDescent="0.25">
      <c r="A752" s="3" t="s">
        <v>956</v>
      </c>
      <c r="B752" t="s">
        <v>957</v>
      </c>
      <c r="C752">
        <v>2</v>
      </c>
      <c r="D752" t="s">
        <v>657</v>
      </c>
      <c r="E752">
        <v>1</v>
      </c>
      <c r="F752">
        <v>1.5849625007211601</v>
      </c>
      <c r="G752" t="s">
        <v>1439</v>
      </c>
      <c r="H752">
        <v>0</v>
      </c>
      <c r="I752">
        <v>0</v>
      </c>
    </row>
    <row r="753" spans="1:9" x14ac:dyDescent="0.25">
      <c r="A753" s="3" t="s">
        <v>162</v>
      </c>
      <c r="B753" t="s">
        <v>162</v>
      </c>
      <c r="C753">
        <v>2</v>
      </c>
      <c r="D753" t="s">
        <v>657</v>
      </c>
      <c r="E753">
        <v>1</v>
      </c>
      <c r="F753">
        <v>1</v>
      </c>
      <c r="G753" t="s">
        <v>1439</v>
      </c>
      <c r="H753">
        <v>0</v>
      </c>
      <c r="I753">
        <v>0</v>
      </c>
    </row>
    <row r="754" spans="1:9" x14ac:dyDescent="0.25">
      <c r="A754" s="3" t="s">
        <v>1092</v>
      </c>
      <c r="B754" t="s">
        <v>1093</v>
      </c>
      <c r="C754">
        <v>16</v>
      </c>
      <c r="D754" t="s">
        <v>657</v>
      </c>
      <c r="E754">
        <v>1</v>
      </c>
      <c r="F754">
        <v>1.5849625007211601</v>
      </c>
      <c r="G754" t="s">
        <v>1439</v>
      </c>
      <c r="H754">
        <v>0</v>
      </c>
      <c r="I754">
        <v>0</v>
      </c>
    </row>
    <row r="755" spans="1:9" x14ac:dyDescent="0.25">
      <c r="A755" s="3" t="s">
        <v>255</v>
      </c>
      <c r="B755" t="s">
        <v>256</v>
      </c>
      <c r="C755">
        <v>16</v>
      </c>
      <c r="D755" t="s">
        <v>657</v>
      </c>
      <c r="E755">
        <v>5</v>
      </c>
      <c r="F755">
        <v>10</v>
      </c>
      <c r="G755" t="s">
        <v>1439</v>
      </c>
      <c r="H755">
        <v>0</v>
      </c>
      <c r="I755">
        <v>0</v>
      </c>
    </row>
    <row r="756" spans="1:9" x14ac:dyDescent="0.25">
      <c r="A756" s="3" t="s">
        <v>1391</v>
      </c>
      <c r="B756" t="s">
        <v>386</v>
      </c>
      <c r="C756">
        <v>24</v>
      </c>
      <c r="D756" t="s">
        <v>657</v>
      </c>
      <c r="E756">
        <v>3</v>
      </c>
      <c r="F756">
        <v>6</v>
      </c>
      <c r="G756" t="s">
        <v>1439</v>
      </c>
      <c r="H756">
        <v>0</v>
      </c>
      <c r="I756">
        <v>0</v>
      </c>
    </row>
    <row r="757" spans="1:9" x14ac:dyDescent="0.25">
      <c r="A757" s="3" t="s">
        <v>1390</v>
      </c>
      <c r="B757" t="s">
        <v>369</v>
      </c>
      <c r="C757">
        <v>15</v>
      </c>
      <c r="D757" t="s">
        <v>657</v>
      </c>
      <c r="E757">
        <v>2</v>
      </c>
      <c r="F757">
        <v>4</v>
      </c>
      <c r="G757" t="s">
        <v>1439</v>
      </c>
      <c r="H757">
        <v>0</v>
      </c>
      <c r="I757">
        <v>0</v>
      </c>
    </row>
    <row r="758" spans="1:9" x14ac:dyDescent="0.25">
      <c r="A758" s="3" t="s">
        <v>404</v>
      </c>
      <c r="B758" t="s">
        <v>405</v>
      </c>
      <c r="C758">
        <v>30</v>
      </c>
      <c r="D758" t="s">
        <v>657</v>
      </c>
      <c r="E758">
        <v>4</v>
      </c>
      <c r="F758">
        <v>8</v>
      </c>
      <c r="G758" t="s">
        <v>1439</v>
      </c>
      <c r="H758">
        <v>0</v>
      </c>
      <c r="I758">
        <v>0</v>
      </c>
    </row>
    <row r="759" spans="1:9" x14ac:dyDescent="0.25">
      <c r="A759" s="3" t="s">
        <v>467</v>
      </c>
      <c r="B759" t="s">
        <v>468</v>
      </c>
      <c r="C759">
        <v>21</v>
      </c>
      <c r="D759" t="s">
        <v>657</v>
      </c>
      <c r="E759">
        <v>3</v>
      </c>
      <c r="F759">
        <v>6</v>
      </c>
      <c r="G759" t="s">
        <v>1439</v>
      </c>
      <c r="H759">
        <v>0</v>
      </c>
      <c r="I759">
        <v>0</v>
      </c>
    </row>
    <row r="760" spans="1:9" x14ac:dyDescent="0.25">
      <c r="A760" s="3" t="s">
        <v>1123</v>
      </c>
      <c r="B760" t="s">
        <v>1124</v>
      </c>
      <c r="C760">
        <v>21</v>
      </c>
      <c r="D760" t="s">
        <v>657</v>
      </c>
      <c r="E760">
        <v>8</v>
      </c>
      <c r="F760">
        <v>12.6797000057693</v>
      </c>
      <c r="G760" t="s">
        <v>1439</v>
      </c>
      <c r="H760">
        <v>0</v>
      </c>
      <c r="I760">
        <v>0</v>
      </c>
    </row>
    <row r="761" spans="1:9" x14ac:dyDescent="0.25">
      <c r="A761" s="3" t="s">
        <v>1392</v>
      </c>
      <c r="B761" t="s">
        <v>393</v>
      </c>
      <c r="C761">
        <v>24</v>
      </c>
      <c r="D761" t="s">
        <v>657</v>
      </c>
      <c r="E761">
        <v>2</v>
      </c>
      <c r="F761">
        <v>4</v>
      </c>
      <c r="G761" t="s">
        <v>1439</v>
      </c>
      <c r="H761">
        <v>0</v>
      </c>
      <c r="I761">
        <v>0</v>
      </c>
    </row>
    <row r="762" spans="1:9" x14ac:dyDescent="0.25">
      <c r="A762" s="3" t="s">
        <v>916</v>
      </c>
      <c r="B762" t="s">
        <v>917</v>
      </c>
      <c r="C762">
        <v>4</v>
      </c>
      <c r="D762" t="s">
        <v>657</v>
      </c>
      <c r="E762">
        <v>8</v>
      </c>
      <c r="F762">
        <v>12.6797000057693</v>
      </c>
      <c r="G762" t="s">
        <v>1439</v>
      </c>
      <c r="H762">
        <v>0</v>
      </c>
      <c r="I762">
        <v>0</v>
      </c>
    </row>
    <row r="763" spans="1:9" x14ac:dyDescent="0.25">
      <c r="A763" s="3" t="s">
        <v>1221</v>
      </c>
      <c r="B763" t="s">
        <v>1222</v>
      </c>
      <c r="C763">
        <v>38</v>
      </c>
      <c r="D763" t="s">
        <v>657</v>
      </c>
      <c r="E763">
        <v>1</v>
      </c>
      <c r="F763">
        <v>1.5849625007211601</v>
      </c>
      <c r="G763" t="s">
        <v>1439</v>
      </c>
      <c r="H763">
        <v>0</v>
      </c>
      <c r="I763">
        <v>0</v>
      </c>
    </row>
    <row r="764" spans="1:9" x14ac:dyDescent="0.25">
      <c r="A764" s="3" t="s">
        <v>1195</v>
      </c>
      <c r="B764" t="s">
        <v>1196</v>
      </c>
      <c r="C764">
        <v>34</v>
      </c>
      <c r="D764" t="s">
        <v>657</v>
      </c>
      <c r="E764">
        <v>1</v>
      </c>
      <c r="F764">
        <v>1.5849625007211601</v>
      </c>
      <c r="G764" t="s">
        <v>1439</v>
      </c>
      <c r="H764">
        <v>0</v>
      </c>
      <c r="I764">
        <v>0</v>
      </c>
    </row>
    <row r="765" spans="1:9" x14ac:dyDescent="0.25">
      <c r="A765" s="3" t="s">
        <v>1197</v>
      </c>
      <c r="B765" t="s">
        <v>1198</v>
      </c>
      <c r="C765">
        <v>34</v>
      </c>
      <c r="D765" t="s">
        <v>657</v>
      </c>
      <c r="E765">
        <v>1</v>
      </c>
      <c r="F765">
        <v>1.5849625007211601</v>
      </c>
      <c r="G765" t="s">
        <v>1439</v>
      </c>
      <c r="H765">
        <v>0</v>
      </c>
      <c r="I765">
        <v>0</v>
      </c>
    </row>
    <row r="766" spans="1:9" x14ac:dyDescent="0.25">
      <c r="A766" s="3" t="s">
        <v>523</v>
      </c>
      <c r="B766" t="s">
        <v>524</v>
      </c>
      <c r="C766">
        <v>2</v>
      </c>
      <c r="D766" t="s">
        <v>657</v>
      </c>
      <c r="E766">
        <v>2</v>
      </c>
      <c r="F766">
        <v>1.5849625007211601</v>
      </c>
      <c r="G766" t="s">
        <v>1439</v>
      </c>
      <c r="H766">
        <v>0</v>
      </c>
      <c r="I766">
        <v>0</v>
      </c>
    </row>
    <row r="767" spans="1:9" x14ac:dyDescent="0.25">
      <c r="A767" s="3" t="s">
        <v>335</v>
      </c>
      <c r="B767" t="s">
        <v>336</v>
      </c>
      <c r="C767">
        <v>2</v>
      </c>
      <c r="D767" t="s">
        <v>657</v>
      </c>
      <c r="E767">
        <v>1</v>
      </c>
      <c r="F767">
        <v>2</v>
      </c>
      <c r="G767" t="s">
        <v>1439</v>
      </c>
      <c r="H767">
        <v>0</v>
      </c>
      <c r="I767">
        <v>0</v>
      </c>
    </row>
    <row r="768" spans="1:9" x14ac:dyDescent="0.25">
      <c r="A768" s="3" t="s">
        <v>968</v>
      </c>
      <c r="B768" t="s">
        <v>969</v>
      </c>
      <c r="C768">
        <v>2</v>
      </c>
      <c r="D768" t="s">
        <v>657</v>
      </c>
      <c r="E768">
        <v>1</v>
      </c>
      <c r="F768">
        <v>1.5849625007211601</v>
      </c>
      <c r="G768" t="s">
        <v>1439</v>
      </c>
      <c r="H768">
        <v>0</v>
      </c>
      <c r="I768">
        <v>0</v>
      </c>
    </row>
    <row r="769" spans="1:9" x14ac:dyDescent="0.25">
      <c r="A769" s="3" t="s">
        <v>533</v>
      </c>
      <c r="B769" t="s">
        <v>534</v>
      </c>
      <c r="C769">
        <v>2</v>
      </c>
      <c r="D769" t="s">
        <v>657</v>
      </c>
      <c r="E769">
        <v>1</v>
      </c>
      <c r="F769">
        <v>1.5849625007211601</v>
      </c>
      <c r="G769" t="s">
        <v>1439</v>
      </c>
      <c r="H769">
        <v>0</v>
      </c>
      <c r="I769">
        <v>0</v>
      </c>
    </row>
    <row r="770" spans="1:9" x14ac:dyDescent="0.25">
      <c r="A770" s="3" t="s">
        <v>1378</v>
      </c>
      <c r="B770" t="s">
        <v>323</v>
      </c>
      <c r="C770">
        <v>34</v>
      </c>
      <c r="D770" t="s">
        <v>657</v>
      </c>
      <c r="E770">
        <v>1</v>
      </c>
      <c r="F770">
        <v>2</v>
      </c>
      <c r="G770" t="s">
        <v>1439</v>
      </c>
      <c r="H770">
        <v>0</v>
      </c>
      <c r="I770">
        <v>0</v>
      </c>
    </row>
    <row r="771" spans="1:9" x14ac:dyDescent="0.25">
      <c r="A771" s="3" t="b">
        <v>0</v>
      </c>
      <c r="B771" t="b">
        <v>0</v>
      </c>
      <c r="C771">
        <v>4</v>
      </c>
      <c r="D771" t="s">
        <v>657</v>
      </c>
      <c r="E771">
        <v>2</v>
      </c>
      <c r="F771">
        <v>2</v>
      </c>
      <c r="G771" t="s">
        <v>1439</v>
      </c>
      <c r="H771">
        <v>0</v>
      </c>
      <c r="I771">
        <v>0</v>
      </c>
    </row>
    <row r="772" spans="1:9" x14ac:dyDescent="0.25">
      <c r="A772" s="3" t="b">
        <v>1</v>
      </c>
      <c r="B772" t="b">
        <v>1</v>
      </c>
      <c r="C772">
        <v>4</v>
      </c>
      <c r="D772" t="s">
        <v>657</v>
      </c>
      <c r="E772">
        <v>5</v>
      </c>
      <c r="F772">
        <v>5</v>
      </c>
      <c r="G772" t="s">
        <v>1439</v>
      </c>
      <c r="H772">
        <v>0</v>
      </c>
      <c r="I772">
        <v>0</v>
      </c>
    </row>
  </sheetData>
  <sortState ref="A2:J772">
    <sortCondition ref="A2:A77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A2" sqref="A2"/>
    </sheetView>
  </sheetViews>
  <sheetFormatPr defaultRowHeight="15" x14ac:dyDescent="0.25"/>
  <cols>
    <col min="1" max="1" width="32.7109375" customWidth="1"/>
    <col min="2" max="2" width="26.85546875" customWidth="1"/>
    <col min="3" max="3" width="51.7109375" customWidth="1"/>
    <col min="4" max="4" width="9.85546875" bestFit="1" customWidth="1"/>
    <col min="5" max="6" width="16" bestFit="1" customWidth="1"/>
    <col min="7" max="8" width="10.140625" bestFit="1" customWidth="1"/>
    <col min="9" max="9" width="8.7109375" customWidth="1"/>
    <col min="10" max="10" width="9.85546875" bestFit="1" customWidth="1"/>
    <col min="11" max="12" width="16" bestFit="1" customWidth="1"/>
  </cols>
  <sheetData>
    <row r="1" spans="1:9" x14ac:dyDescent="0.25">
      <c r="A1" s="1" t="s">
        <v>1394</v>
      </c>
      <c r="B1" t="s">
        <v>1395</v>
      </c>
      <c r="C1" t="s">
        <v>1</v>
      </c>
      <c r="D1" t="s">
        <v>2</v>
      </c>
      <c r="E1" t="s">
        <v>1396</v>
      </c>
      <c r="F1" t="s">
        <v>1397</v>
      </c>
      <c r="G1" t="s">
        <v>1441</v>
      </c>
      <c r="H1" t="s">
        <v>1442</v>
      </c>
      <c r="I1" t="s">
        <v>1406</v>
      </c>
    </row>
    <row r="2" spans="1:9" x14ac:dyDescent="0.25">
      <c r="A2" s="1" t="s">
        <v>760</v>
      </c>
      <c r="B2" t="s">
        <v>151</v>
      </c>
      <c r="C2" t="s">
        <v>1530</v>
      </c>
      <c r="D2" t="s">
        <v>1398</v>
      </c>
      <c r="E2">
        <v>13</v>
      </c>
      <c r="F2">
        <v>12</v>
      </c>
      <c r="G2" t="s">
        <v>1439</v>
      </c>
      <c r="H2" t="s">
        <v>1439</v>
      </c>
      <c r="I2" t="s">
        <v>1409</v>
      </c>
    </row>
    <row r="3" spans="1:9" x14ac:dyDescent="0.25">
      <c r="A3" s="1" t="s">
        <v>1207</v>
      </c>
      <c r="B3" t="s">
        <v>1213</v>
      </c>
      <c r="C3" t="s">
        <v>1402</v>
      </c>
      <c r="D3" t="s">
        <v>1398</v>
      </c>
      <c r="E3">
        <v>6</v>
      </c>
      <c r="F3">
        <v>2</v>
      </c>
      <c r="G3" t="s">
        <v>1439</v>
      </c>
      <c r="H3" t="s">
        <v>1439</v>
      </c>
      <c r="I3" t="s">
        <v>1408</v>
      </c>
    </row>
    <row r="4" spans="1:9" x14ac:dyDescent="0.25">
      <c r="A4" s="1" t="s">
        <v>1006</v>
      </c>
      <c r="B4" t="s">
        <v>154</v>
      </c>
      <c r="C4" t="s">
        <v>1668</v>
      </c>
      <c r="D4" t="s">
        <v>1398</v>
      </c>
      <c r="E4">
        <v>34</v>
      </c>
      <c r="F4">
        <v>27</v>
      </c>
      <c r="G4" t="s">
        <v>1439</v>
      </c>
      <c r="H4" t="s">
        <v>1439</v>
      </c>
      <c r="I4" t="s">
        <v>1408</v>
      </c>
    </row>
    <row r="5" spans="1:9" x14ac:dyDescent="0.25">
      <c r="A5" s="1" t="s">
        <v>830</v>
      </c>
      <c r="B5" t="s">
        <v>145</v>
      </c>
      <c r="C5" t="s">
        <v>1454</v>
      </c>
      <c r="D5" t="s">
        <v>1398</v>
      </c>
      <c r="E5">
        <v>8</v>
      </c>
      <c r="F5">
        <v>31</v>
      </c>
      <c r="G5" t="s">
        <v>1439</v>
      </c>
      <c r="H5" t="s">
        <v>1439</v>
      </c>
      <c r="I5" t="s">
        <v>1407</v>
      </c>
    </row>
    <row r="6" spans="1:9" x14ac:dyDescent="0.25">
      <c r="A6" s="1" t="s">
        <v>1174</v>
      </c>
      <c r="B6" t="s">
        <v>1191</v>
      </c>
      <c r="C6" t="s">
        <v>1401</v>
      </c>
      <c r="D6" t="s">
        <v>1398</v>
      </c>
      <c r="E6">
        <v>39</v>
      </c>
      <c r="F6">
        <v>14</v>
      </c>
      <c r="G6" t="s">
        <v>1439</v>
      </c>
      <c r="H6" t="s">
        <v>1439</v>
      </c>
      <c r="I6" t="s">
        <v>1408</v>
      </c>
    </row>
    <row r="7" spans="1:9" x14ac:dyDescent="0.25">
      <c r="A7" s="1" t="s">
        <v>834</v>
      </c>
      <c r="B7" t="s">
        <v>145</v>
      </c>
      <c r="C7" t="s">
        <v>1400</v>
      </c>
      <c r="D7" t="s">
        <v>1398</v>
      </c>
      <c r="E7">
        <v>3</v>
      </c>
      <c r="F7">
        <v>31</v>
      </c>
      <c r="G7" t="s">
        <v>1439</v>
      </c>
      <c r="H7" t="s">
        <v>1439</v>
      </c>
      <c r="I7" t="s">
        <v>1407</v>
      </c>
    </row>
    <row r="8" spans="1:9" x14ac:dyDescent="0.25">
      <c r="A8" s="1" t="s">
        <v>274</v>
      </c>
      <c r="B8" t="s">
        <v>619</v>
      </c>
      <c r="C8" t="s">
        <v>1404</v>
      </c>
      <c r="D8" t="s">
        <v>1398</v>
      </c>
      <c r="E8">
        <v>4</v>
      </c>
      <c r="F8">
        <v>3</v>
      </c>
      <c r="G8" t="s">
        <v>1439</v>
      </c>
      <c r="H8" t="s">
        <v>1439</v>
      </c>
      <c r="I8" t="s">
        <v>1410</v>
      </c>
    </row>
    <row r="9" spans="1:9" x14ac:dyDescent="0.25">
      <c r="A9" s="1" t="s">
        <v>145</v>
      </c>
      <c r="B9" t="s">
        <v>129</v>
      </c>
      <c r="C9" t="s">
        <v>1399</v>
      </c>
      <c r="D9" t="s">
        <v>1398</v>
      </c>
      <c r="E9">
        <v>31</v>
      </c>
      <c r="F9">
        <v>10</v>
      </c>
      <c r="G9" t="s">
        <v>1439</v>
      </c>
      <c r="H9" t="s">
        <v>1439</v>
      </c>
      <c r="I9" t="s">
        <v>1407</v>
      </c>
    </row>
    <row r="10" spans="1:9" x14ac:dyDescent="0.25">
      <c r="A10" s="1" t="s">
        <v>19</v>
      </c>
      <c r="B10" t="s">
        <v>1016</v>
      </c>
      <c r="C10" t="s">
        <v>1403</v>
      </c>
      <c r="D10" t="s">
        <v>1398</v>
      </c>
      <c r="E10">
        <v>1033</v>
      </c>
      <c r="F10">
        <v>19</v>
      </c>
      <c r="G10" t="s">
        <v>1440</v>
      </c>
      <c r="H10" t="s">
        <v>1439</v>
      </c>
      <c r="I10" t="s">
        <v>1409</v>
      </c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1"/>
    </row>
    <row r="15" spans="1:9" x14ac:dyDescent="0.25">
      <c r="A15" s="1"/>
    </row>
    <row r="16" spans="1: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</sheetData>
  <sortState ref="A2:I10">
    <sortCondition ref="A2:A10"/>
    <sortCondition ref="B2:B10"/>
    <sortCondition descending="1" ref="E2:E10"/>
    <sortCondition descending="1" ref="F2:F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Main</vt:lpstr>
      <vt:lpstr>Точность</vt:lpstr>
      <vt:lpstr>Полнота и страницы</vt:lpstr>
      <vt:lpstr>Auth</vt:lpstr>
      <vt:lpstr>NonDict</vt:lpstr>
      <vt:lpstr>Syn</vt:lpstr>
      <vt:lpstr>Auth!_auth_terms_1</vt:lpstr>
      <vt:lpstr>Main!_main_terms_1</vt:lpstr>
      <vt:lpstr>NonDict!_nondict_terms_ar_1</vt:lpstr>
      <vt:lpstr>Syn!_syn_terms_1</vt:lpstr>
      <vt:lpstr>Syn!syn_terms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2018-02-18T15:58:03Z</dcterms:modified>
</cp:coreProperties>
</file>