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90" yWindow="0" windowWidth="27870" windowHeight="12915" activeTab="1"/>
  </bookViews>
  <sheets>
    <sheet name="Main" sheetId="13" r:id="rId1"/>
    <sheet name="Точность" sheetId="14" r:id="rId2"/>
    <sheet name="Полнота и страницы" sheetId="15" r:id="rId3"/>
    <sheet name="Auth" sheetId="9" r:id="rId4"/>
    <sheet name="NonDict" sheetId="6" r:id="rId5"/>
    <sheet name="Syn" sheetId="7" r:id="rId6"/>
  </sheets>
  <definedNames>
    <definedName name="_auth_terms_1" localSheetId="3">Auth!$A$1:$K$9</definedName>
    <definedName name="_main_terms_1" localSheetId="0">Main!$A$1:$K$75</definedName>
    <definedName name="_nondict_terms_ar_1" localSheetId="4">NonDict!$A$1:$G$407</definedName>
    <definedName name="_syn_terms_1" localSheetId="5">Syn!$A$1:$I$7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5" l="1"/>
  <c r="I9" i="15"/>
  <c r="H9" i="15"/>
  <c r="H10" i="15" s="1"/>
  <c r="B86" i="14" l="1"/>
  <c r="C86" i="14" s="1"/>
  <c r="C9" i="15"/>
  <c r="B10" i="15" s="1"/>
  <c r="B87" i="14"/>
  <c r="C87" i="14" s="1"/>
  <c r="C77" i="14"/>
  <c r="C79" i="14"/>
  <c r="C78" i="14"/>
  <c r="C83" i="14" l="1"/>
  <c r="C82" i="14"/>
  <c r="C80" i="14"/>
  <c r="C84" i="14" l="1"/>
  <c r="D50" i="9"/>
  <c r="D49" i="9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main_terms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_syn_terms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<sst xmlns="http://schemas.openxmlformats.org/spreadsheetml/2006/main" count="2325" uniqueCount="994">
  <si>
    <t>Term</t>
  </si>
  <si>
    <t>TermFragment</t>
  </si>
  <si>
    <t>TermType</t>
  </si>
  <si>
    <t>TermFrequency</t>
  </si>
  <si>
    <t>TermRule</t>
  </si>
  <si>
    <t>AuthTerm</t>
  </si>
  <si>
    <t>УСЛОВНОЕ ВЫРАЖЕНИЕ</t>
  </si>
  <si>
    <t>ОБРАТНАЯ КАВЫЧКА</t>
  </si>
  <si>
    <t>КЛЮЧЕВОЕ СЛОВО</t>
  </si>
  <si>
    <t>так называемые ключевые слова</t>
  </si>
  <si>
    <t>ЛЯМБДА-ВЫЗОВ</t>
  </si>
  <si>
    <t>ЛИСП</t>
  </si>
  <si>
    <t>БЕЗЫМЯННАЯ ФУНКЦИЯ</t>
  </si>
  <si>
    <t>ФУНКЦИЯ</t>
  </si>
  <si>
    <t>ЭЛЕМЕНТ ФУНКЦИОНАЛЬНОГО ВЫЗОВА</t>
  </si>
  <si>
    <t>ПРОГРАММИРОВАНИЕ ЦИКЛОВ</t>
  </si>
  <si>
    <t>АССОЦИАТИВНЫЙ СПИСОК</t>
  </si>
  <si>
    <t>ассоциативным списком</t>
  </si>
  <si>
    <t>букв</t>
  </si>
  <si>
    <t>ВНЕШНЕЕ ИМЯ</t>
  </si>
  <si>
    <t>внешнее имя</t>
  </si>
  <si>
    <t>ВЫБОР</t>
  </si>
  <si>
    <t>выбор</t>
  </si>
  <si>
    <t>ВЫЗОВ ФУНКЦИИ</t>
  </si>
  <si>
    <t>ВЫПОЛНЕНИЕ ЦИКЛА</t>
  </si>
  <si>
    <t>ЗАГРУЗКА</t>
  </si>
  <si>
    <t>загрузки</t>
  </si>
  <si>
    <t>ИДЕНТИФИКАТОР</t>
  </si>
  <si>
    <t>ИНТЕРПРЕТАТОР</t>
  </si>
  <si>
    <t>ИНФОРМАЦИЯ</t>
  </si>
  <si>
    <t>информации</t>
  </si>
  <si>
    <t>ключевые слова</t>
  </si>
  <si>
    <t>КОНКАТЕНАЦИЯ</t>
  </si>
  <si>
    <t>круглые скобки</t>
  </si>
  <si>
    <t>ЛИТЕР</t>
  </si>
  <si>
    <t>литер</t>
  </si>
  <si>
    <t>МАКРООПРЕДЕЛЕНИЕ</t>
  </si>
  <si>
    <t>макроопределение</t>
  </si>
  <si>
    <t>МАКРОРАСШИРЕНИЕ</t>
  </si>
  <si>
    <t>макрорасширения</t>
  </si>
  <si>
    <t>МАКРОС</t>
  </si>
  <si>
    <t>макросов</t>
  </si>
  <si>
    <t>ОТЛАДКА</t>
  </si>
  <si>
    <t>отладке</t>
  </si>
  <si>
    <t>первого элемента списка</t>
  </si>
  <si>
    <t>ПЕРВОЕ ЭЛЕМЕНТА СПИСКА</t>
  </si>
  <si>
    <t>ПЕРЕВОД СТРОКИ</t>
  </si>
  <si>
    <t>переводом строки</t>
  </si>
  <si>
    <t>ПЕРЕДАЧА УПРАВЛЕНИЯ</t>
  </si>
  <si>
    <t>передачи управления</t>
  </si>
  <si>
    <t>ПЕРЕХОД</t>
  </si>
  <si>
    <t>перехода</t>
  </si>
  <si>
    <t>ПОСЛЕДОВАТЕЛЬНОСТЬ</t>
  </si>
  <si>
    <t>ПРОБЕЛ</t>
  </si>
  <si>
    <t>пробел</t>
  </si>
  <si>
    <t>ПРОГРАММИРОВАНИЕ</t>
  </si>
  <si>
    <t>программирования</t>
  </si>
  <si>
    <t>ПУСТОЙ СПИСОК</t>
  </si>
  <si>
    <t>пустой список</t>
  </si>
  <si>
    <t>РАВЕНСТВО</t>
  </si>
  <si>
    <t>РАСШИРЕНИЕ</t>
  </si>
  <si>
    <t>СИМВОЛ ПРОБЕЛА</t>
  </si>
  <si>
    <t>символ пробела</t>
  </si>
  <si>
    <t>Cимвольные константы</t>
  </si>
  <si>
    <t>СКОБКА</t>
  </si>
  <si>
    <t>СПИСОК</t>
  </si>
  <si>
    <t>СПИСОК ПАРАМЕТРОВ</t>
  </si>
  <si>
    <t>списке параметров</t>
  </si>
  <si>
    <t>СПИСОК СВОЙСТВ</t>
  </si>
  <si>
    <t>СТРОКА</t>
  </si>
  <si>
    <t>ТЕКСТОВЫЙ ФАЙЛ</t>
  </si>
  <si>
    <t>ТЕЛО ЦИКЛА</t>
  </si>
  <si>
    <t>тело цикла</t>
  </si>
  <si>
    <t>ТОЧКА</t>
  </si>
  <si>
    <t>точка</t>
  </si>
  <si>
    <t>УСЛОВИЕ</t>
  </si>
  <si>
    <t>УСТАНОВКА</t>
  </si>
  <si>
    <t>установка</t>
  </si>
  <si>
    <t>ФАЙЛ</t>
  </si>
  <si>
    <t>ФОРМАЛЬНЫЙ ПАРАМЕТР</t>
  </si>
  <si>
    <t>СТРОГОЕ ФУНКЦИОНАЛЬНОЕ ПРОГРАММИРОВАНИЕ</t>
  </si>
  <si>
    <t>строго функциональном программировании</t>
  </si>
  <si>
    <t>ЧИСТОЕ ФУНКЦИОНАЛЬНОЕ ПРОГРАММИРОВАНИЕ</t>
  </si>
  <si>
    <t>чисто функционального программирования</t>
  </si>
  <si>
    <t>лисповские особые функции</t>
  </si>
  <si>
    <t>НУЖНЫЙ ФУНКЦИОНАЛЬНЫЙ ВЫЗОВ</t>
  </si>
  <si>
    <t>нужный функциональный вызов</t>
  </si>
  <si>
    <t>ВЫЧИСЛИМОЕ ЛИСПОВСКОЕ ВЫРАЖЕНИЕ</t>
  </si>
  <si>
    <t>вычислимое лисповское выражение</t>
  </si>
  <si>
    <t>ОБЫЧНАЯ ЛИСПОВСКАЯ ФОРМА</t>
  </si>
  <si>
    <t>обычной лисповской формой</t>
  </si>
  <si>
    <t>ОСОБАЯ ВСТРОИВШАЯ ФУНКЦИЯ</t>
  </si>
  <si>
    <t>особая встроенная функция</t>
  </si>
  <si>
    <t>выше встроенных функций</t>
  </si>
  <si>
    <t>ПРИВЕДШАЯ НИЖЕ ПРОГРАММА</t>
  </si>
  <si>
    <t>приведенной ниже программе</t>
  </si>
  <si>
    <t>ВВЕДШЕЕ ЛИСПОВСКОЕ ВЫРАЖЕНИЕ</t>
  </si>
  <si>
    <t>введено лисповское выражение</t>
  </si>
  <si>
    <t>ОТКРЫВАЮЩАЯ КРУГЛАЯ СКОБКА</t>
  </si>
  <si>
    <t>открывающая круглая скобка</t>
  </si>
  <si>
    <t>исключены побочные эффекты</t>
  </si>
  <si>
    <t>ВЫПОЛНИВШИЙ ФУНКЦИОНАЛЬНЫЙ ВЫЗОВ</t>
  </si>
  <si>
    <t>выполненного функционального вызова</t>
  </si>
  <si>
    <t>называемые ключевые слова</t>
  </si>
  <si>
    <t>СФОРМИРОВАВШИЙ РЕКУРСИВНЫЙ ВЫЗОВ</t>
  </si>
  <si>
    <t>сформирован рекурсивный вызов</t>
  </si>
  <si>
    <t>значением условного выражения</t>
  </si>
  <si>
    <t>решении практических задач</t>
  </si>
  <si>
    <t>суперпозицию стандартных функций</t>
  </si>
  <si>
    <t>атомов-имен паскалевских функций</t>
  </si>
  <si>
    <t>ВЫРАЖЕНИЕ-СУПЕРПОЗИЦИЯ ПАСКАЛЕВСКИХ ФУНКЦИЙ</t>
  </si>
  <si>
    <t>выражения-суперпозиции паскалевских функций</t>
  </si>
  <si>
    <t>аргумента данной функции</t>
  </si>
  <si>
    <t>ДОБАВЛЕНИЕ ЛОГИЧЕСКОГО ТИПА</t>
  </si>
  <si>
    <t>добавление логического типа</t>
  </si>
  <si>
    <t>ПОСТРОЕНИЕ ВНУТРЕННИХ ИМЕН</t>
  </si>
  <si>
    <t>построение внутренних имен</t>
  </si>
  <si>
    <t>имен символьных атомов</t>
  </si>
  <si>
    <t>ЗНАК ВЕРТИКАЛЬНОЙ ЧЕРТЫ</t>
  </si>
  <si>
    <t>знак вертикальной черты</t>
  </si>
  <si>
    <t>получения внешнего имени</t>
  </si>
  <si>
    <t>константу символьного типа</t>
  </si>
  <si>
    <t>функцию посимвольного ввода</t>
  </si>
  <si>
    <t>символы вертикальной черты</t>
  </si>
  <si>
    <t>СПИСОК ОДНОСИМВОЛЬНЫХ АТОМОВ</t>
  </si>
  <si>
    <t>список односимвольных атомов</t>
  </si>
  <si>
    <t>вывода символьных атомов</t>
  </si>
  <si>
    <t>последовательности вычислимых лисповских</t>
  </si>
  <si>
    <t>ЗАПИСЬ УПРАВЛЯЮЩИХ КОНСТРУКЦИЙ</t>
  </si>
  <si>
    <t>запись управляющих конструкций</t>
  </si>
  <si>
    <t>значения фактических параметров</t>
  </si>
  <si>
    <t>выражением обычной функции</t>
  </si>
  <si>
    <t>числом фактических параметров</t>
  </si>
  <si>
    <t>выполнения функционального вызова</t>
  </si>
  <si>
    <t>элементы функционального вызова</t>
  </si>
  <si>
    <t>СПИСОК ФОРМАЛЬНЫХ ПАРАМЕТРОВ</t>
  </si>
  <si>
    <t>Список формальных параметров</t>
  </si>
  <si>
    <t>связи формальных параметров</t>
  </si>
  <si>
    <t>вызова обычной функции</t>
  </si>
  <si>
    <t>построения вычислимой формы</t>
  </si>
  <si>
    <t>СПИСОК НЕВЫЧИСЛЕННЫХ АРГУМЕНТОВ</t>
  </si>
  <si>
    <t>список невычисленных аргументов</t>
  </si>
  <si>
    <t>функции-аналоги широкоупотребительных операторов</t>
  </si>
  <si>
    <t>аргументы применяемой функции</t>
  </si>
  <si>
    <t>аргумента анализируемой функции</t>
  </si>
  <si>
    <t>преобразования введенного выражения</t>
  </si>
  <si>
    <t>вывода поясняющей строки</t>
  </si>
  <si>
    <t>ИМЯ ПРИМЕНЯЮЩЕЙ ФУНКЦИИ</t>
  </si>
  <si>
    <t>имя применяемой функции</t>
  </si>
  <si>
    <t>параметров определяемой функции</t>
  </si>
  <si>
    <t>ПОЛУЧЕНИЕ РАСШИРИВШЕЙ ФОРМЫ</t>
  </si>
  <si>
    <t>получение расширенной формы</t>
  </si>
  <si>
    <t>макроопределения встроенных функций</t>
  </si>
  <si>
    <t>КАЧЕСТВО ЗНАЧЕНИЯ ФУНКЦИИ</t>
  </si>
  <si>
    <t>качестве значения функции</t>
  </si>
  <si>
    <t>ФОРМА ЗАПИСИ ЛЯМБДА-ВЫЗОВА</t>
  </si>
  <si>
    <t>формой записи лямбда-вызова</t>
  </si>
  <si>
    <t>СПИСОК СВОЙСТВ АТОМА</t>
  </si>
  <si>
    <t>СРЕДСТВО ХРАНЕНИЯ ИНФОРМАЦИИ</t>
  </si>
  <si>
    <t>средство хранения информации</t>
  </si>
  <si>
    <t>ОСОБЕННОСТЬ СПИСКА СВОЙСТВ</t>
  </si>
  <si>
    <t>особенность списка свойств</t>
  </si>
  <si>
    <t>УДАЛЕНИЕ СВОЙСТВА АТОМА</t>
  </si>
  <si>
    <t>удаления свойства атома</t>
  </si>
  <si>
    <t>ПРЕДСТАВЛЕНИЕ СПИСКА СВОЙСТВ</t>
  </si>
  <si>
    <t>представление списка свойств</t>
  </si>
  <si>
    <t>ЗАДАЧА ПРОВЕРКИ ПРАВИЛЬНОСТИ</t>
  </si>
  <si>
    <t>задачу проверки правильности</t>
  </si>
  <si>
    <t>ПРОВЕРКА ПРАВИЛЬНОСТИ ВЫРАЖЕНИЯ</t>
  </si>
  <si>
    <t>проверки правильности выражения</t>
  </si>
  <si>
    <t>ПРАВИЛЬНОСТЬ ВЫРАЖЕНИЯ ЯЗЫКА</t>
  </si>
  <si>
    <t>правильности выражения языка</t>
  </si>
  <si>
    <t>ПРАВИЛЬНОСТЬ ТИПОВ АРГУМЕНТОВ</t>
  </si>
  <si>
    <t>правильность типов аргументов</t>
  </si>
  <si>
    <t>типов аргументов функций</t>
  </si>
  <si>
    <t>ТИП ЗНАЧЕНИЯ ФУНКЦИИ</t>
  </si>
  <si>
    <t>тип значения функции</t>
  </si>
  <si>
    <t>списки свойств атомов-имен</t>
  </si>
  <si>
    <t>свойств атомов-имен паскалевских</t>
  </si>
  <si>
    <t>ПРОВЕРКА ТИПОВ АРГУМЕНТОВ</t>
  </si>
  <si>
    <t>проверки типов аргументов</t>
  </si>
  <si>
    <t>типа выражения-суперпозиции функций</t>
  </si>
  <si>
    <t>РАСШИРЕНИЕ НАБОРА ФУНКЦИЙ</t>
  </si>
  <si>
    <t>расширение набора функций</t>
  </si>
  <si>
    <t>ФУНКЦИЯ ВЫВОДА ЛИСПОВСКИХ</t>
  </si>
  <si>
    <t>функции вывода лисповских</t>
  </si>
  <si>
    <t>ВЫЗОВ ФУНКЦИЙ ВВОДА</t>
  </si>
  <si>
    <t>вызове функций ввода</t>
  </si>
  <si>
    <t>ТЕЛО ФУНКЦИИ ВЫРАЖЕНИЯ</t>
  </si>
  <si>
    <t>тело функции выражения</t>
  </si>
  <si>
    <t>ВЫПОЛНЕНИЕ ТЕЛА ФУНКЦИИ</t>
  </si>
  <si>
    <t>выполнением тела функции</t>
  </si>
  <si>
    <t>УСЛОВИЕ ПРОДОЛЖЕНИЯ РЕКУРСИИ</t>
  </si>
  <si>
    <t>условии продолжения рекурсии</t>
  </si>
  <si>
    <t>ОТЛИЧИЕ ВЫЗОВА МАКРОСА</t>
  </si>
  <si>
    <t>Отличие вызова макроса</t>
  </si>
  <si>
    <t>КОНТЕКСТ ВЫЗОВА ФУНКЦИИ</t>
  </si>
  <si>
    <t>контексте вызова функции</t>
  </si>
  <si>
    <t>СРЕДСТВО РАСШИРЕНИЯ ЯЗЫКА</t>
  </si>
  <si>
    <t>средство расширения языка</t>
  </si>
  <si>
    <t>УПРОЩЕНИЕ ОПИСАНИЯ МАКРОСОВ</t>
  </si>
  <si>
    <t>упрощения описания макросов</t>
  </si>
  <si>
    <t>ВЫРАЖЕНИЕ ТЕЛА ЦИКЛА</t>
  </si>
  <si>
    <t>выражения тела цикла</t>
  </si>
  <si>
    <t>ВЕРХНИЙ УРОВЕНЬ СПИСКА</t>
  </si>
  <si>
    <t>РЕКУРСИВНЫЙ ВЫЗОВ ФУНКЦИИ</t>
  </si>
  <si>
    <t>ранних диалектах Лиспа</t>
  </si>
  <si>
    <t>ФУНКЦИОНАЛЬНОЕ ПОДМНОЖЕСТВО ЯЗЫКА</t>
  </si>
  <si>
    <t>функциональное подмножество языка</t>
  </si>
  <si>
    <t>УДОБНОЕ СРЕДСТВО ХРАНЕНИЯ</t>
  </si>
  <si>
    <t>удобное средство хранения</t>
  </si>
  <si>
    <t>ГЛАВНАЯ ОСОБЕННОСТЬ СПИСКА</t>
  </si>
  <si>
    <t>Главная особенность списка</t>
  </si>
  <si>
    <t>УСПЕШНОЕ УДАЛЕНИЕ СВОЙСТВА</t>
  </si>
  <si>
    <t>успешного удаления свойства</t>
  </si>
  <si>
    <t>ВНУТРЕННЕЕ ПРЕДСТАВЛЕНИЕ СПИСКА</t>
  </si>
  <si>
    <t>внутреннее представление списка</t>
  </si>
  <si>
    <t>АБСОЛЮТНОЕ ЗНАЧЕНИЕ ЧИСЛА</t>
  </si>
  <si>
    <t>абсолютное значение числа</t>
  </si>
  <si>
    <t>ВНУТРЕННЯЯ ФУНКЦИЯ СУПЕРПОЗИЦИИ</t>
  </si>
  <si>
    <t>внутренней функции суперпозиции</t>
  </si>
  <si>
    <t>допустимых типах аргумента</t>
  </si>
  <si>
    <t>СТАНДАРТНАЯ ФУНКЦИЯ ПАСКАЛЯ</t>
  </si>
  <si>
    <t>стандартной функции Паскаля</t>
  </si>
  <si>
    <t>ВНУТРЕННЕЕ ИМЯ АТОМА</t>
  </si>
  <si>
    <t>Внутренним именем атома</t>
  </si>
  <si>
    <t>СВЯЗАННЫЙ СПИСОК СВОЙСТВ</t>
  </si>
  <si>
    <t>связан список свойств</t>
  </si>
  <si>
    <t>ВНЕШНЕЕ ИМЯ СИМВОЛА</t>
  </si>
  <si>
    <t>внешнее имя символа</t>
  </si>
  <si>
    <t>ЕДИНОРАЗОВЫЙ ВВОД ТЕКСТА</t>
  </si>
  <si>
    <t>единоразового ввода текста</t>
  </si>
  <si>
    <t>внешние имена атомов</t>
  </si>
  <si>
    <t>ИТОГОВОЕ ЗНАЧЕНИЕ ФУНКЦИИ</t>
  </si>
  <si>
    <t>итоговым значением функции</t>
  </si>
  <si>
    <t>ПУСТОЕ ТЕЛО ФУНКЦИИ</t>
  </si>
  <si>
    <t>пустого тела функции</t>
  </si>
  <si>
    <t>нужными параметрами списка</t>
  </si>
  <si>
    <t>формальные параметры макроса</t>
  </si>
  <si>
    <t>фактическими параметрами макровызова</t>
  </si>
  <si>
    <t>фактические параметры макроса</t>
  </si>
  <si>
    <t>УДОБНОЕ СРЕДСТВО РАСШИРЕНИЯ</t>
  </si>
  <si>
    <t>удобное средство расширения</t>
  </si>
  <si>
    <t>СПЕЦИАЛЬНОЕ СРЕДСТВО БЛОКИРОВКИ</t>
  </si>
  <si>
    <t>специальное средство блокировки</t>
  </si>
  <si>
    <t>ПРЕДВАРИТЕЛЬНАЯ ЗАГРУЗКА ФАЙЛА</t>
  </si>
  <si>
    <t>предварительной загрузки файла</t>
  </si>
  <si>
    <t>фактическими параметрами вызова</t>
  </si>
  <si>
    <t>невычисленных аргументов функции</t>
  </si>
  <si>
    <t>вычислимые лисповские выражения</t>
  </si>
  <si>
    <t>встроенных функций диалекта</t>
  </si>
  <si>
    <t>ВСТРОИВШАЯ ФУНКЦИЯ ПРИСВАИВАНИЯ</t>
  </si>
  <si>
    <t>встроенной  функции присваивания</t>
  </si>
  <si>
    <t>ВЛОЖИВШАЯ ФУНКЦИЯ СУПЕРПОЗИЦИИ</t>
  </si>
  <si>
    <t>вложенной функции суперпозиции</t>
  </si>
  <si>
    <t>СВЯЗАВШИЙ СПИСОК СВОЙСТВ</t>
  </si>
  <si>
    <t>ВСТРОИВШАЯ ФУНКЦИЯ ВВОДА</t>
  </si>
  <si>
    <t>встроена функция ввода</t>
  </si>
  <si>
    <t>ВВЕДШАЯ СТРОКА СИМВОЛОВ</t>
  </si>
  <si>
    <t>Введенную строку символов</t>
  </si>
  <si>
    <t>встроенные функции вывода</t>
  </si>
  <si>
    <t>РАСШИРИВШАЯ ФОРМА МАКРОВЫЗОВА</t>
  </si>
  <si>
    <t>расширенной формы макровызова</t>
  </si>
  <si>
    <t>ИМЯ ФУНКЦИИ</t>
  </si>
  <si>
    <t>ЗНАЧЕНИЕ ФУНКЦИИ</t>
  </si>
  <si>
    <t>ТЕЛО ФУНКЦИИ</t>
  </si>
  <si>
    <t>ВЕТВЬ ФУНКЦИИ</t>
  </si>
  <si>
    <t>УПРОЩЕНИЕ ПРОГРАММЫ</t>
  </si>
  <si>
    <t>упрощения программы</t>
  </si>
  <si>
    <t>ОТСУТСТВИЕ СВОЙСТВА</t>
  </si>
  <si>
    <t>отсутствие свойства</t>
  </si>
  <si>
    <t>УДАЛЕНИЕ СВОЙСТВА</t>
  </si>
  <si>
    <t>удаления свойства</t>
  </si>
  <si>
    <t>ФУНКЦИЯ СИНУСА</t>
  </si>
  <si>
    <t>Функции синуса</t>
  </si>
  <si>
    <t>СПИСОК-ЗНАЧЕНИЕ СВОЙСТВА</t>
  </si>
  <si>
    <t>список-значение свойства</t>
  </si>
  <si>
    <t>ФУНКЦИЯ ВВОДА</t>
  </si>
  <si>
    <t>Функции ввода</t>
  </si>
  <si>
    <t>ВВОД АТОМА</t>
  </si>
  <si>
    <t>вводе атома</t>
  </si>
  <si>
    <t>ВВОД СПИСКА</t>
  </si>
  <si>
    <t>вводе списка</t>
  </si>
  <si>
    <t>СИМВОЛ ИМЕНИ</t>
  </si>
  <si>
    <t>символом имени</t>
  </si>
  <si>
    <t>ТАБЛИЦА АТОМОВ</t>
  </si>
  <si>
    <t>СЧИТЫВАНИЕ АТОМОВ</t>
  </si>
  <si>
    <t>считывание атомов</t>
  </si>
  <si>
    <t>ВВОД СИМВОЛА</t>
  </si>
  <si>
    <t>вводе символа</t>
  </si>
  <si>
    <t>способы ввода</t>
  </si>
  <si>
    <t>СПИСОК СИМВОЛОВ</t>
  </si>
  <si>
    <t>список символов</t>
  </si>
  <si>
    <t>ПРЕОБРАЗОВАНИЕ СТРОКИ</t>
  </si>
  <si>
    <t>преобразования строки</t>
  </si>
  <si>
    <t>СПИСОК СИМВОЛ-КОНСТАНТ</t>
  </si>
  <si>
    <t>список символов-констант</t>
  </si>
  <si>
    <t>ЗАПИСЬ СИМВОЛОВ</t>
  </si>
  <si>
    <t>запись символов</t>
  </si>
  <si>
    <t>ТЕЛО ЛЯМБДА-ВЫРАЖЕНИЯ</t>
  </si>
  <si>
    <t>теле лямбда-выражения</t>
  </si>
  <si>
    <t>ОБРАЗ ФУНКЦИИ</t>
  </si>
  <si>
    <t>образом функции</t>
  </si>
  <si>
    <t>СПИСОК АРГУМЕНТОВ</t>
  </si>
  <si>
    <t>список аргументов</t>
  </si>
  <si>
    <t>ОПИСАНИЕ ФУНКЦИИ</t>
  </si>
  <si>
    <t>описания функции</t>
  </si>
  <si>
    <t>ПОЛЬЗОВАТЕЛЬ МАКРОСОВ</t>
  </si>
  <si>
    <t>пользователем макросов</t>
  </si>
  <si>
    <t>ИМЯ МАКРОСА</t>
  </si>
  <si>
    <t>имя макроса</t>
  </si>
  <si>
    <t>ТЕЛО МАКРОСА</t>
  </si>
  <si>
    <t>теле макроса</t>
  </si>
  <si>
    <t>ЗНАЧЕНИЕ МАКРОВЫЗОВА</t>
  </si>
  <si>
    <t>значением макровызова</t>
  </si>
  <si>
    <t>КОНТЕКСТ МАКРОВЫЗОВА</t>
  </si>
  <si>
    <t>контекста макровызова</t>
  </si>
  <si>
    <t>РАЗЛИЧИЕ МАКРОСОВ</t>
  </si>
  <si>
    <t>различие макросов</t>
  </si>
  <si>
    <t>ИСКЛЮЧЕНИЕ ПЕРВОГО</t>
  </si>
  <si>
    <t>исключением первого</t>
  </si>
  <si>
    <t>ВЕТВЬ МАКРОФУНКЦИИ</t>
  </si>
  <si>
    <t>ветвь макрофункции</t>
  </si>
  <si>
    <t>программирования циклов</t>
  </si>
  <si>
    <t>МЕТКА ПЕРЕХОДА</t>
  </si>
  <si>
    <t>метка перехода</t>
  </si>
  <si>
    <t>NonDictTerm</t>
  </si>
  <si>
    <t>Лисп</t>
  </si>
  <si>
    <t>СТРУКТУРА</t>
  </si>
  <si>
    <t>ДИАЛЕКТЫ</t>
  </si>
  <si>
    <t>ТЕМЫ</t>
  </si>
  <si>
    <t>тем</t>
  </si>
  <si>
    <t>РЕКУРСИЯ</t>
  </si>
  <si>
    <t>рекурсии</t>
  </si>
  <si>
    <t>ПРИСВАИВАНИЕ</t>
  </si>
  <si>
    <t>присваивания</t>
  </si>
  <si>
    <t>БОЛЬШИНСТВО</t>
  </si>
  <si>
    <t>большинстве</t>
  </si>
  <si>
    <t>АТОМ</t>
  </si>
  <si>
    <t>БУКВЫ</t>
  </si>
  <si>
    <t>СИМВОЛЫ</t>
  </si>
  <si>
    <t>СПЕЦЗНАКИ</t>
  </si>
  <si>
    <t>спецзнаки</t>
  </si>
  <si>
    <t>скобки</t>
  </si>
  <si>
    <t>ОБРАЗ</t>
  </si>
  <si>
    <t>образом</t>
  </si>
  <si>
    <t>ЛИСП-ПРОГРАММА</t>
  </si>
  <si>
    <t>ЛИСП-ИНТЕРПРЕТАТОР</t>
  </si>
  <si>
    <t>лисп-интерпретатор</t>
  </si>
  <si>
    <t>АНГЛ</t>
  </si>
  <si>
    <t>англ</t>
  </si>
  <si>
    <t>ЗАВИСИМОСТЬ</t>
  </si>
  <si>
    <t>зависимости</t>
  </si>
  <si>
    <t>НАЛИЧИЕ</t>
  </si>
  <si>
    <t>КАВЫЧКА</t>
  </si>
  <si>
    <t>кавычки</t>
  </si>
  <si>
    <t>АПОСТРОФ</t>
  </si>
  <si>
    <t>ВЫРАЖЕНИЕ-ФОРМА</t>
  </si>
  <si>
    <t>выражения-формы</t>
  </si>
  <si>
    <t>ПОРЫ</t>
  </si>
  <si>
    <t>пор</t>
  </si>
  <si>
    <t>КОМБИНАЦИЯ</t>
  </si>
  <si>
    <t>комбинации</t>
  </si>
  <si>
    <t>ТЕЛО</t>
  </si>
  <si>
    <t>ВЫША</t>
  </si>
  <si>
    <t>выше</t>
  </si>
  <si>
    <t>СЛУЖАЩИЙ</t>
  </si>
  <si>
    <t>КОТОР</t>
  </si>
  <si>
    <t>котором</t>
  </si>
  <si>
    <t>СУПЕРПОЗИЦИЯ</t>
  </si>
  <si>
    <t>ТРЕТИЙ</t>
  </si>
  <si>
    <t>третий</t>
  </si>
  <si>
    <t>СМ</t>
  </si>
  <si>
    <t>см</t>
  </si>
  <si>
    <t>ПЕРЕВОД</t>
  </si>
  <si>
    <t>ПРОСТОЙ</t>
  </si>
  <si>
    <t>ИСКЛЮЧЕНИЕ</t>
  </si>
  <si>
    <t>исключением</t>
  </si>
  <si>
    <t>ПАСКАЛЬ</t>
  </si>
  <si>
    <t>Паскаль</t>
  </si>
  <si>
    <t>ИТОГ</t>
  </si>
  <si>
    <t>итоге</t>
  </si>
  <si>
    <t>ПЕРЕСЧЕТ</t>
  </si>
  <si>
    <t>ДОБАВЛЕНИЕ</t>
  </si>
  <si>
    <t>добавление</t>
  </si>
  <si>
    <t>ФУНКЦИОНАЛ</t>
  </si>
  <si>
    <t>СПИСОК-РЕЗУЛЬТАТ</t>
  </si>
  <si>
    <t>список-результат</t>
  </si>
  <si>
    <t>ПРИЧИНА</t>
  </si>
  <si>
    <t>УДОБСТВО</t>
  </si>
  <si>
    <t>удобства</t>
  </si>
  <si>
    <t>ОТСТУПЛЕНИЕ</t>
  </si>
  <si>
    <t>отступление</t>
  </si>
  <si>
    <t>СИНУС</t>
  </si>
  <si>
    <t>синус</t>
  </si>
  <si>
    <t>КОСИНУС</t>
  </si>
  <si>
    <t>косинус</t>
  </si>
  <si>
    <t>ЭКСПОНЕНТ</t>
  </si>
  <si>
    <t>экспонента</t>
  </si>
  <si>
    <t>ЛОГАРИФМ</t>
  </si>
  <si>
    <t>логарифм</t>
  </si>
  <si>
    <t>ОКРУГЛЕНИЕ</t>
  </si>
  <si>
    <t>округление</t>
  </si>
  <si>
    <t>ВЫРАЖЕНИЕ-СУПЕРПОЗИЦИЯ</t>
  </si>
  <si>
    <t>выражения-суперпозиции</t>
  </si>
  <si>
    <t>ЧЕТВЕРТАЯ</t>
  </si>
  <si>
    <t>четвертая</t>
  </si>
  <si>
    <t>МАЛЫЕ</t>
  </si>
  <si>
    <t>малых</t>
  </si>
  <si>
    <t>ЛИТЕРЫ</t>
  </si>
  <si>
    <t>ИГРАЮЩИЕ</t>
  </si>
  <si>
    <t>играющие</t>
  </si>
  <si>
    <t>ДОПУЩЕНИЕ</t>
  </si>
  <si>
    <t>Допущение</t>
  </si>
  <si>
    <t>СИМВОЛ-КОНСТАНТА</t>
  </si>
  <si>
    <t>Символ-константа</t>
  </si>
  <si>
    <t>РАСПАКОВКА</t>
  </si>
  <si>
    <t>распаковка</t>
  </si>
  <si>
    <t>УПАКОВКА</t>
  </si>
  <si>
    <t>упаковка</t>
  </si>
  <si>
    <t>ПЕЧАТЬ</t>
  </si>
  <si>
    <t>печать</t>
  </si>
  <si>
    <t>ВКЛЮЧЕНИЕ</t>
  </si>
  <si>
    <t>включение</t>
  </si>
  <si>
    <t>ВЫРАЖЕНИЕ-АРГУМЕНТ</t>
  </si>
  <si>
    <t>выражение-аргумент</t>
  </si>
  <si>
    <t>МАКРОСЫ</t>
  </si>
  <si>
    <t>МАКРОСРЕДСТВО</t>
  </si>
  <si>
    <t>Макросредства</t>
  </si>
  <si>
    <t>МАКРОФУНКЦИИ</t>
  </si>
  <si>
    <t>макрофункций</t>
  </si>
  <si>
    <t>МАКРОВЫЗОВ</t>
  </si>
  <si>
    <t>макровызова</t>
  </si>
  <si>
    <t>РАСКРЫТИЕ</t>
  </si>
  <si>
    <t>раскрытие</t>
  </si>
  <si>
    <t>СТОРОНА</t>
  </si>
  <si>
    <t>сторону</t>
  </si>
  <si>
    <t>ПОДСТАВИТСЯ</t>
  </si>
  <si>
    <t>подставится</t>
  </si>
  <si>
    <t>КОНСТРУКЦИЯ-ЦИКЛ</t>
  </si>
  <si>
    <t>конструкция-цикл</t>
  </si>
  <si>
    <t>ФУНКЦИЯ-ОПЕРАТОРЫ</t>
  </si>
  <si>
    <t>функциями-операторами</t>
  </si>
  <si>
    <t>ДИАЛЕКТЫ ЛИСПА</t>
  </si>
  <si>
    <t>СВОЙСТВА АТОМА</t>
  </si>
  <si>
    <t>свойств атома</t>
  </si>
  <si>
    <t>РАСШИРЕНИЕ ЯЗЫКА</t>
  </si>
  <si>
    <t>расширения языка</t>
  </si>
  <si>
    <t>ХРАНЕНИЕ ИНФОРМАЦИИ</t>
  </si>
  <si>
    <t>хранения информации</t>
  </si>
  <si>
    <t>функции присваивания</t>
  </si>
  <si>
    <t>ПАСКАЛЕВСКИЕ ФУНКЦИЙ</t>
  </si>
  <si>
    <t>паскалевских функций</t>
  </si>
  <si>
    <t>ВЫРАЖЕНИЕ-СУПЕРПОЗИЦИЯ ФУНКЦИЙ</t>
  </si>
  <si>
    <t>выражения-суперпозиции функций</t>
  </si>
  <si>
    <t>ЗАПИСЬ АТОМА</t>
  </si>
  <si>
    <t>записи атома</t>
  </si>
  <si>
    <t>СПОСОБЫ ВВОДА</t>
  </si>
  <si>
    <t>ВЕТВИ ВЫРАЖЕНИЯ</t>
  </si>
  <si>
    <t>ветвей выражения</t>
  </si>
  <si>
    <t>ФУНКЦИЯ ВЫРАЖЕНИЯ</t>
  </si>
  <si>
    <t>функции выражения</t>
  </si>
  <si>
    <t>ПРОДОЛЖЕНИЕ РЕКУРСИИ</t>
  </si>
  <si>
    <t>продолжения рекурсии</t>
  </si>
  <si>
    <t>ЗАГРУЗКА ФАЙЛА</t>
  </si>
  <si>
    <t>загрузки файла</t>
  </si>
  <si>
    <t>ВЕЩЕСТВЕННЫЕ ЧИСЛА</t>
  </si>
  <si>
    <t>вещественные числа</t>
  </si>
  <si>
    <t>КРУГЛЫЕ СКОБКИ</t>
  </si>
  <si>
    <t>СИМВОЛЬНЫЙ АТОМ</t>
  </si>
  <si>
    <t>ФУНКЦИОНАЛЬНЫЙ ВЫЗОВ</t>
  </si>
  <si>
    <t>безымянной функции</t>
  </si>
  <si>
    <t>ФАКТИЧЕСКИЕ ПАРАМЕТРЫ</t>
  </si>
  <si>
    <t>ВНЕШНИЕ СКОБКИ</t>
  </si>
  <si>
    <t>КВАДРАТНЫЕ СКОБКИ</t>
  </si>
  <si>
    <t>СПИСОЧНОЕ ВЫРАЖЕНИЕ</t>
  </si>
  <si>
    <t>РЕКУРСИВНЫЙ ВЫЗОВ</t>
  </si>
  <si>
    <t>рекурсивный вызов</t>
  </si>
  <si>
    <t>ЛОКАЛЬНЫЕ СВЯЗИ</t>
  </si>
  <si>
    <t>ФУНКЦИОНАЛЬНОЕ ЗНАЧЕНИЕ</t>
  </si>
  <si>
    <t>функциональное значение</t>
  </si>
  <si>
    <t>РАННИЕ ДИАЛЕКТЫ</t>
  </si>
  <si>
    <t>ранних диалектах</t>
  </si>
  <si>
    <t>ФУНКЦИОНАЛЬНЫЙ АРГУМЕНТ</t>
  </si>
  <si>
    <t>ВЫЧИСЛИТЕЛЬНЫЙ КОНТЕКСТ</t>
  </si>
  <si>
    <t>вычислительного контекста</t>
  </si>
  <si>
    <t>ОБЫЧНАЯ БЛОКИРОВКА</t>
  </si>
  <si>
    <t>СТАРОЕ ЗНАЧЕНИЕ</t>
  </si>
  <si>
    <t>старое значение</t>
  </si>
  <si>
    <t>КВАДРАТНЫЙ КОРЕНЬ</t>
  </si>
  <si>
    <t>квадратный корень</t>
  </si>
  <si>
    <t>ПАСКАЛЕВСКОЕ ВЫРАЖЕНИЕ</t>
  </si>
  <si>
    <t>паскалевское выражение</t>
  </si>
  <si>
    <t>ОСОБАЯ РОЛЬ</t>
  </si>
  <si>
    <t>особую роль</t>
  </si>
  <si>
    <t>ОСОБЫЕ СИМВОЛЫ</t>
  </si>
  <si>
    <t>особые символы</t>
  </si>
  <si>
    <t>ОБРАТНЫЙ СЛЭШ</t>
  </si>
  <si>
    <t>обратный слэш</t>
  </si>
  <si>
    <t>СТРОЧНАЯ БУКВА</t>
  </si>
  <si>
    <t>строчная буква</t>
  </si>
  <si>
    <t>СПЕЦИФИЧЕСКАЯ ЗАПИСЬ</t>
  </si>
  <si>
    <t>специфическую запись</t>
  </si>
  <si>
    <t>ПОСИМВОЛЬНЫЙ ВВОД</t>
  </si>
  <si>
    <t>посимвольный ввод</t>
  </si>
  <si>
    <t>СИМВОЛЬНЫЕ КОНСТАНТЫ</t>
  </si>
  <si>
    <t>МАТЕМАТИЧЕСКИЕ ФОРМУЛЫ</t>
  </si>
  <si>
    <t>математических формул</t>
  </si>
  <si>
    <t>ПРЕОБРАЗУЕМОЕ ВЫРАЖЕНИЕ</t>
  </si>
  <si>
    <t>преобразуемое выражение</t>
  </si>
  <si>
    <t>ОБРАТНОЕ ПРЕОБРАЗОВАНИЕ</t>
  </si>
  <si>
    <t>обратного преобразования</t>
  </si>
  <si>
    <t>ДОПОЛНИТЕЛЬНЫЕ ПРОБЕЛА</t>
  </si>
  <si>
    <t>дополнительных пробелов</t>
  </si>
  <si>
    <t>ДИАГНОСТИЧЕСКОЕ СООБЩЕНИЕ</t>
  </si>
  <si>
    <t>диагностическое сообщение</t>
  </si>
  <si>
    <t>ПУСТОЕ ТЕЛО</t>
  </si>
  <si>
    <t>пустого тела</t>
  </si>
  <si>
    <t>ОДНОВРЕМЕННОЕ СВЯЗЫВАНИЕ</t>
  </si>
  <si>
    <t>одновременное связывание</t>
  </si>
  <si>
    <t>ПОЛЕЗНАЯ КОНСТРУКЦИЯ</t>
  </si>
  <si>
    <t>полезную конструкцию</t>
  </si>
  <si>
    <t>НУЖНЫЕ ПАРАМЕТРЫ</t>
  </si>
  <si>
    <t>нужными параметрами</t>
  </si>
  <si>
    <t>ЭКВИВАЛЕНТНОЕ ВЫРАЖЕНИЕ</t>
  </si>
  <si>
    <t>эквивалентно выражению</t>
  </si>
  <si>
    <t>ВЫЧИСЛИМАЯ ФОРМА</t>
  </si>
  <si>
    <t>вычислимой формы</t>
  </si>
  <si>
    <t>ОБРАТНАЯ БЛОКИРОВКА</t>
  </si>
  <si>
    <t>обратной блокировкой</t>
  </si>
  <si>
    <t>обратной кавычкой</t>
  </si>
  <si>
    <t>РЕКУРСИВНЫЕ МАКРООПРЕДЕЛЕНИЯ</t>
  </si>
  <si>
    <t>рекурсивные макроопределения</t>
  </si>
  <si>
    <t>УКАЗАННЫЕ ФУНКЦИИ</t>
  </si>
  <si>
    <t>указанные функции</t>
  </si>
  <si>
    <t>ОДНОВРЕМЕННОЕ ПРИСВАИВАНИЕ</t>
  </si>
  <si>
    <t>одновременного присваивания</t>
  </si>
  <si>
    <t>ОПЕРАТОРНЫЙ СТИЛЬ</t>
  </si>
  <si>
    <t>операторном стиле</t>
  </si>
  <si>
    <t>ВСТРОИВШИЕ ФУНКЦИИ</t>
  </si>
  <si>
    <t>ОПРЕДЕЛЯЮЩЕЕ ВЫРАЖЕНИЕ</t>
  </si>
  <si>
    <t>определяющим выражением</t>
  </si>
  <si>
    <t>ВЫЧИСЛЯЮЩИЕ АРГУМЕНТЫ</t>
  </si>
  <si>
    <t>вычисляемыми аргументами</t>
  </si>
  <si>
    <t>ЗАФИКСИРОВАВШИЕ СВЯЗИ</t>
  </si>
  <si>
    <t>РЕАЛИЗОВАВШАЯ ФУНКЦИЯ</t>
  </si>
  <si>
    <t>реализована функция</t>
  </si>
  <si>
    <t>ПРОВЕРЯЮЩАЯ ПРАВИЛЬНОСТЬ</t>
  </si>
  <si>
    <t>проверяющая правильность</t>
  </si>
  <si>
    <t>ВВЕДШЕЕ ВЫРАЖЕНИЕ</t>
  </si>
  <si>
    <t>Введенное выражение</t>
  </si>
  <si>
    <t>ВВЕДШИЙ СИМВОЛ</t>
  </si>
  <si>
    <t>введенный символ</t>
  </si>
  <si>
    <t>ВВОДЯЩИЙ ТЕКСТ</t>
  </si>
  <si>
    <t>вводимый текст</t>
  </si>
  <si>
    <t>ВВЕДШАЯ СТРОКА</t>
  </si>
  <si>
    <t>Введенную строку</t>
  </si>
  <si>
    <t>ВВЕДШИЙ ТЕКСТ</t>
  </si>
  <si>
    <t>введенный текст</t>
  </si>
  <si>
    <t>ОБНАРУЖИВШАЯ ОШИБКА</t>
  </si>
  <si>
    <t>обнаружена ошибка</t>
  </si>
  <si>
    <t>УВЕЛИЧИВШЕЕ ЧИСЛО</t>
  </si>
  <si>
    <t>увеличенное число</t>
  </si>
  <si>
    <t>СОСТАВИВШИЙ СПИСОК</t>
  </si>
  <si>
    <t>составлен список</t>
  </si>
  <si>
    <t>РАСШИРИВШАЯ ФОРМА</t>
  </si>
  <si>
    <t>расширенной формы</t>
  </si>
  <si>
    <t>ВЫЧИСЛЯЮЩЕЕ ПОДВЫРАЖЕНИЕ</t>
  </si>
  <si>
    <t>вычисляемым подвыражением</t>
  </si>
  <si>
    <t>ВЫЗВАВШИЙ МАКРОС</t>
  </si>
  <si>
    <t>вызван макрос</t>
  </si>
  <si>
    <t>УКАЗАВШИЕ ФУНКЦИИ</t>
  </si>
  <si>
    <t>ТРАДИЦИОННЫЕ ИМПЕРАТИВНЫЕ ЯЗЫКИ</t>
  </si>
  <si>
    <t>ЛИСПОВСКИЕ ОСОБЫЕ ФУНКЦИИ</t>
  </si>
  <si>
    <t>ВЫЧИСЛИМЫЕ ЛИСПОВСКИЕ ВЫРАЖЕНИЯ</t>
  </si>
  <si>
    <t>ВЫШЕ ВСТРОИВШИЕ ФУНКЦИИ</t>
  </si>
  <si>
    <t>ИСКЛЮЧИВШИЕ ПОБОЧНЫЕ ЭФФЕКТЫ</t>
  </si>
  <si>
    <t>НАЗЫВАЮЩИЕ КЛЮЧЕВЫЕ СЛОВА</t>
  </si>
  <si>
    <t>ИМПЕРАТИВНЫЕ ЯЗЫКИ ПРОГРАММИРОВАНИЯ</t>
  </si>
  <si>
    <t>РАННИЕ ДИАЛЕКТЫ ЛИСПА</t>
  </si>
  <si>
    <t>ДОПУСТИМЫЕ ТИПЫ АРГУМЕНТА</t>
  </si>
  <si>
    <t>ВНЕШНИЕ ИМЕНА АТОМОВ</t>
  </si>
  <si>
    <t>НУЖНЫЕ ПАРАМЕТРЫ СПИСКА</t>
  </si>
  <si>
    <t>ФОРМАЛЬНЫЕ ПАРАМЕТРЫ МАКРОСА</t>
  </si>
  <si>
    <t>ФАКТИЧЕСКИЕ ПАРАМЕТРЫ МАКРОВЫЗОВА</t>
  </si>
  <si>
    <t>ФАКТИЧЕСКИЕ ПАРАМЕТРЫ МАКРОСА</t>
  </si>
  <si>
    <t>ФАКТИЧЕСКИЕ ПАРАМЕТРЫ ВЫЗОВА</t>
  </si>
  <si>
    <t>НЕВЫЧИСЛЕННЫЕ АРГУМЕНТЫ ФУНКЦИИ</t>
  </si>
  <si>
    <t>ВСТРОИВШИЕ ФУНКЦИИ ДИАЛЕКТА</t>
  </si>
  <si>
    <t>ВСТРОИВШИЕ ФУНКЦИИ ВЫВОДА</t>
  </si>
  <si>
    <t>ЗНАЧЕНИЕМ УСЛОВНОГО ВЫРАЖЕНИЯ</t>
  </si>
  <si>
    <t>РЕШЕНИИ ПРАКТИЧЕСКИХ ЗАДАЧ</t>
  </si>
  <si>
    <t>СУПЕРПОЗИЦИЮ СТАНДАРТНЫХ ФУНКЦИЙ</t>
  </si>
  <si>
    <t>АТОМОВ-ИМЕН ПАСКАЛЕВСКИХ ФУНКЦИЙ</t>
  </si>
  <si>
    <t>ВЫРАЖЕНИЯ-СУПЕРПОЗИЦИИ ПАСКАЛЕВСКИХ ФУНКЦИЙ</t>
  </si>
  <si>
    <t>ИМЕН СИМВОЛЬНЫХ АТОМОВ</t>
  </si>
  <si>
    <t>ПОЛУЧЕНИЯ ВНЕШНЕГО ИМЕНИ</t>
  </si>
  <si>
    <t>КОНСТАНТУ СИМВОЛЬНОГО ТИПА</t>
  </si>
  <si>
    <t>ФУНКЦИЮ ПОСИМВОЛЬНОГО ВВОДА</t>
  </si>
  <si>
    <t>СИМВОЛЫ ВЕРТИКАЛЬНОЙ ЧЕРТЫ</t>
  </si>
  <si>
    <t>ВЫВОДА СИМВОЛЬНЫХ АТОМОВ</t>
  </si>
  <si>
    <t>ПОСЛЕДОВАТЕЛЬНОСТИ ВЫЧИСЛИМЫХ ЛИСПОВСКИХ</t>
  </si>
  <si>
    <t>ЗНАЧЕНИЯ ФАКТИЧЕСКИХ ПАРАМЕТРОВ</t>
  </si>
  <si>
    <t>ВЫРАЖЕНИЕМ ОБЫЧНОЙ ФУНКЦИИ</t>
  </si>
  <si>
    <t>ЧИСЛОМ ФАКТИЧЕСКИХ ПАРАМЕТРОВ</t>
  </si>
  <si>
    <t>ВЫПОЛНЕНИЯ ФУНКЦИОНАЛЬНОГО ВЫЗОВА</t>
  </si>
  <si>
    <t>ЭЛЕМЕНТЫ ФУНКЦИОНАЛЬНОГО ВЫЗОВА</t>
  </si>
  <si>
    <t>СВЯЗИ ФОРМАЛЬНЫХ ПАРАМЕТРОВ</t>
  </si>
  <si>
    <t>ВЫЗОВА ОБЫЧНОЙ ФУНКЦИИ</t>
  </si>
  <si>
    <t>ПОСТРОЕНИЯ ВЫЧИСЛИМОЙ ФОРМЫ</t>
  </si>
  <si>
    <t>ФУНКЦИИ-АНАЛОГИ ШИРОКОУПОТРЕБИТЕЛЬНЫХ ОПЕРАТОРОВ</t>
  </si>
  <si>
    <t>АРГУМЕНТЫ ПРИМЕНЯЮЩЕЙ ФУНКЦИИ</t>
  </si>
  <si>
    <t>АРГУМЕНТА ДАВШЕЙ ФУНКЦИИ</t>
  </si>
  <si>
    <t>АРГУМЕНТА АНАЛИЗИРУЮЩЕЙ ФУНКЦИИ</t>
  </si>
  <si>
    <t>ПРЕОБРАЗОВАНИЯ ВВЕДШЕГО ВЫРАЖЕНИЯ</t>
  </si>
  <si>
    <t>ВЫШЕ ВСТРОИВШИХ ФУНКЦИЙ</t>
  </si>
  <si>
    <t>ВЫВОДА ПОЯСНЯЮЩЕЙ СТРОКИ</t>
  </si>
  <si>
    <t>ПАРАМЕТРОВ ОПРЕДЕЛЯЮЩЕЙ ФУНКЦИИ</t>
  </si>
  <si>
    <t>МАКРООПРЕДЕЛЕНИЯ ВСТРОИВШИХ ФУНКЦИЙ</t>
  </si>
  <si>
    <t>ТИПЫ АРГУМЕНТОВ ФУНКЦИЙ</t>
  </si>
  <si>
    <t>СПИСКИ СВОЙСТВ АТОМ-ИМЕН</t>
  </si>
  <si>
    <t>СВОЙСТВА АТОМ-ИМЕН ПАСКАЛЕВСКИХ</t>
  </si>
  <si>
    <t>АТОМ-ИМЕНА ПАСКАЛЕВСКИХ ФУНКЦИЙ</t>
  </si>
  <si>
    <t>ТИП ВЫРАЖЕНИЕ-СУПЕРПОЗИЦИИ ФУНКЦИЙ</t>
  </si>
  <si>
    <t>Term1</t>
  </si>
  <si>
    <t>Term2</t>
  </si>
  <si>
    <t>TermFrequency1</t>
  </si>
  <si>
    <t>TermFrequency2</t>
  </si>
  <si>
    <t>SynTerm</t>
  </si>
  <si>
    <t>Расширение (раскрытие)</t>
  </si>
  <si>
    <t>МАКРОФУНКЦИЯ</t>
  </si>
  <si>
    <t>имя функции (символьный атом)</t>
  </si>
  <si>
    <t>символьным атомом (идентификатором)</t>
  </si>
  <si>
    <t>ФУНКЦИЯ ПРИСВАИВАНИЯ</t>
  </si>
  <si>
    <t>Pattern</t>
  </si>
  <si>
    <t>N-N</t>
  </si>
  <si>
    <t>AN-AN</t>
  </si>
  <si>
    <t>NN-AN</t>
  </si>
  <si>
    <t>AN-N</t>
  </si>
  <si>
    <t>CValue</t>
  </si>
  <si>
    <t>элементы функционального вызова – это</t>
  </si>
  <si>
    <t>программирования циклов – это</t>
  </si>
  <si>
    <t>ИТОГОВОЕ ЗНАЧЕНИЕ</t>
  </si>
  <si>
    <t>итоговым значением</t>
  </si>
  <si>
    <t>КЛЮЧЕВЫЕ СЛОВА</t>
  </si>
  <si>
    <t>НЕВЫЧИСЛЕННЫЕ АРГУМЕНТЫ</t>
  </si>
  <si>
    <t>невычисленных аргументов</t>
  </si>
  <si>
    <t>БЛОЧНЫЕ КОНСТРУКЦИИ</t>
  </si>
  <si>
    <t>блочные конструкции</t>
  </si>
  <si>
    <t>TermKind</t>
  </si>
  <si>
    <t>TermSynonimTo</t>
  </si>
  <si>
    <t>называют обратной блокировкой</t>
  </si>
  <si>
    <t>Лисп есть</t>
  </si>
  <si>
    <t>ДАНЫ</t>
  </si>
  <si>
    <t>даны</t>
  </si>
  <si>
    <t>ИДЕНТИФИКАЦИЯ</t>
  </si>
  <si>
    <t>идентификации</t>
  </si>
  <si>
    <t>Trusted</t>
  </si>
  <si>
    <t>Untrusted</t>
  </si>
  <si>
    <t>inHeader</t>
  </si>
  <si>
    <t>False</t>
  </si>
  <si>
    <t>True</t>
  </si>
  <si>
    <t>inHeader1</t>
  </si>
  <si>
    <t>inHeader2</t>
  </si>
  <si>
    <t>MainPage</t>
  </si>
  <si>
    <t>Pages</t>
  </si>
  <si>
    <t>93, 97</t>
  </si>
  <si>
    <t>95-96</t>
  </si>
  <si>
    <t>95</t>
  </si>
  <si>
    <t>92</t>
  </si>
  <si>
    <t>100</t>
  </si>
  <si>
    <t>знак иногда называется обратной</t>
  </si>
  <si>
    <t>ОБРАТНЫЙ ЗНАК</t>
  </si>
  <si>
    <t>UntrustedByFrequency</t>
  </si>
  <si>
    <t>-</t>
  </si>
  <si>
    <t>ДАННА ФУНКЦИИ</t>
  </si>
  <si>
    <t>данной функции</t>
  </si>
  <si>
    <t>ИСКЛЮЧЕНИЕ АТОМОВ</t>
  </si>
  <si>
    <t>исключением атомов</t>
  </si>
  <si>
    <t>ГЛАВНАЯ ОСОБЕННОСТЬ</t>
  </si>
  <si>
    <t>Главная особенность</t>
  </si>
  <si>
    <t>макросов, или макрофункций</t>
  </si>
  <si>
    <t>ПРОГРАММНЫЙ ФАЙЛ</t>
  </si>
  <si>
    <t>программного файла</t>
  </si>
  <si>
    <t>ДР</t>
  </si>
  <si>
    <t>др</t>
  </si>
  <si>
    <t>НАЧ</t>
  </si>
  <si>
    <t>нач</t>
  </si>
  <si>
    <t>NN-N</t>
  </si>
  <si>
    <t>ПАР</t>
  </si>
  <si>
    <t>НЕОБЯЗАТЕЛЬНОСТЬ</t>
  </si>
  <si>
    <t>необязательность</t>
  </si>
  <si>
    <t>ЗАГРУЗКА ОПРЕДЕЛЕНИЙ</t>
  </si>
  <si>
    <t>загрузки определений</t>
  </si>
  <si>
    <t>СИНТАКСИЧЕСКИЕ КОНСТРУКЦИИ</t>
  </si>
  <si>
    <t>синтаксические конструкции</t>
  </si>
  <si>
    <t>ФУНКЦИЯ КВОТИРОВАНИЯ</t>
  </si>
  <si>
    <t>функция квотирования</t>
  </si>
  <si>
    <t>ПРИСОЕДИНЯЮЩИЙ БЛОКИРОВКА</t>
  </si>
  <si>
    <t>блокировки называют присоединяющей</t>
  </si>
  <si>
    <t>БЛОКИРОВКА</t>
  </si>
  <si>
    <t>блокировки</t>
  </si>
  <si>
    <t>ПРАВИЛЬНОСТЬ</t>
  </si>
  <si>
    <t>правильности</t>
  </si>
  <si>
    <t>ПОТОК</t>
  </si>
  <si>
    <t>потока</t>
  </si>
  <si>
    <t>ПОСЛЕДОВАТЕЛЬНОСТЬ СИМВОЛОВ</t>
  </si>
  <si>
    <t>последовательность символов</t>
  </si>
  <si>
    <t>ПУТЬ КОНКАТЕНАЦИИ</t>
  </si>
  <si>
    <t>путем конкатенации</t>
  </si>
  <si>
    <t>ПОЗИЦИЯ СТРОКИ</t>
  </si>
  <si>
    <t>позиции строки</t>
  </si>
  <si>
    <t>НЕВЫЧИСЛЯЕМЫХ АРГУМЕНТОВ</t>
  </si>
  <si>
    <t>невычисляемых аргументов</t>
  </si>
  <si>
    <t>СИМВОЛЬНЫЕ ДАННЫЕ</t>
  </si>
  <si>
    <t>символьных данных</t>
  </si>
  <si>
    <t>УДОБНОЕ СРЕДСТВО</t>
  </si>
  <si>
    <t>удобное средство</t>
  </si>
  <si>
    <t>ПРАВИЛЬНОЕ ВЫРАЖЕНИЕ</t>
  </si>
  <si>
    <t>правильного выражения</t>
  </si>
  <si>
    <t>НЕВЫЧИСЛЯЕМЫЕ АРГУМЕНТЫ</t>
  </si>
  <si>
    <t>ФАКТИЧЕСКИЕ ПАРАМЕТР-АРГУМЕНТЫ</t>
  </si>
  <si>
    <t>фактических параметров-аргументов</t>
  </si>
  <si>
    <t>последовательность символов (литер)</t>
  </si>
  <si>
    <t>ВЫРАЖЕНЬЕ-ФОРМЫ</t>
  </si>
  <si>
    <t>выражений-форм</t>
  </si>
  <si>
    <t>TermFullNormForm</t>
  </si>
  <si>
    <t>КЛЮЧЕВОЙ СЛОВО</t>
  </si>
  <si>
    <t>ОБРАТНЫЙ БЛОКИРОВКА</t>
  </si>
  <si>
    <t>ОСОБЫЙ ФУНКЦИЯ</t>
  </si>
  <si>
    <t>ФУНКЦИОНАЛЬНЫЙ ЗНАЧЕНИЕ</t>
  </si>
  <si>
    <t>СПИСОК СВОЙСТВО АТОМ</t>
  </si>
  <si>
    <t>ПАСКАЛЕВСКИЙ ФУНКЦИЯ</t>
  </si>
  <si>
    <t>ОБЫЧНЫЙ ФУНКЦИЯ</t>
  </si>
  <si>
    <t>ФУНКЦИОНАЛЬНЫЙ ПРОГРАММА</t>
  </si>
  <si>
    <t>ВЫЧИСЛЯТЬ АРГУМЕНТ</t>
  </si>
  <si>
    <t>СТРОГИЙ ФУНКЦИОНАЛЬНЫЙ ПРОГРАММИРОВАНИЕ</t>
  </si>
  <si>
    <t>РЕКУРСИВНЫЙ ВЫЗОВ ФУНКЦИЯ</t>
  </si>
  <si>
    <t>ФОРМАЛЬНЫЙ ПАРАМЕТР МАКРОС</t>
  </si>
  <si>
    <t>ВЕТВЬ УСЛОВНЫЙ ВЫРАЖЕНИЕ</t>
  </si>
  <si>
    <t>ЗНАЧЕНИЕ УСЛОВНЫЙ ВЫРАЖЕНИЕ</t>
  </si>
  <si>
    <t>СВЯЗЫВАНИЕ ФОРМАЛЬНЫЙ ПАРАМЕТР</t>
  </si>
  <si>
    <t>ЗНАК ВЕРТИКАЛЬНЫЙ ЧЕРТА</t>
  </si>
  <si>
    <t>ЗНАЧЕНИЕ ФАКТИЧЕСКИЙ ПАРАМЕТР</t>
  </si>
  <si>
    <t>КАЧЕСТВО ЗНАЧЕНИЕ ФУНКЦИЯ</t>
  </si>
  <si>
    <t>ТИП АРГУМЕНТ ФУНКЦИЯ</t>
  </si>
  <si>
    <t>ВЫПОЛНЕНИЕ ТЕЛО ФУНКЦИЯ</t>
  </si>
  <si>
    <t>ПРИСОЕДИНЯТЬ БЛОКИРОВКА</t>
  </si>
  <si>
    <t>ЭЛЕМЕНТ ФУНКЦИОНАЛЬНЫЙ ВЫЗОВ</t>
  </si>
  <si>
    <t>ПРОГРАММИРОВАНИЕ ЦИКЛ</t>
  </si>
  <si>
    <t>ВВОД АТОМ</t>
  </si>
  <si>
    <t>ВВОД СИМВОЛ</t>
  </si>
  <si>
    <t>ТЕЛО МАКРОС</t>
  </si>
  <si>
    <t>ЧИСЛОВОЙ АТОМ</t>
  </si>
  <si>
    <t>ОСОБЫЙ СИМВОЛ</t>
  </si>
  <si>
    <t>ВНУТРЕННИЙ ИМЯ АТОМ</t>
  </si>
  <si>
    <t>80-81</t>
  </si>
  <si>
    <t>94</t>
  </si>
  <si>
    <t>94-97</t>
  </si>
  <si>
    <t>82-83</t>
  </si>
  <si>
    <t>88-90</t>
  </si>
  <si>
    <t>80</t>
  </si>
  <si>
    <t>89-90</t>
  </si>
  <si>
    <t>84</t>
  </si>
  <si>
    <t>82</t>
  </si>
  <si>
    <t>Макросы</t>
  </si>
  <si>
    <t>Обратная блокировка</t>
  </si>
  <si>
    <t>Список свойств атома</t>
  </si>
  <si>
    <t>Recall</t>
  </si>
  <si>
    <t>F-measure</t>
  </si>
  <si>
    <t>NumWords</t>
  </si>
  <si>
    <t>True positive</t>
  </si>
  <si>
    <t>True negative</t>
  </si>
  <si>
    <t>Failed</t>
  </si>
  <si>
    <t>Всего</t>
  </si>
  <si>
    <t>Presision</t>
  </si>
  <si>
    <t>True numWords</t>
  </si>
  <si>
    <t>TrueFalse numWords</t>
  </si>
  <si>
    <t>Text NumWords</t>
  </si>
  <si>
    <t>TermRepeatRule</t>
  </si>
  <si>
    <t>82-84</t>
  </si>
  <si>
    <t>Вызов функции</t>
  </si>
  <si>
    <t>93</t>
  </si>
  <si>
    <t>All</t>
  </si>
  <si>
    <t>Recall Pages</t>
  </si>
  <si>
    <t>Recall Terms</t>
  </si>
  <si>
    <t>МЕХАНИЗМ МАКРОСОВ</t>
  </si>
  <si>
    <t>механизм макросов</t>
  </si>
  <si>
    <t>Pages R</t>
  </si>
  <si>
    <t>Terms R</t>
  </si>
  <si>
    <t>82-86</t>
  </si>
  <si>
    <t>лисп-программе</t>
  </si>
  <si>
    <t>92, 96</t>
  </si>
  <si>
    <t>функционала</t>
  </si>
  <si>
    <t>93-94</t>
  </si>
  <si>
    <t>78, 96</t>
  </si>
  <si>
    <t>ОСОБЫЕ ФУНКЦИИ</t>
  </si>
  <si>
    <t>86-93, 97, 101</t>
  </si>
  <si>
    <t>особые функции</t>
  </si>
  <si>
    <t>78-80, 87-88</t>
  </si>
  <si>
    <t>84-85</t>
  </si>
  <si>
    <t>ОБРАТНЫЙ ПРЕОБРАЗОВАНИЕ</t>
  </si>
  <si>
    <t>СПЕЦИАЛЬНЫЙ СРЕДСТВО БЛОКИРОВКА</t>
  </si>
  <si>
    <t>96</t>
  </si>
  <si>
    <t>94-98</t>
  </si>
  <si>
    <t>78</t>
  </si>
  <si>
    <t>78, 98-101</t>
  </si>
  <si>
    <t>диалектах Лиспа</t>
  </si>
  <si>
    <t>ДИАЛЕКТ ЛИСП</t>
  </si>
  <si>
    <t>79, 99</t>
  </si>
  <si>
    <t>ФУНКЦИЯ ПРИСВАИВАНИЕ</t>
  </si>
  <si>
    <t>81-82</t>
  </si>
  <si>
    <t>ДАННА ФУНКЦИЯ</t>
  </si>
  <si>
    <t>СПИСОК СИМВОЛ</t>
  </si>
  <si>
    <t>СПИСОК АРГУМЕНТ</t>
  </si>
  <si>
    <t>ЭЛЕМЕНТ СПИСКА</t>
  </si>
  <si>
    <t>92, 97</t>
  </si>
  <si>
    <t>элемента списка</t>
  </si>
  <si>
    <t>ЭЛЕМЕНТ СПИСОК</t>
  </si>
  <si>
    <t>РАННИЙ ДИАЛЕКТ</t>
  </si>
  <si>
    <t>83-84</t>
  </si>
  <si>
    <t>85</t>
  </si>
  <si>
    <t>числовой атом</t>
  </si>
  <si>
    <t>ФУНКЦИОНАЛЬНЫЕ ПРОГРАММЫ</t>
  </si>
  <si>
    <t>86-89</t>
  </si>
  <si>
    <t>функциональных программ</t>
  </si>
  <si>
    <t>88</t>
  </si>
  <si>
    <t>ПУСТОЙ ТЕЛО</t>
  </si>
  <si>
    <t>ОБЫЧНАЯ ФУНКЦИЯ</t>
  </si>
  <si>
    <t>89-90, 94</t>
  </si>
  <si>
    <t>обычной функции</t>
  </si>
  <si>
    <t>БАЗОВАЯ ФУНКЦИЯ</t>
  </si>
  <si>
    <t>базовую функцию</t>
  </si>
  <si>
    <t>БАЗОВЫЙ ФУНКЦИЯ</t>
  </si>
  <si>
    <t>97</t>
  </si>
  <si>
    <t>НЕВЫЧИСЛЕННЫЙ АРГУМЕНТ</t>
  </si>
  <si>
    <t>78, 85, 90-93</t>
  </si>
  <si>
    <t>ВВЕСТИ СИМВОЛ</t>
  </si>
  <si>
    <t>87, 98</t>
  </si>
  <si>
    <t>УДОБНЫЙ СРЕДСТВО ХРАНЕНИЕ</t>
  </si>
  <si>
    <t>ГЛАВНЫЙ ОСОБЕННОСТЬ СПИСОК</t>
  </si>
  <si>
    <t>ВНЕШНИЙ ИМЯ СИМВОЛ</t>
  </si>
  <si>
    <t>86</t>
  </si>
  <si>
    <t>ВНЕШНИЙ ИМЯ АТОМ</t>
  </si>
  <si>
    <t>ИТОГОВЫЙ ЗНАЧЕНИЕ ФУНКЦИЯ</t>
  </si>
  <si>
    <t>рекурсивный вызов функции</t>
  </si>
  <si>
    <t>НУЖНЫЙ ПАРАМЕТР СПИСОК</t>
  </si>
  <si>
    <t>ФАКТИЧЕСКИЙ ПАРАМЕТР МАКРОВЫЗОВ</t>
  </si>
  <si>
    <t>ФАКТИЧЕСКИЙ ПАРАМЕТР МАКРОС</t>
  </si>
  <si>
    <t>УДОБНЫЙ СРЕДСТВО РАСШИРЕНИЕ</t>
  </si>
  <si>
    <t>83-86</t>
  </si>
  <si>
    <t>ВСТРОИТЬ ФУНКЦИЯ ВВОД</t>
  </si>
  <si>
    <t>ИМЯ СИМВОЛЬНЫЙ АТОМ</t>
  </si>
  <si>
    <t>87</t>
  </si>
  <si>
    <t>ВЕТВЬ УСЛОВНОГО ВЫРАЖЕНИЯ</t>
  </si>
  <si>
    <t>87, 100</t>
  </si>
  <si>
    <t>ветвь условного выражения</t>
  </si>
  <si>
    <t>СВЯЗЫВАНИЯ ФОРМАЛЬНЫХ ПАРАМЕТРОВ</t>
  </si>
  <si>
    <t>88-91</t>
  </si>
  <si>
    <t>связывания формальных параметров</t>
  </si>
  <si>
    <t>90-91</t>
  </si>
  <si>
    <t>ВЫПОЛНЕНИЕ ФУНКЦИОНАЛЬНЫЙ ВЫЗОВ</t>
  </si>
  <si>
    <t>ИМЯ ПРИМЕНЯТЬ ФУНКЦИЯ</t>
  </si>
  <si>
    <t>СРЕДСТВО ХРАНЕНИЕ ИНФОРМАЦИЯ</t>
  </si>
  <si>
    <t>ОСОБЕННОСТЬ СПИСОК СВОЙСТВО</t>
  </si>
  <si>
    <t>79</t>
  </si>
  <si>
    <t>УДАЛЕНИЕ СВОЙСТВО АТОМ</t>
  </si>
  <si>
    <t>ПРЕДСТАВЛЕНИЕ СПИСОК СВОЙСТВО</t>
  </si>
  <si>
    <t>СПИСОК СВОЙСТВО АТОМ-ИМЯ</t>
  </si>
  <si>
    <t>81</t>
  </si>
  <si>
    <t>ТИП ВЫРАЖЕНИЕ-СУПЕРПОЗИЦИЯ ФУНКЦИЯ</t>
  </si>
  <si>
    <t>РАСШИРЕНИЕ НАБОР ФУНКЦИЯ</t>
  </si>
  <si>
    <t>87-88, 92-93, 101</t>
  </si>
  <si>
    <t>ТЕЛО ФУНКЦИЯ ВЫРАЖЕНИЕ</t>
  </si>
  <si>
    <t>УСЛОВИЕ ПРОДОЛЖЕНИЕ РЕКУРСИЯ</t>
  </si>
  <si>
    <t>СРЕДСТВО РАСШИРЕНИЕ ЯЗЫК</t>
  </si>
  <si>
    <t>УПРОЩЕНИЕ ОПИСАНИЕ МАКРОС</t>
  </si>
  <si>
    <t>99</t>
  </si>
  <si>
    <t>ВЫРАЖЕНИЕ ТЕЛО ЦИКЛ</t>
  </si>
  <si>
    <t>78, 82-83, 95-101</t>
  </si>
  <si>
    <t>78-101</t>
  </si>
  <si>
    <t>функции есть</t>
  </si>
  <si>
    <t>РАЗДЕЛЫ</t>
  </si>
  <si>
    <t>разделах</t>
  </si>
  <si>
    <t>Список</t>
  </si>
  <si>
    <t>атома</t>
  </si>
  <si>
    <t>идентификатором</t>
  </si>
  <si>
    <t>функции</t>
  </si>
  <si>
    <t>диалектах</t>
  </si>
  <si>
    <t>пара</t>
  </si>
  <si>
    <t>наличие</t>
  </si>
  <si>
    <t>суперпозицию</t>
  </si>
  <si>
    <t>служащего</t>
  </si>
  <si>
    <t>ПРОГРАММА</t>
  </si>
  <si>
    <t>программе</t>
  </si>
  <si>
    <t>ВЕТВЬ</t>
  </si>
  <si>
    <t>ветвь</t>
  </si>
  <si>
    <t>расширение</t>
  </si>
  <si>
    <t>символами</t>
  </si>
  <si>
    <t>Перевод</t>
  </si>
  <si>
    <t>последовательность</t>
  </si>
  <si>
    <t>РЕГИСТРЫ</t>
  </si>
  <si>
    <t>регистров</t>
  </si>
  <si>
    <t>ЦИФРА</t>
  </si>
  <si>
    <t>цифры</t>
  </si>
  <si>
    <t>интерпретатору</t>
  </si>
  <si>
    <t>апостроф</t>
  </si>
  <si>
    <t>строки</t>
  </si>
  <si>
    <t>равенство</t>
  </si>
  <si>
    <t>конкатенации</t>
  </si>
  <si>
    <t>ОТЛИЧИЕ</t>
  </si>
  <si>
    <t>Отличие</t>
  </si>
  <si>
    <t>файла</t>
  </si>
  <si>
    <t>простой</t>
  </si>
  <si>
    <t>условия</t>
  </si>
  <si>
    <t>теле</t>
  </si>
  <si>
    <t>лямбда-вызове</t>
  </si>
  <si>
    <t>причине</t>
  </si>
  <si>
    <t>ЗАКВОТИРОВАННЫЕ</t>
  </si>
  <si>
    <t>заквотированных</t>
  </si>
  <si>
    <t>ПОДВЫРАЖЕНИЯ</t>
  </si>
  <si>
    <t>подвыражений</t>
  </si>
  <si>
    <t>ЦИКЛЫ</t>
  </si>
  <si>
    <t>Циклы</t>
  </si>
  <si>
    <t>ОПЕРАТОРЫ</t>
  </si>
  <si>
    <t>операторов</t>
  </si>
  <si>
    <t>РАМКА</t>
  </si>
  <si>
    <t>рамки</t>
  </si>
  <si>
    <t>пересчет</t>
  </si>
  <si>
    <t>Структура</t>
  </si>
  <si>
    <t>РАЗДЕЛ СРЕДСТВА</t>
  </si>
  <si>
    <t>разделе средства</t>
  </si>
  <si>
    <t>Список свойств</t>
  </si>
  <si>
    <t>АРГУМЕНТ ФУНКЦИИ</t>
  </si>
  <si>
    <t>аргумента функции</t>
  </si>
  <si>
    <t>значение функции</t>
  </si>
  <si>
    <t>именем функции</t>
  </si>
  <si>
    <t>НАБОР ФУНКЦИЙ</t>
  </si>
  <si>
    <t>набора функций</t>
  </si>
  <si>
    <t>таблицу атомов</t>
  </si>
  <si>
    <t>ЛИСПОВСКАЯ ФУНКЦИИ</t>
  </si>
  <si>
    <t>лисповской функции</t>
  </si>
  <si>
    <t>ДИАЛЕКТ ЯЗЫКА</t>
  </si>
  <si>
    <t>диалекта языка</t>
  </si>
  <si>
    <t>СПИСОК АТОМОВ</t>
  </si>
  <si>
    <t>список атомов</t>
  </si>
  <si>
    <t>теле функции</t>
  </si>
  <si>
    <t>ВЫЗОВ ФУНКЦИОНАЛА</t>
  </si>
  <si>
    <t>вызове функционала</t>
  </si>
  <si>
    <t>ОПИСАНИЕ МАКРОСОВ</t>
  </si>
  <si>
    <t>описания макросов</t>
  </si>
  <si>
    <t>ветви функции</t>
  </si>
  <si>
    <t>ОПЕРАТОРЫ ПРИСВАИВАНИЯ</t>
  </si>
  <si>
    <t>операторов присваивания</t>
  </si>
  <si>
    <t>выполнение цикла</t>
  </si>
  <si>
    <t>символьным атомом</t>
  </si>
  <si>
    <t>ПОБОЧНЫЙ ЭФФЕКТ</t>
  </si>
  <si>
    <t>побочный эффект</t>
  </si>
  <si>
    <t>списочное выражение</t>
  </si>
  <si>
    <t>текстовый файл</t>
  </si>
  <si>
    <t>условного выражения</t>
  </si>
  <si>
    <t>ФОРМАЛЬНЫЕ ПАРАМЕТРЫ</t>
  </si>
  <si>
    <t>формальных параметров</t>
  </si>
  <si>
    <t>фактических параметров</t>
  </si>
  <si>
    <t>Квадратные скобки</t>
  </si>
  <si>
    <t>функционального вызова</t>
  </si>
  <si>
    <t>локальных связей</t>
  </si>
  <si>
    <t>СПЕЦИАЛЬНОЕ СРЕДСТВО</t>
  </si>
  <si>
    <t>специальное средство</t>
  </si>
  <si>
    <t>обычной блокировки</t>
  </si>
  <si>
    <t>внешних скобок</t>
  </si>
  <si>
    <t>функциональный аргумент</t>
  </si>
  <si>
    <t>ПРЕЖНИЕ ЗНАЧЕНИЯ</t>
  </si>
  <si>
    <t>прежние значения</t>
  </si>
  <si>
    <t>встроенные функции</t>
  </si>
  <si>
    <t>ВСТРОИВШАЯ ЛИСПОВСКАЯ</t>
  </si>
  <si>
    <t>встроенная лисповская</t>
  </si>
  <si>
    <t>зафиксированных связях</t>
  </si>
  <si>
    <t>традиционных императивных языков</t>
  </si>
  <si>
    <t>ВСТРОИВШАЯ ЛИСПОВСКАЯ ФУНКЦИЯ</t>
  </si>
  <si>
    <t>встроенная лисповская функция</t>
  </si>
  <si>
    <t>императивных языков программирования</t>
  </si>
  <si>
    <t>верхнего уровня списка</t>
  </si>
  <si>
    <t>СПИСКОМ ФАКТИЧЕСКИХ ПАРАМЕТРОВ</t>
  </si>
  <si>
    <t>списком фактических параметров</t>
  </si>
  <si>
    <t>ЭЛЕМЕНТОВ ВЕРХНЕГО УРОВНЯ</t>
  </si>
  <si>
    <t>элементов верхнего уровня</t>
  </si>
  <si>
    <t>РЯДА ВСТРОИВШИХ ФУНКЦИЙ</t>
  </si>
  <si>
    <t>ряда встроенных функций</t>
  </si>
  <si>
    <t>формальные параметры (символьные атомы)</t>
  </si>
  <si>
    <t xml:space="preserve">Список свойств атома </t>
  </si>
  <si>
    <t xml:space="preserve">Макрофункции </t>
  </si>
  <si>
    <t>Замещающая отмена блокировки</t>
  </si>
  <si>
    <t xml:space="preserve">Присоединяющая отмена блокировки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</si>
</sst>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_main_terms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auth_terms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nondict_terms_ar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syn_terms_1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opLeftCell="A34" workbookViewId="0">
      <selection activeCell="A42" sqref="A42:C42"/>
    </sheetView>
  </sheetViews>
  <sheetFormatPr defaultRowHeight="15" x14ac:dyDescent="0.25"/>
  <cols>
    <col min="1" max="1" width="49.85546875" customWidth="1"/>
    <col min="2" max="2" width="9.7109375" bestFit="1" customWidth="1"/>
    <col min="3" max="3" width="15.5703125" customWidth="1"/>
    <col min="4" max="4" width="15" bestFit="1" customWidth="1"/>
    <col min="5" max="5" width="12" bestFit="1" customWidth="1"/>
    <col min="7" max="7" width="12.7109375" bestFit="1" customWidth="1"/>
    <col min="8" max="8" width="9.5703125" customWidth="1"/>
    <col min="9" max="9" width="16" customWidth="1"/>
    <col min="10" max="10" width="42.7109375" bestFit="1" customWidth="1"/>
    <col min="11" max="11" width="51" bestFit="1" customWidth="1"/>
  </cols>
  <sheetData>
    <row r="1" spans="1:11" x14ac:dyDescent="0.25">
      <c r="A1" s="4" t="s">
        <v>0</v>
      </c>
      <c r="B1" t="s">
        <v>664</v>
      </c>
      <c r="C1" s="4" t="s">
        <v>665</v>
      </c>
      <c r="D1" t="s">
        <v>3</v>
      </c>
      <c r="E1" t="s">
        <v>639</v>
      </c>
      <c r="F1" t="s">
        <v>659</v>
      </c>
      <c r="G1" t="s">
        <v>649</v>
      </c>
      <c r="H1" t="s">
        <v>4</v>
      </c>
      <c r="I1" t="s">
        <v>779</v>
      </c>
      <c r="J1" t="s">
        <v>1</v>
      </c>
      <c r="K1" t="s">
        <v>726</v>
      </c>
    </row>
    <row r="2" spans="1:11" x14ac:dyDescent="0.25">
      <c r="A2" s="4" t="s">
        <v>831</v>
      </c>
      <c r="B2">
        <v>0</v>
      </c>
      <c r="C2" s="4" t="s">
        <v>794</v>
      </c>
      <c r="D2">
        <v>2</v>
      </c>
      <c r="E2">
        <v>3.1699250014423099</v>
      </c>
      <c r="F2" t="s">
        <v>660</v>
      </c>
      <c r="G2" t="s">
        <v>326</v>
      </c>
      <c r="H2">
        <v>8</v>
      </c>
      <c r="I2">
        <v>0</v>
      </c>
      <c r="J2" t="s">
        <v>832</v>
      </c>
      <c r="K2" t="s">
        <v>833</v>
      </c>
    </row>
    <row r="3" spans="1:11" x14ac:dyDescent="0.25">
      <c r="A3" s="4" t="s">
        <v>551</v>
      </c>
      <c r="B3">
        <v>0</v>
      </c>
      <c r="C3" s="4" t="s">
        <v>763</v>
      </c>
      <c r="D3">
        <v>2</v>
      </c>
      <c r="E3">
        <v>3.1699250014423099</v>
      </c>
      <c r="F3" t="s">
        <v>660</v>
      </c>
      <c r="G3" t="s">
        <v>326</v>
      </c>
      <c r="H3">
        <v>8</v>
      </c>
      <c r="I3">
        <v>0</v>
      </c>
      <c r="J3" t="s">
        <v>552</v>
      </c>
      <c r="K3" t="s">
        <v>837</v>
      </c>
    </row>
    <row r="4" spans="1:11" x14ac:dyDescent="0.25">
      <c r="A4" s="4" t="s">
        <v>279</v>
      </c>
      <c r="B4">
        <v>0</v>
      </c>
      <c r="C4" s="4" t="s">
        <v>759</v>
      </c>
      <c r="D4">
        <v>7</v>
      </c>
      <c r="E4">
        <v>11.0947375050481</v>
      </c>
      <c r="F4" t="s">
        <v>660</v>
      </c>
      <c r="G4" t="s">
        <v>326</v>
      </c>
      <c r="H4">
        <v>8</v>
      </c>
      <c r="I4">
        <v>0</v>
      </c>
      <c r="J4" t="s">
        <v>280</v>
      </c>
      <c r="K4" t="s">
        <v>750</v>
      </c>
    </row>
    <row r="5" spans="1:11" x14ac:dyDescent="0.25">
      <c r="A5" s="4" t="s">
        <v>288</v>
      </c>
      <c r="B5">
        <v>0</v>
      </c>
      <c r="C5" s="4" t="s">
        <v>763</v>
      </c>
      <c r="D5">
        <v>7</v>
      </c>
      <c r="E5">
        <v>11.0947375050481</v>
      </c>
      <c r="F5" t="s">
        <v>660</v>
      </c>
      <c r="G5" t="s">
        <v>326</v>
      </c>
      <c r="H5">
        <v>8</v>
      </c>
      <c r="I5">
        <v>0</v>
      </c>
      <c r="J5" t="s">
        <v>289</v>
      </c>
      <c r="K5" t="s">
        <v>751</v>
      </c>
    </row>
    <row r="6" spans="1:11" x14ac:dyDescent="0.25">
      <c r="A6" s="4" t="s">
        <v>854</v>
      </c>
      <c r="B6">
        <v>0</v>
      </c>
      <c r="C6" s="4" t="s">
        <v>855</v>
      </c>
      <c r="D6">
        <v>2</v>
      </c>
      <c r="E6">
        <v>4</v>
      </c>
      <c r="F6" t="s">
        <v>660</v>
      </c>
      <c r="G6" t="s">
        <v>326</v>
      </c>
      <c r="H6">
        <v>8</v>
      </c>
      <c r="I6">
        <v>0</v>
      </c>
      <c r="J6" t="s">
        <v>856</v>
      </c>
      <c r="K6" t="s">
        <v>739</v>
      </c>
    </row>
    <row r="7" spans="1:11" x14ac:dyDescent="0.25">
      <c r="A7" s="4" t="s">
        <v>228</v>
      </c>
      <c r="B7">
        <v>0</v>
      </c>
      <c r="C7" s="4" t="s">
        <v>763</v>
      </c>
      <c r="D7">
        <v>1</v>
      </c>
      <c r="E7">
        <v>2</v>
      </c>
      <c r="F7" t="s">
        <v>660</v>
      </c>
      <c r="G7" t="s">
        <v>326</v>
      </c>
      <c r="H7">
        <v>8</v>
      </c>
      <c r="I7">
        <v>0</v>
      </c>
      <c r="J7" t="s">
        <v>229</v>
      </c>
      <c r="K7" t="s">
        <v>841</v>
      </c>
    </row>
    <row r="8" spans="1:11" x14ac:dyDescent="0.25">
      <c r="A8" s="4" t="s">
        <v>581</v>
      </c>
      <c r="B8">
        <v>0</v>
      </c>
      <c r="C8" s="4" t="s">
        <v>842</v>
      </c>
      <c r="D8">
        <v>1</v>
      </c>
      <c r="E8">
        <v>2</v>
      </c>
      <c r="F8" t="s">
        <v>660</v>
      </c>
      <c r="G8" t="s">
        <v>326</v>
      </c>
      <c r="H8">
        <v>8</v>
      </c>
      <c r="I8">
        <v>0</v>
      </c>
      <c r="J8" t="s">
        <v>232</v>
      </c>
      <c r="K8" t="s">
        <v>843</v>
      </c>
    </row>
    <row r="9" spans="1:11" x14ac:dyDescent="0.25">
      <c r="A9" s="4" t="s">
        <v>224</v>
      </c>
      <c r="B9">
        <v>0</v>
      </c>
      <c r="C9" s="4" t="s">
        <v>764</v>
      </c>
      <c r="D9">
        <v>3</v>
      </c>
      <c r="E9">
        <v>6</v>
      </c>
      <c r="F9" t="s">
        <v>660</v>
      </c>
      <c r="G9" t="s">
        <v>326</v>
      </c>
      <c r="H9">
        <v>8</v>
      </c>
      <c r="I9">
        <v>0</v>
      </c>
      <c r="J9" t="s">
        <v>225</v>
      </c>
      <c r="K9" t="s">
        <v>755</v>
      </c>
    </row>
    <row r="10" spans="1:11" x14ac:dyDescent="0.25">
      <c r="A10" s="4" t="s">
        <v>256</v>
      </c>
      <c r="B10">
        <v>0</v>
      </c>
      <c r="C10" s="4" t="s">
        <v>850</v>
      </c>
      <c r="D10">
        <v>2</v>
      </c>
      <c r="E10">
        <v>4</v>
      </c>
      <c r="F10" t="s">
        <v>660</v>
      </c>
      <c r="G10" t="s">
        <v>326</v>
      </c>
      <c r="H10">
        <v>8</v>
      </c>
      <c r="I10">
        <v>0</v>
      </c>
      <c r="J10" t="s">
        <v>257</v>
      </c>
      <c r="K10" t="s">
        <v>851</v>
      </c>
    </row>
    <row r="11" spans="1:11" x14ac:dyDescent="0.25">
      <c r="A11" s="4" t="s">
        <v>190</v>
      </c>
      <c r="B11">
        <v>0</v>
      </c>
      <c r="C11" s="4" t="s">
        <v>762</v>
      </c>
      <c r="D11">
        <v>2</v>
      </c>
      <c r="E11">
        <v>4</v>
      </c>
      <c r="F11" t="s">
        <v>660</v>
      </c>
      <c r="G11" t="s">
        <v>326</v>
      </c>
      <c r="H11">
        <v>8</v>
      </c>
      <c r="I11">
        <v>0</v>
      </c>
      <c r="J11" t="s">
        <v>191</v>
      </c>
      <c r="K11" t="s">
        <v>746</v>
      </c>
    </row>
    <row r="12" spans="1:11" x14ac:dyDescent="0.25">
      <c r="A12" s="4" t="s">
        <v>605</v>
      </c>
      <c r="B12">
        <v>0</v>
      </c>
      <c r="C12" s="4" t="s">
        <v>860</v>
      </c>
      <c r="D12">
        <v>2</v>
      </c>
      <c r="E12">
        <v>4</v>
      </c>
      <c r="F12" t="s">
        <v>660</v>
      </c>
      <c r="G12" t="s">
        <v>326</v>
      </c>
      <c r="H12">
        <v>8</v>
      </c>
      <c r="I12">
        <v>0</v>
      </c>
      <c r="J12" t="s">
        <v>133</v>
      </c>
      <c r="K12" t="s">
        <v>861</v>
      </c>
    </row>
    <row r="13" spans="1:11" x14ac:dyDescent="0.25">
      <c r="A13" s="4" t="s">
        <v>202</v>
      </c>
      <c r="B13">
        <v>0</v>
      </c>
      <c r="C13" s="4" t="s">
        <v>877</v>
      </c>
      <c r="D13">
        <v>1</v>
      </c>
      <c r="E13">
        <v>2</v>
      </c>
      <c r="F13" t="s">
        <v>660</v>
      </c>
      <c r="G13" t="s">
        <v>326</v>
      </c>
      <c r="H13">
        <v>8</v>
      </c>
      <c r="I13">
        <v>0</v>
      </c>
      <c r="J13" t="s">
        <v>203</v>
      </c>
      <c r="K13" t="s">
        <v>878</v>
      </c>
    </row>
    <row r="14" spans="1:11" x14ac:dyDescent="0.25">
      <c r="A14" s="4" t="s">
        <v>542</v>
      </c>
      <c r="B14">
        <v>0</v>
      </c>
      <c r="C14" s="4" t="s">
        <v>836</v>
      </c>
      <c r="D14">
        <v>8</v>
      </c>
      <c r="E14">
        <v>12.6797000057693</v>
      </c>
      <c r="F14" t="s">
        <v>660</v>
      </c>
      <c r="G14" t="s">
        <v>326</v>
      </c>
      <c r="H14">
        <v>8</v>
      </c>
      <c r="I14">
        <v>0</v>
      </c>
      <c r="J14" t="s">
        <v>543</v>
      </c>
      <c r="K14" t="s">
        <v>735</v>
      </c>
    </row>
    <row r="15" spans="1:11" x14ac:dyDescent="0.25">
      <c r="A15" s="4" t="s">
        <v>211</v>
      </c>
      <c r="B15">
        <v>0</v>
      </c>
      <c r="C15" s="4" t="s">
        <v>805</v>
      </c>
      <c r="D15">
        <v>1</v>
      </c>
      <c r="E15">
        <v>2</v>
      </c>
      <c r="F15" t="s">
        <v>660</v>
      </c>
      <c r="G15" t="s">
        <v>326</v>
      </c>
      <c r="H15">
        <v>8</v>
      </c>
      <c r="I15">
        <v>0</v>
      </c>
      <c r="J15" t="s">
        <v>212</v>
      </c>
      <c r="K15" t="s">
        <v>840</v>
      </c>
    </row>
    <row r="16" spans="1:11" x14ac:dyDescent="0.25">
      <c r="A16" s="4" t="s">
        <v>675</v>
      </c>
      <c r="B16">
        <v>0</v>
      </c>
      <c r="C16" s="4" t="s">
        <v>811</v>
      </c>
      <c r="D16">
        <v>3</v>
      </c>
      <c r="E16">
        <v>4.75488750216347</v>
      </c>
      <c r="F16" t="s">
        <v>660</v>
      </c>
      <c r="G16" t="s">
        <v>326</v>
      </c>
      <c r="H16">
        <v>8</v>
      </c>
      <c r="I16">
        <v>0</v>
      </c>
      <c r="J16" t="s">
        <v>676</v>
      </c>
      <c r="K16" t="s">
        <v>812</v>
      </c>
    </row>
    <row r="17" spans="1:11" x14ac:dyDescent="0.25">
      <c r="A17" s="4" t="s">
        <v>443</v>
      </c>
      <c r="B17">
        <v>0</v>
      </c>
      <c r="C17" s="4" t="s">
        <v>806</v>
      </c>
      <c r="D17">
        <v>3</v>
      </c>
      <c r="E17">
        <v>4.75488750216347</v>
      </c>
      <c r="F17" t="s">
        <v>660</v>
      </c>
      <c r="G17" t="s">
        <v>326</v>
      </c>
      <c r="H17">
        <v>8</v>
      </c>
      <c r="I17">
        <v>0</v>
      </c>
      <c r="J17" t="s">
        <v>807</v>
      </c>
      <c r="K17" t="s">
        <v>808</v>
      </c>
    </row>
    <row r="18" spans="1:11" x14ac:dyDescent="0.25">
      <c r="A18" s="4" t="s">
        <v>118</v>
      </c>
      <c r="B18">
        <v>0</v>
      </c>
      <c r="C18" s="4" t="s">
        <v>759</v>
      </c>
      <c r="D18">
        <v>3</v>
      </c>
      <c r="E18">
        <v>6</v>
      </c>
      <c r="F18" t="s">
        <v>660</v>
      </c>
      <c r="G18" t="s">
        <v>326</v>
      </c>
      <c r="H18">
        <v>3</v>
      </c>
      <c r="I18">
        <v>0</v>
      </c>
      <c r="J18" t="s">
        <v>119</v>
      </c>
      <c r="K18" t="s">
        <v>742</v>
      </c>
    </row>
    <row r="19" spans="1:11" x14ac:dyDescent="0.25">
      <c r="A19" s="4" t="s">
        <v>590</v>
      </c>
      <c r="B19">
        <v>0</v>
      </c>
      <c r="C19" s="4" t="s">
        <v>853</v>
      </c>
      <c r="D19">
        <v>2</v>
      </c>
      <c r="E19">
        <v>4</v>
      </c>
      <c r="F19" t="s">
        <v>660</v>
      </c>
      <c r="G19" t="s">
        <v>326</v>
      </c>
      <c r="H19">
        <v>8</v>
      </c>
      <c r="I19">
        <v>0</v>
      </c>
      <c r="J19" t="s">
        <v>106</v>
      </c>
      <c r="K19" t="s">
        <v>740</v>
      </c>
    </row>
    <row r="20" spans="1:11" x14ac:dyDescent="0.25">
      <c r="A20" s="4" t="s">
        <v>602</v>
      </c>
      <c r="B20">
        <v>0</v>
      </c>
      <c r="C20" s="4" t="s">
        <v>760</v>
      </c>
      <c r="D20">
        <v>2</v>
      </c>
      <c r="E20">
        <v>4</v>
      </c>
      <c r="F20" t="s">
        <v>660</v>
      </c>
      <c r="G20" t="s">
        <v>326</v>
      </c>
      <c r="H20">
        <v>8</v>
      </c>
      <c r="I20">
        <v>0</v>
      </c>
      <c r="J20" t="s">
        <v>130</v>
      </c>
      <c r="K20" t="s">
        <v>743</v>
      </c>
    </row>
    <row r="21" spans="1:11" x14ac:dyDescent="0.25">
      <c r="A21" s="4" t="s">
        <v>27</v>
      </c>
      <c r="B21">
        <v>0</v>
      </c>
      <c r="C21" s="4" t="s">
        <v>805</v>
      </c>
      <c r="D21">
        <v>2</v>
      </c>
      <c r="E21">
        <v>2</v>
      </c>
      <c r="F21" t="s">
        <v>660</v>
      </c>
      <c r="G21" t="s">
        <v>628</v>
      </c>
      <c r="H21">
        <v>7</v>
      </c>
      <c r="I21">
        <v>0</v>
      </c>
      <c r="J21" t="s">
        <v>632</v>
      </c>
      <c r="K21" t="s">
        <v>27</v>
      </c>
    </row>
    <row r="22" spans="1:11" x14ac:dyDescent="0.25">
      <c r="A22" s="4" t="s">
        <v>595</v>
      </c>
      <c r="B22">
        <v>0</v>
      </c>
      <c r="C22" s="4" t="s">
        <v>759</v>
      </c>
      <c r="D22">
        <v>2</v>
      </c>
      <c r="E22">
        <v>4</v>
      </c>
      <c r="F22" t="s">
        <v>660</v>
      </c>
      <c r="G22" t="s">
        <v>326</v>
      </c>
      <c r="H22">
        <v>8</v>
      </c>
      <c r="I22">
        <v>0</v>
      </c>
      <c r="J22" t="s">
        <v>117</v>
      </c>
      <c r="K22" t="s">
        <v>852</v>
      </c>
    </row>
    <row r="23" spans="1:11" x14ac:dyDescent="0.25">
      <c r="A23" s="4" t="s">
        <v>147</v>
      </c>
      <c r="B23">
        <v>0</v>
      </c>
      <c r="C23" s="4" t="s">
        <v>669</v>
      </c>
      <c r="D23">
        <v>2</v>
      </c>
      <c r="E23">
        <v>4</v>
      </c>
      <c r="F23" t="s">
        <v>660</v>
      </c>
      <c r="G23" t="s">
        <v>326</v>
      </c>
      <c r="H23">
        <v>8</v>
      </c>
      <c r="I23">
        <v>0</v>
      </c>
      <c r="J23" t="s">
        <v>148</v>
      </c>
      <c r="K23" t="s">
        <v>862</v>
      </c>
    </row>
    <row r="24" spans="1:11" x14ac:dyDescent="0.25">
      <c r="A24" s="4" t="s">
        <v>233</v>
      </c>
      <c r="B24">
        <v>0</v>
      </c>
      <c r="C24" s="4" t="s">
        <v>826</v>
      </c>
      <c r="D24">
        <v>1</v>
      </c>
      <c r="E24">
        <v>2</v>
      </c>
      <c r="F24" t="s">
        <v>660</v>
      </c>
      <c r="G24" t="s">
        <v>326</v>
      </c>
      <c r="H24">
        <v>8</v>
      </c>
      <c r="I24">
        <v>0</v>
      </c>
      <c r="J24" t="s">
        <v>234</v>
      </c>
      <c r="K24" t="s">
        <v>844</v>
      </c>
    </row>
    <row r="25" spans="1:11" x14ac:dyDescent="0.25">
      <c r="A25" s="4" t="s">
        <v>153</v>
      </c>
      <c r="B25">
        <v>0</v>
      </c>
      <c r="C25" s="4" t="s">
        <v>872</v>
      </c>
      <c r="D25">
        <v>5</v>
      </c>
      <c r="E25">
        <v>10</v>
      </c>
      <c r="F25" t="s">
        <v>660</v>
      </c>
      <c r="G25" t="s">
        <v>326</v>
      </c>
      <c r="H25">
        <v>8</v>
      </c>
      <c r="I25">
        <v>0</v>
      </c>
      <c r="J25" t="s">
        <v>154</v>
      </c>
      <c r="K25" t="s">
        <v>744</v>
      </c>
    </row>
    <row r="26" spans="1:11" x14ac:dyDescent="0.25">
      <c r="A26" s="4" t="s">
        <v>8</v>
      </c>
      <c r="B26">
        <v>93</v>
      </c>
      <c r="C26" s="4" t="s">
        <v>666</v>
      </c>
      <c r="D26">
        <v>4</v>
      </c>
      <c r="E26">
        <v>6.3398500028846296</v>
      </c>
      <c r="F26" t="s">
        <v>660</v>
      </c>
      <c r="G26" t="s">
        <v>5</v>
      </c>
      <c r="H26">
        <v>1</v>
      </c>
      <c r="I26">
        <v>0</v>
      </c>
      <c r="J26" t="s">
        <v>9</v>
      </c>
      <c r="K26" t="s">
        <v>727</v>
      </c>
    </row>
    <row r="27" spans="1:11" x14ac:dyDescent="0.25">
      <c r="A27" s="4" t="s">
        <v>346</v>
      </c>
      <c r="B27">
        <v>0</v>
      </c>
      <c r="C27" s="4" t="s">
        <v>790</v>
      </c>
      <c r="D27">
        <v>3</v>
      </c>
      <c r="E27">
        <v>3</v>
      </c>
      <c r="F27" t="s">
        <v>660</v>
      </c>
      <c r="G27" t="s">
        <v>326</v>
      </c>
      <c r="H27">
        <v>2</v>
      </c>
      <c r="I27">
        <v>0</v>
      </c>
      <c r="J27" t="s">
        <v>791</v>
      </c>
      <c r="K27" t="s">
        <v>346</v>
      </c>
    </row>
    <row r="28" spans="1:11" x14ac:dyDescent="0.25">
      <c r="A28" s="4" t="s">
        <v>427</v>
      </c>
      <c r="B28">
        <v>0</v>
      </c>
      <c r="C28" s="4" t="s">
        <v>794</v>
      </c>
      <c r="D28">
        <v>2</v>
      </c>
      <c r="E28">
        <v>2</v>
      </c>
      <c r="F28" t="s">
        <v>660</v>
      </c>
      <c r="G28" t="s">
        <v>326</v>
      </c>
      <c r="H28">
        <v>2</v>
      </c>
      <c r="I28">
        <v>0</v>
      </c>
      <c r="J28" t="s">
        <v>428</v>
      </c>
      <c r="K28" t="s">
        <v>427</v>
      </c>
    </row>
    <row r="29" spans="1:11" x14ac:dyDescent="0.25">
      <c r="A29" s="4" t="s">
        <v>630</v>
      </c>
      <c r="B29">
        <v>0</v>
      </c>
      <c r="C29" s="4" t="s">
        <v>804</v>
      </c>
      <c r="D29">
        <v>8</v>
      </c>
      <c r="E29">
        <v>8</v>
      </c>
      <c r="F29" t="s">
        <v>660</v>
      </c>
      <c r="G29" t="s">
        <v>628</v>
      </c>
      <c r="H29">
        <v>7</v>
      </c>
      <c r="I29">
        <v>0</v>
      </c>
      <c r="J29" t="s">
        <v>681</v>
      </c>
      <c r="K29" t="s">
        <v>630</v>
      </c>
    </row>
    <row r="30" spans="1:11" x14ac:dyDescent="0.25">
      <c r="A30" s="4" t="s">
        <v>645</v>
      </c>
      <c r="B30">
        <v>0</v>
      </c>
      <c r="C30" s="4" t="s">
        <v>834</v>
      </c>
      <c r="D30">
        <v>3</v>
      </c>
      <c r="E30">
        <v>4.75488750216347</v>
      </c>
      <c r="F30" t="s">
        <v>660</v>
      </c>
      <c r="G30" t="s">
        <v>326</v>
      </c>
      <c r="H30">
        <v>8</v>
      </c>
      <c r="I30">
        <v>0</v>
      </c>
      <c r="J30" t="s">
        <v>646</v>
      </c>
      <c r="K30" t="s">
        <v>835</v>
      </c>
    </row>
    <row r="31" spans="1:11" x14ac:dyDescent="0.25">
      <c r="A31" s="4" t="s">
        <v>582</v>
      </c>
      <c r="B31">
        <v>0</v>
      </c>
      <c r="C31" s="4" t="s">
        <v>782</v>
      </c>
      <c r="D31">
        <v>1</v>
      </c>
      <c r="E31">
        <v>2</v>
      </c>
      <c r="F31" t="s">
        <v>660</v>
      </c>
      <c r="G31" t="s">
        <v>326</v>
      </c>
      <c r="H31">
        <v>8</v>
      </c>
      <c r="I31">
        <v>0</v>
      </c>
      <c r="J31" t="s">
        <v>237</v>
      </c>
      <c r="K31" t="s">
        <v>846</v>
      </c>
    </row>
    <row r="32" spans="1:11" x14ac:dyDescent="0.25">
      <c r="A32" s="4" t="s">
        <v>528</v>
      </c>
      <c r="B32">
        <v>95</v>
      </c>
      <c r="C32" s="4" t="s">
        <v>667</v>
      </c>
      <c r="D32">
        <v>6</v>
      </c>
      <c r="E32">
        <v>9.50977500432694</v>
      </c>
      <c r="F32" t="s">
        <v>660</v>
      </c>
      <c r="G32" t="s">
        <v>5</v>
      </c>
      <c r="H32">
        <v>1</v>
      </c>
      <c r="I32">
        <v>0</v>
      </c>
      <c r="J32" t="s">
        <v>651</v>
      </c>
      <c r="K32" t="s">
        <v>728</v>
      </c>
    </row>
    <row r="33" spans="1:11" x14ac:dyDescent="0.25">
      <c r="A33" s="4" t="s">
        <v>510</v>
      </c>
      <c r="B33">
        <v>0</v>
      </c>
      <c r="C33" s="4" t="s">
        <v>800</v>
      </c>
      <c r="D33">
        <v>2</v>
      </c>
      <c r="E33">
        <v>3.1699250014423099</v>
      </c>
      <c r="F33" t="s">
        <v>660</v>
      </c>
      <c r="G33" t="s">
        <v>326</v>
      </c>
      <c r="H33">
        <v>3</v>
      </c>
      <c r="I33">
        <v>0</v>
      </c>
      <c r="J33" t="s">
        <v>511</v>
      </c>
      <c r="K33" t="s">
        <v>801</v>
      </c>
    </row>
    <row r="34" spans="1:11" x14ac:dyDescent="0.25">
      <c r="A34" s="4" t="s">
        <v>672</v>
      </c>
      <c r="B34">
        <v>95</v>
      </c>
      <c r="C34" s="4" t="s">
        <v>668</v>
      </c>
      <c r="D34">
        <v>1</v>
      </c>
      <c r="E34">
        <v>1.5849625007211601</v>
      </c>
      <c r="F34" t="s">
        <v>660</v>
      </c>
      <c r="G34" t="s">
        <v>5</v>
      </c>
      <c r="H34">
        <v>4</v>
      </c>
      <c r="I34">
        <v>0</v>
      </c>
      <c r="J34" t="s">
        <v>671</v>
      </c>
      <c r="K34" t="s">
        <v>672</v>
      </c>
    </row>
    <row r="35" spans="1:11" x14ac:dyDescent="0.25">
      <c r="A35" s="4" t="s">
        <v>828</v>
      </c>
      <c r="B35">
        <v>0</v>
      </c>
      <c r="C35" s="4" t="s">
        <v>829</v>
      </c>
      <c r="D35">
        <v>5</v>
      </c>
      <c r="E35">
        <v>7.9248125036057804</v>
      </c>
      <c r="F35" t="s">
        <v>660</v>
      </c>
      <c r="G35" t="s">
        <v>326</v>
      </c>
      <c r="H35">
        <v>8</v>
      </c>
      <c r="I35">
        <v>0</v>
      </c>
      <c r="J35" t="s">
        <v>830</v>
      </c>
      <c r="K35" t="s">
        <v>733</v>
      </c>
    </row>
    <row r="36" spans="1:11" x14ac:dyDescent="0.25">
      <c r="A36" s="4" t="s">
        <v>160</v>
      </c>
      <c r="B36">
        <v>0</v>
      </c>
      <c r="C36" s="4" t="s">
        <v>805</v>
      </c>
      <c r="D36">
        <v>1</v>
      </c>
      <c r="E36">
        <v>2</v>
      </c>
      <c r="F36" t="s">
        <v>660</v>
      </c>
      <c r="G36" t="s">
        <v>326</v>
      </c>
      <c r="H36">
        <v>8</v>
      </c>
      <c r="I36">
        <v>0</v>
      </c>
      <c r="J36" t="s">
        <v>161</v>
      </c>
      <c r="K36" t="s">
        <v>864</v>
      </c>
    </row>
    <row r="37" spans="1:11" x14ac:dyDescent="0.25">
      <c r="A37" s="4" t="s">
        <v>495</v>
      </c>
      <c r="B37">
        <v>0</v>
      </c>
      <c r="C37" s="4" t="s">
        <v>780</v>
      </c>
      <c r="D37">
        <v>8</v>
      </c>
      <c r="E37">
        <v>12.6797000057693</v>
      </c>
      <c r="F37" t="s">
        <v>660</v>
      </c>
      <c r="G37" t="s">
        <v>326</v>
      </c>
      <c r="H37">
        <v>8</v>
      </c>
      <c r="I37">
        <v>0</v>
      </c>
      <c r="J37" t="s">
        <v>496</v>
      </c>
      <c r="K37" t="s">
        <v>754</v>
      </c>
    </row>
    <row r="38" spans="1:11" x14ac:dyDescent="0.25">
      <c r="A38" s="4" t="s">
        <v>796</v>
      </c>
      <c r="B38">
        <v>0</v>
      </c>
      <c r="C38" s="4" t="s">
        <v>797</v>
      </c>
      <c r="D38">
        <v>9</v>
      </c>
      <c r="E38">
        <v>14.264662506490399</v>
      </c>
      <c r="F38" t="s">
        <v>660</v>
      </c>
      <c r="G38" t="s">
        <v>326</v>
      </c>
      <c r="H38">
        <v>2</v>
      </c>
      <c r="I38">
        <v>0</v>
      </c>
      <c r="J38" t="s">
        <v>798</v>
      </c>
      <c r="K38" t="s">
        <v>729</v>
      </c>
    </row>
    <row r="39" spans="1:11" x14ac:dyDescent="0.25">
      <c r="A39" s="4" t="s">
        <v>451</v>
      </c>
      <c r="B39">
        <v>0</v>
      </c>
      <c r="C39" s="4" t="s">
        <v>756</v>
      </c>
      <c r="D39">
        <v>5</v>
      </c>
      <c r="E39">
        <v>7.9248125036057804</v>
      </c>
      <c r="F39" t="s">
        <v>660</v>
      </c>
      <c r="G39" t="s">
        <v>326</v>
      </c>
      <c r="H39">
        <v>8</v>
      </c>
      <c r="I39">
        <v>0</v>
      </c>
      <c r="J39" t="s">
        <v>452</v>
      </c>
      <c r="K39" t="s">
        <v>732</v>
      </c>
    </row>
    <row r="40" spans="1:11" x14ac:dyDescent="0.25">
      <c r="A40" s="4" t="s">
        <v>503</v>
      </c>
      <c r="B40">
        <v>0</v>
      </c>
      <c r="C40" s="4" t="s">
        <v>820</v>
      </c>
      <c r="D40">
        <v>3</v>
      </c>
      <c r="E40">
        <v>4.75488750216347</v>
      </c>
      <c r="F40" t="s">
        <v>660</v>
      </c>
      <c r="G40" t="s">
        <v>326</v>
      </c>
      <c r="H40">
        <v>8</v>
      </c>
      <c r="I40">
        <v>0</v>
      </c>
      <c r="J40" t="s">
        <v>504</v>
      </c>
      <c r="K40" t="s">
        <v>503</v>
      </c>
    </row>
    <row r="41" spans="1:11" x14ac:dyDescent="0.25">
      <c r="A41" s="4" t="s">
        <v>164</v>
      </c>
      <c r="B41">
        <v>0</v>
      </c>
      <c r="C41" s="4" t="s">
        <v>865</v>
      </c>
      <c r="D41">
        <v>1</v>
      </c>
      <c r="E41">
        <v>2</v>
      </c>
      <c r="F41" t="s">
        <v>660</v>
      </c>
      <c r="G41" t="s">
        <v>326</v>
      </c>
      <c r="H41">
        <v>8</v>
      </c>
      <c r="I41">
        <v>0</v>
      </c>
      <c r="J41" t="s">
        <v>165</v>
      </c>
      <c r="K41" t="s">
        <v>867</v>
      </c>
    </row>
    <row r="42" spans="1:11" x14ac:dyDescent="0.25">
      <c r="A42" s="4" t="s">
        <v>698</v>
      </c>
      <c r="B42">
        <v>96</v>
      </c>
      <c r="C42" s="4" t="s">
        <v>803</v>
      </c>
      <c r="D42">
        <v>1</v>
      </c>
      <c r="E42">
        <v>1.5849625007211601</v>
      </c>
      <c r="F42" t="s">
        <v>660</v>
      </c>
      <c r="G42" t="s">
        <v>5</v>
      </c>
      <c r="H42">
        <v>4</v>
      </c>
      <c r="I42">
        <v>0</v>
      </c>
      <c r="J42" t="s">
        <v>699</v>
      </c>
      <c r="K42" t="s">
        <v>747</v>
      </c>
    </row>
    <row r="43" spans="1:11" x14ac:dyDescent="0.25">
      <c r="A43" s="4" t="s">
        <v>15</v>
      </c>
      <c r="B43">
        <v>100</v>
      </c>
      <c r="C43" s="4" t="s">
        <v>670</v>
      </c>
      <c r="D43">
        <v>2</v>
      </c>
      <c r="E43">
        <v>3.1699250014423099</v>
      </c>
      <c r="F43" t="s">
        <v>660</v>
      </c>
      <c r="G43" t="s">
        <v>5</v>
      </c>
      <c r="H43">
        <v>4</v>
      </c>
      <c r="I43">
        <v>0</v>
      </c>
      <c r="J43" t="s">
        <v>641</v>
      </c>
      <c r="K43" t="s">
        <v>749</v>
      </c>
    </row>
    <row r="44" spans="1:11" x14ac:dyDescent="0.25">
      <c r="A44" s="4" t="s">
        <v>516</v>
      </c>
      <c r="B44">
        <v>0</v>
      </c>
      <c r="C44" s="4" t="s">
        <v>826</v>
      </c>
      <c r="D44">
        <v>1</v>
      </c>
      <c r="E44">
        <v>1.5849625007211601</v>
      </c>
      <c r="F44" t="s">
        <v>660</v>
      </c>
      <c r="G44" t="s">
        <v>326</v>
      </c>
      <c r="H44">
        <v>8</v>
      </c>
      <c r="I44">
        <v>0</v>
      </c>
      <c r="J44" t="s">
        <v>517</v>
      </c>
      <c r="K44" t="s">
        <v>827</v>
      </c>
    </row>
    <row r="45" spans="1:11" x14ac:dyDescent="0.25">
      <c r="A45" s="4" t="s">
        <v>481</v>
      </c>
      <c r="B45">
        <v>0</v>
      </c>
      <c r="C45" s="4" t="s">
        <v>805</v>
      </c>
      <c r="D45">
        <v>1</v>
      </c>
      <c r="E45">
        <v>1.5849625007211601</v>
      </c>
      <c r="F45" t="s">
        <v>660</v>
      </c>
      <c r="G45" t="s">
        <v>326</v>
      </c>
      <c r="H45">
        <v>8</v>
      </c>
      <c r="I45">
        <v>0</v>
      </c>
      <c r="J45" t="s">
        <v>482</v>
      </c>
      <c r="K45" t="s">
        <v>819</v>
      </c>
    </row>
    <row r="46" spans="1:11" x14ac:dyDescent="0.25">
      <c r="A46" s="4" t="s">
        <v>182</v>
      </c>
      <c r="B46">
        <v>0</v>
      </c>
      <c r="C46" s="4" t="s">
        <v>764</v>
      </c>
      <c r="D46">
        <v>1</v>
      </c>
      <c r="E46">
        <v>2</v>
      </c>
      <c r="F46" t="s">
        <v>660</v>
      </c>
      <c r="G46" t="s">
        <v>326</v>
      </c>
      <c r="H46">
        <v>8</v>
      </c>
      <c r="I46">
        <v>0</v>
      </c>
      <c r="J46" t="s">
        <v>183</v>
      </c>
      <c r="K46" t="s">
        <v>871</v>
      </c>
    </row>
    <row r="47" spans="1:11" x14ac:dyDescent="0.25">
      <c r="A47" s="4" t="s">
        <v>205</v>
      </c>
      <c r="B47">
        <v>0</v>
      </c>
      <c r="C47" s="4" t="s">
        <v>669</v>
      </c>
      <c r="D47">
        <v>2</v>
      </c>
      <c r="E47">
        <v>4</v>
      </c>
      <c r="F47" t="s">
        <v>660</v>
      </c>
      <c r="G47" t="s">
        <v>326</v>
      </c>
      <c r="H47">
        <v>8</v>
      </c>
      <c r="I47">
        <v>0</v>
      </c>
      <c r="J47" t="s">
        <v>845</v>
      </c>
      <c r="K47" t="s">
        <v>737</v>
      </c>
    </row>
    <row r="48" spans="1:11" x14ac:dyDescent="0.25">
      <c r="A48" s="4" t="s">
        <v>857</v>
      </c>
      <c r="B48">
        <v>0</v>
      </c>
      <c r="C48" s="4" t="s">
        <v>858</v>
      </c>
      <c r="D48">
        <v>4</v>
      </c>
      <c r="E48">
        <v>8</v>
      </c>
      <c r="F48" t="s">
        <v>660</v>
      </c>
      <c r="G48" t="s">
        <v>326</v>
      </c>
      <c r="H48">
        <v>8</v>
      </c>
      <c r="I48">
        <v>0</v>
      </c>
      <c r="J48" t="s">
        <v>859</v>
      </c>
      <c r="K48" t="s">
        <v>741</v>
      </c>
    </row>
    <row r="49" spans="1:11" x14ac:dyDescent="0.25">
      <c r="A49" s="4" t="s">
        <v>243</v>
      </c>
      <c r="B49">
        <v>0</v>
      </c>
      <c r="C49" s="4" t="s">
        <v>668</v>
      </c>
      <c r="D49">
        <v>1</v>
      </c>
      <c r="E49">
        <v>2</v>
      </c>
      <c r="F49" t="s">
        <v>660</v>
      </c>
      <c r="G49" t="s">
        <v>326</v>
      </c>
      <c r="H49">
        <v>3</v>
      </c>
      <c r="I49">
        <v>0</v>
      </c>
      <c r="J49" t="s">
        <v>244</v>
      </c>
      <c r="K49" t="s">
        <v>802</v>
      </c>
    </row>
    <row r="50" spans="1:11" x14ac:dyDescent="0.25">
      <c r="A50" s="4" t="s">
        <v>620</v>
      </c>
      <c r="B50">
        <v>0</v>
      </c>
      <c r="C50" s="4" t="s">
        <v>756</v>
      </c>
      <c r="D50">
        <v>2</v>
      </c>
      <c r="E50">
        <v>4</v>
      </c>
      <c r="F50" t="s">
        <v>660</v>
      </c>
      <c r="G50" t="s">
        <v>326</v>
      </c>
      <c r="H50">
        <v>8</v>
      </c>
      <c r="I50">
        <v>0</v>
      </c>
      <c r="J50" t="s">
        <v>177</v>
      </c>
      <c r="K50" t="s">
        <v>868</v>
      </c>
    </row>
    <row r="51" spans="1:11" x14ac:dyDescent="0.25">
      <c r="A51" s="4" t="s">
        <v>303</v>
      </c>
      <c r="B51">
        <v>0</v>
      </c>
      <c r="C51" s="4" t="s">
        <v>669</v>
      </c>
      <c r="D51">
        <v>2</v>
      </c>
      <c r="E51">
        <v>3.1699250014423099</v>
      </c>
      <c r="F51" t="s">
        <v>660</v>
      </c>
      <c r="G51" t="s">
        <v>326</v>
      </c>
      <c r="H51">
        <v>8</v>
      </c>
      <c r="I51">
        <v>0</v>
      </c>
      <c r="J51" t="s">
        <v>304</v>
      </c>
      <c r="K51" t="s">
        <v>814</v>
      </c>
    </row>
    <row r="52" spans="1:11" x14ac:dyDescent="0.25">
      <c r="A52" s="4" t="s">
        <v>157</v>
      </c>
      <c r="B52">
        <v>0</v>
      </c>
      <c r="C52" s="4" t="s">
        <v>799</v>
      </c>
      <c r="D52">
        <v>8</v>
      </c>
      <c r="E52">
        <v>16</v>
      </c>
      <c r="F52" t="s">
        <v>660</v>
      </c>
      <c r="G52" t="s">
        <v>326</v>
      </c>
      <c r="H52">
        <v>2</v>
      </c>
      <c r="I52">
        <v>0</v>
      </c>
      <c r="J52" t="s">
        <v>767</v>
      </c>
      <c r="K52" t="s">
        <v>731</v>
      </c>
    </row>
    <row r="53" spans="1:11" x14ac:dyDescent="0.25">
      <c r="A53" s="4" t="s">
        <v>291</v>
      </c>
      <c r="B53">
        <v>0</v>
      </c>
      <c r="C53" s="4" t="s">
        <v>763</v>
      </c>
      <c r="D53">
        <v>2</v>
      </c>
      <c r="E53">
        <v>3.1699250014423099</v>
      </c>
      <c r="F53" t="s">
        <v>660</v>
      </c>
      <c r="G53" t="s">
        <v>326</v>
      </c>
      <c r="H53">
        <v>8</v>
      </c>
      <c r="I53">
        <v>0</v>
      </c>
      <c r="J53" t="s">
        <v>292</v>
      </c>
      <c r="K53" t="s">
        <v>813</v>
      </c>
    </row>
    <row r="54" spans="1:11" x14ac:dyDescent="0.25">
      <c r="A54" s="4" t="s">
        <v>198</v>
      </c>
      <c r="B54">
        <v>0</v>
      </c>
      <c r="C54" s="4" t="s">
        <v>668</v>
      </c>
      <c r="D54">
        <v>1</v>
      </c>
      <c r="E54">
        <v>2</v>
      </c>
      <c r="F54" t="s">
        <v>660</v>
      </c>
      <c r="G54" t="s">
        <v>326</v>
      </c>
      <c r="H54">
        <v>8</v>
      </c>
      <c r="I54">
        <v>0</v>
      </c>
      <c r="J54" t="s">
        <v>199</v>
      </c>
      <c r="K54" t="s">
        <v>875</v>
      </c>
    </row>
    <row r="55" spans="1:11" x14ac:dyDescent="0.25">
      <c r="A55" s="4" t="s">
        <v>158</v>
      </c>
      <c r="B55">
        <v>0</v>
      </c>
      <c r="C55" s="4" t="s">
        <v>805</v>
      </c>
      <c r="D55">
        <v>1</v>
      </c>
      <c r="E55">
        <v>2</v>
      </c>
      <c r="F55" t="s">
        <v>660</v>
      </c>
      <c r="G55" t="s">
        <v>326</v>
      </c>
      <c r="H55">
        <v>8</v>
      </c>
      <c r="I55">
        <v>0</v>
      </c>
      <c r="J55" t="s">
        <v>159</v>
      </c>
      <c r="K55" t="s">
        <v>863</v>
      </c>
    </row>
    <row r="56" spans="1:11" x14ac:dyDescent="0.25">
      <c r="A56" s="4" t="s">
        <v>80</v>
      </c>
      <c r="B56">
        <v>0</v>
      </c>
      <c r="C56" s="4" t="s">
        <v>838</v>
      </c>
      <c r="D56">
        <v>2</v>
      </c>
      <c r="E56">
        <v>4</v>
      </c>
      <c r="F56" t="s">
        <v>660</v>
      </c>
      <c r="G56" t="s">
        <v>326</v>
      </c>
      <c r="H56">
        <v>8</v>
      </c>
      <c r="I56">
        <v>0</v>
      </c>
      <c r="J56" t="s">
        <v>81</v>
      </c>
      <c r="K56" t="s">
        <v>736</v>
      </c>
    </row>
    <row r="57" spans="1:11" x14ac:dyDescent="0.25">
      <c r="A57" s="4" t="s">
        <v>311</v>
      </c>
      <c r="B57">
        <v>0</v>
      </c>
      <c r="C57" s="4" t="s">
        <v>758</v>
      </c>
      <c r="D57">
        <v>4</v>
      </c>
      <c r="E57">
        <v>6.3398500028846296</v>
      </c>
      <c r="F57" t="s">
        <v>660</v>
      </c>
      <c r="G57" t="s">
        <v>326</v>
      </c>
      <c r="H57">
        <v>8</v>
      </c>
      <c r="I57">
        <v>0</v>
      </c>
      <c r="J57" t="s">
        <v>312</v>
      </c>
      <c r="K57" t="s">
        <v>752</v>
      </c>
    </row>
    <row r="58" spans="1:11" x14ac:dyDescent="0.25">
      <c r="A58" s="4" t="s">
        <v>188</v>
      </c>
      <c r="B58">
        <v>0</v>
      </c>
      <c r="C58" s="4" t="s">
        <v>826</v>
      </c>
      <c r="D58">
        <v>1</v>
      </c>
      <c r="E58">
        <v>2</v>
      </c>
      <c r="F58" t="s">
        <v>660</v>
      </c>
      <c r="G58" t="s">
        <v>326</v>
      </c>
      <c r="H58">
        <v>8</v>
      </c>
      <c r="I58">
        <v>0</v>
      </c>
      <c r="J58" t="s">
        <v>189</v>
      </c>
      <c r="K58" t="s">
        <v>873</v>
      </c>
    </row>
    <row r="59" spans="1:11" x14ac:dyDescent="0.25">
      <c r="A59" s="4" t="s">
        <v>623</v>
      </c>
      <c r="B59">
        <v>0</v>
      </c>
      <c r="C59" s="4" t="s">
        <v>869</v>
      </c>
      <c r="D59">
        <v>1</v>
      </c>
      <c r="E59">
        <v>2</v>
      </c>
      <c r="F59" t="s">
        <v>660</v>
      </c>
      <c r="G59" t="s">
        <v>326</v>
      </c>
      <c r="H59">
        <v>8</v>
      </c>
      <c r="I59">
        <v>0</v>
      </c>
      <c r="J59" t="s">
        <v>181</v>
      </c>
      <c r="K59" t="s">
        <v>870</v>
      </c>
    </row>
    <row r="60" spans="1:11" x14ac:dyDescent="0.25">
      <c r="A60" s="4" t="s">
        <v>619</v>
      </c>
      <c r="B60">
        <v>0</v>
      </c>
      <c r="C60" s="4" t="s">
        <v>761</v>
      </c>
      <c r="D60">
        <v>3</v>
      </c>
      <c r="E60">
        <v>6</v>
      </c>
      <c r="F60" t="s">
        <v>660</v>
      </c>
      <c r="G60" t="s">
        <v>326</v>
      </c>
      <c r="H60">
        <v>8</v>
      </c>
      <c r="I60">
        <v>0</v>
      </c>
      <c r="J60" t="s">
        <v>174</v>
      </c>
      <c r="K60" t="s">
        <v>745</v>
      </c>
    </row>
    <row r="61" spans="1:11" x14ac:dyDescent="0.25">
      <c r="A61" s="4" t="s">
        <v>162</v>
      </c>
      <c r="B61">
        <v>0</v>
      </c>
      <c r="C61" s="4" t="s">
        <v>865</v>
      </c>
      <c r="D61">
        <v>1</v>
      </c>
      <c r="E61">
        <v>2</v>
      </c>
      <c r="F61" t="s">
        <v>660</v>
      </c>
      <c r="G61" t="s">
        <v>326</v>
      </c>
      <c r="H61">
        <v>8</v>
      </c>
      <c r="I61">
        <v>0</v>
      </c>
      <c r="J61" t="s">
        <v>163</v>
      </c>
      <c r="K61" t="s">
        <v>866</v>
      </c>
    </row>
    <row r="62" spans="1:11" x14ac:dyDescent="0.25">
      <c r="A62" s="4" t="s">
        <v>241</v>
      </c>
      <c r="B62">
        <v>0</v>
      </c>
      <c r="C62" s="4" t="s">
        <v>668</v>
      </c>
      <c r="D62">
        <v>1</v>
      </c>
      <c r="E62">
        <v>2</v>
      </c>
      <c r="F62" t="s">
        <v>660</v>
      </c>
      <c r="G62" t="s">
        <v>326</v>
      </c>
      <c r="H62">
        <v>8</v>
      </c>
      <c r="I62">
        <v>0</v>
      </c>
      <c r="J62" t="s">
        <v>242</v>
      </c>
      <c r="K62" t="s">
        <v>849</v>
      </c>
    </row>
    <row r="63" spans="1:11" x14ac:dyDescent="0.25">
      <c r="A63" s="4" t="s">
        <v>209</v>
      </c>
      <c r="B63">
        <v>0</v>
      </c>
      <c r="C63" s="4" t="s">
        <v>805</v>
      </c>
      <c r="D63">
        <v>1</v>
      </c>
      <c r="E63">
        <v>2</v>
      </c>
      <c r="F63" t="s">
        <v>660</v>
      </c>
      <c r="G63" t="s">
        <v>326</v>
      </c>
      <c r="H63">
        <v>8</v>
      </c>
      <c r="I63">
        <v>0</v>
      </c>
      <c r="J63" t="s">
        <v>210</v>
      </c>
      <c r="K63" t="s">
        <v>839</v>
      </c>
    </row>
    <row r="64" spans="1:11" x14ac:dyDescent="0.25">
      <c r="A64" s="4" t="s">
        <v>200</v>
      </c>
      <c r="B64">
        <v>0</v>
      </c>
      <c r="C64" s="4" t="s">
        <v>668</v>
      </c>
      <c r="D64">
        <v>1</v>
      </c>
      <c r="E64">
        <v>2</v>
      </c>
      <c r="F64" t="s">
        <v>660</v>
      </c>
      <c r="G64" t="s">
        <v>326</v>
      </c>
      <c r="H64">
        <v>8</v>
      </c>
      <c r="I64">
        <v>0</v>
      </c>
      <c r="J64" t="s">
        <v>201</v>
      </c>
      <c r="K64" t="s">
        <v>876</v>
      </c>
    </row>
    <row r="65" spans="1:11" x14ac:dyDescent="0.25">
      <c r="A65" s="4" t="s">
        <v>192</v>
      </c>
      <c r="B65">
        <v>0</v>
      </c>
      <c r="C65" s="4" t="s">
        <v>669</v>
      </c>
      <c r="D65">
        <v>1</v>
      </c>
      <c r="E65">
        <v>2</v>
      </c>
      <c r="F65" t="s">
        <v>660</v>
      </c>
      <c r="G65" t="s">
        <v>326</v>
      </c>
      <c r="H65">
        <v>8</v>
      </c>
      <c r="I65">
        <v>0</v>
      </c>
      <c r="J65" t="s">
        <v>193</v>
      </c>
      <c r="K65" t="s">
        <v>874</v>
      </c>
    </row>
    <row r="66" spans="1:11" x14ac:dyDescent="0.25">
      <c r="A66" s="4" t="s">
        <v>584</v>
      </c>
      <c r="B66">
        <v>0</v>
      </c>
      <c r="C66" s="4" t="s">
        <v>757</v>
      </c>
      <c r="D66">
        <v>1</v>
      </c>
      <c r="E66">
        <v>2</v>
      </c>
      <c r="F66" t="s">
        <v>660</v>
      </c>
      <c r="G66" t="s">
        <v>326</v>
      </c>
      <c r="H66">
        <v>8</v>
      </c>
      <c r="I66">
        <v>0</v>
      </c>
      <c r="J66" t="s">
        <v>239</v>
      </c>
      <c r="K66" t="s">
        <v>847</v>
      </c>
    </row>
    <row r="67" spans="1:11" x14ac:dyDescent="0.25">
      <c r="A67" s="4" t="s">
        <v>585</v>
      </c>
      <c r="B67">
        <v>0</v>
      </c>
      <c r="C67" s="4" t="s">
        <v>757</v>
      </c>
      <c r="D67">
        <v>1</v>
      </c>
      <c r="E67">
        <v>2</v>
      </c>
      <c r="F67" t="s">
        <v>660</v>
      </c>
      <c r="G67" t="s">
        <v>326</v>
      </c>
      <c r="H67">
        <v>8</v>
      </c>
      <c r="I67">
        <v>0</v>
      </c>
      <c r="J67" t="s">
        <v>240</v>
      </c>
      <c r="K67" t="s">
        <v>848</v>
      </c>
    </row>
    <row r="68" spans="1:11" x14ac:dyDescent="0.25">
      <c r="A68" s="4" t="s">
        <v>583</v>
      </c>
      <c r="B68">
        <v>0</v>
      </c>
      <c r="C68" s="4" t="s">
        <v>758</v>
      </c>
      <c r="D68">
        <v>3</v>
      </c>
      <c r="E68">
        <v>6</v>
      </c>
      <c r="F68" t="s">
        <v>660</v>
      </c>
      <c r="G68" t="s">
        <v>326</v>
      </c>
      <c r="H68">
        <v>8</v>
      </c>
      <c r="I68">
        <v>0</v>
      </c>
      <c r="J68" t="s">
        <v>238</v>
      </c>
      <c r="K68" t="s">
        <v>738</v>
      </c>
    </row>
    <row r="69" spans="1:11" x14ac:dyDescent="0.25">
      <c r="A69" s="4" t="s">
        <v>385</v>
      </c>
      <c r="B69">
        <v>0</v>
      </c>
      <c r="C69" s="4" t="s">
        <v>792</v>
      </c>
      <c r="D69">
        <v>5</v>
      </c>
      <c r="E69">
        <v>5</v>
      </c>
      <c r="F69" t="s">
        <v>660</v>
      </c>
      <c r="G69" t="s">
        <v>326</v>
      </c>
      <c r="H69">
        <v>2</v>
      </c>
      <c r="I69">
        <v>0</v>
      </c>
      <c r="J69" t="s">
        <v>793</v>
      </c>
      <c r="K69" t="s">
        <v>385</v>
      </c>
    </row>
    <row r="70" spans="1:11" x14ac:dyDescent="0.25">
      <c r="A70" s="4" t="s">
        <v>479</v>
      </c>
      <c r="B70">
        <v>0</v>
      </c>
      <c r="C70" s="4" t="s">
        <v>795</v>
      </c>
      <c r="D70">
        <v>2</v>
      </c>
      <c r="E70">
        <v>3.1699250014423099</v>
      </c>
      <c r="F70" t="s">
        <v>660</v>
      </c>
      <c r="G70" t="s">
        <v>326</v>
      </c>
      <c r="H70">
        <v>2</v>
      </c>
      <c r="I70">
        <v>0</v>
      </c>
      <c r="J70" t="s">
        <v>480</v>
      </c>
      <c r="K70" t="s">
        <v>730</v>
      </c>
    </row>
    <row r="71" spans="1:11" x14ac:dyDescent="0.25">
      <c r="A71" s="4" t="s">
        <v>823</v>
      </c>
      <c r="B71">
        <v>0</v>
      </c>
      <c r="C71" s="4" t="s">
        <v>824</v>
      </c>
      <c r="D71">
        <v>2</v>
      </c>
      <c r="E71">
        <v>3.1699250014423099</v>
      </c>
      <c r="F71" t="s">
        <v>660</v>
      </c>
      <c r="G71" t="s">
        <v>326</v>
      </c>
      <c r="H71">
        <v>8</v>
      </c>
      <c r="I71">
        <v>0</v>
      </c>
      <c r="J71" t="s">
        <v>825</v>
      </c>
      <c r="K71" t="s">
        <v>734</v>
      </c>
    </row>
    <row r="72" spans="1:11" x14ac:dyDescent="0.25">
      <c r="A72" s="4" t="s">
        <v>633</v>
      </c>
      <c r="B72">
        <v>0</v>
      </c>
      <c r="C72" s="4" t="s">
        <v>809</v>
      </c>
      <c r="D72">
        <v>3</v>
      </c>
      <c r="E72">
        <v>4.75488750216347</v>
      </c>
      <c r="F72" t="s">
        <v>660</v>
      </c>
      <c r="G72" t="s">
        <v>326</v>
      </c>
      <c r="H72">
        <v>8</v>
      </c>
      <c r="I72">
        <v>0</v>
      </c>
      <c r="J72" t="s">
        <v>450</v>
      </c>
      <c r="K72" t="s">
        <v>810</v>
      </c>
    </row>
    <row r="73" spans="1:11" x14ac:dyDescent="0.25">
      <c r="A73" s="4" t="s">
        <v>753</v>
      </c>
      <c r="B73">
        <v>0</v>
      </c>
      <c r="C73" s="4" t="s">
        <v>821</v>
      </c>
      <c r="D73">
        <v>2</v>
      </c>
      <c r="E73">
        <v>3.1699250014423099</v>
      </c>
      <c r="F73" t="s">
        <v>660</v>
      </c>
      <c r="G73" t="s">
        <v>326</v>
      </c>
      <c r="H73">
        <v>8</v>
      </c>
      <c r="I73">
        <v>0</v>
      </c>
      <c r="J73" t="s">
        <v>822</v>
      </c>
      <c r="K73" t="s">
        <v>753</v>
      </c>
    </row>
    <row r="74" spans="1:11" x14ac:dyDescent="0.25">
      <c r="A74" s="4" t="s">
        <v>815</v>
      </c>
      <c r="B74">
        <v>0</v>
      </c>
      <c r="C74" s="4" t="s">
        <v>816</v>
      </c>
      <c r="D74">
        <v>3</v>
      </c>
      <c r="E74">
        <v>4.75488750216347</v>
      </c>
      <c r="F74" t="s">
        <v>660</v>
      </c>
      <c r="G74" t="s">
        <v>326</v>
      </c>
      <c r="H74">
        <v>8</v>
      </c>
      <c r="I74">
        <v>0</v>
      </c>
      <c r="J74" t="s">
        <v>817</v>
      </c>
      <c r="K74" t="s">
        <v>818</v>
      </c>
    </row>
    <row r="75" spans="1:11" x14ac:dyDescent="0.25">
      <c r="A75" s="4" t="s">
        <v>14</v>
      </c>
      <c r="B75">
        <v>92</v>
      </c>
      <c r="C75" s="4" t="s">
        <v>669</v>
      </c>
      <c r="D75">
        <v>1</v>
      </c>
      <c r="E75">
        <v>2</v>
      </c>
      <c r="F75" t="s">
        <v>660</v>
      </c>
      <c r="G75" t="s">
        <v>5</v>
      </c>
      <c r="H75">
        <v>4</v>
      </c>
      <c r="I75">
        <v>0</v>
      </c>
      <c r="J75" t="s">
        <v>640</v>
      </c>
      <c r="K75" t="s">
        <v>748</v>
      </c>
    </row>
    <row r="76" spans="1:11" x14ac:dyDescent="0.25">
      <c r="A76" s="4"/>
      <c r="C76" s="4"/>
    </row>
    <row r="77" spans="1:11" x14ac:dyDescent="0.25">
      <c r="A77" s="4"/>
      <c r="C77" s="4"/>
    </row>
    <row r="78" spans="1:11" x14ac:dyDescent="0.25">
      <c r="A78" s="4"/>
      <c r="C78" s="4"/>
    </row>
    <row r="79" spans="1:11" x14ac:dyDescent="0.25">
      <c r="A79" s="4"/>
      <c r="C79" s="4"/>
    </row>
    <row r="80" spans="1:11" x14ac:dyDescent="0.25">
      <c r="A80" s="4"/>
      <c r="C80" s="4"/>
    </row>
    <row r="81" spans="1:3" x14ac:dyDescent="0.25">
      <c r="A81" s="4"/>
      <c r="C81" s="4"/>
    </row>
    <row r="82" spans="1:3" x14ac:dyDescent="0.25">
      <c r="A82" s="4"/>
      <c r="C82" s="4"/>
    </row>
    <row r="83" spans="1:3" x14ac:dyDescent="0.25">
      <c r="A83" s="4"/>
      <c r="C83" s="4"/>
    </row>
    <row r="84" spans="1:3" x14ac:dyDescent="0.25">
      <c r="A84" s="4"/>
      <c r="C84" s="4"/>
    </row>
    <row r="85" spans="1:3" x14ac:dyDescent="0.25">
      <c r="A85" s="4"/>
      <c r="C85" s="4"/>
    </row>
    <row r="86" spans="1:3" x14ac:dyDescent="0.25">
      <c r="A86" s="4"/>
      <c r="C86" s="4"/>
    </row>
    <row r="87" spans="1:3" x14ac:dyDescent="0.25">
      <c r="A87" s="4"/>
      <c r="C87" s="4"/>
    </row>
    <row r="88" spans="1:3" x14ac:dyDescent="0.25">
      <c r="A88" s="4"/>
      <c r="C88" s="4"/>
    </row>
    <row r="89" spans="1:3" x14ac:dyDescent="0.25">
      <c r="A89" s="4"/>
      <c r="C89" s="4"/>
    </row>
    <row r="90" spans="1:3" x14ac:dyDescent="0.25">
      <c r="A90" s="4"/>
      <c r="C90" s="4"/>
    </row>
    <row r="91" spans="1:3" x14ac:dyDescent="0.25">
      <c r="A91" s="4"/>
      <c r="C91" s="4"/>
    </row>
    <row r="92" spans="1:3" x14ac:dyDescent="0.25">
      <c r="A92" s="4"/>
      <c r="C92" s="4"/>
    </row>
    <row r="93" spans="1:3" x14ac:dyDescent="0.25">
      <c r="A93" s="4"/>
      <c r="C93" s="4"/>
    </row>
    <row r="94" spans="1:3" x14ac:dyDescent="0.25">
      <c r="A94" s="4"/>
      <c r="C94" s="4"/>
    </row>
    <row r="95" spans="1:3" x14ac:dyDescent="0.25">
      <c r="A95" s="4"/>
      <c r="C95" s="4"/>
    </row>
    <row r="96" spans="1:3" x14ac:dyDescent="0.25">
      <c r="A96" s="4"/>
      <c r="C96" s="4"/>
    </row>
    <row r="97" spans="1:3" x14ac:dyDescent="0.25">
      <c r="A97" s="4"/>
      <c r="C97" s="4"/>
    </row>
    <row r="98" spans="1:3" x14ac:dyDescent="0.25">
      <c r="A98" s="4"/>
      <c r="C98" s="4"/>
    </row>
    <row r="99" spans="1:3" x14ac:dyDescent="0.25">
      <c r="A99" s="4"/>
      <c r="C99" s="4"/>
    </row>
    <row r="100" spans="1:3" x14ac:dyDescent="0.25">
      <c r="A100" s="4"/>
      <c r="C100" s="4"/>
    </row>
    <row r="101" spans="1:3" x14ac:dyDescent="0.25">
      <c r="A101" s="4"/>
      <c r="C101" s="4"/>
    </row>
    <row r="102" spans="1:3" x14ac:dyDescent="0.25">
      <c r="A102" s="4"/>
      <c r="C102" s="4"/>
    </row>
    <row r="103" spans="1:3" x14ac:dyDescent="0.25">
      <c r="A103" s="4"/>
      <c r="C103" s="4"/>
    </row>
    <row r="104" spans="1:3" x14ac:dyDescent="0.25">
      <c r="A104" s="4"/>
      <c r="C104" s="4"/>
    </row>
    <row r="105" spans="1:3" x14ac:dyDescent="0.25">
      <c r="A105" s="4"/>
      <c r="C105" s="4"/>
    </row>
    <row r="106" spans="1:3" x14ac:dyDescent="0.25">
      <c r="A106" s="4"/>
      <c r="C106" s="4"/>
    </row>
    <row r="107" spans="1:3" x14ac:dyDescent="0.25">
      <c r="A107" s="4"/>
      <c r="C107" s="4"/>
    </row>
    <row r="108" spans="1:3" x14ac:dyDescent="0.25">
      <c r="A108" s="4"/>
      <c r="C108" s="4"/>
    </row>
    <row r="109" spans="1:3" x14ac:dyDescent="0.25">
      <c r="A109" s="4"/>
      <c r="C109" s="4"/>
    </row>
    <row r="110" spans="1:3" x14ac:dyDescent="0.25">
      <c r="A110" s="4"/>
      <c r="C110" s="4"/>
    </row>
    <row r="111" spans="1:3" x14ac:dyDescent="0.25">
      <c r="A111" s="4"/>
      <c r="C111" s="4"/>
    </row>
    <row r="112" spans="1:3" x14ac:dyDescent="0.25">
      <c r="A112" s="4"/>
      <c r="C112" s="4"/>
    </row>
    <row r="113" spans="1:3" x14ac:dyDescent="0.25">
      <c r="A113" s="4"/>
      <c r="C113" s="4"/>
    </row>
    <row r="114" spans="1:3" x14ac:dyDescent="0.25">
      <c r="A114" s="4"/>
      <c r="C114" s="4"/>
    </row>
    <row r="115" spans="1:3" x14ac:dyDescent="0.25">
      <c r="A115" s="4"/>
      <c r="C115" s="4"/>
    </row>
    <row r="116" spans="1:3" x14ac:dyDescent="0.25">
      <c r="A116" s="4"/>
      <c r="C116" s="4"/>
    </row>
    <row r="117" spans="1:3" x14ac:dyDescent="0.25">
      <c r="A117" s="4"/>
      <c r="C117" s="4"/>
    </row>
    <row r="118" spans="1:3" x14ac:dyDescent="0.25">
      <c r="A118" s="4"/>
      <c r="C118" s="4"/>
    </row>
    <row r="119" spans="1:3" x14ac:dyDescent="0.25">
      <c r="A119" s="4"/>
      <c r="C119" s="4"/>
    </row>
    <row r="120" spans="1:3" x14ac:dyDescent="0.25">
      <c r="A120" s="4"/>
      <c r="C120" s="4"/>
    </row>
    <row r="121" spans="1:3" x14ac:dyDescent="0.25">
      <c r="A121" s="4"/>
      <c r="C121" s="4"/>
    </row>
    <row r="122" spans="1:3" x14ac:dyDescent="0.25">
      <c r="A122" s="4"/>
      <c r="C122" s="4"/>
    </row>
    <row r="123" spans="1:3" x14ac:dyDescent="0.25">
      <c r="A123" s="4"/>
      <c r="C123" s="4"/>
    </row>
    <row r="124" spans="1:3" x14ac:dyDescent="0.25">
      <c r="A124" s="4"/>
      <c r="C124" s="4"/>
    </row>
    <row r="125" spans="1:3" x14ac:dyDescent="0.25">
      <c r="A125" s="4"/>
      <c r="C125" s="4"/>
    </row>
    <row r="126" spans="1:3" x14ac:dyDescent="0.25">
      <c r="A126" s="4"/>
      <c r="C126" s="4"/>
    </row>
    <row r="127" spans="1:3" x14ac:dyDescent="0.25">
      <c r="A127" s="4"/>
      <c r="C127" s="4"/>
    </row>
    <row r="128" spans="1:3" x14ac:dyDescent="0.25">
      <c r="A128" s="4"/>
      <c r="C128" s="4"/>
    </row>
    <row r="129" spans="1:3" x14ac:dyDescent="0.25">
      <c r="A129" s="4"/>
      <c r="C129" s="4"/>
    </row>
    <row r="130" spans="1:3" x14ac:dyDescent="0.25">
      <c r="A130" s="4"/>
      <c r="C130" s="4"/>
    </row>
    <row r="131" spans="1:3" x14ac:dyDescent="0.25">
      <c r="A131" s="4"/>
      <c r="C131" s="4"/>
    </row>
    <row r="132" spans="1:3" x14ac:dyDescent="0.25">
      <c r="A132" s="4"/>
      <c r="C132" s="4"/>
    </row>
    <row r="133" spans="1:3" x14ac:dyDescent="0.25">
      <c r="A133" s="4"/>
      <c r="C133" s="4"/>
    </row>
    <row r="134" spans="1:3" x14ac:dyDescent="0.25">
      <c r="A134" s="4"/>
      <c r="C134" s="4"/>
    </row>
    <row r="135" spans="1:3" x14ac:dyDescent="0.25">
      <c r="A135" s="4"/>
      <c r="C135" s="4"/>
    </row>
    <row r="136" spans="1:3" x14ac:dyDescent="0.25">
      <c r="A136" s="4"/>
      <c r="C136" s="4"/>
    </row>
    <row r="137" spans="1:3" x14ac:dyDescent="0.25">
      <c r="A137" s="4"/>
      <c r="C137" s="4"/>
    </row>
    <row r="138" spans="1:3" x14ac:dyDescent="0.25">
      <c r="A138" s="4"/>
      <c r="C138" s="4"/>
    </row>
    <row r="139" spans="1:3" x14ac:dyDescent="0.25">
      <c r="A139" s="4"/>
      <c r="C139" s="4"/>
    </row>
    <row r="140" spans="1:3" x14ac:dyDescent="0.25">
      <c r="A140" s="4"/>
      <c r="C140" s="4"/>
    </row>
    <row r="141" spans="1:3" x14ac:dyDescent="0.25">
      <c r="A141" s="4"/>
      <c r="C141" s="4"/>
    </row>
  </sheetData>
  <sortState ref="A2:K75">
    <sortCondition ref="A2:A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tabSelected="1" topLeftCell="A64" workbookViewId="0">
      <selection activeCell="A90" sqref="A90"/>
    </sheetView>
  </sheetViews>
  <sheetFormatPr defaultRowHeight="15" x14ac:dyDescent="0.25"/>
  <cols>
    <col min="1" max="1" width="10.28515625" style="3" bestFit="1" customWidth="1"/>
    <col min="2" max="2" width="9.140625" style="3"/>
    <col min="3" max="3" width="50.7109375" style="3" bestFit="1" customWidth="1"/>
    <col min="5" max="5" width="49.85546875" bestFit="1" customWidth="1"/>
  </cols>
  <sheetData>
    <row r="1" spans="1:3" x14ac:dyDescent="0.25">
      <c r="A1" s="3" t="s">
        <v>770</v>
      </c>
      <c r="B1" s="3" t="s">
        <v>661</v>
      </c>
      <c r="C1" s="4" t="s">
        <v>0</v>
      </c>
    </row>
    <row r="2" spans="1:3" x14ac:dyDescent="0.25">
      <c r="A2" s="3">
        <v>2</v>
      </c>
      <c r="B2">
        <v>0</v>
      </c>
      <c r="C2" s="4" t="s">
        <v>831</v>
      </c>
    </row>
    <row r="3" spans="1:3" x14ac:dyDescent="0.25">
      <c r="A3" s="3">
        <v>2</v>
      </c>
      <c r="B3" s="3">
        <v>0</v>
      </c>
      <c r="C3" s="4" t="s">
        <v>551</v>
      </c>
    </row>
    <row r="4" spans="1:3" x14ac:dyDescent="0.25">
      <c r="A4" s="3">
        <v>2</v>
      </c>
      <c r="B4" s="3">
        <v>1</v>
      </c>
      <c r="C4" s="4" t="s">
        <v>279</v>
      </c>
    </row>
    <row r="5" spans="1:3" x14ac:dyDescent="0.25">
      <c r="A5" s="3">
        <v>2</v>
      </c>
      <c r="B5" s="3">
        <v>1</v>
      </c>
      <c r="C5" s="4" t="s">
        <v>288</v>
      </c>
    </row>
    <row r="6" spans="1:3" x14ac:dyDescent="0.25">
      <c r="A6" s="3">
        <v>3</v>
      </c>
      <c r="B6" s="3">
        <v>1</v>
      </c>
      <c r="C6" s="4" t="s">
        <v>854</v>
      </c>
    </row>
    <row r="7" spans="1:3" x14ac:dyDescent="0.25">
      <c r="A7" s="3">
        <v>3</v>
      </c>
      <c r="B7" s="3">
        <v>1</v>
      </c>
      <c r="C7" s="4" t="s">
        <v>228</v>
      </c>
    </row>
    <row r="8" spans="1:3" x14ac:dyDescent="0.25">
      <c r="A8" s="3">
        <v>3</v>
      </c>
      <c r="B8" s="3">
        <v>1</v>
      </c>
      <c r="C8" s="4" t="s">
        <v>581</v>
      </c>
    </row>
    <row r="9" spans="1:3" x14ac:dyDescent="0.25">
      <c r="A9" s="3">
        <v>3</v>
      </c>
      <c r="B9" s="3">
        <v>1</v>
      </c>
      <c r="C9" s="4" t="s">
        <v>224</v>
      </c>
    </row>
    <row r="10" spans="1:3" x14ac:dyDescent="0.25">
      <c r="A10" s="3">
        <v>3</v>
      </c>
      <c r="B10" s="3">
        <v>2</v>
      </c>
      <c r="C10" s="4" t="s">
        <v>256</v>
      </c>
    </row>
    <row r="11" spans="1:3" x14ac:dyDescent="0.25">
      <c r="A11" s="3">
        <v>3</v>
      </c>
      <c r="B11" s="3">
        <v>1</v>
      </c>
      <c r="C11" s="4" t="s">
        <v>190</v>
      </c>
    </row>
    <row r="12" spans="1:3" x14ac:dyDescent="0.25">
      <c r="A12" s="3">
        <v>3</v>
      </c>
      <c r="B12" s="3">
        <v>1</v>
      </c>
      <c r="C12" s="4" t="s">
        <v>605</v>
      </c>
    </row>
    <row r="13" spans="1:3" x14ac:dyDescent="0.25">
      <c r="A13" s="3">
        <v>3</v>
      </c>
      <c r="B13" s="3">
        <v>0</v>
      </c>
      <c r="C13" s="4" t="s">
        <v>202</v>
      </c>
    </row>
    <row r="14" spans="1:3" x14ac:dyDescent="0.25">
      <c r="A14" s="3">
        <v>2</v>
      </c>
      <c r="B14" s="3">
        <v>2</v>
      </c>
      <c r="C14" s="4" t="s">
        <v>542</v>
      </c>
    </row>
    <row r="15" spans="1:3" x14ac:dyDescent="0.25">
      <c r="A15" s="3">
        <v>3</v>
      </c>
      <c r="B15" s="3">
        <v>0</v>
      </c>
      <c r="C15" s="4" t="s">
        <v>211</v>
      </c>
    </row>
    <row r="16" spans="1:3" x14ac:dyDescent="0.25">
      <c r="A16" s="3">
        <v>2</v>
      </c>
      <c r="B16" s="3">
        <v>2</v>
      </c>
      <c r="C16" s="4" t="s">
        <v>675</v>
      </c>
    </row>
    <row r="17" spans="1:3" x14ac:dyDescent="0.25">
      <c r="A17" s="3">
        <v>2</v>
      </c>
      <c r="B17" s="3">
        <v>1</v>
      </c>
      <c r="C17" s="4" t="s">
        <v>443</v>
      </c>
    </row>
    <row r="18" spans="1:3" x14ac:dyDescent="0.25">
      <c r="A18" s="3">
        <v>3</v>
      </c>
      <c r="B18" s="3">
        <v>0</v>
      </c>
      <c r="C18" s="4" t="s">
        <v>118</v>
      </c>
    </row>
    <row r="19" spans="1:3" x14ac:dyDescent="0.25">
      <c r="A19" s="3">
        <v>3</v>
      </c>
      <c r="B19" s="3">
        <v>1</v>
      </c>
      <c r="C19" s="4" t="s">
        <v>590</v>
      </c>
    </row>
    <row r="20" spans="1:3" x14ac:dyDescent="0.25">
      <c r="A20" s="3">
        <v>3</v>
      </c>
      <c r="B20" s="3">
        <v>1</v>
      </c>
      <c r="C20" s="4" t="s">
        <v>602</v>
      </c>
    </row>
    <row r="21" spans="1:3" x14ac:dyDescent="0.25">
      <c r="A21" s="3">
        <v>1</v>
      </c>
      <c r="B21" s="3">
        <v>0</v>
      </c>
      <c r="C21" s="4" t="s">
        <v>27</v>
      </c>
    </row>
    <row r="22" spans="1:3" x14ac:dyDescent="0.25">
      <c r="A22" s="3">
        <v>3</v>
      </c>
      <c r="B22" s="3">
        <v>2</v>
      </c>
      <c r="C22" s="4" t="s">
        <v>595</v>
      </c>
    </row>
    <row r="23" spans="1:3" x14ac:dyDescent="0.25">
      <c r="A23" s="3">
        <v>3</v>
      </c>
      <c r="B23" s="3">
        <v>1</v>
      </c>
      <c r="C23" s="4" t="s">
        <v>147</v>
      </c>
    </row>
    <row r="24" spans="1:3" x14ac:dyDescent="0.25">
      <c r="A24" s="3">
        <v>3</v>
      </c>
      <c r="B24" s="3">
        <v>0</v>
      </c>
      <c r="C24" s="4" t="s">
        <v>233</v>
      </c>
    </row>
    <row r="25" spans="1:3" x14ac:dyDescent="0.25">
      <c r="A25" s="3">
        <v>3</v>
      </c>
      <c r="B25" s="3">
        <v>0</v>
      </c>
      <c r="C25" s="4" t="s">
        <v>153</v>
      </c>
    </row>
    <row r="26" spans="1:3" x14ac:dyDescent="0.25">
      <c r="A26" s="3">
        <v>2</v>
      </c>
      <c r="B26" s="3">
        <v>0</v>
      </c>
      <c r="C26" s="4" t="s">
        <v>8</v>
      </c>
    </row>
    <row r="27" spans="1:3" x14ac:dyDescent="0.25">
      <c r="A27" s="3">
        <v>1</v>
      </c>
      <c r="B27" s="3">
        <v>1</v>
      </c>
      <c r="C27" s="4" t="s">
        <v>346</v>
      </c>
    </row>
    <row r="28" spans="1:3" x14ac:dyDescent="0.25">
      <c r="A28" s="3">
        <v>1</v>
      </c>
      <c r="B28" s="3">
        <v>1</v>
      </c>
      <c r="C28" s="4" t="s">
        <v>427</v>
      </c>
    </row>
    <row r="29" spans="1:3" x14ac:dyDescent="0.25">
      <c r="A29" s="3">
        <v>1</v>
      </c>
      <c r="B29" s="3">
        <v>1</v>
      </c>
      <c r="C29" s="4" t="s">
        <v>630</v>
      </c>
    </row>
    <row r="30" spans="1:3" x14ac:dyDescent="0.25">
      <c r="A30" s="3">
        <v>2</v>
      </c>
      <c r="B30" s="3">
        <v>0</v>
      </c>
      <c r="C30" s="4" t="s">
        <v>645</v>
      </c>
    </row>
    <row r="31" spans="1:3" x14ac:dyDescent="0.25">
      <c r="A31" s="3">
        <v>3</v>
      </c>
      <c r="B31" s="3">
        <v>0</v>
      </c>
      <c r="C31" s="4" t="s">
        <v>582</v>
      </c>
    </row>
    <row r="32" spans="1:3" x14ac:dyDescent="0.25">
      <c r="A32" s="3">
        <v>2</v>
      </c>
      <c r="B32" s="3">
        <v>1</v>
      </c>
      <c r="C32" s="4" t="s">
        <v>528</v>
      </c>
    </row>
    <row r="33" spans="1:3" x14ac:dyDescent="0.25">
      <c r="A33" s="3">
        <v>2</v>
      </c>
      <c r="B33" s="3">
        <v>1</v>
      </c>
      <c r="C33" s="4" t="s">
        <v>510</v>
      </c>
    </row>
    <row r="34" spans="1:3" x14ac:dyDescent="0.25">
      <c r="A34" s="3">
        <v>2</v>
      </c>
      <c r="B34" s="3">
        <v>0</v>
      </c>
      <c r="C34" s="4" t="s">
        <v>672</v>
      </c>
    </row>
    <row r="35" spans="1:3" x14ac:dyDescent="0.25">
      <c r="A35" s="3">
        <v>2</v>
      </c>
      <c r="B35" s="3">
        <v>1</v>
      </c>
      <c r="C35" s="4" t="s">
        <v>828</v>
      </c>
    </row>
    <row r="36" spans="1:3" x14ac:dyDescent="0.25">
      <c r="A36" s="3">
        <v>3</v>
      </c>
      <c r="B36" s="3">
        <v>0</v>
      </c>
      <c r="C36" s="4" t="s">
        <v>160</v>
      </c>
    </row>
    <row r="37" spans="1:3" x14ac:dyDescent="0.25">
      <c r="A37" s="3">
        <v>2</v>
      </c>
      <c r="B37" s="3">
        <v>1</v>
      </c>
      <c r="C37" s="4" t="s">
        <v>495</v>
      </c>
    </row>
    <row r="38" spans="1:3" x14ac:dyDescent="0.25">
      <c r="A38" s="3">
        <v>2</v>
      </c>
      <c r="B38" s="3">
        <v>1</v>
      </c>
      <c r="C38" s="4" t="s">
        <v>796</v>
      </c>
    </row>
    <row r="39" spans="1:3" x14ac:dyDescent="0.25">
      <c r="A39" s="3">
        <v>2</v>
      </c>
      <c r="B39" s="3">
        <v>0</v>
      </c>
      <c r="C39" s="4" t="s">
        <v>451</v>
      </c>
    </row>
    <row r="40" spans="1:3" x14ac:dyDescent="0.25">
      <c r="A40" s="3">
        <v>2</v>
      </c>
      <c r="B40" s="3">
        <v>0</v>
      </c>
      <c r="C40" s="4" t="s">
        <v>503</v>
      </c>
    </row>
    <row r="41" spans="1:3" x14ac:dyDescent="0.25">
      <c r="A41" s="3">
        <v>3</v>
      </c>
      <c r="B41" s="3">
        <v>0</v>
      </c>
      <c r="C41" s="4" t="s">
        <v>164</v>
      </c>
    </row>
    <row r="42" spans="1:3" x14ac:dyDescent="0.25">
      <c r="A42" s="3">
        <v>2</v>
      </c>
      <c r="B42" s="3">
        <v>2</v>
      </c>
      <c r="C42" s="4" t="s">
        <v>698</v>
      </c>
    </row>
    <row r="43" spans="1:3" x14ac:dyDescent="0.25">
      <c r="A43" s="3">
        <v>2</v>
      </c>
      <c r="B43" s="3">
        <v>0</v>
      </c>
      <c r="C43" s="4" t="s">
        <v>15</v>
      </c>
    </row>
    <row r="44" spans="1:3" x14ac:dyDescent="0.25">
      <c r="A44" s="3">
        <v>2</v>
      </c>
      <c r="B44" s="3">
        <v>1</v>
      </c>
      <c r="C44" s="4" t="s">
        <v>516</v>
      </c>
    </row>
    <row r="45" spans="1:3" x14ac:dyDescent="0.25">
      <c r="A45" s="3">
        <v>2</v>
      </c>
      <c r="B45" s="3">
        <v>1</v>
      </c>
      <c r="C45" s="4" t="s">
        <v>481</v>
      </c>
    </row>
    <row r="46" spans="1:3" x14ac:dyDescent="0.25">
      <c r="A46" s="3">
        <v>3</v>
      </c>
      <c r="B46" s="3">
        <v>0</v>
      </c>
      <c r="C46" s="4" t="s">
        <v>182</v>
      </c>
    </row>
    <row r="47" spans="1:3" x14ac:dyDescent="0.25">
      <c r="A47" s="3">
        <v>3</v>
      </c>
      <c r="B47" s="3">
        <v>1</v>
      </c>
      <c r="C47" s="4" t="s">
        <v>205</v>
      </c>
    </row>
    <row r="48" spans="1:3" x14ac:dyDescent="0.25">
      <c r="A48" s="3">
        <v>3</v>
      </c>
      <c r="B48" s="3">
        <v>1</v>
      </c>
      <c r="C48" s="4" t="s">
        <v>857</v>
      </c>
    </row>
    <row r="49" spans="1:3" x14ac:dyDescent="0.25">
      <c r="A49" s="3">
        <v>3</v>
      </c>
      <c r="B49" s="3">
        <v>1</v>
      </c>
      <c r="C49" s="4" t="s">
        <v>243</v>
      </c>
    </row>
    <row r="50" spans="1:3" x14ac:dyDescent="0.25">
      <c r="A50" s="3">
        <v>3</v>
      </c>
      <c r="B50" s="3">
        <v>1</v>
      </c>
      <c r="C50" s="4" t="s">
        <v>620</v>
      </c>
    </row>
    <row r="51" spans="1:3" x14ac:dyDescent="0.25">
      <c r="A51" s="3">
        <v>2</v>
      </c>
      <c r="B51" s="3">
        <v>0</v>
      </c>
      <c r="C51" s="4" t="s">
        <v>303</v>
      </c>
    </row>
    <row r="52" spans="1:3" x14ac:dyDescent="0.25">
      <c r="A52" s="3">
        <v>3</v>
      </c>
      <c r="B52" s="3">
        <v>1</v>
      </c>
      <c r="C52" s="4" t="s">
        <v>157</v>
      </c>
    </row>
    <row r="53" spans="1:3" x14ac:dyDescent="0.25">
      <c r="A53" s="3">
        <v>2</v>
      </c>
      <c r="B53" s="3">
        <v>1</v>
      </c>
      <c r="C53" s="4" t="s">
        <v>291</v>
      </c>
    </row>
    <row r="54" spans="1:3" x14ac:dyDescent="0.25">
      <c r="A54" s="3">
        <v>3</v>
      </c>
      <c r="B54" s="3">
        <v>1</v>
      </c>
      <c r="C54" s="4" t="s">
        <v>198</v>
      </c>
    </row>
    <row r="55" spans="1:3" x14ac:dyDescent="0.25">
      <c r="A55" s="3">
        <v>3</v>
      </c>
      <c r="B55" s="3">
        <v>1</v>
      </c>
      <c r="C55" s="4" t="s">
        <v>158</v>
      </c>
    </row>
    <row r="56" spans="1:3" x14ac:dyDescent="0.25">
      <c r="A56" s="3">
        <v>3</v>
      </c>
      <c r="B56" s="3">
        <v>1</v>
      </c>
      <c r="C56" s="4" t="s">
        <v>80</v>
      </c>
    </row>
    <row r="57" spans="1:3" x14ac:dyDescent="0.25">
      <c r="A57" s="3">
        <v>2</v>
      </c>
      <c r="B57" s="3">
        <v>1</v>
      </c>
      <c r="C57" s="4" t="s">
        <v>311</v>
      </c>
    </row>
    <row r="58" spans="1:3" x14ac:dyDescent="0.25">
      <c r="A58" s="3">
        <v>3</v>
      </c>
      <c r="B58" s="3">
        <v>1</v>
      </c>
      <c r="C58" s="4" t="s">
        <v>188</v>
      </c>
    </row>
    <row r="59" spans="1:3" x14ac:dyDescent="0.25">
      <c r="A59" s="3">
        <v>3</v>
      </c>
      <c r="B59" s="3">
        <v>1</v>
      </c>
      <c r="C59" s="4" t="s">
        <v>623</v>
      </c>
    </row>
    <row r="60" spans="1:3" x14ac:dyDescent="0.25">
      <c r="A60" s="3">
        <v>3</v>
      </c>
      <c r="B60" s="3">
        <v>1</v>
      </c>
      <c r="C60" s="4" t="s">
        <v>619</v>
      </c>
    </row>
    <row r="61" spans="1:3" x14ac:dyDescent="0.25">
      <c r="A61" s="3">
        <v>3</v>
      </c>
      <c r="B61" s="3">
        <v>1</v>
      </c>
      <c r="C61" s="4" t="s">
        <v>162</v>
      </c>
    </row>
    <row r="62" spans="1:3" x14ac:dyDescent="0.25">
      <c r="A62" s="3">
        <v>3</v>
      </c>
      <c r="B62" s="3">
        <v>0</v>
      </c>
      <c r="C62" s="4" t="s">
        <v>241</v>
      </c>
    </row>
    <row r="63" spans="1:3" x14ac:dyDescent="0.25">
      <c r="A63" s="3">
        <v>3</v>
      </c>
      <c r="B63" s="3">
        <v>0</v>
      </c>
      <c r="C63" s="4" t="s">
        <v>209</v>
      </c>
    </row>
    <row r="64" spans="1:3" x14ac:dyDescent="0.25">
      <c r="A64" s="3">
        <v>3</v>
      </c>
      <c r="B64" s="3">
        <v>1</v>
      </c>
      <c r="C64" s="4" t="s">
        <v>200</v>
      </c>
    </row>
    <row r="65" spans="1:3" x14ac:dyDescent="0.25">
      <c r="A65" s="3">
        <v>3</v>
      </c>
      <c r="B65" s="3">
        <v>0</v>
      </c>
      <c r="C65" s="4" t="s">
        <v>192</v>
      </c>
    </row>
    <row r="66" spans="1:3" x14ac:dyDescent="0.25">
      <c r="A66" s="3">
        <v>3</v>
      </c>
      <c r="B66" s="3">
        <v>1</v>
      </c>
      <c r="C66" s="4" t="s">
        <v>584</v>
      </c>
    </row>
    <row r="67" spans="1:3" x14ac:dyDescent="0.25">
      <c r="A67" s="3">
        <v>3</v>
      </c>
      <c r="B67" s="3">
        <v>1</v>
      </c>
      <c r="C67" s="4" t="s">
        <v>585</v>
      </c>
    </row>
    <row r="68" spans="1:3" x14ac:dyDescent="0.25">
      <c r="A68" s="3">
        <v>3</v>
      </c>
      <c r="B68" s="3">
        <v>1</v>
      </c>
      <c r="C68" s="4" t="s">
        <v>583</v>
      </c>
    </row>
    <row r="69" spans="1:3" x14ac:dyDescent="0.25">
      <c r="A69" s="3">
        <v>1</v>
      </c>
      <c r="B69" s="3">
        <v>1</v>
      </c>
      <c r="C69" s="4" t="s">
        <v>385</v>
      </c>
    </row>
    <row r="70" spans="1:3" x14ac:dyDescent="0.25">
      <c r="A70" s="3">
        <v>2</v>
      </c>
      <c r="B70" s="3">
        <v>1</v>
      </c>
      <c r="C70" s="4" t="s">
        <v>479</v>
      </c>
    </row>
    <row r="71" spans="1:3" x14ac:dyDescent="0.25">
      <c r="A71" s="3">
        <v>2</v>
      </c>
      <c r="B71" s="3">
        <v>1</v>
      </c>
      <c r="C71" s="4" t="s">
        <v>823</v>
      </c>
    </row>
    <row r="72" spans="1:3" x14ac:dyDescent="0.25">
      <c r="A72" s="3">
        <v>2</v>
      </c>
      <c r="B72" s="3">
        <v>0</v>
      </c>
      <c r="C72" s="4" t="s">
        <v>633</v>
      </c>
    </row>
    <row r="73" spans="1:3" x14ac:dyDescent="0.25">
      <c r="A73" s="3">
        <v>2</v>
      </c>
      <c r="B73" s="3">
        <v>1</v>
      </c>
      <c r="C73" s="4" t="s">
        <v>753</v>
      </c>
    </row>
    <row r="74" spans="1:3" x14ac:dyDescent="0.25">
      <c r="A74" s="3">
        <v>2</v>
      </c>
      <c r="B74" s="3">
        <v>1</v>
      </c>
      <c r="C74" s="4" t="s">
        <v>815</v>
      </c>
    </row>
    <row r="75" spans="1:3" x14ac:dyDescent="0.25">
      <c r="A75" s="3">
        <v>3</v>
      </c>
      <c r="B75" s="3">
        <v>1</v>
      </c>
      <c r="C75" s="4" t="s">
        <v>14</v>
      </c>
    </row>
    <row r="76" spans="1:3" x14ac:dyDescent="0.25">
      <c r="C76" s="4"/>
    </row>
    <row r="77" spans="1:3" x14ac:dyDescent="0.25">
      <c r="B77" s="3" t="s">
        <v>771</v>
      </c>
      <c r="C77" s="3">
        <f>COUNTIF(B2:B75,"=1")</f>
        <v>46</v>
      </c>
    </row>
    <row r="78" spans="1:3" x14ac:dyDescent="0.25">
      <c r="B78" s="3" t="s">
        <v>772</v>
      </c>
      <c r="C78" s="3">
        <f>COUNTIF(B2:B75,"=0")</f>
        <v>23</v>
      </c>
    </row>
    <row r="79" spans="1:3" x14ac:dyDescent="0.25">
      <c r="B79" s="3" t="s">
        <v>773</v>
      </c>
      <c r="C79" s="3">
        <f>COUNTIF(B2:B75,"=2")</f>
        <v>5</v>
      </c>
    </row>
    <row r="80" spans="1:3" x14ac:dyDescent="0.25">
      <c r="B80" s="3" t="s">
        <v>774</v>
      </c>
      <c r="C80" s="3">
        <f>SUM(C77:C79)</f>
        <v>74</v>
      </c>
    </row>
    <row r="82" spans="1:3" x14ac:dyDescent="0.25">
      <c r="B82" s="3" t="s">
        <v>775</v>
      </c>
      <c r="C82" s="3">
        <f>C77/(C78+C77)</f>
        <v>0.66666666666666663</v>
      </c>
    </row>
    <row r="83" spans="1:3" x14ac:dyDescent="0.25">
      <c r="B83" s="3" t="s">
        <v>768</v>
      </c>
      <c r="C83" s="3">
        <f>'Полнота и страницы'!H10</f>
        <v>0.83333333333333337</v>
      </c>
    </row>
    <row r="84" spans="1:3" x14ac:dyDescent="0.25">
      <c r="B84" s="3" t="s">
        <v>769</v>
      </c>
      <c r="C84" s="3">
        <f>(2*C82*C83)/(C82+C83)</f>
        <v>0.74074074074074081</v>
      </c>
    </row>
    <row r="86" spans="1:3" x14ac:dyDescent="0.25">
      <c r="A86" s="3" t="s">
        <v>776</v>
      </c>
      <c r="B86" s="3">
        <f>SUMIF(B2:B75,"=1",A2:A75)</f>
        <v>114</v>
      </c>
      <c r="C86" s="3">
        <f>(100*B86)/$B$88</f>
        <v>1.6504994932676995</v>
      </c>
    </row>
    <row r="87" spans="1:3" x14ac:dyDescent="0.25">
      <c r="A87" s="3" t="s">
        <v>777</v>
      </c>
      <c r="B87" s="3">
        <f>SUM(SUMIF(B2:B75,{"=1","=0"},A2:A75))</f>
        <v>171</v>
      </c>
      <c r="C87" s="3">
        <f>(100*B87)/$B$88</f>
        <v>2.4757492399015493</v>
      </c>
    </row>
    <row r="88" spans="1:3" x14ac:dyDescent="0.25">
      <c r="A88" s="3" t="s">
        <v>778</v>
      </c>
      <c r="B88" s="3">
        <v>6907</v>
      </c>
    </row>
    <row r="89" spans="1:3" x14ac:dyDescent="0.25">
      <c r="C89" s="4"/>
    </row>
    <row r="90" spans="1:3" x14ac:dyDescent="0.25">
      <c r="C90" s="4"/>
    </row>
    <row r="91" spans="1:3" x14ac:dyDescent="0.25">
      <c r="C91" s="4"/>
    </row>
    <row r="92" spans="1:3" x14ac:dyDescent="0.25">
      <c r="C92" s="4"/>
    </row>
    <row r="93" spans="1:3" x14ac:dyDescent="0.25">
      <c r="C93" s="4"/>
    </row>
    <row r="94" spans="1:3" x14ac:dyDescent="0.25">
      <c r="C94" s="4"/>
    </row>
    <row r="95" spans="1:3" x14ac:dyDescent="0.25">
      <c r="C95" s="4"/>
    </row>
    <row r="96" spans="1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</sheetData>
  <sortState ref="A2:D141">
    <sortCondition ref="C2:C1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15" sqref="F15"/>
    </sheetView>
  </sheetViews>
  <sheetFormatPr defaultRowHeight="15" x14ac:dyDescent="0.25"/>
  <cols>
    <col min="1" max="1" width="40.7109375" style="5" bestFit="1" customWidth="1"/>
    <col min="2" max="2" width="9.140625" style="5"/>
    <col min="3" max="3" width="34.140625" style="5" bestFit="1" customWidth="1"/>
    <col min="4" max="4" width="9.140625" style="5"/>
    <col min="5" max="5" width="22.28515625" style="5" bestFit="1" customWidth="1"/>
    <col min="6" max="6" width="9.140625" style="5"/>
    <col min="7" max="7" width="12.140625" style="5" bestFit="1" customWidth="1"/>
    <col min="8" max="10" width="9.140625" style="5"/>
  </cols>
  <sheetData>
    <row r="1" spans="1:10" s="3" customFormat="1" x14ac:dyDescent="0.25">
      <c r="A1" s="5" t="s">
        <v>0</v>
      </c>
      <c r="B1" s="5" t="s">
        <v>665</v>
      </c>
      <c r="C1" s="5"/>
      <c r="D1" s="5"/>
      <c r="E1" s="5"/>
      <c r="F1" s="5" t="s">
        <v>788</v>
      </c>
      <c r="G1" s="5" t="s">
        <v>789</v>
      </c>
      <c r="H1" s="5"/>
      <c r="I1" s="5"/>
      <c r="J1" s="5"/>
    </row>
    <row r="2" spans="1:10" s="3" customFormat="1" ht="15.75" x14ac:dyDescent="0.25">
      <c r="A2" s="7" t="s">
        <v>990</v>
      </c>
      <c r="B2" s="5">
        <v>80</v>
      </c>
      <c r="C2" s="4" t="s">
        <v>157</v>
      </c>
      <c r="D2" s="3">
        <v>0</v>
      </c>
      <c r="E2" s="4" t="s">
        <v>799</v>
      </c>
      <c r="F2" s="5">
        <v>1</v>
      </c>
      <c r="G2" s="5">
        <v>1</v>
      </c>
      <c r="H2" s="5"/>
      <c r="I2" s="5"/>
      <c r="J2" s="5"/>
    </row>
    <row r="3" spans="1:10" ht="15.75" x14ac:dyDescent="0.25">
      <c r="A3" s="7" t="s">
        <v>765</v>
      </c>
      <c r="B3" s="5">
        <v>95</v>
      </c>
      <c r="C3" s="4" t="s">
        <v>427</v>
      </c>
      <c r="D3" s="3">
        <v>0</v>
      </c>
      <c r="E3" s="4" t="s">
        <v>794</v>
      </c>
      <c r="F3" s="5">
        <v>1</v>
      </c>
      <c r="G3" s="5">
        <v>1</v>
      </c>
    </row>
    <row r="4" spans="1:10" s="3" customFormat="1" ht="15.75" x14ac:dyDescent="0.25">
      <c r="A4" s="7" t="s">
        <v>991</v>
      </c>
      <c r="B4" s="5">
        <v>95</v>
      </c>
      <c r="C4" s="4" t="s">
        <v>630</v>
      </c>
      <c r="D4" s="3">
        <v>0</v>
      </c>
      <c r="E4" s="4" t="s">
        <v>804</v>
      </c>
      <c r="F4" s="5">
        <v>1</v>
      </c>
      <c r="G4" s="5">
        <v>1</v>
      </c>
      <c r="H4" s="5"/>
      <c r="I4" s="5"/>
      <c r="J4" s="5"/>
    </row>
    <row r="5" spans="1:10" ht="15.75" x14ac:dyDescent="0.25">
      <c r="A5" s="7" t="s">
        <v>766</v>
      </c>
      <c r="B5" s="5">
        <v>97</v>
      </c>
      <c r="C5" s="4" t="s">
        <v>528</v>
      </c>
      <c r="D5" s="3">
        <v>95</v>
      </c>
      <c r="E5" s="4" t="s">
        <v>667</v>
      </c>
      <c r="F5" s="5">
        <v>1</v>
      </c>
      <c r="G5" s="5">
        <v>1</v>
      </c>
    </row>
    <row r="6" spans="1:10" ht="15.75" x14ac:dyDescent="0.25">
      <c r="A6" s="7" t="s">
        <v>992</v>
      </c>
      <c r="B6" s="5">
        <v>97</v>
      </c>
      <c r="D6" s="6"/>
      <c r="E6" s="6"/>
      <c r="F6" s="5">
        <v>-1</v>
      </c>
      <c r="G6" s="5">
        <v>0</v>
      </c>
    </row>
    <row r="7" spans="1:10" ht="15.75" x14ac:dyDescent="0.25">
      <c r="A7" s="7" t="s">
        <v>993</v>
      </c>
      <c r="B7" s="5">
        <v>97</v>
      </c>
      <c r="C7" s="4" t="s">
        <v>698</v>
      </c>
      <c r="D7" s="3">
        <v>96</v>
      </c>
      <c r="E7" s="4" t="s">
        <v>803</v>
      </c>
      <c r="F7" s="5">
        <v>1</v>
      </c>
      <c r="G7" s="5">
        <v>1</v>
      </c>
    </row>
    <row r="8" spans="1:10" x14ac:dyDescent="0.25">
      <c r="B8" s="5" t="s">
        <v>783</v>
      </c>
      <c r="C8" s="5" t="s">
        <v>661</v>
      </c>
      <c r="H8" s="5" t="s">
        <v>661</v>
      </c>
      <c r="I8" s="5" t="s">
        <v>783</v>
      </c>
    </row>
    <row r="9" spans="1:10" x14ac:dyDescent="0.25">
      <c r="B9" s="5">
        <f>COUNTIF(G1:G7,"&gt;0")</f>
        <v>5</v>
      </c>
      <c r="C9" s="5">
        <f>SUMIF(F2:F7,"&gt;=0",F2:F7)</f>
        <v>5</v>
      </c>
      <c r="H9" s="5">
        <f>COUNTIF(G2:G7,"=1")</f>
        <v>5</v>
      </c>
      <c r="I9" s="5">
        <f>COUNTIF(G1:G7,"&gt;=0")</f>
        <v>6</v>
      </c>
    </row>
    <row r="10" spans="1:10" x14ac:dyDescent="0.25">
      <c r="A10" s="5" t="s">
        <v>784</v>
      </c>
      <c r="B10" s="5">
        <f>C9/B9</f>
        <v>1</v>
      </c>
      <c r="G10" s="5" t="s">
        <v>785</v>
      </c>
      <c r="H10" s="5">
        <f>H9/I9</f>
        <v>0.83333333333333337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H15" sqref="H15"/>
    </sheetView>
  </sheetViews>
  <sheetFormatPr defaultRowHeight="15" x14ac:dyDescent="0.25"/>
  <cols>
    <col min="1" max="1" width="38.140625" customWidth="1"/>
    <col min="2" max="2" width="9.7109375" bestFit="1" customWidth="1"/>
    <col min="3" max="3" width="15.5703125" customWidth="1"/>
    <col min="4" max="4" width="15" bestFit="1" customWidth="1"/>
    <col min="5" max="5" width="12" bestFit="1" customWidth="1"/>
    <col min="7" max="7" width="9.85546875" bestFit="1" customWidth="1"/>
    <col min="8" max="8" width="21.7109375" bestFit="1" customWidth="1"/>
    <col min="9" max="9" width="15.5703125" customWidth="1"/>
    <col min="10" max="10" width="39.7109375" bestFit="1" customWidth="1"/>
    <col min="11" max="11" width="36" bestFit="1" customWidth="1"/>
  </cols>
  <sheetData>
    <row r="1" spans="1:11" x14ac:dyDescent="0.25">
      <c r="A1" s="4" t="s">
        <v>0</v>
      </c>
      <c r="B1" s="4" t="s">
        <v>664</v>
      </c>
      <c r="C1" s="4" t="s">
        <v>665</v>
      </c>
      <c r="D1" t="s">
        <v>3</v>
      </c>
      <c r="E1" t="s">
        <v>639</v>
      </c>
      <c r="F1" t="s">
        <v>659</v>
      </c>
      <c r="G1" t="s">
        <v>649</v>
      </c>
      <c r="H1" t="s">
        <v>2</v>
      </c>
      <c r="I1" t="s">
        <v>650</v>
      </c>
      <c r="J1" t="s">
        <v>1</v>
      </c>
      <c r="K1" t="s">
        <v>726</v>
      </c>
    </row>
    <row r="2" spans="1:11" x14ac:dyDescent="0.25">
      <c r="A2" s="4" t="s">
        <v>672</v>
      </c>
      <c r="B2" s="4">
        <v>95</v>
      </c>
      <c r="C2" s="4" t="s">
        <v>668</v>
      </c>
      <c r="D2">
        <v>1</v>
      </c>
      <c r="E2">
        <v>1.5849625007211601</v>
      </c>
      <c r="F2" t="s">
        <v>660</v>
      </c>
      <c r="G2" t="s">
        <v>5</v>
      </c>
      <c r="H2" t="s">
        <v>673</v>
      </c>
      <c r="I2" t="s">
        <v>674</v>
      </c>
      <c r="J2" t="s">
        <v>671</v>
      </c>
      <c r="K2" t="s">
        <v>672</v>
      </c>
    </row>
    <row r="3" spans="1:11" x14ac:dyDescent="0.25">
      <c r="A3" s="4" t="s">
        <v>698</v>
      </c>
      <c r="B3" s="4">
        <v>96</v>
      </c>
      <c r="C3" s="4" t="s">
        <v>803</v>
      </c>
      <c r="D3">
        <v>1</v>
      </c>
      <c r="E3">
        <v>1.5849625007211601</v>
      </c>
      <c r="F3" t="s">
        <v>660</v>
      </c>
      <c r="G3" t="s">
        <v>5</v>
      </c>
      <c r="H3" t="s">
        <v>673</v>
      </c>
      <c r="I3" t="s">
        <v>674</v>
      </c>
      <c r="J3" t="s">
        <v>699</v>
      </c>
      <c r="K3" t="s">
        <v>747</v>
      </c>
    </row>
    <row r="4" spans="1:11" x14ac:dyDescent="0.25">
      <c r="A4" s="4" t="s">
        <v>8</v>
      </c>
      <c r="B4" s="4">
        <v>93</v>
      </c>
      <c r="C4" s="4" t="s">
        <v>666</v>
      </c>
      <c r="D4">
        <v>8</v>
      </c>
      <c r="E4">
        <v>12.6797000057693</v>
      </c>
      <c r="F4" t="s">
        <v>660</v>
      </c>
      <c r="G4" t="s">
        <v>5</v>
      </c>
      <c r="H4" t="s">
        <v>657</v>
      </c>
      <c r="I4" t="s">
        <v>674</v>
      </c>
      <c r="J4" t="s">
        <v>9</v>
      </c>
      <c r="K4" t="s">
        <v>727</v>
      </c>
    </row>
    <row r="5" spans="1:11" x14ac:dyDescent="0.25">
      <c r="A5" s="4" t="s">
        <v>528</v>
      </c>
      <c r="B5" s="4">
        <v>95</v>
      </c>
      <c r="C5" s="4" t="s">
        <v>667</v>
      </c>
      <c r="D5">
        <v>7</v>
      </c>
      <c r="E5">
        <v>19.019550008653901</v>
      </c>
      <c r="F5" t="s">
        <v>660</v>
      </c>
      <c r="G5" t="s">
        <v>5</v>
      </c>
      <c r="H5" t="s">
        <v>657</v>
      </c>
      <c r="I5" t="s">
        <v>674</v>
      </c>
      <c r="J5" t="s">
        <v>651</v>
      </c>
      <c r="K5" t="s">
        <v>728</v>
      </c>
    </row>
    <row r="6" spans="1:11" x14ac:dyDescent="0.25">
      <c r="A6" s="4" t="s">
        <v>11</v>
      </c>
      <c r="B6" s="4">
        <v>82</v>
      </c>
      <c r="C6" s="4" t="s">
        <v>879</v>
      </c>
      <c r="D6">
        <v>12</v>
      </c>
      <c r="E6">
        <v>22</v>
      </c>
      <c r="F6" t="s">
        <v>661</v>
      </c>
      <c r="G6" t="s">
        <v>5</v>
      </c>
      <c r="H6" t="s">
        <v>658</v>
      </c>
      <c r="I6" t="s">
        <v>674</v>
      </c>
      <c r="J6" t="s">
        <v>652</v>
      </c>
      <c r="K6" t="s">
        <v>11</v>
      </c>
    </row>
    <row r="7" spans="1:11" x14ac:dyDescent="0.25">
      <c r="A7" s="4" t="s">
        <v>14</v>
      </c>
      <c r="B7" s="4">
        <v>92</v>
      </c>
      <c r="C7" s="4" t="s">
        <v>669</v>
      </c>
      <c r="D7">
        <v>2</v>
      </c>
      <c r="E7">
        <v>4</v>
      </c>
      <c r="F7" t="s">
        <v>660</v>
      </c>
      <c r="G7" t="s">
        <v>5</v>
      </c>
      <c r="H7" t="s">
        <v>658</v>
      </c>
      <c r="I7" t="s">
        <v>674</v>
      </c>
      <c r="J7" t="s">
        <v>640</v>
      </c>
      <c r="K7" t="s">
        <v>748</v>
      </c>
    </row>
    <row r="8" spans="1:11" x14ac:dyDescent="0.25">
      <c r="A8" s="4" t="s">
        <v>13</v>
      </c>
      <c r="B8" s="4">
        <v>99</v>
      </c>
      <c r="C8" s="4" t="s">
        <v>880</v>
      </c>
      <c r="D8">
        <v>211</v>
      </c>
      <c r="E8">
        <v>420</v>
      </c>
      <c r="F8" t="s">
        <v>661</v>
      </c>
      <c r="G8" t="s">
        <v>5</v>
      </c>
      <c r="H8" t="s">
        <v>658</v>
      </c>
      <c r="I8" t="s">
        <v>674</v>
      </c>
      <c r="J8" t="s">
        <v>881</v>
      </c>
      <c r="K8" t="s">
        <v>13</v>
      </c>
    </row>
    <row r="9" spans="1:11" x14ac:dyDescent="0.25">
      <c r="A9" s="4" t="s">
        <v>15</v>
      </c>
      <c r="B9" s="4">
        <v>100</v>
      </c>
      <c r="C9" s="4" t="s">
        <v>670</v>
      </c>
      <c r="D9">
        <v>3</v>
      </c>
      <c r="E9">
        <v>6.3398500028846296</v>
      </c>
      <c r="F9" t="s">
        <v>660</v>
      </c>
      <c r="G9" t="s">
        <v>5</v>
      </c>
      <c r="H9" t="s">
        <v>658</v>
      </c>
      <c r="I9" t="s">
        <v>674</v>
      </c>
      <c r="J9" t="s">
        <v>641</v>
      </c>
      <c r="K9" t="s">
        <v>749</v>
      </c>
    </row>
    <row r="10" spans="1:11" x14ac:dyDescent="0.25">
      <c r="A10" s="4"/>
      <c r="B10" s="4"/>
      <c r="C10" s="4"/>
    </row>
    <row r="11" spans="1:11" x14ac:dyDescent="0.25">
      <c r="A11" s="4"/>
      <c r="B11" s="4"/>
      <c r="C11" s="4"/>
    </row>
    <row r="12" spans="1:11" x14ac:dyDescent="0.25">
      <c r="A12" s="4"/>
      <c r="B12" s="4"/>
      <c r="C12" s="4"/>
    </row>
    <row r="13" spans="1:11" x14ac:dyDescent="0.25">
      <c r="A13" s="4"/>
      <c r="B13" s="4"/>
      <c r="C13" s="4"/>
    </row>
    <row r="14" spans="1:11" x14ac:dyDescent="0.25">
      <c r="A14" s="4"/>
      <c r="B14" s="4"/>
      <c r="C14" s="4"/>
    </row>
    <row r="15" spans="1:11" x14ac:dyDescent="0.25">
      <c r="A15" s="4"/>
      <c r="B15" s="4"/>
      <c r="C15" s="4"/>
    </row>
    <row r="16" spans="1:11" x14ac:dyDescent="0.25">
      <c r="A16" s="4"/>
      <c r="B16" s="4"/>
      <c r="C16" s="4"/>
    </row>
    <row r="17" spans="1:3" x14ac:dyDescent="0.25">
      <c r="A17" s="4"/>
      <c r="B17" s="4"/>
      <c r="C17" s="4"/>
    </row>
    <row r="18" spans="1:3" x14ac:dyDescent="0.25">
      <c r="A18" s="4"/>
      <c r="B18" s="4"/>
      <c r="C18" s="4"/>
    </row>
    <row r="19" spans="1:3" x14ac:dyDescent="0.25">
      <c r="A19" s="4"/>
      <c r="B19" s="4"/>
      <c r="C19" s="4"/>
    </row>
    <row r="20" spans="1:3" x14ac:dyDescent="0.25">
      <c r="A20" s="4"/>
      <c r="B20" s="4"/>
      <c r="C20" s="4"/>
    </row>
    <row r="21" spans="1:3" x14ac:dyDescent="0.25">
      <c r="A21" s="4"/>
      <c r="B21" s="4"/>
      <c r="C21" s="4"/>
    </row>
    <row r="22" spans="1:3" x14ac:dyDescent="0.25">
      <c r="A22" s="4"/>
      <c r="B22" s="4"/>
      <c r="C22" s="4"/>
    </row>
    <row r="23" spans="1:3" x14ac:dyDescent="0.25">
      <c r="A23" s="4"/>
      <c r="B23" s="4"/>
      <c r="C23" s="4"/>
    </row>
    <row r="24" spans="1:3" x14ac:dyDescent="0.25">
      <c r="A24" s="4"/>
      <c r="B24" s="4"/>
      <c r="C24" s="4"/>
    </row>
    <row r="25" spans="1:3" x14ac:dyDescent="0.25">
      <c r="A25" s="4"/>
      <c r="B25" s="4"/>
      <c r="C25" s="4"/>
    </row>
    <row r="26" spans="1:3" x14ac:dyDescent="0.25">
      <c r="A26" s="4"/>
      <c r="B26" s="4"/>
      <c r="C26" s="4"/>
    </row>
    <row r="27" spans="1:3" x14ac:dyDescent="0.25">
      <c r="A27" s="4"/>
      <c r="B27" s="4"/>
      <c r="C27" s="4"/>
    </row>
    <row r="28" spans="1:3" x14ac:dyDescent="0.25">
      <c r="A28" s="4"/>
      <c r="B28" s="4"/>
      <c r="C28" s="4"/>
    </row>
    <row r="29" spans="1:3" x14ac:dyDescent="0.25">
      <c r="A29" s="4"/>
      <c r="B29" s="4"/>
      <c r="C29" s="4"/>
    </row>
    <row r="30" spans="1:3" x14ac:dyDescent="0.25">
      <c r="A30" s="4"/>
      <c r="B30" s="4"/>
      <c r="C30" s="4"/>
    </row>
    <row r="31" spans="1:3" x14ac:dyDescent="0.25">
      <c r="A31" s="1"/>
      <c r="C31" s="1"/>
    </row>
    <row r="32" spans="1:3" x14ac:dyDescent="0.25">
      <c r="A32" s="1"/>
      <c r="C32" s="1"/>
    </row>
    <row r="33" spans="1:3" x14ac:dyDescent="0.25">
      <c r="A33" s="1"/>
      <c r="C33" s="1"/>
    </row>
    <row r="34" spans="1:3" x14ac:dyDescent="0.25">
      <c r="A34" s="1"/>
      <c r="C34" s="1"/>
    </row>
    <row r="35" spans="1:3" x14ac:dyDescent="0.25">
      <c r="A35" s="1"/>
      <c r="C35" s="1"/>
    </row>
    <row r="36" spans="1:3" x14ac:dyDescent="0.25">
      <c r="A36" s="1"/>
      <c r="C36" s="1"/>
    </row>
    <row r="37" spans="1:3" x14ac:dyDescent="0.25">
      <c r="A37" s="1"/>
      <c r="C37" s="1"/>
    </row>
    <row r="38" spans="1:3" x14ac:dyDescent="0.25">
      <c r="A38" s="1"/>
      <c r="C38" s="1"/>
    </row>
    <row r="39" spans="1:3" x14ac:dyDescent="0.25">
      <c r="A39" s="1"/>
      <c r="C39" s="1"/>
    </row>
    <row r="40" spans="1:3" x14ac:dyDescent="0.25">
      <c r="A40" s="1"/>
      <c r="C40" s="1"/>
    </row>
    <row r="41" spans="1:3" x14ac:dyDescent="0.25">
      <c r="A41" s="1"/>
      <c r="C41" s="1"/>
    </row>
    <row r="42" spans="1:3" x14ac:dyDescent="0.25">
      <c r="A42" s="1"/>
      <c r="C42" s="1"/>
    </row>
    <row r="43" spans="1:3" x14ac:dyDescent="0.25">
      <c r="A43" s="1"/>
      <c r="C43" s="1"/>
    </row>
    <row r="44" spans="1:3" x14ac:dyDescent="0.25">
      <c r="A44" s="1"/>
      <c r="C44" s="1"/>
    </row>
    <row r="45" spans="1:3" x14ac:dyDescent="0.25">
      <c r="A45" s="2"/>
      <c r="C45" s="1"/>
    </row>
    <row r="46" spans="1:3" x14ac:dyDescent="0.25">
      <c r="A46" s="2"/>
      <c r="C46" s="1"/>
    </row>
    <row r="47" spans="1:3" x14ac:dyDescent="0.25">
      <c r="A47" s="1"/>
      <c r="C47" s="1"/>
    </row>
    <row r="48" spans="1:3" x14ac:dyDescent="0.25">
      <c r="A48" s="1"/>
    </row>
    <row r="49" spans="4:4" x14ac:dyDescent="0.25">
      <c r="D49">
        <f>ROUNDUP(_xlfn.PERCENTILE.INC(D2:D40,0.4),0)</f>
        <v>3</v>
      </c>
    </row>
    <row r="50" spans="4:4" x14ac:dyDescent="0.25">
      <c r="D50">
        <f>ROUNDUP(_xlfn.PERCENTILE.INC(D2:D40,0.95),0)</f>
        <v>142</v>
      </c>
    </row>
  </sheetData>
  <sortState ref="A2:M49">
    <sortCondition ref="A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7"/>
  <sheetViews>
    <sheetView workbookViewId="0"/>
  </sheetViews>
  <sheetFormatPr defaultRowHeight="15" x14ac:dyDescent="0.25"/>
  <cols>
    <col min="1" max="1" width="61.140625" bestFit="1" customWidth="1"/>
    <col min="2" max="2" width="53.5703125" bestFit="1" customWidth="1"/>
    <col min="3" max="3" width="9.7109375" customWidth="1"/>
    <col min="4" max="4" width="12.7109375" customWidth="1"/>
    <col min="5" max="5" width="15" customWidth="1"/>
    <col min="6" max="6" width="12.7109375" customWidth="1"/>
    <col min="7" max="7" width="9.140625" customWidth="1"/>
  </cols>
  <sheetData>
    <row r="1" spans="1:7" x14ac:dyDescent="0.25">
      <c r="A1" t="s">
        <v>0</v>
      </c>
      <c r="B1" t="s">
        <v>1</v>
      </c>
      <c r="C1" t="s">
        <v>664</v>
      </c>
      <c r="D1" t="s">
        <v>2</v>
      </c>
      <c r="E1" t="s">
        <v>3</v>
      </c>
      <c r="F1" t="s">
        <v>639</v>
      </c>
      <c r="G1" t="s">
        <v>659</v>
      </c>
    </row>
    <row r="2" spans="1:7" x14ac:dyDescent="0.25">
      <c r="A2" t="s">
        <v>217</v>
      </c>
      <c r="B2" t="s">
        <v>218</v>
      </c>
      <c r="C2">
        <v>79</v>
      </c>
      <c r="D2" t="s">
        <v>326</v>
      </c>
      <c r="E2">
        <v>1</v>
      </c>
      <c r="F2">
        <v>2</v>
      </c>
      <c r="G2" t="s">
        <v>660</v>
      </c>
    </row>
    <row r="3" spans="1:7" x14ac:dyDescent="0.25">
      <c r="A3" t="s">
        <v>349</v>
      </c>
      <c r="B3" t="s">
        <v>350</v>
      </c>
      <c r="C3">
        <v>95</v>
      </c>
      <c r="D3" t="s">
        <v>326</v>
      </c>
      <c r="E3">
        <v>1</v>
      </c>
      <c r="F3">
        <v>1</v>
      </c>
      <c r="G3" t="s">
        <v>660</v>
      </c>
    </row>
    <row r="4" spans="1:7" x14ac:dyDescent="0.25">
      <c r="A4" t="s">
        <v>356</v>
      </c>
      <c r="B4" t="s">
        <v>906</v>
      </c>
      <c r="C4">
        <v>82</v>
      </c>
      <c r="D4" t="s">
        <v>326</v>
      </c>
      <c r="E4">
        <v>2</v>
      </c>
      <c r="F4">
        <v>2</v>
      </c>
      <c r="G4" t="s">
        <v>660</v>
      </c>
    </row>
    <row r="5" spans="1:7" x14ac:dyDescent="0.25">
      <c r="A5" t="s">
        <v>933</v>
      </c>
      <c r="B5" t="s">
        <v>934</v>
      </c>
      <c r="C5">
        <v>79</v>
      </c>
      <c r="D5" t="s">
        <v>326</v>
      </c>
      <c r="E5">
        <v>10</v>
      </c>
      <c r="F5">
        <v>15.8496250072116</v>
      </c>
      <c r="G5" t="s">
        <v>660</v>
      </c>
    </row>
    <row r="6" spans="1:7" x14ac:dyDescent="0.25">
      <c r="A6" t="s">
        <v>613</v>
      </c>
      <c r="B6" t="s">
        <v>144</v>
      </c>
      <c r="C6">
        <v>81</v>
      </c>
      <c r="D6" t="s">
        <v>326</v>
      </c>
      <c r="E6">
        <v>1</v>
      </c>
      <c r="F6">
        <v>2</v>
      </c>
      <c r="G6" t="s">
        <v>660</v>
      </c>
    </row>
    <row r="7" spans="1:7" x14ac:dyDescent="0.25">
      <c r="A7" t="s">
        <v>612</v>
      </c>
      <c r="B7" t="s">
        <v>112</v>
      </c>
      <c r="C7">
        <v>81</v>
      </c>
      <c r="D7" t="s">
        <v>326</v>
      </c>
      <c r="E7">
        <v>1</v>
      </c>
      <c r="F7">
        <v>2</v>
      </c>
      <c r="G7" t="s">
        <v>660</v>
      </c>
    </row>
    <row r="8" spans="1:7" x14ac:dyDescent="0.25">
      <c r="A8" t="s">
        <v>611</v>
      </c>
      <c r="B8" t="s">
        <v>143</v>
      </c>
      <c r="C8">
        <v>92</v>
      </c>
      <c r="D8" t="s">
        <v>326</v>
      </c>
      <c r="E8">
        <v>1</v>
      </c>
      <c r="F8">
        <v>2</v>
      </c>
      <c r="G8" t="s">
        <v>660</v>
      </c>
    </row>
    <row r="9" spans="1:7" x14ac:dyDescent="0.25">
      <c r="A9" t="s">
        <v>16</v>
      </c>
      <c r="B9" t="s">
        <v>17</v>
      </c>
      <c r="C9">
        <v>78</v>
      </c>
      <c r="D9" t="s">
        <v>326</v>
      </c>
      <c r="E9">
        <v>1</v>
      </c>
      <c r="F9">
        <v>1.5849625007211601</v>
      </c>
      <c r="G9" t="s">
        <v>660</v>
      </c>
    </row>
    <row r="10" spans="1:7" x14ac:dyDescent="0.25">
      <c r="A10" t="s">
        <v>338</v>
      </c>
      <c r="B10" t="s">
        <v>885</v>
      </c>
      <c r="C10">
        <v>78</v>
      </c>
      <c r="D10" t="s">
        <v>326</v>
      </c>
      <c r="E10">
        <v>60</v>
      </c>
      <c r="F10">
        <v>60</v>
      </c>
      <c r="G10" t="s">
        <v>661</v>
      </c>
    </row>
    <row r="11" spans="1:7" x14ac:dyDescent="0.25">
      <c r="A11" t="s">
        <v>622</v>
      </c>
      <c r="B11" t="s">
        <v>109</v>
      </c>
      <c r="C11">
        <v>80</v>
      </c>
      <c r="D11" t="s">
        <v>326</v>
      </c>
      <c r="E11">
        <v>1</v>
      </c>
      <c r="F11">
        <v>2</v>
      </c>
      <c r="G11" t="s">
        <v>660</v>
      </c>
    </row>
    <row r="12" spans="1:7" x14ac:dyDescent="0.25">
      <c r="A12" t="s">
        <v>593</v>
      </c>
      <c r="B12" t="s">
        <v>109</v>
      </c>
      <c r="C12">
        <v>80</v>
      </c>
      <c r="D12" t="s">
        <v>326</v>
      </c>
      <c r="E12">
        <v>1</v>
      </c>
      <c r="F12">
        <v>2</v>
      </c>
      <c r="G12" t="s">
        <v>660</v>
      </c>
    </row>
    <row r="13" spans="1:7" x14ac:dyDescent="0.25">
      <c r="A13" t="s">
        <v>831</v>
      </c>
      <c r="B13" t="s">
        <v>832</v>
      </c>
      <c r="C13">
        <v>93</v>
      </c>
      <c r="D13" t="s">
        <v>326</v>
      </c>
      <c r="E13">
        <v>2</v>
      </c>
      <c r="F13">
        <v>3.1699250014423099</v>
      </c>
      <c r="G13" t="s">
        <v>660</v>
      </c>
    </row>
    <row r="14" spans="1:7" x14ac:dyDescent="0.25">
      <c r="A14" t="s">
        <v>12</v>
      </c>
      <c r="B14" t="s">
        <v>471</v>
      </c>
      <c r="C14">
        <v>88</v>
      </c>
      <c r="D14" t="s">
        <v>326</v>
      </c>
      <c r="E14">
        <v>1</v>
      </c>
      <c r="F14">
        <v>1.5849625007211601</v>
      </c>
      <c r="G14" t="s">
        <v>660</v>
      </c>
    </row>
    <row r="15" spans="1:7" x14ac:dyDescent="0.25">
      <c r="A15" t="s">
        <v>700</v>
      </c>
      <c r="B15" t="s">
        <v>701</v>
      </c>
      <c r="C15">
        <v>95</v>
      </c>
      <c r="D15" t="s">
        <v>326</v>
      </c>
      <c r="E15">
        <v>12</v>
      </c>
      <c r="F15">
        <v>12</v>
      </c>
      <c r="G15" t="s">
        <v>660</v>
      </c>
    </row>
    <row r="16" spans="1:7" x14ac:dyDescent="0.25">
      <c r="A16" t="s">
        <v>647</v>
      </c>
      <c r="B16" t="s">
        <v>648</v>
      </c>
      <c r="C16">
        <v>101</v>
      </c>
      <c r="D16" t="s">
        <v>326</v>
      </c>
      <c r="E16">
        <v>2</v>
      </c>
      <c r="F16">
        <v>3.1699250014423099</v>
      </c>
      <c r="G16" t="s">
        <v>660</v>
      </c>
    </row>
    <row r="17" spans="1:7" x14ac:dyDescent="0.25">
      <c r="A17" t="s">
        <v>336</v>
      </c>
      <c r="B17" t="s">
        <v>337</v>
      </c>
      <c r="C17">
        <v>89</v>
      </c>
      <c r="D17" t="s">
        <v>326</v>
      </c>
      <c r="E17">
        <v>1</v>
      </c>
      <c r="F17">
        <v>1</v>
      </c>
      <c r="G17" t="s">
        <v>660</v>
      </c>
    </row>
    <row r="18" spans="1:7" x14ac:dyDescent="0.25">
      <c r="A18" t="s">
        <v>339</v>
      </c>
      <c r="B18" t="s">
        <v>18</v>
      </c>
      <c r="C18">
        <v>82</v>
      </c>
      <c r="D18" t="s">
        <v>326</v>
      </c>
      <c r="E18">
        <v>5</v>
      </c>
      <c r="F18">
        <v>4</v>
      </c>
      <c r="G18" t="s">
        <v>660</v>
      </c>
    </row>
    <row r="19" spans="1:7" x14ac:dyDescent="0.25">
      <c r="A19" t="s">
        <v>555</v>
      </c>
      <c r="B19" t="s">
        <v>556</v>
      </c>
      <c r="C19">
        <v>84</v>
      </c>
      <c r="D19" t="s">
        <v>326</v>
      </c>
      <c r="E19">
        <v>1</v>
      </c>
      <c r="F19">
        <v>1.5849625007211601</v>
      </c>
      <c r="G19" t="s">
        <v>660</v>
      </c>
    </row>
    <row r="20" spans="1:7" x14ac:dyDescent="0.25">
      <c r="A20" t="s">
        <v>258</v>
      </c>
      <c r="B20" t="s">
        <v>259</v>
      </c>
      <c r="C20">
        <v>84</v>
      </c>
      <c r="D20" t="s">
        <v>326</v>
      </c>
      <c r="E20">
        <v>1</v>
      </c>
      <c r="F20">
        <v>2</v>
      </c>
      <c r="G20" t="s">
        <v>660</v>
      </c>
    </row>
    <row r="21" spans="1:7" x14ac:dyDescent="0.25">
      <c r="A21" t="s">
        <v>549</v>
      </c>
      <c r="B21" t="s">
        <v>550</v>
      </c>
      <c r="C21">
        <v>82</v>
      </c>
      <c r="D21" t="s">
        <v>326</v>
      </c>
      <c r="E21">
        <v>1</v>
      </c>
      <c r="F21">
        <v>1.5849625007211601</v>
      </c>
      <c r="G21" t="s">
        <v>660</v>
      </c>
    </row>
    <row r="22" spans="1:7" x14ac:dyDescent="0.25">
      <c r="A22" t="s">
        <v>96</v>
      </c>
      <c r="B22" t="s">
        <v>97</v>
      </c>
      <c r="C22">
        <v>82</v>
      </c>
      <c r="D22" t="s">
        <v>326</v>
      </c>
      <c r="E22">
        <v>1</v>
      </c>
      <c r="F22">
        <v>2</v>
      </c>
      <c r="G22" t="s">
        <v>660</v>
      </c>
    </row>
    <row r="23" spans="1:7" x14ac:dyDescent="0.25">
      <c r="A23" t="s">
        <v>551</v>
      </c>
      <c r="B23" t="s">
        <v>552</v>
      </c>
      <c r="C23">
        <v>84</v>
      </c>
      <c r="D23" t="s">
        <v>326</v>
      </c>
      <c r="E23">
        <v>2</v>
      </c>
      <c r="F23">
        <v>3.1699250014423099</v>
      </c>
      <c r="G23" t="s">
        <v>660</v>
      </c>
    </row>
    <row r="24" spans="1:7" x14ac:dyDescent="0.25">
      <c r="A24" t="s">
        <v>557</v>
      </c>
      <c r="B24" t="s">
        <v>558</v>
      </c>
      <c r="C24">
        <v>85</v>
      </c>
      <c r="D24" t="s">
        <v>326</v>
      </c>
      <c r="E24">
        <v>1</v>
      </c>
      <c r="F24">
        <v>1.5849625007211601</v>
      </c>
      <c r="G24" t="s">
        <v>660</v>
      </c>
    </row>
    <row r="25" spans="1:7" x14ac:dyDescent="0.25">
      <c r="A25" t="s">
        <v>279</v>
      </c>
      <c r="B25" t="s">
        <v>280</v>
      </c>
      <c r="C25">
        <v>82</v>
      </c>
      <c r="D25" t="s">
        <v>326</v>
      </c>
      <c r="E25">
        <v>7</v>
      </c>
      <c r="F25">
        <v>11.0947375050481</v>
      </c>
      <c r="G25" t="s">
        <v>660</v>
      </c>
    </row>
    <row r="26" spans="1:7" x14ac:dyDescent="0.25">
      <c r="A26" t="s">
        <v>288</v>
      </c>
      <c r="B26" t="s">
        <v>289</v>
      </c>
      <c r="C26">
        <v>84</v>
      </c>
      <c r="D26" t="s">
        <v>326</v>
      </c>
      <c r="E26">
        <v>7</v>
      </c>
      <c r="F26">
        <v>11.0947375050481</v>
      </c>
      <c r="G26" t="s">
        <v>660</v>
      </c>
    </row>
    <row r="27" spans="1:7" x14ac:dyDescent="0.25">
      <c r="A27" t="s">
        <v>281</v>
      </c>
      <c r="B27" t="s">
        <v>282</v>
      </c>
      <c r="C27">
        <v>82</v>
      </c>
      <c r="D27" t="s">
        <v>326</v>
      </c>
      <c r="E27">
        <v>1</v>
      </c>
      <c r="F27">
        <v>1.5849625007211601</v>
      </c>
      <c r="G27" t="s">
        <v>660</v>
      </c>
    </row>
    <row r="28" spans="1:7" x14ac:dyDescent="0.25">
      <c r="A28" t="s">
        <v>553</v>
      </c>
      <c r="B28" t="s">
        <v>554</v>
      </c>
      <c r="C28">
        <v>84</v>
      </c>
      <c r="D28" t="s">
        <v>326</v>
      </c>
      <c r="E28">
        <v>1</v>
      </c>
      <c r="F28">
        <v>1.5849625007211601</v>
      </c>
      <c r="G28" t="s">
        <v>660</v>
      </c>
    </row>
    <row r="29" spans="1:7" x14ac:dyDescent="0.25">
      <c r="A29" t="s">
        <v>204</v>
      </c>
      <c r="B29" t="s">
        <v>982</v>
      </c>
      <c r="C29">
        <v>99</v>
      </c>
      <c r="D29" t="s">
        <v>326</v>
      </c>
      <c r="E29">
        <v>1</v>
      </c>
      <c r="F29">
        <v>2</v>
      </c>
      <c r="G29" t="s">
        <v>660</v>
      </c>
    </row>
    <row r="30" spans="1:7" x14ac:dyDescent="0.25">
      <c r="A30" t="s">
        <v>458</v>
      </c>
      <c r="B30" t="s">
        <v>459</v>
      </c>
      <c r="C30">
        <v>87</v>
      </c>
      <c r="D30" t="s">
        <v>326</v>
      </c>
      <c r="E30">
        <v>1</v>
      </c>
      <c r="F30">
        <v>1.5849625007211601</v>
      </c>
      <c r="G30" t="s">
        <v>660</v>
      </c>
    </row>
    <row r="31" spans="1:7" x14ac:dyDescent="0.25">
      <c r="A31" t="s">
        <v>895</v>
      </c>
      <c r="B31" t="s">
        <v>896</v>
      </c>
      <c r="C31">
        <v>81</v>
      </c>
      <c r="D31" t="s">
        <v>326</v>
      </c>
      <c r="E31">
        <v>17</v>
      </c>
      <c r="F31">
        <v>17</v>
      </c>
      <c r="G31" t="s">
        <v>660</v>
      </c>
    </row>
    <row r="32" spans="1:7" x14ac:dyDescent="0.25">
      <c r="A32" t="s">
        <v>321</v>
      </c>
      <c r="B32" t="s">
        <v>322</v>
      </c>
      <c r="C32">
        <v>98</v>
      </c>
      <c r="D32" t="s">
        <v>326</v>
      </c>
      <c r="E32">
        <v>1</v>
      </c>
      <c r="F32">
        <v>1.5849625007211601</v>
      </c>
      <c r="G32" t="s">
        <v>660</v>
      </c>
    </row>
    <row r="33" spans="1:7" x14ac:dyDescent="0.25">
      <c r="A33" t="s">
        <v>854</v>
      </c>
      <c r="B33" t="s">
        <v>856</v>
      </c>
      <c r="C33">
        <v>87</v>
      </c>
      <c r="D33" t="s">
        <v>326</v>
      </c>
      <c r="E33">
        <v>2</v>
      </c>
      <c r="F33">
        <v>4</v>
      </c>
      <c r="G33" t="s">
        <v>660</v>
      </c>
    </row>
    <row r="34" spans="1:7" x14ac:dyDescent="0.25">
      <c r="A34" t="s">
        <v>266</v>
      </c>
      <c r="B34" t="s">
        <v>951</v>
      </c>
      <c r="C34">
        <v>97</v>
      </c>
      <c r="D34" t="s">
        <v>326</v>
      </c>
      <c r="E34">
        <v>1</v>
      </c>
      <c r="F34">
        <v>1.5849625007211601</v>
      </c>
      <c r="G34" t="s">
        <v>660</v>
      </c>
    </row>
    <row r="35" spans="1:7" x14ac:dyDescent="0.25">
      <c r="A35" t="s">
        <v>466</v>
      </c>
      <c r="B35" t="s">
        <v>467</v>
      </c>
      <c r="C35">
        <v>79</v>
      </c>
      <c r="D35" t="s">
        <v>326</v>
      </c>
      <c r="E35">
        <v>5</v>
      </c>
      <c r="F35">
        <v>7.9248125036057804</v>
      </c>
      <c r="G35" t="s">
        <v>660</v>
      </c>
    </row>
    <row r="36" spans="1:7" x14ac:dyDescent="0.25">
      <c r="A36" t="s">
        <v>422</v>
      </c>
      <c r="B36" t="s">
        <v>423</v>
      </c>
      <c r="C36">
        <v>88</v>
      </c>
      <c r="D36" t="s">
        <v>326</v>
      </c>
      <c r="E36">
        <v>1</v>
      </c>
      <c r="F36">
        <v>1</v>
      </c>
      <c r="G36" t="s">
        <v>660</v>
      </c>
    </row>
    <row r="37" spans="1:7" x14ac:dyDescent="0.25">
      <c r="A37" t="s">
        <v>253</v>
      </c>
      <c r="B37" t="s">
        <v>254</v>
      </c>
      <c r="C37">
        <v>81</v>
      </c>
      <c r="D37" t="s">
        <v>326</v>
      </c>
      <c r="E37">
        <v>1</v>
      </c>
      <c r="F37">
        <v>2</v>
      </c>
      <c r="G37" t="s">
        <v>660</v>
      </c>
    </row>
    <row r="38" spans="1:7" x14ac:dyDescent="0.25">
      <c r="A38" t="s">
        <v>19</v>
      </c>
      <c r="B38" t="s">
        <v>20</v>
      </c>
      <c r="C38">
        <v>78</v>
      </c>
      <c r="D38" t="s">
        <v>326</v>
      </c>
      <c r="E38">
        <v>8</v>
      </c>
      <c r="F38">
        <v>11.0947375050481</v>
      </c>
      <c r="G38" t="s">
        <v>660</v>
      </c>
    </row>
    <row r="39" spans="1:7" x14ac:dyDescent="0.25">
      <c r="A39" t="s">
        <v>228</v>
      </c>
      <c r="B39" t="s">
        <v>229</v>
      </c>
      <c r="C39">
        <v>84</v>
      </c>
      <c r="D39" t="s">
        <v>326</v>
      </c>
      <c r="E39">
        <v>2</v>
      </c>
      <c r="F39">
        <v>4</v>
      </c>
      <c r="G39" t="s">
        <v>660</v>
      </c>
    </row>
    <row r="40" spans="1:7" x14ac:dyDescent="0.25">
      <c r="A40" t="s">
        <v>581</v>
      </c>
      <c r="B40" t="s">
        <v>232</v>
      </c>
      <c r="C40">
        <v>86</v>
      </c>
      <c r="D40" t="s">
        <v>326</v>
      </c>
      <c r="E40">
        <v>2</v>
      </c>
      <c r="F40">
        <v>4</v>
      </c>
      <c r="G40" t="s">
        <v>660</v>
      </c>
    </row>
    <row r="41" spans="1:7" x14ac:dyDescent="0.25">
      <c r="A41" t="s">
        <v>473</v>
      </c>
      <c r="B41" t="s">
        <v>970</v>
      </c>
      <c r="C41">
        <v>96</v>
      </c>
      <c r="D41" t="s">
        <v>326</v>
      </c>
      <c r="E41">
        <v>1</v>
      </c>
      <c r="F41">
        <v>1.5849625007211601</v>
      </c>
      <c r="G41" t="s">
        <v>660</v>
      </c>
    </row>
    <row r="42" spans="1:7" x14ac:dyDescent="0.25">
      <c r="A42" t="s">
        <v>224</v>
      </c>
      <c r="B42" t="s">
        <v>225</v>
      </c>
      <c r="C42">
        <v>82</v>
      </c>
      <c r="D42" t="s">
        <v>326</v>
      </c>
      <c r="E42">
        <v>3</v>
      </c>
      <c r="F42">
        <v>6</v>
      </c>
      <c r="G42" t="s">
        <v>660</v>
      </c>
    </row>
    <row r="43" spans="1:7" x14ac:dyDescent="0.25">
      <c r="A43" t="s">
        <v>215</v>
      </c>
      <c r="B43" t="s">
        <v>216</v>
      </c>
      <c r="C43">
        <v>79</v>
      </c>
      <c r="D43" t="s">
        <v>326</v>
      </c>
      <c r="E43">
        <v>1</v>
      </c>
      <c r="F43">
        <v>2</v>
      </c>
      <c r="G43" t="s">
        <v>660</v>
      </c>
    </row>
    <row r="44" spans="1:7" x14ac:dyDescent="0.25">
      <c r="A44" t="s">
        <v>219</v>
      </c>
      <c r="B44" t="s">
        <v>220</v>
      </c>
      <c r="C44">
        <v>80</v>
      </c>
      <c r="D44" t="s">
        <v>326</v>
      </c>
      <c r="E44">
        <v>1</v>
      </c>
      <c r="F44">
        <v>2</v>
      </c>
      <c r="G44" t="s">
        <v>660</v>
      </c>
    </row>
    <row r="45" spans="1:7" x14ac:dyDescent="0.25">
      <c r="A45" t="s">
        <v>975</v>
      </c>
      <c r="B45" t="s">
        <v>976</v>
      </c>
      <c r="C45">
        <v>82</v>
      </c>
      <c r="D45" t="s">
        <v>326</v>
      </c>
      <c r="E45">
        <v>1</v>
      </c>
      <c r="F45">
        <v>1.5849625007211601</v>
      </c>
      <c r="G45" t="s">
        <v>660</v>
      </c>
    </row>
    <row r="46" spans="1:7" x14ac:dyDescent="0.25">
      <c r="A46" t="s">
        <v>979</v>
      </c>
      <c r="B46" t="s">
        <v>980</v>
      </c>
      <c r="C46">
        <v>82</v>
      </c>
      <c r="D46" t="s">
        <v>326</v>
      </c>
      <c r="E46">
        <v>1</v>
      </c>
      <c r="F46">
        <v>2</v>
      </c>
      <c r="G46" t="s">
        <v>660</v>
      </c>
    </row>
    <row r="47" spans="1:7" x14ac:dyDescent="0.25">
      <c r="A47" t="s">
        <v>256</v>
      </c>
      <c r="B47" t="s">
        <v>257</v>
      </c>
      <c r="C47">
        <v>83</v>
      </c>
      <c r="D47" t="s">
        <v>326</v>
      </c>
      <c r="E47">
        <v>2</v>
      </c>
      <c r="F47">
        <v>4</v>
      </c>
      <c r="G47" t="s">
        <v>660</v>
      </c>
    </row>
    <row r="48" spans="1:7" x14ac:dyDescent="0.25">
      <c r="A48" t="s">
        <v>251</v>
      </c>
      <c r="B48" t="s">
        <v>252</v>
      </c>
      <c r="C48">
        <v>79</v>
      </c>
      <c r="D48" t="s">
        <v>326</v>
      </c>
      <c r="E48">
        <v>1</v>
      </c>
      <c r="F48">
        <v>2</v>
      </c>
      <c r="G48" t="s">
        <v>660</v>
      </c>
    </row>
    <row r="49" spans="1:7" x14ac:dyDescent="0.25">
      <c r="A49" t="s">
        <v>539</v>
      </c>
      <c r="B49" t="s">
        <v>974</v>
      </c>
      <c r="C49">
        <v>78</v>
      </c>
      <c r="D49" t="s">
        <v>326</v>
      </c>
      <c r="E49">
        <v>8</v>
      </c>
      <c r="F49">
        <v>12.6797000057693</v>
      </c>
      <c r="G49" t="s">
        <v>660</v>
      </c>
    </row>
    <row r="50" spans="1:7" x14ac:dyDescent="0.25">
      <c r="A50" t="s">
        <v>589</v>
      </c>
      <c r="B50" t="s">
        <v>260</v>
      </c>
      <c r="C50">
        <v>85</v>
      </c>
      <c r="D50" t="s">
        <v>326</v>
      </c>
      <c r="E50">
        <v>1</v>
      </c>
      <c r="F50">
        <v>2</v>
      </c>
      <c r="G50" t="s">
        <v>660</v>
      </c>
    </row>
    <row r="51" spans="1:7" x14ac:dyDescent="0.25">
      <c r="A51" t="s">
        <v>588</v>
      </c>
      <c r="B51" t="s">
        <v>250</v>
      </c>
      <c r="C51">
        <v>86</v>
      </c>
      <c r="D51" t="s">
        <v>326</v>
      </c>
      <c r="E51">
        <v>1</v>
      </c>
      <c r="F51">
        <v>2</v>
      </c>
      <c r="G51" t="s">
        <v>660</v>
      </c>
    </row>
    <row r="52" spans="1:7" x14ac:dyDescent="0.25">
      <c r="A52" t="s">
        <v>21</v>
      </c>
      <c r="B52" t="s">
        <v>22</v>
      </c>
      <c r="C52">
        <v>90</v>
      </c>
      <c r="D52" t="s">
        <v>326</v>
      </c>
      <c r="E52">
        <v>1</v>
      </c>
      <c r="F52">
        <v>1</v>
      </c>
      <c r="G52" t="s">
        <v>660</v>
      </c>
    </row>
    <row r="53" spans="1:7" x14ac:dyDescent="0.25">
      <c r="A53" t="s">
        <v>616</v>
      </c>
      <c r="B53" t="s">
        <v>146</v>
      </c>
      <c r="C53">
        <v>88</v>
      </c>
      <c r="D53" t="s">
        <v>326</v>
      </c>
      <c r="E53">
        <v>1</v>
      </c>
      <c r="F53">
        <v>2</v>
      </c>
      <c r="G53" t="s">
        <v>660</v>
      </c>
    </row>
    <row r="54" spans="1:7" x14ac:dyDescent="0.25">
      <c r="A54" t="s">
        <v>600</v>
      </c>
      <c r="B54" t="s">
        <v>126</v>
      </c>
      <c r="C54">
        <v>86</v>
      </c>
      <c r="D54" t="s">
        <v>326</v>
      </c>
      <c r="E54">
        <v>1</v>
      </c>
      <c r="F54">
        <v>2</v>
      </c>
      <c r="G54" t="s">
        <v>660</v>
      </c>
    </row>
    <row r="55" spans="1:7" x14ac:dyDescent="0.25">
      <c r="A55" t="s">
        <v>569</v>
      </c>
      <c r="B55" t="s">
        <v>570</v>
      </c>
      <c r="C55">
        <v>96</v>
      </c>
      <c r="D55" t="s">
        <v>326</v>
      </c>
      <c r="E55">
        <v>1</v>
      </c>
      <c r="F55">
        <v>1.5849625007211601</v>
      </c>
      <c r="G55" t="s">
        <v>660</v>
      </c>
    </row>
    <row r="56" spans="1:7" x14ac:dyDescent="0.25">
      <c r="A56" t="s">
        <v>23</v>
      </c>
      <c r="B56" t="s">
        <v>781</v>
      </c>
      <c r="C56">
        <v>86</v>
      </c>
      <c r="D56" t="s">
        <v>326</v>
      </c>
      <c r="E56">
        <v>9</v>
      </c>
      <c r="F56">
        <v>14.264662506490399</v>
      </c>
      <c r="G56" t="s">
        <v>660</v>
      </c>
    </row>
    <row r="57" spans="1:7" x14ac:dyDescent="0.25">
      <c r="A57" t="s">
        <v>186</v>
      </c>
      <c r="B57" t="s">
        <v>187</v>
      </c>
      <c r="C57">
        <v>87</v>
      </c>
      <c r="D57" t="s">
        <v>326</v>
      </c>
      <c r="E57">
        <v>1</v>
      </c>
      <c r="F57">
        <v>2</v>
      </c>
      <c r="G57" t="s">
        <v>660</v>
      </c>
    </row>
    <row r="58" spans="1:7" x14ac:dyDescent="0.25">
      <c r="A58" t="s">
        <v>947</v>
      </c>
      <c r="B58" t="s">
        <v>948</v>
      </c>
      <c r="C58">
        <v>92</v>
      </c>
      <c r="D58" t="s">
        <v>326</v>
      </c>
      <c r="E58">
        <v>1</v>
      </c>
      <c r="F58">
        <v>1.5849625007211601</v>
      </c>
      <c r="G58" t="s">
        <v>660</v>
      </c>
    </row>
    <row r="59" spans="1:7" x14ac:dyDescent="0.25">
      <c r="A59" t="s">
        <v>608</v>
      </c>
      <c r="B59" t="s">
        <v>138</v>
      </c>
      <c r="C59">
        <v>94</v>
      </c>
      <c r="D59" t="s">
        <v>326</v>
      </c>
      <c r="E59">
        <v>1</v>
      </c>
      <c r="F59">
        <v>2</v>
      </c>
      <c r="G59" t="s">
        <v>660</v>
      </c>
    </row>
    <row r="60" spans="1:7" x14ac:dyDescent="0.25">
      <c r="A60" t="s">
        <v>190</v>
      </c>
      <c r="B60" t="s">
        <v>191</v>
      </c>
      <c r="C60">
        <v>89</v>
      </c>
      <c r="D60" t="s">
        <v>326</v>
      </c>
      <c r="E60">
        <v>4</v>
      </c>
      <c r="F60">
        <v>8</v>
      </c>
      <c r="G60" t="s">
        <v>660</v>
      </c>
    </row>
    <row r="61" spans="1:7" x14ac:dyDescent="0.25">
      <c r="A61" t="s">
        <v>24</v>
      </c>
      <c r="B61" t="s">
        <v>954</v>
      </c>
      <c r="C61">
        <v>100</v>
      </c>
      <c r="D61" t="s">
        <v>326</v>
      </c>
      <c r="E61">
        <v>1</v>
      </c>
      <c r="F61">
        <v>1.5849625007211601</v>
      </c>
      <c r="G61" t="s">
        <v>660</v>
      </c>
    </row>
    <row r="62" spans="1:7" x14ac:dyDescent="0.25">
      <c r="A62" t="s">
        <v>605</v>
      </c>
      <c r="B62" t="s">
        <v>133</v>
      </c>
      <c r="C62">
        <v>90</v>
      </c>
      <c r="D62" t="s">
        <v>326</v>
      </c>
      <c r="E62">
        <v>2</v>
      </c>
      <c r="F62">
        <v>4</v>
      </c>
      <c r="G62" t="s">
        <v>660</v>
      </c>
    </row>
    <row r="63" spans="1:7" x14ac:dyDescent="0.25">
      <c r="A63" t="s">
        <v>101</v>
      </c>
      <c r="B63" t="s">
        <v>102</v>
      </c>
      <c r="C63">
        <v>91</v>
      </c>
      <c r="D63" t="s">
        <v>326</v>
      </c>
      <c r="E63">
        <v>1</v>
      </c>
      <c r="F63">
        <v>2</v>
      </c>
      <c r="G63" t="s">
        <v>660</v>
      </c>
    </row>
    <row r="64" spans="1:7" x14ac:dyDescent="0.25">
      <c r="A64" t="s">
        <v>202</v>
      </c>
      <c r="B64" t="s">
        <v>203</v>
      </c>
      <c r="C64">
        <v>99</v>
      </c>
      <c r="D64" t="s">
        <v>326</v>
      </c>
      <c r="E64">
        <v>2</v>
      </c>
      <c r="F64">
        <v>4</v>
      </c>
      <c r="G64" t="s">
        <v>660</v>
      </c>
    </row>
    <row r="65" spans="1:7" x14ac:dyDescent="0.25">
      <c r="A65" t="s">
        <v>424</v>
      </c>
      <c r="B65" t="s">
        <v>425</v>
      </c>
      <c r="C65">
        <v>91</v>
      </c>
      <c r="D65" t="s">
        <v>326</v>
      </c>
      <c r="E65">
        <v>1</v>
      </c>
      <c r="F65">
        <v>1</v>
      </c>
      <c r="G65" t="s">
        <v>660</v>
      </c>
    </row>
    <row r="66" spans="1:7" x14ac:dyDescent="0.25">
      <c r="A66" t="s">
        <v>603</v>
      </c>
      <c r="B66" t="s">
        <v>131</v>
      </c>
      <c r="C66">
        <v>89</v>
      </c>
      <c r="D66" t="s">
        <v>326</v>
      </c>
      <c r="E66">
        <v>1</v>
      </c>
      <c r="F66">
        <v>2</v>
      </c>
      <c r="G66" t="s">
        <v>660</v>
      </c>
    </row>
    <row r="67" spans="1:7" x14ac:dyDescent="0.25">
      <c r="A67" t="s">
        <v>403</v>
      </c>
      <c r="B67" t="s">
        <v>404</v>
      </c>
      <c r="C67">
        <v>80</v>
      </c>
      <c r="D67" t="s">
        <v>326</v>
      </c>
      <c r="E67">
        <v>4</v>
      </c>
      <c r="F67">
        <v>4</v>
      </c>
      <c r="G67" t="s">
        <v>660</v>
      </c>
    </row>
    <row r="68" spans="1:7" x14ac:dyDescent="0.25">
      <c r="A68" t="s">
        <v>110</v>
      </c>
      <c r="B68" t="s">
        <v>111</v>
      </c>
      <c r="C68">
        <v>80</v>
      </c>
      <c r="D68" t="s">
        <v>326</v>
      </c>
      <c r="E68">
        <v>1</v>
      </c>
      <c r="F68">
        <v>2</v>
      </c>
      <c r="G68" t="s">
        <v>660</v>
      </c>
    </row>
    <row r="69" spans="1:7" x14ac:dyDescent="0.25">
      <c r="A69" t="s">
        <v>453</v>
      </c>
      <c r="B69" t="s">
        <v>454</v>
      </c>
      <c r="C69">
        <v>81</v>
      </c>
      <c r="D69" t="s">
        <v>326</v>
      </c>
      <c r="E69">
        <v>2</v>
      </c>
      <c r="F69">
        <v>0</v>
      </c>
      <c r="G69" t="s">
        <v>660</v>
      </c>
    </row>
    <row r="70" spans="1:7" x14ac:dyDescent="0.25">
      <c r="A70" t="s">
        <v>357</v>
      </c>
      <c r="B70" t="s">
        <v>358</v>
      </c>
      <c r="C70">
        <v>87</v>
      </c>
      <c r="D70" t="s">
        <v>326</v>
      </c>
      <c r="E70">
        <v>4</v>
      </c>
      <c r="F70">
        <v>4</v>
      </c>
      <c r="G70" t="s">
        <v>660</v>
      </c>
    </row>
    <row r="71" spans="1:7" x14ac:dyDescent="0.25">
      <c r="A71" t="s">
        <v>594</v>
      </c>
      <c r="B71" t="s">
        <v>111</v>
      </c>
      <c r="C71">
        <v>80</v>
      </c>
      <c r="D71" t="s">
        <v>326</v>
      </c>
      <c r="E71">
        <v>1</v>
      </c>
      <c r="F71">
        <v>2</v>
      </c>
      <c r="G71" t="s">
        <v>660</v>
      </c>
    </row>
    <row r="72" spans="1:7" x14ac:dyDescent="0.25">
      <c r="A72" t="s">
        <v>724</v>
      </c>
      <c r="B72" t="s">
        <v>725</v>
      </c>
      <c r="C72">
        <v>88</v>
      </c>
      <c r="D72" t="s">
        <v>326</v>
      </c>
      <c r="E72">
        <v>1</v>
      </c>
      <c r="F72">
        <v>1</v>
      </c>
      <c r="G72" t="s">
        <v>660</v>
      </c>
    </row>
    <row r="73" spans="1:7" x14ac:dyDescent="0.25">
      <c r="A73" t="s">
        <v>526</v>
      </c>
      <c r="B73" t="s">
        <v>527</v>
      </c>
      <c r="C73">
        <v>95</v>
      </c>
      <c r="D73" t="s">
        <v>326</v>
      </c>
      <c r="E73">
        <v>2</v>
      </c>
      <c r="F73">
        <v>1.5849625007211601</v>
      </c>
      <c r="G73" t="s">
        <v>660</v>
      </c>
    </row>
    <row r="74" spans="1:7" x14ac:dyDescent="0.25">
      <c r="A74" t="s">
        <v>87</v>
      </c>
      <c r="B74" t="s">
        <v>88</v>
      </c>
      <c r="C74">
        <v>94</v>
      </c>
      <c r="D74" t="s">
        <v>326</v>
      </c>
      <c r="E74">
        <v>1</v>
      </c>
      <c r="F74">
        <v>2</v>
      </c>
      <c r="G74" t="s">
        <v>660</v>
      </c>
    </row>
    <row r="75" spans="1:7" x14ac:dyDescent="0.25">
      <c r="A75" t="s">
        <v>574</v>
      </c>
      <c r="B75" t="s">
        <v>249</v>
      </c>
      <c r="C75">
        <v>99</v>
      </c>
      <c r="D75" t="s">
        <v>326</v>
      </c>
      <c r="E75">
        <v>1</v>
      </c>
      <c r="F75">
        <v>2</v>
      </c>
      <c r="G75" t="s">
        <v>660</v>
      </c>
    </row>
    <row r="76" spans="1:7" x14ac:dyDescent="0.25">
      <c r="A76" t="s">
        <v>574</v>
      </c>
      <c r="B76" t="s">
        <v>249</v>
      </c>
      <c r="C76">
        <v>99</v>
      </c>
      <c r="D76" t="s">
        <v>326</v>
      </c>
      <c r="E76">
        <v>3</v>
      </c>
      <c r="F76">
        <v>6</v>
      </c>
      <c r="G76" t="s">
        <v>660</v>
      </c>
    </row>
    <row r="77" spans="1:7" x14ac:dyDescent="0.25">
      <c r="A77" t="s">
        <v>484</v>
      </c>
      <c r="B77" t="s">
        <v>485</v>
      </c>
      <c r="C77">
        <v>78</v>
      </c>
      <c r="D77" t="s">
        <v>326</v>
      </c>
      <c r="E77">
        <v>3</v>
      </c>
      <c r="F77">
        <v>4.75488750216347</v>
      </c>
      <c r="G77" t="s">
        <v>660</v>
      </c>
    </row>
    <row r="78" spans="1:7" x14ac:dyDescent="0.25">
      <c r="A78" t="s">
        <v>567</v>
      </c>
      <c r="B78" t="s">
        <v>568</v>
      </c>
      <c r="C78">
        <v>95</v>
      </c>
      <c r="D78" t="s">
        <v>326</v>
      </c>
      <c r="E78">
        <v>1</v>
      </c>
      <c r="F78">
        <v>1.5849625007211601</v>
      </c>
      <c r="G78" t="s">
        <v>660</v>
      </c>
    </row>
    <row r="79" spans="1:7" x14ac:dyDescent="0.25">
      <c r="A79" t="s">
        <v>542</v>
      </c>
      <c r="B79" t="s">
        <v>543</v>
      </c>
      <c r="C79">
        <v>78</v>
      </c>
      <c r="D79" t="s">
        <v>326</v>
      </c>
      <c r="E79">
        <v>8</v>
      </c>
      <c r="F79">
        <v>12.6797000057693</v>
      </c>
      <c r="G79" t="s">
        <v>660</v>
      </c>
    </row>
    <row r="80" spans="1:7" x14ac:dyDescent="0.25">
      <c r="A80" t="s">
        <v>364</v>
      </c>
      <c r="B80" t="s">
        <v>365</v>
      </c>
      <c r="C80">
        <v>86</v>
      </c>
      <c r="D80" t="s">
        <v>326</v>
      </c>
      <c r="E80">
        <v>2</v>
      </c>
      <c r="F80">
        <v>2</v>
      </c>
      <c r="G80" t="s">
        <v>660</v>
      </c>
    </row>
    <row r="81" spans="1:7" x14ac:dyDescent="0.25">
      <c r="A81" t="s">
        <v>575</v>
      </c>
      <c r="B81" t="s">
        <v>93</v>
      </c>
      <c r="C81">
        <v>86</v>
      </c>
      <c r="D81" t="s">
        <v>326</v>
      </c>
      <c r="E81">
        <v>1</v>
      </c>
      <c r="F81">
        <v>2</v>
      </c>
      <c r="G81" t="s">
        <v>660</v>
      </c>
    </row>
    <row r="82" spans="1:7" x14ac:dyDescent="0.25">
      <c r="A82" t="s">
        <v>615</v>
      </c>
      <c r="B82" t="s">
        <v>93</v>
      </c>
      <c r="C82">
        <v>86</v>
      </c>
      <c r="D82" t="s">
        <v>326</v>
      </c>
      <c r="E82">
        <v>1</v>
      </c>
      <c r="F82">
        <v>2</v>
      </c>
      <c r="G82" t="s">
        <v>660</v>
      </c>
    </row>
    <row r="83" spans="1:7" x14ac:dyDescent="0.25">
      <c r="A83" t="s">
        <v>679</v>
      </c>
      <c r="B83" t="s">
        <v>680</v>
      </c>
      <c r="C83">
        <v>78</v>
      </c>
      <c r="D83" t="s">
        <v>326</v>
      </c>
      <c r="E83">
        <v>1</v>
      </c>
      <c r="F83">
        <v>1.5849625007211601</v>
      </c>
      <c r="G83" t="s">
        <v>660</v>
      </c>
    </row>
    <row r="84" spans="1:7" x14ac:dyDescent="0.25">
      <c r="A84" t="s">
        <v>211</v>
      </c>
      <c r="B84" t="s">
        <v>212</v>
      </c>
      <c r="C84">
        <v>78</v>
      </c>
      <c r="D84" t="s">
        <v>326</v>
      </c>
      <c r="E84">
        <v>2</v>
      </c>
      <c r="F84">
        <v>4</v>
      </c>
      <c r="G84" t="s">
        <v>660</v>
      </c>
    </row>
    <row r="85" spans="1:7" x14ac:dyDescent="0.25">
      <c r="A85" t="s">
        <v>675</v>
      </c>
      <c r="B85" t="s">
        <v>676</v>
      </c>
      <c r="C85">
        <v>81</v>
      </c>
      <c r="D85" t="s">
        <v>326</v>
      </c>
      <c r="E85">
        <v>2</v>
      </c>
      <c r="F85">
        <v>3.1699250014423099</v>
      </c>
      <c r="G85" t="s">
        <v>660</v>
      </c>
    </row>
    <row r="86" spans="1:7" x14ac:dyDescent="0.25">
      <c r="A86" t="s">
        <v>653</v>
      </c>
      <c r="B86" t="s">
        <v>654</v>
      </c>
      <c r="C86">
        <v>93</v>
      </c>
      <c r="D86" t="s">
        <v>326</v>
      </c>
      <c r="E86">
        <v>2</v>
      </c>
      <c r="F86">
        <v>2</v>
      </c>
      <c r="G86" t="s">
        <v>660</v>
      </c>
    </row>
    <row r="87" spans="1:7" x14ac:dyDescent="0.25">
      <c r="A87" t="s">
        <v>514</v>
      </c>
      <c r="B87" t="s">
        <v>515</v>
      </c>
      <c r="C87">
        <v>86</v>
      </c>
      <c r="D87" t="s">
        <v>326</v>
      </c>
      <c r="E87">
        <v>1</v>
      </c>
      <c r="F87">
        <v>1.5849625007211601</v>
      </c>
      <c r="G87" t="s">
        <v>660</v>
      </c>
    </row>
    <row r="88" spans="1:7" x14ac:dyDescent="0.25">
      <c r="A88" t="s">
        <v>942</v>
      </c>
      <c r="B88" t="s">
        <v>943</v>
      </c>
      <c r="C88">
        <v>83</v>
      </c>
      <c r="D88" t="s">
        <v>326</v>
      </c>
      <c r="E88">
        <v>1</v>
      </c>
      <c r="F88">
        <v>1.5849625007211601</v>
      </c>
      <c r="G88" t="s">
        <v>660</v>
      </c>
    </row>
    <row r="89" spans="1:7" x14ac:dyDescent="0.25">
      <c r="A89" t="s">
        <v>329</v>
      </c>
      <c r="B89" t="s">
        <v>888</v>
      </c>
      <c r="C89">
        <v>78</v>
      </c>
      <c r="D89" t="s">
        <v>326</v>
      </c>
      <c r="E89">
        <v>21</v>
      </c>
      <c r="F89">
        <v>21</v>
      </c>
      <c r="G89" t="s">
        <v>660</v>
      </c>
    </row>
    <row r="90" spans="1:7" x14ac:dyDescent="0.25">
      <c r="A90" t="s">
        <v>443</v>
      </c>
      <c r="B90" t="s">
        <v>807</v>
      </c>
      <c r="C90">
        <v>78</v>
      </c>
      <c r="D90" t="s">
        <v>326</v>
      </c>
      <c r="E90">
        <v>4</v>
      </c>
      <c r="F90">
        <v>4.75488750216347</v>
      </c>
      <c r="G90" t="s">
        <v>660</v>
      </c>
    </row>
    <row r="91" spans="1:7" x14ac:dyDescent="0.25">
      <c r="A91" t="s">
        <v>383</v>
      </c>
      <c r="B91" t="s">
        <v>384</v>
      </c>
      <c r="C91">
        <v>79</v>
      </c>
      <c r="D91" t="s">
        <v>326</v>
      </c>
      <c r="E91">
        <v>2</v>
      </c>
      <c r="F91">
        <v>1</v>
      </c>
      <c r="G91" t="s">
        <v>660</v>
      </c>
    </row>
    <row r="92" spans="1:7" x14ac:dyDescent="0.25">
      <c r="A92" t="s">
        <v>113</v>
      </c>
      <c r="B92" t="s">
        <v>114</v>
      </c>
      <c r="C92">
        <v>82</v>
      </c>
      <c r="D92" t="s">
        <v>326</v>
      </c>
      <c r="E92">
        <v>1</v>
      </c>
      <c r="F92">
        <v>2</v>
      </c>
      <c r="G92" t="s">
        <v>660</v>
      </c>
    </row>
    <row r="93" spans="1:7" x14ac:dyDescent="0.25">
      <c r="A93" t="s">
        <v>512</v>
      </c>
      <c r="B93" t="s">
        <v>513</v>
      </c>
      <c r="C93">
        <v>86</v>
      </c>
      <c r="D93" t="s">
        <v>326</v>
      </c>
      <c r="E93">
        <v>1</v>
      </c>
      <c r="F93">
        <v>1.5849625007211601</v>
      </c>
      <c r="G93" t="s">
        <v>660</v>
      </c>
    </row>
    <row r="94" spans="1:7" x14ac:dyDescent="0.25">
      <c r="A94" t="s">
        <v>580</v>
      </c>
      <c r="B94" t="s">
        <v>221</v>
      </c>
      <c r="C94">
        <v>80</v>
      </c>
      <c r="D94" t="s">
        <v>326</v>
      </c>
      <c r="E94">
        <v>1</v>
      </c>
      <c r="F94">
        <v>2</v>
      </c>
      <c r="G94" t="s">
        <v>660</v>
      </c>
    </row>
    <row r="95" spans="1:7" x14ac:dyDescent="0.25">
      <c r="A95" t="s">
        <v>412</v>
      </c>
      <c r="B95" t="s">
        <v>413</v>
      </c>
      <c r="C95">
        <v>82</v>
      </c>
      <c r="D95" t="s">
        <v>326</v>
      </c>
      <c r="E95">
        <v>1</v>
      </c>
      <c r="F95">
        <v>1</v>
      </c>
      <c r="G95" t="s">
        <v>660</v>
      </c>
    </row>
    <row r="96" spans="1:7" x14ac:dyDescent="0.25">
      <c r="A96" t="s">
        <v>684</v>
      </c>
      <c r="B96" t="s">
        <v>685</v>
      </c>
      <c r="C96">
        <v>98</v>
      </c>
      <c r="D96" t="s">
        <v>326</v>
      </c>
      <c r="E96">
        <v>1</v>
      </c>
      <c r="F96">
        <v>1</v>
      </c>
      <c r="G96" t="s">
        <v>660</v>
      </c>
    </row>
    <row r="97" spans="1:7" x14ac:dyDescent="0.25">
      <c r="A97" t="s">
        <v>230</v>
      </c>
      <c r="B97" t="s">
        <v>231</v>
      </c>
      <c r="C97">
        <v>78</v>
      </c>
      <c r="D97" t="s">
        <v>326</v>
      </c>
      <c r="E97">
        <v>1</v>
      </c>
      <c r="F97">
        <v>2</v>
      </c>
      <c r="G97" t="s">
        <v>660</v>
      </c>
    </row>
    <row r="98" spans="1:7" x14ac:dyDescent="0.25">
      <c r="A98" t="s">
        <v>351</v>
      </c>
      <c r="B98" t="s">
        <v>352</v>
      </c>
      <c r="C98">
        <v>87</v>
      </c>
      <c r="D98" t="s">
        <v>326</v>
      </c>
      <c r="E98">
        <v>1</v>
      </c>
      <c r="F98">
        <v>1</v>
      </c>
      <c r="G98" t="s">
        <v>660</v>
      </c>
    </row>
    <row r="99" spans="1:7" x14ac:dyDescent="0.25">
      <c r="A99" t="s">
        <v>25</v>
      </c>
      <c r="B99" t="s">
        <v>26</v>
      </c>
      <c r="C99">
        <v>86</v>
      </c>
      <c r="D99" t="s">
        <v>326</v>
      </c>
      <c r="E99">
        <v>6</v>
      </c>
      <c r="F99">
        <v>6</v>
      </c>
      <c r="G99" t="s">
        <v>660</v>
      </c>
    </row>
    <row r="100" spans="1:7" x14ac:dyDescent="0.25">
      <c r="A100" t="s">
        <v>692</v>
      </c>
      <c r="B100" t="s">
        <v>693</v>
      </c>
      <c r="C100">
        <v>86</v>
      </c>
      <c r="D100" t="s">
        <v>326</v>
      </c>
      <c r="E100">
        <v>1</v>
      </c>
      <c r="F100">
        <v>1.5849625007211601</v>
      </c>
      <c r="G100" t="s">
        <v>660</v>
      </c>
    </row>
    <row r="101" spans="1:7" x14ac:dyDescent="0.25">
      <c r="A101" t="s">
        <v>464</v>
      </c>
      <c r="B101" t="s">
        <v>465</v>
      </c>
      <c r="C101">
        <v>94</v>
      </c>
      <c r="D101" t="s">
        <v>326</v>
      </c>
      <c r="E101">
        <v>3</v>
      </c>
      <c r="F101">
        <v>3.1699250014423099</v>
      </c>
      <c r="G101" t="s">
        <v>660</v>
      </c>
    </row>
    <row r="102" spans="1:7" x14ac:dyDescent="0.25">
      <c r="A102" t="s">
        <v>166</v>
      </c>
      <c r="B102" t="s">
        <v>167</v>
      </c>
      <c r="C102">
        <v>79</v>
      </c>
      <c r="D102" t="s">
        <v>326</v>
      </c>
      <c r="E102">
        <v>1</v>
      </c>
      <c r="F102">
        <v>2</v>
      </c>
      <c r="G102" t="s">
        <v>660</v>
      </c>
    </row>
    <row r="103" spans="1:7" x14ac:dyDescent="0.25">
      <c r="A103" t="s">
        <v>918</v>
      </c>
      <c r="B103" t="s">
        <v>919</v>
      </c>
      <c r="C103">
        <v>95</v>
      </c>
      <c r="D103" t="s">
        <v>326</v>
      </c>
      <c r="E103">
        <v>1</v>
      </c>
      <c r="F103">
        <v>1</v>
      </c>
      <c r="G103" t="s">
        <v>660</v>
      </c>
    </row>
    <row r="104" spans="1:7" x14ac:dyDescent="0.25">
      <c r="A104" t="s">
        <v>455</v>
      </c>
      <c r="B104" t="s">
        <v>456</v>
      </c>
      <c r="C104">
        <v>83</v>
      </c>
      <c r="D104" t="s">
        <v>326</v>
      </c>
      <c r="E104">
        <v>1</v>
      </c>
      <c r="F104">
        <v>1.5849625007211601</v>
      </c>
      <c r="G104" t="s">
        <v>660</v>
      </c>
    </row>
    <row r="105" spans="1:7" x14ac:dyDescent="0.25">
      <c r="A105" t="s">
        <v>297</v>
      </c>
      <c r="B105" t="s">
        <v>298</v>
      </c>
      <c r="C105">
        <v>85</v>
      </c>
      <c r="D105" t="s">
        <v>326</v>
      </c>
      <c r="E105">
        <v>1</v>
      </c>
      <c r="F105">
        <v>1.5849625007211601</v>
      </c>
      <c r="G105" t="s">
        <v>660</v>
      </c>
    </row>
    <row r="106" spans="1:7" x14ac:dyDescent="0.25">
      <c r="A106" t="s">
        <v>128</v>
      </c>
      <c r="B106" t="s">
        <v>129</v>
      </c>
      <c r="C106">
        <v>87</v>
      </c>
      <c r="D106" t="s">
        <v>326</v>
      </c>
      <c r="E106">
        <v>1</v>
      </c>
      <c r="F106">
        <v>2</v>
      </c>
      <c r="G106" t="s">
        <v>660</v>
      </c>
    </row>
    <row r="107" spans="1:7" x14ac:dyDescent="0.25">
      <c r="A107" t="s">
        <v>128</v>
      </c>
      <c r="B107" t="s">
        <v>129</v>
      </c>
      <c r="C107">
        <v>87</v>
      </c>
      <c r="D107" t="s">
        <v>326</v>
      </c>
      <c r="E107">
        <v>1</v>
      </c>
      <c r="F107">
        <v>2</v>
      </c>
      <c r="G107" t="s">
        <v>660</v>
      </c>
    </row>
    <row r="108" spans="1:7" x14ac:dyDescent="0.25">
      <c r="A108" t="s">
        <v>128</v>
      </c>
      <c r="B108" t="s">
        <v>129</v>
      </c>
      <c r="C108">
        <v>87</v>
      </c>
      <c r="D108" t="s">
        <v>326</v>
      </c>
      <c r="E108">
        <v>1</v>
      </c>
      <c r="F108">
        <v>2</v>
      </c>
      <c r="G108" t="s">
        <v>660</v>
      </c>
    </row>
    <row r="109" spans="1:7" x14ac:dyDescent="0.25">
      <c r="A109" t="s">
        <v>544</v>
      </c>
      <c r="B109" t="s">
        <v>977</v>
      </c>
      <c r="C109">
        <v>90</v>
      </c>
      <c r="D109" t="s">
        <v>326</v>
      </c>
      <c r="E109">
        <v>1</v>
      </c>
      <c r="F109">
        <v>1.5849625007211601</v>
      </c>
      <c r="G109" t="s">
        <v>660</v>
      </c>
    </row>
    <row r="110" spans="1:7" x14ac:dyDescent="0.25">
      <c r="A110" t="s">
        <v>118</v>
      </c>
      <c r="B110" t="s">
        <v>119</v>
      </c>
      <c r="C110">
        <v>82</v>
      </c>
      <c r="D110" t="s">
        <v>326</v>
      </c>
      <c r="E110">
        <v>3</v>
      </c>
      <c r="F110">
        <v>6</v>
      </c>
      <c r="G110" t="s">
        <v>660</v>
      </c>
    </row>
    <row r="111" spans="1:7" x14ac:dyDescent="0.25">
      <c r="A111" t="s">
        <v>313</v>
      </c>
      <c r="B111" t="s">
        <v>314</v>
      </c>
      <c r="C111">
        <v>94</v>
      </c>
      <c r="D111" t="s">
        <v>326</v>
      </c>
      <c r="E111">
        <v>1</v>
      </c>
      <c r="F111">
        <v>1.5849625007211601</v>
      </c>
      <c r="G111" t="s">
        <v>660</v>
      </c>
    </row>
    <row r="112" spans="1:7" x14ac:dyDescent="0.25">
      <c r="A112" t="s">
        <v>264</v>
      </c>
      <c r="B112" t="s">
        <v>935</v>
      </c>
      <c r="C112">
        <v>79</v>
      </c>
      <c r="D112" t="s">
        <v>326</v>
      </c>
      <c r="E112">
        <v>17</v>
      </c>
      <c r="F112">
        <v>26.944362512259701</v>
      </c>
      <c r="G112" t="s">
        <v>660</v>
      </c>
    </row>
    <row r="113" spans="1:7" x14ac:dyDescent="0.25">
      <c r="A113" t="s">
        <v>590</v>
      </c>
      <c r="B113" t="s">
        <v>106</v>
      </c>
      <c r="C113">
        <v>87</v>
      </c>
      <c r="D113" t="s">
        <v>326</v>
      </c>
      <c r="E113">
        <v>2</v>
      </c>
      <c r="F113">
        <v>4</v>
      </c>
      <c r="G113" t="s">
        <v>660</v>
      </c>
    </row>
    <row r="114" spans="1:7" x14ac:dyDescent="0.25">
      <c r="A114" t="s">
        <v>602</v>
      </c>
      <c r="B114" t="s">
        <v>130</v>
      </c>
      <c r="C114">
        <v>88</v>
      </c>
      <c r="D114" t="s">
        <v>326</v>
      </c>
      <c r="E114">
        <v>3</v>
      </c>
      <c r="F114">
        <v>6</v>
      </c>
      <c r="G114" t="s">
        <v>660</v>
      </c>
    </row>
    <row r="115" spans="1:7" x14ac:dyDescent="0.25">
      <c r="A115" t="s">
        <v>410</v>
      </c>
      <c r="B115" t="s">
        <v>411</v>
      </c>
      <c r="C115">
        <v>82</v>
      </c>
      <c r="D115" t="s">
        <v>326</v>
      </c>
      <c r="E115">
        <v>1</v>
      </c>
      <c r="F115">
        <v>1</v>
      </c>
      <c r="G115" t="s">
        <v>660</v>
      </c>
    </row>
    <row r="116" spans="1:7" x14ac:dyDescent="0.25">
      <c r="A116" t="s">
        <v>27</v>
      </c>
      <c r="B116" t="s">
        <v>886</v>
      </c>
      <c r="C116">
        <v>78</v>
      </c>
      <c r="D116" t="s">
        <v>326</v>
      </c>
      <c r="E116">
        <v>1</v>
      </c>
      <c r="F116">
        <v>1</v>
      </c>
      <c r="G116" t="s">
        <v>660</v>
      </c>
    </row>
    <row r="117" spans="1:7" x14ac:dyDescent="0.25">
      <c r="A117" t="s">
        <v>655</v>
      </c>
      <c r="B117" t="s">
        <v>656</v>
      </c>
      <c r="C117">
        <v>82</v>
      </c>
      <c r="D117" t="s">
        <v>326</v>
      </c>
      <c r="E117">
        <v>1</v>
      </c>
      <c r="F117">
        <v>1</v>
      </c>
      <c r="G117" t="s">
        <v>660</v>
      </c>
    </row>
    <row r="118" spans="1:7" x14ac:dyDescent="0.25">
      <c r="A118" t="s">
        <v>595</v>
      </c>
      <c r="B118" t="s">
        <v>117</v>
      </c>
      <c r="C118">
        <v>82</v>
      </c>
      <c r="D118" t="s">
        <v>326</v>
      </c>
      <c r="E118">
        <v>2</v>
      </c>
      <c r="F118">
        <v>4</v>
      </c>
      <c r="G118" t="s">
        <v>660</v>
      </c>
    </row>
    <row r="119" spans="1:7" x14ac:dyDescent="0.25">
      <c r="A119" t="s">
        <v>578</v>
      </c>
      <c r="B119" t="s">
        <v>981</v>
      </c>
      <c r="C119">
        <v>98</v>
      </c>
      <c r="D119" t="s">
        <v>326</v>
      </c>
      <c r="E119">
        <v>1</v>
      </c>
      <c r="F119">
        <v>2</v>
      </c>
      <c r="G119" t="s">
        <v>660</v>
      </c>
    </row>
    <row r="120" spans="1:7" x14ac:dyDescent="0.25">
      <c r="A120" t="s">
        <v>309</v>
      </c>
      <c r="B120" t="s">
        <v>310</v>
      </c>
      <c r="C120">
        <v>94</v>
      </c>
      <c r="D120" t="s">
        <v>326</v>
      </c>
      <c r="E120">
        <v>1</v>
      </c>
      <c r="F120">
        <v>1.5849625007211601</v>
      </c>
      <c r="G120" t="s">
        <v>660</v>
      </c>
    </row>
    <row r="121" spans="1:7" x14ac:dyDescent="0.25">
      <c r="A121" t="s">
        <v>147</v>
      </c>
      <c r="B121" t="s">
        <v>148</v>
      </c>
      <c r="C121">
        <v>92</v>
      </c>
      <c r="D121" t="s">
        <v>326</v>
      </c>
      <c r="E121">
        <v>2</v>
      </c>
      <c r="F121">
        <v>4</v>
      </c>
      <c r="G121" t="s">
        <v>660</v>
      </c>
    </row>
    <row r="122" spans="1:7" x14ac:dyDescent="0.25">
      <c r="A122" t="s">
        <v>263</v>
      </c>
      <c r="B122" t="s">
        <v>936</v>
      </c>
      <c r="C122">
        <v>80</v>
      </c>
      <c r="D122" t="s">
        <v>326</v>
      </c>
      <c r="E122">
        <v>3</v>
      </c>
      <c r="F122">
        <v>4.75488750216347</v>
      </c>
      <c r="G122" t="s">
        <v>660</v>
      </c>
    </row>
    <row r="123" spans="1:7" x14ac:dyDescent="0.25">
      <c r="A123" t="s">
        <v>28</v>
      </c>
      <c r="B123" t="s">
        <v>905</v>
      </c>
      <c r="C123">
        <v>82</v>
      </c>
      <c r="D123" t="s">
        <v>326</v>
      </c>
      <c r="E123">
        <v>1</v>
      </c>
      <c r="F123">
        <v>1</v>
      </c>
      <c r="G123" t="s">
        <v>660</v>
      </c>
    </row>
    <row r="124" spans="1:7" x14ac:dyDescent="0.25">
      <c r="A124" t="s">
        <v>29</v>
      </c>
      <c r="B124" t="s">
        <v>30</v>
      </c>
      <c r="C124">
        <v>78</v>
      </c>
      <c r="D124" t="s">
        <v>326</v>
      </c>
      <c r="E124">
        <v>3</v>
      </c>
      <c r="F124">
        <v>1</v>
      </c>
      <c r="G124" t="s">
        <v>660</v>
      </c>
    </row>
    <row r="125" spans="1:7" x14ac:dyDescent="0.25">
      <c r="A125" t="s">
        <v>376</v>
      </c>
      <c r="B125" t="s">
        <v>377</v>
      </c>
      <c r="C125">
        <v>83</v>
      </c>
      <c r="D125" t="s">
        <v>326</v>
      </c>
      <c r="E125">
        <v>3</v>
      </c>
      <c r="F125">
        <v>2</v>
      </c>
      <c r="G125" t="s">
        <v>660</v>
      </c>
    </row>
    <row r="126" spans="1:7" x14ac:dyDescent="0.25">
      <c r="A126" t="s">
        <v>677</v>
      </c>
      <c r="B126" t="s">
        <v>678</v>
      </c>
      <c r="C126">
        <v>83</v>
      </c>
      <c r="D126" t="s">
        <v>326</v>
      </c>
      <c r="E126">
        <v>1</v>
      </c>
      <c r="F126">
        <v>1.5849625007211601</v>
      </c>
      <c r="G126" t="s">
        <v>660</v>
      </c>
    </row>
    <row r="127" spans="1:7" x14ac:dyDescent="0.25">
      <c r="A127" t="s">
        <v>319</v>
      </c>
      <c r="B127" t="s">
        <v>320</v>
      </c>
      <c r="C127">
        <v>98</v>
      </c>
      <c r="D127" t="s">
        <v>326</v>
      </c>
      <c r="E127">
        <v>1</v>
      </c>
      <c r="F127">
        <v>1.5849625007211601</v>
      </c>
      <c r="G127" t="s">
        <v>660</v>
      </c>
    </row>
    <row r="128" spans="1:7" x14ac:dyDescent="0.25">
      <c r="A128" t="s">
        <v>576</v>
      </c>
      <c r="B128" t="s">
        <v>100</v>
      </c>
      <c r="C128">
        <v>86</v>
      </c>
      <c r="D128" t="s">
        <v>326</v>
      </c>
      <c r="E128">
        <v>1</v>
      </c>
      <c r="F128">
        <v>2</v>
      </c>
      <c r="G128" t="s">
        <v>660</v>
      </c>
    </row>
    <row r="129" spans="1:7" x14ac:dyDescent="0.25">
      <c r="A129" t="s">
        <v>380</v>
      </c>
      <c r="B129" t="s">
        <v>381</v>
      </c>
      <c r="C129">
        <v>90</v>
      </c>
      <c r="D129" t="s">
        <v>326</v>
      </c>
      <c r="E129">
        <v>1</v>
      </c>
      <c r="F129">
        <v>1</v>
      </c>
      <c r="G129" t="s">
        <v>660</v>
      </c>
    </row>
    <row r="130" spans="1:7" x14ac:dyDescent="0.25">
      <c r="A130" t="s">
        <v>642</v>
      </c>
      <c r="B130" t="s">
        <v>643</v>
      </c>
      <c r="C130">
        <v>88</v>
      </c>
      <c r="D130" t="s">
        <v>326</v>
      </c>
      <c r="E130">
        <v>1</v>
      </c>
      <c r="F130">
        <v>1.5849625007211601</v>
      </c>
      <c r="G130" t="s">
        <v>660</v>
      </c>
    </row>
    <row r="131" spans="1:7" x14ac:dyDescent="0.25">
      <c r="A131" t="s">
        <v>233</v>
      </c>
      <c r="B131" t="s">
        <v>234</v>
      </c>
      <c r="C131">
        <v>88</v>
      </c>
      <c r="D131" t="s">
        <v>326</v>
      </c>
      <c r="E131">
        <v>2</v>
      </c>
      <c r="F131">
        <v>4</v>
      </c>
      <c r="G131" t="s">
        <v>660</v>
      </c>
    </row>
    <row r="132" spans="1:7" x14ac:dyDescent="0.25">
      <c r="A132" t="s">
        <v>354</v>
      </c>
      <c r="B132" t="s">
        <v>355</v>
      </c>
      <c r="C132">
        <v>82</v>
      </c>
      <c r="D132" t="s">
        <v>326</v>
      </c>
      <c r="E132">
        <v>4</v>
      </c>
      <c r="F132">
        <v>3</v>
      </c>
      <c r="G132" t="s">
        <v>660</v>
      </c>
    </row>
    <row r="133" spans="1:7" x14ac:dyDescent="0.25">
      <c r="A133" t="s">
        <v>153</v>
      </c>
      <c r="B133" t="s">
        <v>154</v>
      </c>
      <c r="C133">
        <v>87</v>
      </c>
      <c r="D133" t="s">
        <v>326</v>
      </c>
      <c r="E133">
        <v>5</v>
      </c>
      <c r="F133">
        <v>10</v>
      </c>
      <c r="G133" t="s">
        <v>660</v>
      </c>
    </row>
    <row r="134" spans="1:7" x14ac:dyDescent="0.25">
      <c r="A134" t="s">
        <v>474</v>
      </c>
      <c r="B134" t="s">
        <v>964</v>
      </c>
      <c r="C134">
        <v>90</v>
      </c>
      <c r="D134" t="s">
        <v>326</v>
      </c>
      <c r="E134">
        <v>2</v>
      </c>
      <c r="F134">
        <v>3.1699250014423099</v>
      </c>
      <c r="G134" t="s">
        <v>660</v>
      </c>
    </row>
    <row r="135" spans="1:7" x14ac:dyDescent="0.25">
      <c r="A135" t="s">
        <v>489</v>
      </c>
      <c r="B135" t="s">
        <v>490</v>
      </c>
      <c r="C135">
        <v>79</v>
      </c>
      <c r="D135" t="s">
        <v>326</v>
      </c>
      <c r="E135">
        <v>2</v>
      </c>
      <c r="F135">
        <v>3.1699250014423099</v>
      </c>
      <c r="G135" t="s">
        <v>660</v>
      </c>
    </row>
    <row r="136" spans="1:7" x14ac:dyDescent="0.25">
      <c r="A136" t="s">
        <v>644</v>
      </c>
      <c r="B136" t="s">
        <v>31</v>
      </c>
      <c r="C136">
        <v>93</v>
      </c>
      <c r="D136" t="s">
        <v>326</v>
      </c>
      <c r="E136">
        <v>4</v>
      </c>
      <c r="F136">
        <v>6.3398500028846296</v>
      </c>
      <c r="G136" t="s">
        <v>660</v>
      </c>
    </row>
    <row r="137" spans="1:7" x14ac:dyDescent="0.25">
      <c r="A137" t="s">
        <v>361</v>
      </c>
      <c r="B137" t="s">
        <v>362</v>
      </c>
      <c r="C137">
        <v>90</v>
      </c>
      <c r="D137" t="s">
        <v>326</v>
      </c>
      <c r="E137">
        <v>1</v>
      </c>
      <c r="F137">
        <v>1</v>
      </c>
      <c r="G137" t="s">
        <v>660</v>
      </c>
    </row>
    <row r="138" spans="1:7" x14ac:dyDescent="0.25">
      <c r="A138" t="s">
        <v>32</v>
      </c>
      <c r="B138" t="s">
        <v>909</v>
      </c>
      <c r="C138">
        <v>85</v>
      </c>
      <c r="D138" t="s">
        <v>326</v>
      </c>
      <c r="E138">
        <v>2</v>
      </c>
      <c r="F138">
        <v>1</v>
      </c>
      <c r="G138" t="s">
        <v>660</v>
      </c>
    </row>
    <row r="139" spans="1:7" x14ac:dyDescent="0.25">
      <c r="A139" t="s">
        <v>597</v>
      </c>
      <c r="B139" t="s">
        <v>121</v>
      </c>
      <c r="C139">
        <v>84</v>
      </c>
      <c r="D139" t="s">
        <v>326</v>
      </c>
      <c r="E139">
        <v>1</v>
      </c>
      <c r="F139">
        <v>2</v>
      </c>
      <c r="G139" t="s">
        <v>660</v>
      </c>
    </row>
    <row r="140" spans="1:7" x14ac:dyDescent="0.25">
      <c r="A140" t="s">
        <v>439</v>
      </c>
      <c r="B140" t="s">
        <v>440</v>
      </c>
      <c r="C140">
        <v>99</v>
      </c>
      <c r="D140" t="s">
        <v>326</v>
      </c>
      <c r="E140">
        <v>1</v>
      </c>
      <c r="F140">
        <v>1</v>
      </c>
      <c r="G140" t="s">
        <v>660</v>
      </c>
    </row>
    <row r="141" spans="1:7" x14ac:dyDescent="0.25">
      <c r="A141" t="s">
        <v>196</v>
      </c>
      <c r="B141" t="s">
        <v>197</v>
      </c>
      <c r="C141">
        <v>94</v>
      </c>
      <c r="D141" t="s">
        <v>326</v>
      </c>
      <c r="E141">
        <v>1</v>
      </c>
      <c r="F141">
        <v>2</v>
      </c>
      <c r="G141" t="s">
        <v>660</v>
      </c>
    </row>
    <row r="142" spans="1:7" x14ac:dyDescent="0.25">
      <c r="A142" t="s">
        <v>315</v>
      </c>
      <c r="B142" t="s">
        <v>316</v>
      </c>
      <c r="C142">
        <v>94</v>
      </c>
      <c r="D142" t="s">
        <v>326</v>
      </c>
      <c r="E142">
        <v>1</v>
      </c>
      <c r="F142">
        <v>1.5849625007211601</v>
      </c>
      <c r="G142" t="s">
        <v>660</v>
      </c>
    </row>
    <row r="143" spans="1:7" x14ac:dyDescent="0.25">
      <c r="A143" t="s">
        <v>395</v>
      </c>
      <c r="B143" t="s">
        <v>396</v>
      </c>
      <c r="C143">
        <v>79</v>
      </c>
      <c r="D143" t="s">
        <v>326</v>
      </c>
      <c r="E143">
        <v>2</v>
      </c>
      <c r="F143">
        <v>2</v>
      </c>
      <c r="G143" t="s">
        <v>660</v>
      </c>
    </row>
    <row r="144" spans="1:7" x14ac:dyDescent="0.25">
      <c r="A144" t="s">
        <v>367</v>
      </c>
      <c r="B144" t="s">
        <v>368</v>
      </c>
      <c r="C144">
        <v>94</v>
      </c>
      <c r="D144" t="s">
        <v>326</v>
      </c>
      <c r="E144">
        <v>3</v>
      </c>
      <c r="F144">
        <v>3</v>
      </c>
      <c r="G144" t="s">
        <v>660</v>
      </c>
    </row>
    <row r="145" spans="1:7" x14ac:dyDescent="0.25">
      <c r="A145" t="s">
        <v>468</v>
      </c>
      <c r="B145" t="s">
        <v>33</v>
      </c>
      <c r="C145">
        <v>80</v>
      </c>
      <c r="D145" t="s">
        <v>326</v>
      </c>
      <c r="E145">
        <v>6</v>
      </c>
      <c r="F145">
        <v>9.50977500432694</v>
      </c>
      <c r="G145" t="s">
        <v>660</v>
      </c>
    </row>
    <row r="146" spans="1:7" x14ac:dyDescent="0.25">
      <c r="A146" t="s">
        <v>11</v>
      </c>
      <c r="B146" t="s">
        <v>327</v>
      </c>
      <c r="C146">
        <v>78</v>
      </c>
      <c r="D146" t="s">
        <v>326</v>
      </c>
      <c r="E146">
        <v>11</v>
      </c>
      <c r="F146">
        <v>7</v>
      </c>
      <c r="G146" t="s">
        <v>661</v>
      </c>
    </row>
    <row r="147" spans="1:7" x14ac:dyDescent="0.25">
      <c r="A147" t="s">
        <v>347</v>
      </c>
      <c r="B147" t="s">
        <v>348</v>
      </c>
      <c r="C147">
        <v>82</v>
      </c>
      <c r="D147" t="s">
        <v>326</v>
      </c>
      <c r="E147">
        <v>2</v>
      </c>
      <c r="F147">
        <v>2</v>
      </c>
      <c r="G147" t="s">
        <v>660</v>
      </c>
    </row>
    <row r="148" spans="1:7" x14ac:dyDescent="0.25">
      <c r="A148" t="s">
        <v>940</v>
      </c>
      <c r="B148" t="s">
        <v>941</v>
      </c>
      <c r="C148">
        <v>83</v>
      </c>
      <c r="D148" t="s">
        <v>326</v>
      </c>
      <c r="E148">
        <v>1</v>
      </c>
      <c r="F148">
        <v>1.5849625007211601</v>
      </c>
      <c r="G148" t="s">
        <v>660</v>
      </c>
    </row>
    <row r="149" spans="1:7" x14ac:dyDescent="0.25">
      <c r="A149" t="s">
        <v>573</v>
      </c>
      <c r="B149" t="s">
        <v>84</v>
      </c>
      <c r="C149">
        <v>86</v>
      </c>
      <c r="D149" t="s">
        <v>326</v>
      </c>
      <c r="E149">
        <v>1</v>
      </c>
      <c r="F149">
        <v>2</v>
      </c>
      <c r="G149" t="s">
        <v>660</v>
      </c>
    </row>
    <row r="150" spans="1:7" x14ac:dyDescent="0.25">
      <c r="A150" t="s">
        <v>346</v>
      </c>
      <c r="B150" t="s">
        <v>791</v>
      </c>
      <c r="C150">
        <v>82</v>
      </c>
      <c r="D150" t="s">
        <v>326</v>
      </c>
      <c r="E150">
        <v>3</v>
      </c>
      <c r="F150">
        <v>3</v>
      </c>
      <c r="G150" t="s">
        <v>661</v>
      </c>
    </row>
    <row r="151" spans="1:7" x14ac:dyDescent="0.25">
      <c r="A151" t="s">
        <v>409</v>
      </c>
      <c r="B151" t="s">
        <v>35</v>
      </c>
      <c r="C151">
        <v>82</v>
      </c>
      <c r="D151" t="s">
        <v>326</v>
      </c>
      <c r="E151">
        <v>1</v>
      </c>
      <c r="F151">
        <v>1</v>
      </c>
      <c r="G151" t="s">
        <v>660</v>
      </c>
    </row>
    <row r="152" spans="1:7" x14ac:dyDescent="0.25">
      <c r="A152" t="s">
        <v>399</v>
      </c>
      <c r="B152" t="s">
        <v>400</v>
      </c>
      <c r="C152">
        <v>79</v>
      </c>
      <c r="D152" t="s">
        <v>326</v>
      </c>
      <c r="E152">
        <v>2</v>
      </c>
      <c r="F152">
        <v>2</v>
      </c>
      <c r="G152" t="s">
        <v>660</v>
      </c>
    </row>
    <row r="153" spans="1:7" x14ac:dyDescent="0.25">
      <c r="A153" t="s">
        <v>478</v>
      </c>
      <c r="B153" t="s">
        <v>966</v>
      </c>
      <c r="C153">
        <v>94</v>
      </c>
      <c r="D153" t="s">
        <v>326</v>
      </c>
      <c r="E153">
        <v>1</v>
      </c>
      <c r="F153">
        <v>1.5849625007211601</v>
      </c>
      <c r="G153" t="s">
        <v>660</v>
      </c>
    </row>
    <row r="154" spans="1:7" x14ac:dyDescent="0.25">
      <c r="A154" t="s">
        <v>10</v>
      </c>
      <c r="B154" t="s">
        <v>916</v>
      </c>
      <c r="C154">
        <v>88</v>
      </c>
      <c r="D154" t="s">
        <v>326</v>
      </c>
      <c r="E154">
        <v>4</v>
      </c>
      <c r="F154">
        <v>3</v>
      </c>
      <c r="G154" t="s">
        <v>660</v>
      </c>
    </row>
    <row r="155" spans="1:7" x14ac:dyDescent="0.25">
      <c r="A155" t="s">
        <v>431</v>
      </c>
      <c r="B155" t="s">
        <v>432</v>
      </c>
      <c r="C155">
        <v>94</v>
      </c>
      <c r="D155" t="s">
        <v>326</v>
      </c>
      <c r="E155">
        <v>18</v>
      </c>
      <c r="F155">
        <v>18</v>
      </c>
      <c r="G155" t="s">
        <v>660</v>
      </c>
    </row>
    <row r="156" spans="1:7" x14ac:dyDescent="0.25">
      <c r="A156" t="s">
        <v>36</v>
      </c>
      <c r="B156" t="s">
        <v>37</v>
      </c>
      <c r="C156">
        <v>96</v>
      </c>
      <c r="D156" t="s">
        <v>326</v>
      </c>
      <c r="E156">
        <v>4</v>
      </c>
      <c r="F156">
        <v>3</v>
      </c>
      <c r="G156" t="s">
        <v>660</v>
      </c>
    </row>
    <row r="157" spans="1:7" x14ac:dyDescent="0.25">
      <c r="A157" t="s">
        <v>618</v>
      </c>
      <c r="B157" t="s">
        <v>152</v>
      </c>
      <c r="C157">
        <v>97</v>
      </c>
      <c r="D157" t="s">
        <v>326</v>
      </c>
      <c r="E157">
        <v>1</v>
      </c>
      <c r="F157">
        <v>2</v>
      </c>
      <c r="G157" t="s">
        <v>660</v>
      </c>
    </row>
    <row r="158" spans="1:7" x14ac:dyDescent="0.25">
      <c r="A158" t="s">
        <v>38</v>
      </c>
      <c r="B158" t="s">
        <v>39</v>
      </c>
      <c r="C158">
        <v>94</v>
      </c>
      <c r="D158" t="s">
        <v>326</v>
      </c>
      <c r="E158">
        <v>11</v>
      </c>
      <c r="F158">
        <v>11</v>
      </c>
      <c r="G158" t="s">
        <v>660</v>
      </c>
    </row>
    <row r="159" spans="1:7" x14ac:dyDescent="0.25">
      <c r="A159" t="s">
        <v>427</v>
      </c>
      <c r="B159" t="s">
        <v>428</v>
      </c>
      <c r="C159">
        <v>93</v>
      </c>
      <c r="D159" t="s">
        <v>326</v>
      </c>
      <c r="E159">
        <v>2</v>
      </c>
      <c r="F159">
        <v>2</v>
      </c>
      <c r="G159" t="s">
        <v>661</v>
      </c>
    </row>
    <row r="160" spans="1:7" x14ac:dyDescent="0.25">
      <c r="A160" t="s">
        <v>426</v>
      </c>
      <c r="B160" t="s">
        <v>41</v>
      </c>
      <c r="C160">
        <v>93</v>
      </c>
      <c r="D160" t="s">
        <v>326</v>
      </c>
      <c r="E160">
        <v>26</v>
      </c>
      <c r="F160">
        <v>26</v>
      </c>
      <c r="G160" t="s">
        <v>660</v>
      </c>
    </row>
    <row r="161" spans="1:7" x14ac:dyDescent="0.25">
      <c r="A161" t="s">
        <v>429</v>
      </c>
      <c r="B161" t="s">
        <v>430</v>
      </c>
      <c r="C161">
        <v>94</v>
      </c>
      <c r="D161" t="s">
        <v>326</v>
      </c>
      <c r="E161">
        <v>4</v>
      </c>
      <c r="F161">
        <v>4</v>
      </c>
      <c r="G161" t="s">
        <v>660</v>
      </c>
    </row>
    <row r="162" spans="1:7" x14ac:dyDescent="0.25">
      <c r="A162" t="s">
        <v>407</v>
      </c>
      <c r="B162" t="s">
        <v>408</v>
      </c>
      <c r="C162">
        <v>82</v>
      </c>
      <c r="D162" t="s">
        <v>326</v>
      </c>
      <c r="E162">
        <v>2</v>
      </c>
      <c r="F162">
        <v>2</v>
      </c>
      <c r="G162" t="s">
        <v>660</v>
      </c>
    </row>
    <row r="163" spans="1:7" x14ac:dyDescent="0.25">
      <c r="A163" t="s">
        <v>506</v>
      </c>
      <c r="B163" t="s">
        <v>507</v>
      </c>
      <c r="C163">
        <v>84</v>
      </c>
      <c r="D163" t="s">
        <v>326</v>
      </c>
      <c r="E163">
        <v>1</v>
      </c>
      <c r="F163">
        <v>1.5849625007211601</v>
      </c>
      <c r="G163" t="s">
        <v>660</v>
      </c>
    </row>
    <row r="164" spans="1:7" x14ac:dyDescent="0.25">
      <c r="A164" t="s">
        <v>324</v>
      </c>
      <c r="B164" t="s">
        <v>325</v>
      </c>
      <c r="C164">
        <v>78</v>
      </c>
      <c r="D164" t="s">
        <v>326</v>
      </c>
      <c r="E164">
        <v>1</v>
      </c>
      <c r="F164">
        <v>1.5849625007211601</v>
      </c>
      <c r="G164" t="s">
        <v>660</v>
      </c>
    </row>
    <row r="165" spans="1:7" x14ac:dyDescent="0.25">
      <c r="A165" t="s">
        <v>786</v>
      </c>
      <c r="B165" t="s">
        <v>787</v>
      </c>
      <c r="C165">
        <v>93</v>
      </c>
      <c r="D165" t="s">
        <v>326</v>
      </c>
      <c r="E165">
        <v>1</v>
      </c>
      <c r="F165">
        <v>1.5849625007211601</v>
      </c>
      <c r="G165" t="s">
        <v>660</v>
      </c>
    </row>
    <row r="166" spans="1:7" x14ac:dyDescent="0.25">
      <c r="A166" t="s">
        <v>937</v>
      </c>
      <c r="B166" t="s">
        <v>938</v>
      </c>
      <c r="C166">
        <v>82</v>
      </c>
      <c r="D166" t="s">
        <v>326</v>
      </c>
      <c r="E166">
        <v>1</v>
      </c>
      <c r="F166">
        <v>-1.5849625007211601</v>
      </c>
      <c r="G166" t="s">
        <v>661</v>
      </c>
    </row>
    <row r="167" spans="1:7" x14ac:dyDescent="0.25">
      <c r="A167" t="s">
        <v>577</v>
      </c>
      <c r="B167" t="s">
        <v>103</v>
      </c>
      <c r="C167">
        <v>93</v>
      </c>
      <c r="D167" t="s">
        <v>326</v>
      </c>
      <c r="E167">
        <v>1</v>
      </c>
      <c r="F167">
        <v>2</v>
      </c>
      <c r="G167" t="s">
        <v>660</v>
      </c>
    </row>
    <row r="168" spans="1:7" x14ac:dyDescent="0.25">
      <c r="A168" t="s">
        <v>353</v>
      </c>
      <c r="B168" t="s">
        <v>890</v>
      </c>
      <c r="C168">
        <v>78</v>
      </c>
      <c r="D168" t="s">
        <v>326</v>
      </c>
      <c r="E168">
        <v>1</v>
      </c>
      <c r="F168">
        <v>1</v>
      </c>
      <c r="G168" t="s">
        <v>660</v>
      </c>
    </row>
    <row r="169" spans="1:7" x14ac:dyDescent="0.25">
      <c r="A169" t="s">
        <v>686</v>
      </c>
      <c r="B169" t="s">
        <v>687</v>
      </c>
      <c r="C169">
        <v>100</v>
      </c>
      <c r="D169" t="s">
        <v>326</v>
      </c>
      <c r="E169">
        <v>1</v>
      </c>
      <c r="F169">
        <v>1</v>
      </c>
      <c r="G169" t="s">
        <v>660</v>
      </c>
    </row>
    <row r="170" spans="1:7" x14ac:dyDescent="0.25">
      <c r="A170" t="s">
        <v>645</v>
      </c>
      <c r="B170" t="s">
        <v>646</v>
      </c>
      <c r="C170">
        <v>97</v>
      </c>
      <c r="D170" t="s">
        <v>326</v>
      </c>
      <c r="E170">
        <v>2</v>
      </c>
      <c r="F170">
        <v>3.1699250014423099</v>
      </c>
      <c r="G170" t="s">
        <v>660</v>
      </c>
    </row>
    <row r="171" spans="1:7" x14ac:dyDescent="0.25">
      <c r="A171" t="s">
        <v>587</v>
      </c>
      <c r="B171" t="s">
        <v>248</v>
      </c>
      <c r="C171">
        <v>97</v>
      </c>
      <c r="D171" t="s">
        <v>326</v>
      </c>
      <c r="E171">
        <v>1</v>
      </c>
      <c r="F171">
        <v>2</v>
      </c>
      <c r="G171" t="s">
        <v>660</v>
      </c>
    </row>
    <row r="172" spans="1:7" x14ac:dyDescent="0.25">
      <c r="A172" t="s">
        <v>720</v>
      </c>
      <c r="B172" t="s">
        <v>713</v>
      </c>
      <c r="C172">
        <v>90</v>
      </c>
      <c r="D172" t="s">
        <v>326</v>
      </c>
      <c r="E172">
        <v>1</v>
      </c>
      <c r="F172">
        <v>1.5849625007211601</v>
      </c>
      <c r="G172" t="s">
        <v>660</v>
      </c>
    </row>
    <row r="173" spans="1:7" x14ac:dyDescent="0.25">
      <c r="A173" t="s">
        <v>712</v>
      </c>
      <c r="B173" t="s">
        <v>713</v>
      </c>
      <c r="C173">
        <v>90</v>
      </c>
      <c r="D173" t="s">
        <v>326</v>
      </c>
      <c r="E173">
        <v>1</v>
      </c>
      <c r="F173">
        <v>1.5849625007211601</v>
      </c>
      <c r="G173" t="s">
        <v>660</v>
      </c>
    </row>
    <row r="174" spans="1:7" x14ac:dyDescent="0.25">
      <c r="A174" t="s">
        <v>690</v>
      </c>
      <c r="B174" t="s">
        <v>691</v>
      </c>
      <c r="C174">
        <v>99</v>
      </c>
      <c r="D174" t="s">
        <v>326</v>
      </c>
      <c r="E174">
        <v>1</v>
      </c>
      <c r="F174">
        <v>1</v>
      </c>
      <c r="G174" t="s">
        <v>660</v>
      </c>
    </row>
    <row r="175" spans="1:7" x14ac:dyDescent="0.25">
      <c r="A175" t="s">
        <v>522</v>
      </c>
      <c r="B175" t="s">
        <v>523</v>
      </c>
      <c r="C175">
        <v>93</v>
      </c>
      <c r="D175" t="s">
        <v>326</v>
      </c>
      <c r="E175">
        <v>1</v>
      </c>
      <c r="F175">
        <v>1.5849625007211601</v>
      </c>
      <c r="G175" t="s">
        <v>660</v>
      </c>
    </row>
    <row r="176" spans="1:7" x14ac:dyDescent="0.25">
      <c r="A176" t="s">
        <v>582</v>
      </c>
      <c r="B176" t="s">
        <v>237</v>
      </c>
      <c r="C176">
        <v>93</v>
      </c>
      <c r="D176" t="s">
        <v>326</v>
      </c>
      <c r="E176">
        <v>2</v>
      </c>
      <c r="F176">
        <v>4</v>
      </c>
      <c r="G176" t="s">
        <v>660</v>
      </c>
    </row>
    <row r="177" spans="1:7" x14ac:dyDescent="0.25">
      <c r="A177" t="s">
        <v>85</v>
      </c>
      <c r="B177" t="s">
        <v>86</v>
      </c>
      <c r="C177">
        <v>92</v>
      </c>
      <c r="D177" t="s">
        <v>326</v>
      </c>
      <c r="E177">
        <v>1</v>
      </c>
      <c r="F177">
        <v>2</v>
      </c>
      <c r="G177" t="s">
        <v>660</v>
      </c>
    </row>
    <row r="178" spans="1:7" x14ac:dyDescent="0.25">
      <c r="A178" t="s">
        <v>559</v>
      </c>
      <c r="B178" t="s">
        <v>560</v>
      </c>
      <c r="C178">
        <v>86</v>
      </c>
      <c r="D178" t="s">
        <v>326</v>
      </c>
      <c r="E178">
        <v>1</v>
      </c>
      <c r="F178">
        <v>1.5849625007211601</v>
      </c>
      <c r="G178" t="s">
        <v>660</v>
      </c>
    </row>
    <row r="179" spans="1:7" x14ac:dyDescent="0.25">
      <c r="A179" t="s">
        <v>344</v>
      </c>
      <c r="B179" t="s">
        <v>345</v>
      </c>
      <c r="C179">
        <v>87</v>
      </c>
      <c r="D179" t="s">
        <v>326</v>
      </c>
      <c r="E179">
        <v>10</v>
      </c>
      <c r="F179">
        <v>10</v>
      </c>
      <c r="G179" t="s">
        <v>660</v>
      </c>
    </row>
    <row r="180" spans="1:7" x14ac:dyDescent="0.25">
      <c r="A180" t="s">
        <v>301</v>
      </c>
      <c r="B180" t="s">
        <v>302</v>
      </c>
      <c r="C180">
        <v>90</v>
      </c>
      <c r="D180" t="s">
        <v>326</v>
      </c>
      <c r="E180">
        <v>1</v>
      </c>
      <c r="F180">
        <v>1.5849625007211601</v>
      </c>
      <c r="G180" t="s">
        <v>660</v>
      </c>
    </row>
    <row r="181" spans="1:7" x14ac:dyDescent="0.25">
      <c r="A181" t="s">
        <v>528</v>
      </c>
      <c r="B181" t="s">
        <v>529</v>
      </c>
      <c r="C181">
        <v>95</v>
      </c>
      <c r="D181" t="s">
        <v>326</v>
      </c>
      <c r="E181">
        <v>6</v>
      </c>
      <c r="F181">
        <v>9.50977500432694</v>
      </c>
      <c r="G181" t="s">
        <v>660</v>
      </c>
    </row>
    <row r="182" spans="1:7" x14ac:dyDescent="0.25">
      <c r="A182" t="s">
        <v>7</v>
      </c>
      <c r="B182" t="s">
        <v>530</v>
      </c>
      <c r="C182">
        <v>95</v>
      </c>
      <c r="D182" t="s">
        <v>326</v>
      </c>
      <c r="E182">
        <v>1</v>
      </c>
      <c r="F182">
        <v>1.5849625007211601</v>
      </c>
      <c r="G182" t="s">
        <v>660</v>
      </c>
    </row>
    <row r="183" spans="1:7" x14ac:dyDescent="0.25">
      <c r="A183" t="s">
        <v>510</v>
      </c>
      <c r="B183" t="s">
        <v>511</v>
      </c>
      <c r="C183">
        <v>84</v>
      </c>
      <c r="D183" t="s">
        <v>326</v>
      </c>
      <c r="E183">
        <v>2</v>
      </c>
      <c r="F183">
        <v>3.1699250014423099</v>
      </c>
      <c r="G183" t="s">
        <v>660</v>
      </c>
    </row>
    <row r="184" spans="1:7" x14ac:dyDescent="0.25">
      <c r="A184" t="s">
        <v>497</v>
      </c>
      <c r="B184" t="s">
        <v>498</v>
      </c>
      <c r="C184">
        <v>82</v>
      </c>
      <c r="D184" t="s">
        <v>326</v>
      </c>
      <c r="E184">
        <v>1</v>
      </c>
      <c r="F184">
        <v>1.5849625007211601</v>
      </c>
      <c r="G184" t="s">
        <v>660</v>
      </c>
    </row>
    <row r="185" spans="1:7" x14ac:dyDescent="0.25">
      <c r="A185" t="s">
        <v>486</v>
      </c>
      <c r="B185" t="s">
        <v>969</v>
      </c>
      <c r="C185">
        <v>95</v>
      </c>
      <c r="D185" t="s">
        <v>326</v>
      </c>
      <c r="E185">
        <v>1</v>
      </c>
      <c r="F185">
        <v>1.5849625007211601</v>
      </c>
      <c r="G185" t="s">
        <v>660</v>
      </c>
    </row>
    <row r="186" spans="1:7" x14ac:dyDescent="0.25">
      <c r="A186" t="s">
        <v>89</v>
      </c>
      <c r="B186" t="s">
        <v>90</v>
      </c>
      <c r="C186">
        <v>100</v>
      </c>
      <c r="D186" t="s">
        <v>326</v>
      </c>
      <c r="E186">
        <v>1</v>
      </c>
      <c r="F186">
        <v>2</v>
      </c>
      <c r="G186" t="s">
        <v>660</v>
      </c>
    </row>
    <row r="187" spans="1:7" x14ac:dyDescent="0.25">
      <c r="A187" t="s">
        <v>828</v>
      </c>
      <c r="B187" t="s">
        <v>830</v>
      </c>
      <c r="C187">
        <v>89</v>
      </c>
      <c r="D187" t="s">
        <v>326</v>
      </c>
      <c r="E187">
        <v>3</v>
      </c>
      <c r="F187">
        <v>4.75488750216347</v>
      </c>
      <c r="G187" t="s">
        <v>660</v>
      </c>
    </row>
    <row r="188" spans="1:7" x14ac:dyDescent="0.25">
      <c r="A188" t="s">
        <v>535</v>
      </c>
      <c r="B188" t="s">
        <v>536</v>
      </c>
      <c r="C188">
        <v>99</v>
      </c>
      <c r="D188" t="s">
        <v>326</v>
      </c>
      <c r="E188">
        <v>1</v>
      </c>
      <c r="F188">
        <v>1.5849625007211601</v>
      </c>
      <c r="G188" t="s">
        <v>660</v>
      </c>
    </row>
    <row r="189" spans="1:7" x14ac:dyDescent="0.25">
      <c r="A189" t="s">
        <v>518</v>
      </c>
      <c r="B189" t="s">
        <v>519</v>
      </c>
      <c r="C189">
        <v>89</v>
      </c>
      <c r="D189" t="s">
        <v>326</v>
      </c>
      <c r="E189">
        <v>1</v>
      </c>
      <c r="F189">
        <v>1.5849625007211601</v>
      </c>
      <c r="G189" t="s">
        <v>660</v>
      </c>
    </row>
    <row r="190" spans="1:7" x14ac:dyDescent="0.25">
      <c r="A190" t="s">
        <v>401</v>
      </c>
      <c r="B190" t="s">
        <v>402</v>
      </c>
      <c r="C190">
        <v>79</v>
      </c>
      <c r="D190" t="s">
        <v>326</v>
      </c>
      <c r="E190">
        <v>1</v>
      </c>
      <c r="F190">
        <v>1</v>
      </c>
      <c r="G190" t="s">
        <v>660</v>
      </c>
    </row>
    <row r="191" spans="1:7" x14ac:dyDescent="0.25">
      <c r="A191" t="s">
        <v>537</v>
      </c>
      <c r="B191" t="s">
        <v>538</v>
      </c>
      <c r="C191">
        <v>101</v>
      </c>
      <c r="D191" t="s">
        <v>326</v>
      </c>
      <c r="E191">
        <v>1</v>
      </c>
      <c r="F191">
        <v>1.5849625007211601</v>
      </c>
      <c r="G191" t="s">
        <v>660</v>
      </c>
    </row>
    <row r="192" spans="1:7" x14ac:dyDescent="0.25">
      <c r="A192" t="s">
        <v>924</v>
      </c>
      <c r="B192" t="s">
        <v>925</v>
      </c>
      <c r="C192">
        <v>98</v>
      </c>
      <c r="D192" t="s">
        <v>326</v>
      </c>
      <c r="E192">
        <v>3</v>
      </c>
      <c r="F192">
        <v>2</v>
      </c>
      <c r="G192" t="s">
        <v>660</v>
      </c>
    </row>
    <row r="193" spans="1:7" x14ac:dyDescent="0.25">
      <c r="A193" t="s">
        <v>952</v>
      </c>
      <c r="B193" t="s">
        <v>953</v>
      </c>
      <c r="C193">
        <v>98</v>
      </c>
      <c r="D193" t="s">
        <v>326</v>
      </c>
      <c r="E193">
        <v>1</v>
      </c>
      <c r="F193">
        <v>1.5849625007211601</v>
      </c>
      <c r="G193" t="s">
        <v>660</v>
      </c>
    </row>
    <row r="194" spans="1:7" x14ac:dyDescent="0.25">
      <c r="A194" t="s">
        <v>949</v>
      </c>
      <c r="B194" t="s">
        <v>950</v>
      </c>
      <c r="C194">
        <v>95</v>
      </c>
      <c r="D194" t="s">
        <v>326</v>
      </c>
      <c r="E194">
        <v>1</v>
      </c>
      <c r="F194">
        <v>-1.5849625007211601</v>
      </c>
      <c r="G194" t="s">
        <v>660</v>
      </c>
    </row>
    <row r="195" spans="1:7" x14ac:dyDescent="0.25">
      <c r="A195" t="s">
        <v>305</v>
      </c>
      <c r="B195" t="s">
        <v>306</v>
      </c>
      <c r="C195">
        <v>93</v>
      </c>
      <c r="D195" t="s">
        <v>326</v>
      </c>
      <c r="E195">
        <v>1</v>
      </c>
      <c r="F195">
        <v>1.5849625007211601</v>
      </c>
      <c r="G195" t="s">
        <v>660</v>
      </c>
    </row>
    <row r="196" spans="1:7" x14ac:dyDescent="0.25">
      <c r="A196" t="s">
        <v>540</v>
      </c>
      <c r="B196" t="s">
        <v>541</v>
      </c>
      <c r="C196">
        <v>89</v>
      </c>
      <c r="D196" t="s">
        <v>326</v>
      </c>
      <c r="E196">
        <v>1</v>
      </c>
      <c r="F196">
        <v>1.5849625007211601</v>
      </c>
      <c r="G196" t="s">
        <v>660</v>
      </c>
    </row>
    <row r="197" spans="1:7" x14ac:dyDescent="0.25">
      <c r="A197" t="s">
        <v>91</v>
      </c>
      <c r="B197" t="s">
        <v>92</v>
      </c>
      <c r="C197">
        <v>98</v>
      </c>
      <c r="D197" t="s">
        <v>326</v>
      </c>
      <c r="E197">
        <v>1</v>
      </c>
      <c r="F197">
        <v>2</v>
      </c>
      <c r="G197" t="s">
        <v>660</v>
      </c>
    </row>
    <row r="198" spans="1:7" x14ac:dyDescent="0.25">
      <c r="A198" t="s">
        <v>493</v>
      </c>
      <c r="B198" t="s">
        <v>494</v>
      </c>
      <c r="C198">
        <v>82</v>
      </c>
      <c r="D198" t="s">
        <v>326</v>
      </c>
      <c r="E198">
        <v>1</v>
      </c>
      <c r="F198">
        <v>1.5849625007211601</v>
      </c>
      <c r="G198" t="s">
        <v>660</v>
      </c>
    </row>
    <row r="199" spans="1:7" x14ac:dyDescent="0.25">
      <c r="A199" t="s">
        <v>160</v>
      </c>
      <c r="B199" t="s">
        <v>161</v>
      </c>
      <c r="C199">
        <v>78</v>
      </c>
      <c r="D199" t="s">
        <v>326</v>
      </c>
      <c r="E199">
        <v>2</v>
      </c>
      <c r="F199">
        <v>4</v>
      </c>
      <c r="G199" t="s">
        <v>660</v>
      </c>
    </row>
    <row r="200" spans="1:7" x14ac:dyDescent="0.25">
      <c r="A200" t="s">
        <v>495</v>
      </c>
      <c r="B200" t="s">
        <v>496</v>
      </c>
      <c r="C200">
        <v>82</v>
      </c>
      <c r="D200" t="s">
        <v>326</v>
      </c>
      <c r="E200">
        <v>8</v>
      </c>
      <c r="F200">
        <v>12.6797000057693</v>
      </c>
      <c r="G200" t="s">
        <v>660</v>
      </c>
    </row>
    <row r="201" spans="1:7" x14ac:dyDescent="0.25">
      <c r="A201" t="s">
        <v>796</v>
      </c>
      <c r="B201" t="s">
        <v>798</v>
      </c>
      <c r="C201">
        <v>86</v>
      </c>
      <c r="D201" t="s">
        <v>326</v>
      </c>
      <c r="E201">
        <v>8</v>
      </c>
      <c r="F201">
        <v>12.6797000057693</v>
      </c>
      <c r="G201" t="s">
        <v>661</v>
      </c>
    </row>
    <row r="202" spans="1:7" x14ac:dyDescent="0.25">
      <c r="A202" t="s">
        <v>98</v>
      </c>
      <c r="B202" t="s">
        <v>99</v>
      </c>
      <c r="C202">
        <v>83</v>
      </c>
      <c r="D202" t="s">
        <v>326</v>
      </c>
      <c r="E202">
        <v>1</v>
      </c>
      <c r="F202">
        <v>2</v>
      </c>
      <c r="G202" t="s">
        <v>660</v>
      </c>
    </row>
    <row r="203" spans="1:7" x14ac:dyDescent="0.25">
      <c r="A203" t="s">
        <v>42</v>
      </c>
      <c r="B203" t="s">
        <v>43</v>
      </c>
      <c r="C203">
        <v>85</v>
      </c>
      <c r="D203" t="s">
        <v>326</v>
      </c>
      <c r="E203">
        <v>1</v>
      </c>
      <c r="F203">
        <v>1</v>
      </c>
      <c r="G203" t="s">
        <v>661</v>
      </c>
    </row>
    <row r="204" spans="1:7" x14ac:dyDescent="0.25">
      <c r="A204" t="s">
        <v>910</v>
      </c>
      <c r="B204" t="s">
        <v>911</v>
      </c>
      <c r="C204">
        <v>86</v>
      </c>
      <c r="D204" t="s">
        <v>326</v>
      </c>
      <c r="E204">
        <v>5</v>
      </c>
      <c r="F204">
        <v>4</v>
      </c>
      <c r="G204" t="s">
        <v>660</v>
      </c>
    </row>
    <row r="205" spans="1:7" x14ac:dyDescent="0.25">
      <c r="A205" t="s">
        <v>194</v>
      </c>
      <c r="B205" t="s">
        <v>195</v>
      </c>
      <c r="C205">
        <v>94</v>
      </c>
      <c r="D205" t="s">
        <v>326</v>
      </c>
      <c r="E205">
        <v>1</v>
      </c>
      <c r="F205">
        <v>2</v>
      </c>
      <c r="G205" t="s">
        <v>660</v>
      </c>
    </row>
    <row r="206" spans="1:7" x14ac:dyDescent="0.25">
      <c r="A206" t="s">
        <v>391</v>
      </c>
      <c r="B206" t="s">
        <v>392</v>
      </c>
      <c r="C206">
        <v>79</v>
      </c>
      <c r="D206" t="s">
        <v>326</v>
      </c>
      <c r="E206">
        <v>1</v>
      </c>
      <c r="F206">
        <v>1</v>
      </c>
      <c r="G206" t="s">
        <v>660</v>
      </c>
    </row>
    <row r="207" spans="1:7" x14ac:dyDescent="0.25">
      <c r="A207" t="s">
        <v>269</v>
      </c>
      <c r="B207" t="s">
        <v>270</v>
      </c>
      <c r="C207">
        <v>78</v>
      </c>
      <c r="D207" t="s">
        <v>326</v>
      </c>
      <c r="E207">
        <v>1</v>
      </c>
      <c r="F207">
        <v>1.5849625007211601</v>
      </c>
      <c r="G207" t="s">
        <v>660</v>
      </c>
    </row>
    <row r="208" spans="1:7" x14ac:dyDescent="0.25">
      <c r="A208" t="s">
        <v>689</v>
      </c>
      <c r="B208" t="s">
        <v>889</v>
      </c>
      <c r="C208">
        <v>78</v>
      </c>
      <c r="D208" t="s">
        <v>326</v>
      </c>
      <c r="E208">
        <v>3</v>
      </c>
      <c r="F208">
        <v>3</v>
      </c>
      <c r="G208" t="s">
        <v>660</v>
      </c>
    </row>
    <row r="209" spans="1:7" x14ac:dyDescent="0.25">
      <c r="A209" t="s">
        <v>617</v>
      </c>
      <c r="B209" t="s">
        <v>149</v>
      </c>
      <c r="C209">
        <v>93</v>
      </c>
      <c r="D209" t="s">
        <v>326</v>
      </c>
      <c r="E209">
        <v>1</v>
      </c>
      <c r="F209">
        <v>2</v>
      </c>
      <c r="G209" t="s">
        <v>660</v>
      </c>
    </row>
    <row r="210" spans="1:7" x14ac:dyDescent="0.25">
      <c r="A210" t="s">
        <v>451</v>
      </c>
      <c r="B210" t="s">
        <v>452</v>
      </c>
      <c r="C210">
        <v>80</v>
      </c>
      <c r="D210" t="s">
        <v>326</v>
      </c>
      <c r="E210">
        <v>3</v>
      </c>
      <c r="F210">
        <v>4.75488750216347</v>
      </c>
      <c r="G210" t="s">
        <v>660</v>
      </c>
    </row>
    <row r="211" spans="1:7" x14ac:dyDescent="0.25">
      <c r="A211" t="s">
        <v>491</v>
      </c>
      <c r="B211" t="s">
        <v>492</v>
      </c>
      <c r="C211">
        <v>82</v>
      </c>
      <c r="D211" t="s">
        <v>326</v>
      </c>
      <c r="E211">
        <v>1</v>
      </c>
      <c r="F211">
        <v>1.5849625007211601</v>
      </c>
      <c r="G211" t="s">
        <v>660</v>
      </c>
    </row>
    <row r="212" spans="1:7" x14ac:dyDescent="0.25">
      <c r="A212" t="s">
        <v>378</v>
      </c>
      <c r="B212" t="s">
        <v>379</v>
      </c>
      <c r="C212">
        <v>79</v>
      </c>
      <c r="D212" t="s">
        <v>326</v>
      </c>
      <c r="E212">
        <v>2</v>
      </c>
      <c r="F212">
        <v>2</v>
      </c>
      <c r="G212" t="s">
        <v>660</v>
      </c>
    </row>
    <row r="213" spans="1:7" x14ac:dyDescent="0.25">
      <c r="A213" t="s">
        <v>45</v>
      </c>
      <c r="B213" t="s">
        <v>44</v>
      </c>
      <c r="C213">
        <v>92</v>
      </c>
      <c r="D213" t="s">
        <v>326</v>
      </c>
      <c r="E213">
        <v>1</v>
      </c>
      <c r="F213">
        <v>2</v>
      </c>
      <c r="G213" t="s">
        <v>660</v>
      </c>
    </row>
    <row r="214" spans="1:7" x14ac:dyDescent="0.25">
      <c r="A214" t="s">
        <v>374</v>
      </c>
      <c r="B214" t="s">
        <v>899</v>
      </c>
      <c r="C214">
        <v>82</v>
      </c>
      <c r="D214" t="s">
        <v>326</v>
      </c>
      <c r="E214">
        <v>6</v>
      </c>
      <c r="F214">
        <v>1</v>
      </c>
      <c r="G214" t="s">
        <v>660</v>
      </c>
    </row>
    <row r="215" spans="1:7" x14ac:dyDescent="0.25">
      <c r="A215" t="s">
        <v>46</v>
      </c>
      <c r="B215" t="s">
        <v>47</v>
      </c>
      <c r="C215">
        <v>85</v>
      </c>
      <c r="D215" t="s">
        <v>326</v>
      </c>
      <c r="E215">
        <v>5</v>
      </c>
      <c r="F215">
        <v>7.9248125036057804</v>
      </c>
      <c r="G215" t="s">
        <v>660</v>
      </c>
    </row>
    <row r="216" spans="1:7" x14ac:dyDescent="0.25">
      <c r="A216" t="s">
        <v>48</v>
      </c>
      <c r="B216" t="s">
        <v>49</v>
      </c>
      <c r="C216">
        <v>101</v>
      </c>
      <c r="D216" t="s">
        <v>326</v>
      </c>
      <c r="E216">
        <v>1</v>
      </c>
      <c r="F216">
        <v>1.5849625007211601</v>
      </c>
      <c r="G216" t="s">
        <v>660</v>
      </c>
    </row>
    <row r="217" spans="1:7" x14ac:dyDescent="0.25">
      <c r="A217" t="s">
        <v>382</v>
      </c>
      <c r="B217" t="s">
        <v>928</v>
      </c>
      <c r="C217">
        <v>100</v>
      </c>
      <c r="D217" t="s">
        <v>326</v>
      </c>
      <c r="E217">
        <v>3</v>
      </c>
      <c r="F217">
        <v>3</v>
      </c>
      <c r="G217" t="s">
        <v>660</v>
      </c>
    </row>
    <row r="218" spans="1:7" x14ac:dyDescent="0.25">
      <c r="A218" t="s">
        <v>50</v>
      </c>
      <c r="B218" t="s">
        <v>51</v>
      </c>
      <c r="C218">
        <v>98</v>
      </c>
      <c r="D218" t="s">
        <v>326</v>
      </c>
      <c r="E218">
        <v>5</v>
      </c>
      <c r="F218">
        <v>4</v>
      </c>
      <c r="G218" t="s">
        <v>660</v>
      </c>
    </row>
    <row r="219" spans="1:7" x14ac:dyDescent="0.25">
      <c r="A219" t="s">
        <v>420</v>
      </c>
      <c r="B219" t="s">
        <v>421</v>
      </c>
      <c r="C219">
        <v>85</v>
      </c>
      <c r="D219" t="s">
        <v>326</v>
      </c>
      <c r="E219">
        <v>2</v>
      </c>
      <c r="F219">
        <v>2</v>
      </c>
      <c r="G219" t="s">
        <v>660</v>
      </c>
    </row>
    <row r="220" spans="1:7" x14ac:dyDescent="0.25">
      <c r="A220" t="s">
        <v>956</v>
      </c>
      <c r="B220" t="s">
        <v>957</v>
      </c>
      <c r="C220">
        <v>79</v>
      </c>
      <c r="D220" t="s">
        <v>326</v>
      </c>
      <c r="E220">
        <v>7</v>
      </c>
      <c r="F220">
        <v>11.0947375050481</v>
      </c>
      <c r="G220" t="s">
        <v>660</v>
      </c>
    </row>
    <row r="221" spans="1:7" x14ac:dyDescent="0.25">
      <c r="A221" t="s">
        <v>920</v>
      </c>
      <c r="B221" t="s">
        <v>921</v>
      </c>
      <c r="C221">
        <v>95</v>
      </c>
      <c r="D221" t="s">
        <v>326</v>
      </c>
      <c r="E221">
        <v>4</v>
      </c>
      <c r="F221">
        <v>4</v>
      </c>
      <c r="G221" t="s">
        <v>660</v>
      </c>
    </row>
    <row r="222" spans="1:7" x14ac:dyDescent="0.25">
      <c r="A222" t="s">
        <v>437</v>
      </c>
      <c r="B222" t="s">
        <v>438</v>
      </c>
      <c r="C222">
        <v>97</v>
      </c>
      <c r="D222" t="s">
        <v>326</v>
      </c>
      <c r="E222">
        <v>1</v>
      </c>
      <c r="F222">
        <v>1</v>
      </c>
      <c r="G222" t="s">
        <v>660</v>
      </c>
    </row>
    <row r="223" spans="1:7" x14ac:dyDescent="0.25">
      <c r="A223" t="s">
        <v>710</v>
      </c>
      <c r="B223" t="s">
        <v>711</v>
      </c>
      <c r="C223">
        <v>85</v>
      </c>
      <c r="D223" t="s">
        <v>326</v>
      </c>
      <c r="E223">
        <v>2</v>
      </c>
      <c r="F223">
        <v>3.1699250014423099</v>
      </c>
      <c r="G223" t="s">
        <v>660</v>
      </c>
    </row>
    <row r="224" spans="1:7" x14ac:dyDescent="0.25">
      <c r="A224" t="s">
        <v>520</v>
      </c>
      <c r="B224" t="s">
        <v>521</v>
      </c>
      <c r="C224">
        <v>89</v>
      </c>
      <c r="D224" t="s">
        <v>326</v>
      </c>
      <c r="E224">
        <v>1</v>
      </c>
      <c r="F224">
        <v>1.5849625007211601</v>
      </c>
      <c r="G224" t="s">
        <v>660</v>
      </c>
    </row>
    <row r="225" spans="1:7" x14ac:dyDescent="0.25">
      <c r="A225" t="s">
        <v>150</v>
      </c>
      <c r="B225" t="s">
        <v>151</v>
      </c>
      <c r="C225">
        <v>94</v>
      </c>
      <c r="D225" t="s">
        <v>326</v>
      </c>
      <c r="E225">
        <v>1</v>
      </c>
      <c r="F225">
        <v>2</v>
      </c>
      <c r="G225" t="s">
        <v>660</v>
      </c>
    </row>
    <row r="226" spans="1:7" x14ac:dyDescent="0.25">
      <c r="A226" t="s">
        <v>596</v>
      </c>
      <c r="B226" t="s">
        <v>120</v>
      </c>
      <c r="C226">
        <v>83</v>
      </c>
      <c r="D226" t="s">
        <v>326</v>
      </c>
      <c r="E226">
        <v>1</v>
      </c>
      <c r="F226">
        <v>2</v>
      </c>
      <c r="G226" t="s">
        <v>660</v>
      </c>
    </row>
    <row r="227" spans="1:7" x14ac:dyDescent="0.25">
      <c r="A227" t="s">
        <v>307</v>
      </c>
      <c r="B227" t="s">
        <v>308</v>
      </c>
      <c r="C227">
        <v>94</v>
      </c>
      <c r="D227" t="s">
        <v>326</v>
      </c>
      <c r="E227">
        <v>1</v>
      </c>
      <c r="F227">
        <v>1.5849625007211601</v>
      </c>
      <c r="G227" t="s">
        <v>660</v>
      </c>
    </row>
    <row r="228" spans="1:7" x14ac:dyDescent="0.25">
      <c r="A228" t="s">
        <v>359</v>
      </c>
      <c r="B228" t="s">
        <v>360</v>
      </c>
      <c r="C228">
        <v>82</v>
      </c>
      <c r="D228" t="s">
        <v>326</v>
      </c>
      <c r="E228">
        <v>4</v>
      </c>
      <c r="F228">
        <v>4</v>
      </c>
      <c r="G228" t="s">
        <v>660</v>
      </c>
    </row>
    <row r="229" spans="1:7" x14ac:dyDescent="0.25">
      <c r="A229" t="s">
        <v>503</v>
      </c>
      <c r="B229" t="s">
        <v>504</v>
      </c>
      <c r="C229">
        <v>83</v>
      </c>
      <c r="D229" t="s">
        <v>326</v>
      </c>
      <c r="E229">
        <v>2</v>
      </c>
      <c r="F229">
        <v>3.1699250014423099</v>
      </c>
      <c r="G229" t="s">
        <v>660</v>
      </c>
    </row>
    <row r="230" spans="1:7" x14ac:dyDescent="0.25">
      <c r="A230" t="s">
        <v>601</v>
      </c>
      <c r="B230" t="s">
        <v>127</v>
      </c>
      <c r="C230">
        <v>86</v>
      </c>
      <c r="D230" t="s">
        <v>326</v>
      </c>
      <c r="E230">
        <v>1</v>
      </c>
      <c r="F230">
        <v>2</v>
      </c>
      <c r="G230" t="s">
        <v>660</v>
      </c>
    </row>
    <row r="231" spans="1:7" x14ac:dyDescent="0.25">
      <c r="A231" t="s">
        <v>52</v>
      </c>
      <c r="B231" t="s">
        <v>900</v>
      </c>
      <c r="C231">
        <v>82</v>
      </c>
      <c r="D231" t="s">
        <v>326</v>
      </c>
      <c r="E231">
        <v>5</v>
      </c>
      <c r="F231">
        <v>4</v>
      </c>
      <c r="G231" t="s">
        <v>660</v>
      </c>
    </row>
    <row r="232" spans="1:7" x14ac:dyDescent="0.25">
      <c r="A232" t="s">
        <v>706</v>
      </c>
      <c r="B232" t="s">
        <v>707</v>
      </c>
      <c r="C232">
        <v>82</v>
      </c>
      <c r="D232" t="s">
        <v>326</v>
      </c>
      <c r="E232">
        <v>1</v>
      </c>
      <c r="F232">
        <v>1.5849625007211601</v>
      </c>
      <c r="G232" t="s">
        <v>660</v>
      </c>
    </row>
    <row r="233" spans="1:7" x14ac:dyDescent="0.25">
      <c r="A233" t="s">
        <v>115</v>
      </c>
      <c r="B233" t="s">
        <v>116</v>
      </c>
      <c r="C233">
        <v>82</v>
      </c>
      <c r="D233" t="s">
        <v>326</v>
      </c>
      <c r="E233">
        <v>1</v>
      </c>
      <c r="F233">
        <v>2</v>
      </c>
      <c r="G233" t="s">
        <v>660</v>
      </c>
    </row>
    <row r="234" spans="1:7" x14ac:dyDescent="0.25">
      <c r="A234" t="s">
        <v>609</v>
      </c>
      <c r="B234" t="s">
        <v>139</v>
      </c>
      <c r="C234">
        <v>95</v>
      </c>
      <c r="D234" t="s">
        <v>326</v>
      </c>
      <c r="E234">
        <v>1</v>
      </c>
      <c r="F234">
        <v>2</v>
      </c>
      <c r="G234" t="s">
        <v>660</v>
      </c>
    </row>
    <row r="235" spans="1:7" x14ac:dyDescent="0.25">
      <c r="A235" t="s">
        <v>704</v>
      </c>
      <c r="B235" t="s">
        <v>705</v>
      </c>
      <c r="C235">
        <v>84</v>
      </c>
      <c r="D235" t="s">
        <v>326</v>
      </c>
      <c r="E235">
        <v>2</v>
      </c>
      <c r="F235">
        <v>2</v>
      </c>
      <c r="G235" t="s">
        <v>660</v>
      </c>
    </row>
    <row r="236" spans="1:7" x14ac:dyDescent="0.25">
      <c r="A236" t="s">
        <v>718</v>
      </c>
      <c r="B236" t="s">
        <v>719</v>
      </c>
      <c r="C236">
        <v>80</v>
      </c>
      <c r="D236" t="s">
        <v>326</v>
      </c>
      <c r="E236">
        <v>1</v>
      </c>
      <c r="F236">
        <v>1.5849625007211601</v>
      </c>
      <c r="G236" t="s">
        <v>660</v>
      </c>
    </row>
    <row r="237" spans="1:7" x14ac:dyDescent="0.25">
      <c r="A237" t="s">
        <v>702</v>
      </c>
      <c r="B237" t="s">
        <v>703</v>
      </c>
      <c r="C237">
        <v>79</v>
      </c>
      <c r="D237" t="s">
        <v>326</v>
      </c>
      <c r="E237">
        <v>4</v>
      </c>
      <c r="F237">
        <v>4</v>
      </c>
      <c r="G237" t="s">
        <v>660</v>
      </c>
    </row>
    <row r="238" spans="1:7" x14ac:dyDescent="0.25">
      <c r="A238" t="s">
        <v>170</v>
      </c>
      <c r="B238" t="s">
        <v>171</v>
      </c>
      <c r="C238">
        <v>79</v>
      </c>
      <c r="D238" t="s">
        <v>326</v>
      </c>
      <c r="E238">
        <v>1</v>
      </c>
      <c r="F238">
        <v>2</v>
      </c>
      <c r="G238" t="s">
        <v>660</v>
      </c>
    </row>
    <row r="239" spans="1:7" x14ac:dyDescent="0.25">
      <c r="A239" t="s">
        <v>172</v>
      </c>
      <c r="B239" t="s">
        <v>173</v>
      </c>
      <c r="C239">
        <v>80</v>
      </c>
      <c r="D239" t="s">
        <v>326</v>
      </c>
      <c r="E239">
        <v>1</v>
      </c>
      <c r="F239">
        <v>2</v>
      </c>
      <c r="G239" t="s">
        <v>660</v>
      </c>
    </row>
    <row r="240" spans="1:7" x14ac:dyDescent="0.25">
      <c r="A240" t="s">
        <v>245</v>
      </c>
      <c r="B240" t="s">
        <v>246</v>
      </c>
      <c r="C240">
        <v>96</v>
      </c>
      <c r="D240" t="s">
        <v>326</v>
      </c>
      <c r="E240">
        <v>1</v>
      </c>
      <c r="F240">
        <v>2</v>
      </c>
      <c r="G240" t="s">
        <v>660</v>
      </c>
    </row>
    <row r="241" spans="1:7" x14ac:dyDescent="0.25">
      <c r="A241" t="s">
        <v>164</v>
      </c>
      <c r="B241" t="s">
        <v>165</v>
      </c>
      <c r="C241">
        <v>79</v>
      </c>
      <c r="D241" t="s">
        <v>326</v>
      </c>
      <c r="E241">
        <v>2</v>
      </c>
      <c r="F241">
        <v>4</v>
      </c>
      <c r="G241" t="s">
        <v>660</v>
      </c>
    </row>
    <row r="242" spans="1:7" x14ac:dyDescent="0.25">
      <c r="A242" t="s">
        <v>972</v>
      </c>
      <c r="B242" t="s">
        <v>973</v>
      </c>
      <c r="C242">
        <v>97</v>
      </c>
      <c r="D242" t="s">
        <v>326</v>
      </c>
      <c r="E242">
        <v>1</v>
      </c>
      <c r="F242">
        <v>1.5849625007211601</v>
      </c>
      <c r="G242" t="s">
        <v>660</v>
      </c>
    </row>
    <row r="243" spans="1:7" x14ac:dyDescent="0.25">
      <c r="A243" t="s">
        <v>293</v>
      </c>
      <c r="B243" t="s">
        <v>294</v>
      </c>
      <c r="C243">
        <v>84</v>
      </c>
      <c r="D243" t="s">
        <v>326</v>
      </c>
      <c r="E243">
        <v>1</v>
      </c>
      <c r="F243">
        <v>1.5849625007211601</v>
      </c>
      <c r="G243" t="s">
        <v>660</v>
      </c>
    </row>
    <row r="244" spans="1:7" x14ac:dyDescent="0.25">
      <c r="A244" t="s">
        <v>614</v>
      </c>
      <c r="B244" t="s">
        <v>145</v>
      </c>
      <c r="C244">
        <v>82</v>
      </c>
      <c r="D244" t="s">
        <v>326</v>
      </c>
      <c r="E244">
        <v>1</v>
      </c>
      <c r="F244">
        <v>2</v>
      </c>
      <c r="G244" t="s">
        <v>660</v>
      </c>
    </row>
    <row r="245" spans="1:7" x14ac:dyDescent="0.25">
      <c r="A245" t="s">
        <v>508</v>
      </c>
      <c r="B245" t="s">
        <v>509</v>
      </c>
      <c r="C245">
        <v>84</v>
      </c>
      <c r="D245" t="s">
        <v>326</v>
      </c>
      <c r="E245">
        <v>1</v>
      </c>
      <c r="F245">
        <v>1.5849625007211601</v>
      </c>
      <c r="G245" t="s">
        <v>660</v>
      </c>
    </row>
    <row r="246" spans="1:7" x14ac:dyDescent="0.25">
      <c r="A246" t="s">
        <v>94</v>
      </c>
      <c r="B246" t="s">
        <v>95</v>
      </c>
      <c r="C246">
        <v>80</v>
      </c>
      <c r="D246" t="s">
        <v>326</v>
      </c>
      <c r="E246">
        <v>1</v>
      </c>
      <c r="F246">
        <v>2</v>
      </c>
      <c r="G246" t="s">
        <v>660</v>
      </c>
    </row>
    <row r="247" spans="1:7" x14ac:dyDescent="0.25">
      <c r="A247" t="s">
        <v>334</v>
      </c>
      <c r="B247" t="s">
        <v>335</v>
      </c>
      <c r="C247">
        <v>79</v>
      </c>
      <c r="D247" t="s">
        <v>326</v>
      </c>
      <c r="E247">
        <v>7</v>
      </c>
      <c r="F247">
        <v>7</v>
      </c>
      <c r="G247" t="s">
        <v>661</v>
      </c>
    </row>
    <row r="248" spans="1:7" x14ac:dyDescent="0.25">
      <c r="A248" t="s">
        <v>388</v>
      </c>
      <c r="B248" t="s">
        <v>917</v>
      </c>
      <c r="C248">
        <v>89</v>
      </c>
      <c r="D248" t="s">
        <v>326</v>
      </c>
      <c r="E248">
        <v>1</v>
      </c>
      <c r="F248">
        <v>1</v>
      </c>
      <c r="G248" t="s">
        <v>660</v>
      </c>
    </row>
    <row r="249" spans="1:7" x14ac:dyDescent="0.25">
      <c r="A249" t="s">
        <v>53</v>
      </c>
      <c r="B249" t="s">
        <v>54</v>
      </c>
      <c r="C249">
        <v>82</v>
      </c>
      <c r="D249" t="s">
        <v>326</v>
      </c>
      <c r="E249">
        <v>4</v>
      </c>
      <c r="F249">
        <v>3</v>
      </c>
      <c r="G249" t="s">
        <v>660</v>
      </c>
    </row>
    <row r="250" spans="1:7" x14ac:dyDescent="0.25">
      <c r="A250" t="s">
        <v>168</v>
      </c>
      <c r="B250" t="s">
        <v>169</v>
      </c>
      <c r="C250">
        <v>79</v>
      </c>
      <c r="D250" t="s">
        <v>326</v>
      </c>
      <c r="E250">
        <v>1</v>
      </c>
      <c r="F250">
        <v>2</v>
      </c>
      <c r="G250" t="s">
        <v>660</v>
      </c>
    </row>
    <row r="251" spans="1:7" x14ac:dyDescent="0.25">
      <c r="A251" t="s">
        <v>179</v>
      </c>
      <c r="B251" t="s">
        <v>180</v>
      </c>
      <c r="C251">
        <v>80</v>
      </c>
      <c r="D251" t="s">
        <v>326</v>
      </c>
      <c r="E251">
        <v>1</v>
      </c>
      <c r="F251">
        <v>2</v>
      </c>
      <c r="G251" t="s">
        <v>660</v>
      </c>
    </row>
    <row r="252" spans="1:7" x14ac:dyDescent="0.25">
      <c r="A252" t="s">
        <v>547</v>
      </c>
      <c r="B252" t="s">
        <v>548</v>
      </c>
      <c r="C252">
        <v>80</v>
      </c>
      <c r="D252" t="s">
        <v>326</v>
      </c>
      <c r="E252">
        <v>1</v>
      </c>
      <c r="F252">
        <v>1.5849625007211601</v>
      </c>
      <c r="G252" t="s">
        <v>660</v>
      </c>
    </row>
    <row r="253" spans="1:7" x14ac:dyDescent="0.25">
      <c r="A253" t="s">
        <v>893</v>
      </c>
      <c r="B253" t="s">
        <v>894</v>
      </c>
      <c r="C253">
        <v>80</v>
      </c>
      <c r="D253" t="s">
        <v>326</v>
      </c>
      <c r="E253">
        <v>6</v>
      </c>
      <c r="F253">
        <v>6</v>
      </c>
      <c r="G253" t="s">
        <v>661</v>
      </c>
    </row>
    <row r="254" spans="1:7" x14ac:dyDescent="0.25">
      <c r="A254" t="s">
        <v>55</v>
      </c>
      <c r="B254" t="s">
        <v>56</v>
      </c>
      <c r="C254">
        <v>78</v>
      </c>
      <c r="D254" t="s">
        <v>326</v>
      </c>
      <c r="E254">
        <v>10</v>
      </c>
      <c r="F254">
        <v>10</v>
      </c>
      <c r="G254" t="s">
        <v>661</v>
      </c>
    </row>
    <row r="255" spans="1:7" x14ac:dyDescent="0.25">
      <c r="A255" t="s">
        <v>15</v>
      </c>
      <c r="B255" t="s">
        <v>323</v>
      </c>
      <c r="C255">
        <v>100</v>
      </c>
      <c r="D255" t="s">
        <v>326</v>
      </c>
      <c r="E255">
        <v>2</v>
      </c>
      <c r="F255">
        <v>3.1699250014423099</v>
      </c>
      <c r="G255" t="s">
        <v>660</v>
      </c>
    </row>
    <row r="256" spans="1:7" x14ac:dyDescent="0.25">
      <c r="A256" t="s">
        <v>682</v>
      </c>
      <c r="B256" t="s">
        <v>683</v>
      </c>
      <c r="C256">
        <v>86</v>
      </c>
      <c r="D256" t="s">
        <v>326</v>
      </c>
      <c r="E256">
        <v>1</v>
      </c>
      <c r="F256">
        <v>1.5849625007211601</v>
      </c>
      <c r="G256" t="s">
        <v>660</v>
      </c>
    </row>
    <row r="257" spans="1:7" x14ac:dyDescent="0.25">
      <c r="A257" t="s">
        <v>462</v>
      </c>
      <c r="B257" t="s">
        <v>463</v>
      </c>
      <c r="C257">
        <v>92</v>
      </c>
      <c r="D257" t="s">
        <v>326</v>
      </c>
      <c r="E257">
        <v>1</v>
      </c>
      <c r="F257">
        <v>1.5849625007211601</v>
      </c>
      <c r="G257" t="s">
        <v>660</v>
      </c>
    </row>
    <row r="258" spans="1:7" x14ac:dyDescent="0.25">
      <c r="A258" t="s">
        <v>375</v>
      </c>
      <c r="B258" t="s">
        <v>913</v>
      </c>
      <c r="C258">
        <v>86</v>
      </c>
      <c r="D258" t="s">
        <v>326</v>
      </c>
      <c r="E258">
        <v>1</v>
      </c>
      <c r="F258">
        <v>1</v>
      </c>
      <c r="G258" t="s">
        <v>660</v>
      </c>
    </row>
    <row r="259" spans="1:7" x14ac:dyDescent="0.25">
      <c r="A259" t="s">
        <v>516</v>
      </c>
      <c r="B259" t="s">
        <v>517</v>
      </c>
      <c r="C259">
        <v>88</v>
      </c>
      <c r="D259" t="s">
        <v>326</v>
      </c>
      <c r="E259">
        <v>2</v>
      </c>
      <c r="F259">
        <v>3.1699250014423099</v>
      </c>
      <c r="G259" t="s">
        <v>660</v>
      </c>
    </row>
    <row r="260" spans="1:7" x14ac:dyDescent="0.25">
      <c r="A260" t="s">
        <v>235</v>
      </c>
      <c r="B260" t="s">
        <v>236</v>
      </c>
      <c r="C260">
        <v>88</v>
      </c>
      <c r="D260" t="s">
        <v>326</v>
      </c>
      <c r="E260">
        <v>1</v>
      </c>
      <c r="F260">
        <v>2</v>
      </c>
      <c r="G260" t="s">
        <v>660</v>
      </c>
    </row>
    <row r="261" spans="1:7" x14ac:dyDescent="0.25">
      <c r="A261" t="s">
        <v>57</v>
      </c>
      <c r="B261" t="s">
        <v>58</v>
      </c>
      <c r="C261">
        <v>78</v>
      </c>
      <c r="D261" t="s">
        <v>326</v>
      </c>
      <c r="E261">
        <v>1</v>
      </c>
      <c r="F261">
        <v>1.5849625007211601</v>
      </c>
      <c r="G261" t="s">
        <v>660</v>
      </c>
    </row>
    <row r="262" spans="1:7" x14ac:dyDescent="0.25">
      <c r="A262" t="s">
        <v>708</v>
      </c>
      <c r="B262" t="s">
        <v>709</v>
      </c>
      <c r="C262">
        <v>85</v>
      </c>
      <c r="D262" t="s">
        <v>326</v>
      </c>
      <c r="E262">
        <v>1</v>
      </c>
      <c r="F262">
        <v>1.5849625007211601</v>
      </c>
      <c r="G262" t="s">
        <v>660</v>
      </c>
    </row>
    <row r="263" spans="1:7" x14ac:dyDescent="0.25">
      <c r="A263" t="s">
        <v>59</v>
      </c>
      <c r="B263" t="s">
        <v>908</v>
      </c>
      <c r="C263">
        <v>84</v>
      </c>
      <c r="D263" t="s">
        <v>326</v>
      </c>
      <c r="E263">
        <v>1</v>
      </c>
      <c r="F263">
        <v>1</v>
      </c>
      <c r="G263" t="s">
        <v>660</v>
      </c>
    </row>
    <row r="264" spans="1:7" x14ac:dyDescent="0.25">
      <c r="A264" t="s">
        <v>930</v>
      </c>
      <c r="B264" t="s">
        <v>931</v>
      </c>
      <c r="C264">
        <v>78</v>
      </c>
      <c r="D264" t="s">
        <v>326</v>
      </c>
      <c r="E264">
        <v>1</v>
      </c>
      <c r="F264">
        <v>1.5849625007211601</v>
      </c>
      <c r="G264" t="s">
        <v>660</v>
      </c>
    </row>
    <row r="265" spans="1:7" x14ac:dyDescent="0.25">
      <c r="A265" t="s">
        <v>882</v>
      </c>
      <c r="B265" t="s">
        <v>883</v>
      </c>
      <c r="C265">
        <v>78</v>
      </c>
      <c r="D265" t="s">
        <v>326</v>
      </c>
      <c r="E265">
        <v>7</v>
      </c>
      <c r="F265">
        <v>6</v>
      </c>
      <c r="G265" t="s">
        <v>660</v>
      </c>
    </row>
    <row r="266" spans="1:7" x14ac:dyDescent="0.25">
      <c r="A266" t="s">
        <v>317</v>
      </c>
      <c r="B266" t="s">
        <v>318</v>
      </c>
      <c r="C266">
        <v>94</v>
      </c>
      <c r="D266" t="s">
        <v>326</v>
      </c>
      <c r="E266">
        <v>1</v>
      </c>
      <c r="F266">
        <v>1.5849625007211601</v>
      </c>
      <c r="G266" t="s">
        <v>660</v>
      </c>
    </row>
    <row r="267" spans="1:7" x14ac:dyDescent="0.25">
      <c r="A267" t="s">
        <v>926</v>
      </c>
      <c r="B267" t="s">
        <v>927</v>
      </c>
      <c r="C267">
        <v>98</v>
      </c>
      <c r="D267" t="s">
        <v>326</v>
      </c>
      <c r="E267">
        <v>1</v>
      </c>
      <c r="F267">
        <v>1</v>
      </c>
      <c r="G267" t="s">
        <v>660</v>
      </c>
    </row>
    <row r="268" spans="1:7" x14ac:dyDescent="0.25">
      <c r="A268" t="s">
        <v>481</v>
      </c>
      <c r="B268" t="s">
        <v>482</v>
      </c>
      <c r="C268">
        <v>78</v>
      </c>
      <c r="D268" t="s">
        <v>326</v>
      </c>
      <c r="E268">
        <v>2</v>
      </c>
      <c r="F268">
        <v>3.1699250014423099</v>
      </c>
      <c r="G268" t="s">
        <v>660</v>
      </c>
    </row>
    <row r="269" spans="1:7" x14ac:dyDescent="0.25">
      <c r="A269" t="s">
        <v>579</v>
      </c>
      <c r="B269" t="s">
        <v>206</v>
      </c>
      <c r="C269">
        <v>78</v>
      </c>
      <c r="D269" t="s">
        <v>326</v>
      </c>
      <c r="E269">
        <v>1</v>
      </c>
      <c r="F269">
        <v>2</v>
      </c>
      <c r="G269" t="s">
        <v>660</v>
      </c>
    </row>
    <row r="270" spans="1:7" x14ac:dyDescent="0.25">
      <c r="A270" t="s">
        <v>433</v>
      </c>
      <c r="B270" t="s">
        <v>434</v>
      </c>
      <c r="C270">
        <v>94</v>
      </c>
      <c r="D270" t="s">
        <v>326</v>
      </c>
      <c r="E270">
        <v>1</v>
      </c>
      <c r="F270">
        <v>1</v>
      </c>
      <c r="G270" t="s">
        <v>660</v>
      </c>
    </row>
    <row r="271" spans="1:7" x14ac:dyDescent="0.25">
      <c r="A271" t="s">
        <v>416</v>
      </c>
      <c r="B271" t="s">
        <v>417</v>
      </c>
      <c r="C271">
        <v>85</v>
      </c>
      <c r="D271" t="s">
        <v>326</v>
      </c>
      <c r="E271">
        <v>1</v>
      </c>
      <c r="F271">
        <v>1</v>
      </c>
      <c r="G271" t="s">
        <v>660</v>
      </c>
    </row>
    <row r="272" spans="1:7" x14ac:dyDescent="0.25">
      <c r="A272" t="s">
        <v>60</v>
      </c>
      <c r="B272" t="s">
        <v>897</v>
      </c>
      <c r="C272">
        <v>82</v>
      </c>
      <c r="D272" t="s">
        <v>326</v>
      </c>
      <c r="E272">
        <v>4</v>
      </c>
      <c r="F272">
        <v>3</v>
      </c>
      <c r="G272" t="s">
        <v>660</v>
      </c>
    </row>
    <row r="273" spans="1:7" x14ac:dyDescent="0.25">
      <c r="A273" t="s">
        <v>182</v>
      </c>
      <c r="B273" t="s">
        <v>183</v>
      </c>
      <c r="C273">
        <v>82</v>
      </c>
      <c r="D273" t="s">
        <v>326</v>
      </c>
      <c r="E273">
        <v>2</v>
      </c>
      <c r="F273">
        <v>4</v>
      </c>
      <c r="G273" t="s">
        <v>660</v>
      </c>
    </row>
    <row r="274" spans="1:7" x14ac:dyDescent="0.25">
      <c r="A274" t="s">
        <v>446</v>
      </c>
      <c r="B274" t="s">
        <v>447</v>
      </c>
      <c r="C274">
        <v>95</v>
      </c>
      <c r="D274" t="s">
        <v>326</v>
      </c>
      <c r="E274">
        <v>1</v>
      </c>
      <c r="F274">
        <v>-1.5849625007211601</v>
      </c>
      <c r="G274" t="s">
        <v>660</v>
      </c>
    </row>
    <row r="275" spans="1:7" x14ac:dyDescent="0.25">
      <c r="A275" t="s">
        <v>565</v>
      </c>
      <c r="B275" t="s">
        <v>566</v>
      </c>
      <c r="C275">
        <v>94</v>
      </c>
      <c r="D275" t="s">
        <v>326</v>
      </c>
      <c r="E275">
        <v>3</v>
      </c>
      <c r="F275">
        <v>4.75488750216347</v>
      </c>
      <c r="G275" t="s">
        <v>660</v>
      </c>
    </row>
    <row r="276" spans="1:7" x14ac:dyDescent="0.25">
      <c r="A276" t="s">
        <v>261</v>
      </c>
      <c r="B276" t="s">
        <v>262</v>
      </c>
      <c r="C276">
        <v>94</v>
      </c>
      <c r="D276" t="s">
        <v>326</v>
      </c>
      <c r="E276">
        <v>1</v>
      </c>
      <c r="F276">
        <v>2</v>
      </c>
      <c r="G276" t="s">
        <v>660</v>
      </c>
    </row>
    <row r="277" spans="1:7" x14ac:dyDescent="0.25">
      <c r="A277" t="s">
        <v>545</v>
      </c>
      <c r="B277" t="s">
        <v>546</v>
      </c>
      <c r="C277">
        <v>79</v>
      </c>
      <c r="D277" t="s">
        <v>326</v>
      </c>
      <c r="E277">
        <v>1</v>
      </c>
      <c r="F277">
        <v>1.5849625007211601</v>
      </c>
      <c r="G277" t="s">
        <v>660</v>
      </c>
    </row>
    <row r="278" spans="1:7" x14ac:dyDescent="0.25">
      <c r="A278" t="s">
        <v>901</v>
      </c>
      <c r="B278" t="s">
        <v>902</v>
      </c>
      <c r="C278">
        <v>82</v>
      </c>
      <c r="D278" t="s">
        <v>326</v>
      </c>
      <c r="E278">
        <v>2</v>
      </c>
      <c r="F278">
        <v>2</v>
      </c>
      <c r="G278" t="s">
        <v>660</v>
      </c>
    </row>
    <row r="279" spans="1:7" x14ac:dyDescent="0.25">
      <c r="A279" t="s">
        <v>531</v>
      </c>
      <c r="B279" t="s">
        <v>532</v>
      </c>
      <c r="C279">
        <v>97</v>
      </c>
      <c r="D279" t="s">
        <v>326</v>
      </c>
      <c r="E279">
        <v>1</v>
      </c>
      <c r="F279">
        <v>1.5849625007211601</v>
      </c>
      <c r="G279" t="s">
        <v>660</v>
      </c>
    </row>
    <row r="280" spans="1:7" x14ac:dyDescent="0.25">
      <c r="A280" t="s">
        <v>476</v>
      </c>
      <c r="B280" t="s">
        <v>477</v>
      </c>
      <c r="C280">
        <v>92</v>
      </c>
      <c r="D280" t="s">
        <v>326</v>
      </c>
      <c r="E280">
        <v>3</v>
      </c>
      <c r="F280">
        <v>4.75488750216347</v>
      </c>
      <c r="G280" t="s">
        <v>660</v>
      </c>
    </row>
    <row r="281" spans="1:7" x14ac:dyDescent="0.25">
      <c r="A281" t="s">
        <v>205</v>
      </c>
      <c r="B281" t="s">
        <v>845</v>
      </c>
      <c r="C281">
        <v>92</v>
      </c>
      <c r="D281" t="s">
        <v>326</v>
      </c>
      <c r="E281">
        <v>4</v>
      </c>
      <c r="F281">
        <v>8</v>
      </c>
      <c r="G281" t="s">
        <v>660</v>
      </c>
    </row>
    <row r="282" spans="1:7" x14ac:dyDescent="0.25">
      <c r="A282" t="s">
        <v>332</v>
      </c>
      <c r="B282" t="s">
        <v>333</v>
      </c>
      <c r="C282">
        <v>92</v>
      </c>
      <c r="D282" t="s">
        <v>326</v>
      </c>
      <c r="E282">
        <v>2</v>
      </c>
      <c r="F282">
        <v>1</v>
      </c>
      <c r="G282" t="s">
        <v>661</v>
      </c>
    </row>
    <row r="283" spans="1:7" x14ac:dyDescent="0.25">
      <c r="A283" t="s">
        <v>591</v>
      </c>
      <c r="B283" t="s">
        <v>107</v>
      </c>
      <c r="C283">
        <v>79</v>
      </c>
      <c r="D283" t="s">
        <v>326</v>
      </c>
      <c r="E283">
        <v>2</v>
      </c>
      <c r="F283">
        <v>4</v>
      </c>
      <c r="G283" t="s">
        <v>660</v>
      </c>
    </row>
    <row r="284" spans="1:7" x14ac:dyDescent="0.25">
      <c r="A284" t="s">
        <v>987</v>
      </c>
      <c r="B284" t="s">
        <v>988</v>
      </c>
      <c r="C284">
        <v>86</v>
      </c>
      <c r="D284" t="s">
        <v>326</v>
      </c>
      <c r="E284">
        <v>1</v>
      </c>
      <c r="F284">
        <v>2</v>
      </c>
      <c r="G284" t="s">
        <v>660</v>
      </c>
    </row>
    <row r="285" spans="1:7" x14ac:dyDescent="0.25">
      <c r="A285" t="s">
        <v>444</v>
      </c>
      <c r="B285" t="s">
        <v>445</v>
      </c>
      <c r="C285">
        <v>78</v>
      </c>
      <c r="D285" t="s">
        <v>326</v>
      </c>
      <c r="E285">
        <v>9</v>
      </c>
      <c r="F285">
        <v>11.0947375050481</v>
      </c>
      <c r="G285" t="s">
        <v>661</v>
      </c>
    </row>
    <row r="286" spans="1:7" x14ac:dyDescent="0.25">
      <c r="A286" t="s">
        <v>621</v>
      </c>
      <c r="B286" t="s">
        <v>178</v>
      </c>
      <c r="C286">
        <v>80</v>
      </c>
      <c r="D286" t="s">
        <v>326</v>
      </c>
      <c r="E286">
        <v>1</v>
      </c>
      <c r="F286">
        <v>2</v>
      </c>
      <c r="G286" t="s">
        <v>660</v>
      </c>
    </row>
    <row r="287" spans="1:7" x14ac:dyDescent="0.25">
      <c r="A287" t="s">
        <v>255</v>
      </c>
      <c r="B287" t="s">
        <v>227</v>
      </c>
      <c r="C287">
        <v>83</v>
      </c>
      <c r="D287" t="s">
        <v>326</v>
      </c>
      <c r="E287">
        <v>1</v>
      </c>
      <c r="F287">
        <v>2</v>
      </c>
      <c r="G287" t="s">
        <v>660</v>
      </c>
    </row>
    <row r="288" spans="1:7" x14ac:dyDescent="0.25">
      <c r="A288" t="s">
        <v>226</v>
      </c>
      <c r="B288" t="s">
        <v>227</v>
      </c>
      <c r="C288">
        <v>83</v>
      </c>
      <c r="D288" t="s">
        <v>326</v>
      </c>
      <c r="E288">
        <v>1</v>
      </c>
      <c r="F288">
        <v>2</v>
      </c>
      <c r="G288" t="s">
        <v>660</v>
      </c>
    </row>
    <row r="289" spans="1:7" x14ac:dyDescent="0.25">
      <c r="A289" t="s">
        <v>607</v>
      </c>
      <c r="B289" t="s">
        <v>137</v>
      </c>
      <c r="C289">
        <v>94</v>
      </c>
      <c r="D289" t="s">
        <v>326</v>
      </c>
      <c r="E289">
        <v>1</v>
      </c>
      <c r="F289">
        <v>2</v>
      </c>
      <c r="G289" t="s">
        <v>660</v>
      </c>
    </row>
    <row r="290" spans="1:7" x14ac:dyDescent="0.25">
      <c r="A290" t="s">
        <v>857</v>
      </c>
      <c r="B290" t="s">
        <v>859</v>
      </c>
      <c r="C290">
        <v>88</v>
      </c>
      <c r="D290" t="s">
        <v>326</v>
      </c>
      <c r="E290">
        <v>4</v>
      </c>
      <c r="F290">
        <v>8</v>
      </c>
      <c r="G290" t="s">
        <v>660</v>
      </c>
    </row>
    <row r="291" spans="1:7" x14ac:dyDescent="0.25">
      <c r="A291" t="s">
        <v>283</v>
      </c>
      <c r="B291" t="s">
        <v>284</v>
      </c>
      <c r="C291">
        <v>82</v>
      </c>
      <c r="D291" t="s">
        <v>326</v>
      </c>
      <c r="E291">
        <v>1</v>
      </c>
      <c r="F291">
        <v>1.5849625007211601</v>
      </c>
      <c r="G291" t="s">
        <v>660</v>
      </c>
    </row>
    <row r="292" spans="1:7" x14ac:dyDescent="0.25">
      <c r="A292" t="s">
        <v>61</v>
      </c>
      <c r="B292" t="s">
        <v>62</v>
      </c>
      <c r="C292">
        <v>85</v>
      </c>
      <c r="D292" t="s">
        <v>326</v>
      </c>
      <c r="E292">
        <v>1</v>
      </c>
      <c r="F292">
        <v>1.5849625007211601</v>
      </c>
      <c r="G292" t="s">
        <v>660</v>
      </c>
    </row>
    <row r="293" spans="1:7" x14ac:dyDescent="0.25">
      <c r="A293" t="s">
        <v>414</v>
      </c>
      <c r="B293" t="s">
        <v>415</v>
      </c>
      <c r="C293">
        <v>84</v>
      </c>
      <c r="D293" t="s">
        <v>326</v>
      </c>
      <c r="E293">
        <v>2</v>
      </c>
      <c r="F293">
        <v>2</v>
      </c>
      <c r="G293" t="s">
        <v>660</v>
      </c>
    </row>
    <row r="294" spans="1:7" x14ac:dyDescent="0.25">
      <c r="A294" t="s">
        <v>340</v>
      </c>
      <c r="B294" t="s">
        <v>898</v>
      </c>
      <c r="C294">
        <v>82</v>
      </c>
      <c r="D294" t="s">
        <v>326</v>
      </c>
      <c r="E294">
        <v>32</v>
      </c>
      <c r="F294">
        <v>32</v>
      </c>
      <c r="G294" t="s">
        <v>661</v>
      </c>
    </row>
    <row r="295" spans="1:7" x14ac:dyDescent="0.25">
      <c r="A295" t="s">
        <v>599</v>
      </c>
      <c r="B295" t="s">
        <v>123</v>
      </c>
      <c r="C295">
        <v>85</v>
      </c>
      <c r="D295" t="s">
        <v>326</v>
      </c>
      <c r="E295">
        <v>1</v>
      </c>
      <c r="F295">
        <v>2</v>
      </c>
      <c r="G295" t="s">
        <v>660</v>
      </c>
    </row>
    <row r="296" spans="1:7" x14ac:dyDescent="0.25">
      <c r="A296" t="s">
        <v>714</v>
      </c>
      <c r="B296" t="s">
        <v>715</v>
      </c>
      <c r="C296">
        <v>78</v>
      </c>
      <c r="D296" t="s">
        <v>326</v>
      </c>
      <c r="E296">
        <v>1</v>
      </c>
      <c r="F296">
        <v>1.5849625007211601</v>
      </c>
      <c r="G296" t="s">
        <v>660</v>
      </c>
    </row>
    <row r="297" spans="1:7" x14ac:dyDescent="0.25">
      <c r="A297" t="s">
        <v>505</v>
      </c>
      <c r="B297" t="s">
        <v>63</v>
      </c>
      <c r="C297">
        <v>84</v>
      </c>
      <c r="D297" t="s">
        <v>326</v>
      </c>
      <c r="E297">
        <v>1</v>
      </c>
      <c r="F297">
        <v>1.5849625007211601</v>
      </c>
      <c r="G297" t="s">
        <v>660</v>
      </c>
    </row>
    <row r="298" spans="1:7" x14ac:dyDescent="0.25">
      <c r="A298" t="s">
        <v>469</v>
      </c>
      <c r="B298" t="s">
        <v>955</v>
      </c>
      <c r="C298">
        <v>78</v>
      </c>
      <c r="D298" t="s">
        <v>326</v>
      </c>
      <c r="E298">
        <v>11</v>
      </c>
      <c r="F298">
        <v>17.434587507932701</v>
      </c>
      <c r="G298" t="s">
        <v>660</v>
      </c>
    </row>
    <row r="299" spans="1:7" x14ac:dyDescent="0.25">
      <c r="A299" t="s">
        <v>694</v>
      </c>
      <c r="B299" t="s">
        <v>695</v>
      </c>
      <c r="C299">
        <v>95</v>
      </c>
      <c r="D299" t="s">
        <v>326</v>
      </c>
      <c r="E299">
        <v>1</v>
      </c>
      <c r="F299">
        <v>1.5849625007211601</v>
      </c>
      <c r="G299" t="s">
        <v>660</v>
      </c>
    </row>
    <row r="300" spans="1:7" x14ac:dyDescent="0.25">
      <c r="A300" t="s">
        <v>393</v>
      </c>
      <c r="B300" t="s">
        <v>394</v>
      </c>
      <c r="C300">
        <v>79</v>
      </c>
      <c r="D300" t="s">
        <v>326</v>
      </c>
      <c r="E300">
        <v>2</v>
      </c>
      <c r="F300">
        <v>2</v>
      </c>
      <c r="G300" t="s">
        <v>660</v>
      </c>
    </row>
    <row r="301" spans="1:7" x14ac:dyDescent="0.25">
      <c r="A301" t="s">
        <v>64</v>
      </c>
      <c r="B301" t="s">
        <v>343</v>
      </c>
      <c r="C301">
        <v>80</v>
      </c>
      <c r="D301" t="s">
        <v>326</v>
      </c>
      <c r="E301">
        <v>10</v>
      </c>
      <c r="F301">
        <v>10</v>
      </c>
      <c r="G301" t="s">
        <v>660</v>
      </c>
    </row>
    <row r="302" spans="1:7" x14ac:dyDescent="0.25">
      <c r="A302" t="s">
        <v>366</v>
      </c>
      <c r="B302" t="s">
        <v>892</v>
      </c>
      <c r="C302">
        <v>80</v>
      </c>
      <c r="D302" t="s">
        <v>326</v>
      </c>
      <c r="E302">
        <v>3</v>
      </c>
      <c r="F302">
        <v>3</v>
      </c>
      <c r="G302" t="s">
        <v>660</v>
      </c>
    </row>
    <row r="303" spans="1:7" x14ac:dyDescent="0.25">
      <c r="A303" t="s">
        <v>372</v>
      </c>
      <c r="B303" t="s">
        <v>373</v>
      </c>
      <c r="C303">
        <v>90</v>
      </c>
      <c r="D303" t="s">
        <v>326</v>
      </c>
      <c r="E303">
        <v>1</v>
      </c>
      <c r="F303">
        <v>1</v>
      </c>
      <c r="G303" t="s">
        <v>660</v>
      </c>
    </row>
    <row r="304" spans="1:7" x14ac:dyDescent="0.25">
      <c r="A304" t="s">
        <v>563</v>
      </c>
      <c r="B304" t="s">
        <v>564</v>
      </c>
      <c r="C304">
        <v>93</v>
      </c>
      <c r="D304" t="s">
        <v>326</v>
      </c>
      <c r="E304">
        <v>1</v>
      </c>
      <c r="F304">
        <v>1.5849625007211601</v>
      </c>
      <c r="G304" t="s">
        <v>660</v>
      </c>
    </row>
    <row r="305" spans="1:7" x14ac:dyDescent="0.25">
      <c r="A305" t="s">
        <v>341</v>
      </c>
      <c r="B305" t="s">
        <v>342</v>
      </c>
      <c r="C305">
        <v>82</v>
      </c>
      <c r="D305" t="s">
        <v>326</v>
      </c>
      <c r="E305">
        <v>1</v>
      </c>
      <c r="F305">
        <v>1</v>
      </c>
      <c r="G305" t="s">
        <v>660</v>
      </c>
    </row>
    <row r="306" spans="1:7" x14ac:dyDescent="0.25">
      <c r="A306" t="s">
        <v>967</v>
      </c>
      <c r="B306" t="s">
        <v>968</v>
      </c>
      <c r="C306">
        <v>95</v>
      </c>
      <c r="D306" t="s">
        <v>326</v>
      </c>
      <c r="E306">
        <v>1</v>
      </c>
      <c r="F306">
        <v>1.5849625007211601</v>
      </c>
      <c r="G306" t="s">
        <v>660</v>
      </c>
    </row>
    <row r="307" spans="1:7" x14ac:dyDescent="0.25">
      <c r="A307" t="s">
        <v>243</v>
      </c>
      <c r="B307" t="s">
        <v>244</v>
      </c>
      <c r="C307">
        <v>95</v>
      </c>
      <c r="D307" t="s">
        <v>326</v>
      </c>
      <c r="E307">
        <v>2</v>
      </c>
      <c r="F307">
        <v>4</v>
      </c>
      <c r="G307" t="s">
        <v>660</v>
      </c>
    </row>
    <row r="308" spans="1:7" x14ac:dyDescent="0.25">
      <c r="A308" t="s">
        <v>501</v>
      </c>
      <c r="B308" t="s">
        <v>502</v>
      </c>
      <c r="C308">
        <v>83</v>
      </c>
      <c r="D308" t="s">
        <v>326</v>
      </c>
      <c r="E308">
        <v>1</v>
      </c>
      <c r="F308">
        <v>1.5849625007211601</v>
      </c>
      <c r="G308" t="s">
        <v>660</v>
      </c>
    </row>
    <row r="309" spans="1:7" x14ac:dyDescent="0.25">
      <c r="A309" t="s">
        <v>620</v>
      </c>
      <c r="B309" t="s">
        <v>177</v>
      </c>
      <c r="C309">
        <v>80</v>
      </c>
      <c r="D309" t="s">
        <v>326</v>
      </c>
      <c r="E309">
        <v>2</v>
      </c>
      <c r="F309">
        <v>4</v>
      </c>
      <c r="G309" t="s">
        <v>660</v>
      </c>
    </row>
    <row r="310" spans="1:7" x14ac:dyDescent="0.25">
      <c r="A310" t="s">
        <v>983</v>
      </c>
      <c r="B310" t="s">
        <v>984</v>
      </c>
      <c r="C310">
        <v>93</v>
      </c>
      <c r="D310" t="s">
        <v>326</v>
      </c>
      <c r="E310">
        <v>1</v>
      </c>
      <c r="F310">
        <v>2</v>
      </c>
      <c r="G310" t="s">
        <v>660</v>
      </c>
    </row>
    <row r="311" spans="1:7" x14ac:dyDescent="0.25">
      <c r="A311" t="s">
        <v>65</v>
      </c>
      <c r="B311" t="s">
        <v>884</v>
      </c>
      <c r="C311">
        <v>78</v>
      </c>
      <c r="D311" t="s">
        <v>326</v>
      </c>
      <c r="E311">
        <v>57</v>
      </c>
      <c r="F311">
        <v>57</v>
      </c>
      <c r="G311" t="s">
        <v>661</v>
      </c>
    </row>
    <row r="312" spans="1:7" x14ac:dyDescent="0.25">
      <c r="A312" t="s">
        <v>303</v>
      </c>
      <c r="B312" t="s">
        <v>304</v>
      </c>
      <c r="C312">
        <v>92</v>
      </c>
      <c r="D312" t="s">
        <v>326</v>
      </c>
      <c r="E312">
        <v>2</v>
      </c>
      <c r="F312">
        <v>3.1699250014423099</v>
      </c>
      <c r="G312" t="s">
        <v>660</v>
      </c>
    </row>
    <row r="313" spans="1:7" x14ac:dyDescent="0.25">
      <c r="A313" t="s">
        <v>944</v>
      </c>
      <c r="B313" t="s">
        <v>945</v>
      </c>
      <c r="C313">
        <v>85</v>
      </c>
      <c r="D313" t="s">
        <v>326</v>
      </c>
      <c r="E313">
        <v>1</v>
      </c>
      <c r="F313">
        <v>1.5849625007211601</v>
      </c>
      <c r="G313" t="s">
        <v>660</v>
      </c>
    </row>
    <row r="314" spans="1:7" x14ac:dyDescent="0.25">
      <c r="A314" t="s">
        <v>140</v>
      </c>
      <c r="B314" t="s">
        <v>141</v>
      </c>
      <c r="C314">
        <v>97</v>
      </c>
      <c r="D314" t="s">
        <v>326</v>
      </c>
      <c r="E314">
        <v>1</v>
      </c>
      <c r="F314">
        <v>2</v>
      </c>
      <c r="G314" t="s">
        <v>660</v>
      </c>
    </row>
    <row r="315" spans="1:7" x14ac:dyDescent="0.25">
      <c r="A315" t="s">
        <v>124</v>
      </c>
      <c r="B315" t="s">
        <v>125</v>
      </c>
      <c r="C315">
        <v>85</v>
      </c>
      <c r="D315" t="s">
        <v>326</v>
      </c>
      <c r="E315">
        <v>1</v>
      </c>
      <c r="F315">
        <v>2</v>
      </c>
      <c r="G315" t="s">
        <v>660</v>
      </c>
    </row>
    <row r="316" spans="1:7" x14ac:dyDescent="0.25">
      <c r="A316" t="s">
        <v>66</v>
      </c>
      <c r="B316" t="s">
        <v>67</v>
      </c>
      <c r="C316">
        <v>93</v>
      </c>
      <c r="D316" t="s">
        <v>326</v>
      </c>
      <c r="E316">
        <v>1</v>
      </c>
      <c r="F316">
        <v>1.5849625007211601</v>
      </c>
      <c r="G316" t="s">
        <v>660</v>
      </c>
    </row>
    <row r="317" spans="1:7" x14ac:dyDescent="0.25">
      <c r="A317" t="s">
        <v>68</v>
      </c>
      <c r="B317" t="s">
        <v>932</v>
      </c>
      <c r="C317">
        <v>78</v>
      </c>
      <c r="D317" t="s">
        <v>326</v>
      </c>
      <c r="E317">
        <v>19</v>
      </c>
      <c r="F317">
        <v>30.114287513701999</v>
      </c>
      <c r="G317" t="s">
        <v>661</v>
      </c>
    </row>
    <row r="318" spans="1:7" x14ac:dyDescent="0.25">
      <c r="A318" t="s">
        <v>157</v>
      </c>
      <c r="B318" t="s">
        <v>767</v>
      </c>
      <c r="C318">
        <v>78</v>
      </c>
      <c r="D318" t="s">
        <v>326</v>
      </c>
      <c r="E318">
        <v>8</v>
      </c>
      <c r="F318">
        <v>16</v>
      </c>
      <c r="G318" t="s">
        <v>661</v>
      </c>
    </row>
    <row r="319" spans="1:7" x14ac:dyDescent="0.25">
      <c r="A319" t="s">
        <v>295</v>
      </c>
      <c r="B319" t="s">
        <v>296</v>
      </c>
      <c r="C319">
        <v>84</v>
      </c>
      <c r="D319" t="s">
        <v>326</v>
      </c>
      <c r="E319">
        <v>1</v>
      </c>
      <c r="F319">
        <v>1.5849625007211601</v>
      </c>
      <c r="G319" t="s">
        <v>660</v>
      </c>
    </row>
    <row r="320" spans="1:7" x14ac:dyDescent="0.25">
      <c r="A320" t="s">
        <v>291</v>
      </c>
      <c r="B320" t="s">
        <v>292</v>
      </c>
      <c r="C320">
        <v>84</v>
      </c>
      <c r="D320" t="s">
        <v>326</v>
      </c>
      <c r="E320">
        <v>2</v>
      </c>
      <c r="F320">
        <v>3.1699250014423099</v>
      </c>
      <c r="G320" t="s">
        <v>660</v>
      </c>
    </row>
    <row r="321" spans="1:7" x14ac:dyDescent="0.25">
      <c r="A321" t="s">
        <v>135</v>
      </c>
      <c r="B321" t="s">
        <v>136</v>
      </c>
      <c r="C321">
        <v>93</v>
      </c>
      <c r="D321" t="s">
        <v>326</v>
      </c>
      <c r="E321">
        <v>1</v>
      </c>
      <c r="F321">
        <v>2</v>
      </c>
      <c r="G321" t="s">
        <v>660</v>
      </c>
    </row>
    <row r="322" spans="1:7" x14ac:dyDescent="0.25">
      <c r="A322" t="s">
        <v>275</v>
      </c>
      <c r="B322" t="s">
        <v>276</v>
      </c>
      <c r="C322">
        <v>81</v>
      </c>
      <c r="D322" t="s">
        <v>326</v>
      </c>
      <c r="E322">
        <v>1</v>
      </c>
      <c r="F322">
        <v>1.5849625007211601</v>
      </c>
      <c r="G322" t="s">
        <v>660</v>
      </c>
    </row>
    <row r="323" spans="1:7" x14ac:dyDescent="0.25">
      <c r="A323" t="s">
        <v>386</v>
      </c>
      <c r="B323" t="s">
        <v>387</v>
      </c>
      <c r="C323">
        <v>85</v>
      </c>
      <c r="D323" t="s">
        <v>326</v>
      </c>
      <c r="E323">
        <v>1</v>
      </c>
      <c r="F323">
        <v>1</v>
      </c>
      <c r="G323" t="s">
        <v>660</v>
      </c>
    </row>
    <row r="324" spans="1:7" x14ac:dyDescent="0.25">
      <c r="A324" t="s">
        <v>475</v>
      </c>
      <c r="B324" t="s">
        <v>958</v>
      </c>
      <c r="C324">
        <v>82</v>
      </c>
      <c r="D324" t="s">
        <v>326</v>
      </c>
      <c r="E324">
        <v>1</v>
      </c>
      <c r="F324">
        <v>1.5849625007211601</v>
      </c>
      <c r="G324" t="s">
        <v>660</v>
      </c>
    </row>
    <row r="325" spans="1:7" x14ac:dyDescent="0.25">
      <c r="A325" t="s">
        <v>457</v>
      </c>
      <c r="B325" t="s">
        <v>290</v>
      </c>
      <c r="C325">
        <v>84</v>
      </c>
      <c r="D325" t="s">
        <v>326</v>
      </c>
      <c r="E325">
        <v>1</v>
      </c>
      <c r="F325">
        <v>1.5849625007211601</v>
      </c>
      <c r="G325" t="s">
        <v>660</v>
      </c>
    </row>
    <row r="326" spans="1:7" x14ac:dyDescent="0.25">
      <c r="A326" t="s">
        <v>198</v>
      </c>
      <c r="B326" t="s">
        <v>199</v>
      </c>
      <c r="C326">
        <v>95</v>
      </c>
      <c r="D326" t="s">
        <v>326</v>
      </c>
      <c r="E326">
        <v>2</v>
      </c>
      <c r="F326">
        <v>4</v>
      </c>
      <c r="G326" t="s">
        <v>660</v>
      </c>
    </row>
    <row r="327" spans="1:7" x14ac:dyDescent="0.25">
      <c r="A327" t="s">
        <v>158</v>
      </c>
      <c r="B327" t="s">
        <v>159</v>
      </c>
      <c r="C327">
        <v>78</v>
      </c>
      <c r="D327" t="s">
        <v>326</v>
      </c>
      <c r="E327">
        <v>2</v>
      </c>
      <c r="F327">
        <v>4</v>
      </c>
      <c r="G327" t="s">
        <v>660</v>
      </c>
    </row>
    <row r="328" spans="1:7" x14ac:dyDescent="0.25">
      <c r="A328" t="s">
        <v>222</v>
      </c>
      <c r="B328" t="s">
        <v>223</v>
      </c>
      <c r="C328">
        <v>80</v>
      </c>
      <c r="D328" t="s">
        <v>326</v>
      </c>
      <c r="E328">
        <v>1</v>
      </c>
      <c r="F328">
        <v>2</v>
      </c>
      <c r="G328" t="s">
        <v>660</v>
      </c>
    </row>
    <row r="329" spans="1:7" x14ac:dyDescent="0.25">
      <c r="A329" t="s">
        <v>487</v>
      </c>
      <c r="B329" t="s">
        <v>488</v>
      </c>
      <c r="C329">
        <v>79</v>
      </c>
      <c r="D329" t="s">
        <v>326</v>
      </c>
      <c r="E329">
        <v>1</v>
      </c>
      <c r="F329">
        <v>1.5849625007211601</v>
      </c>
      <c r="G329" t="s">
        <v>660</v>
      </c>
    </row>
    <row r="330" spans="1:7" x14ac:dyDescent="0.25">
      <c r="A330" t="s">
        <v>435</v>
      </c>
      <c r="B330" t="s">
        <v>436</v>
      </c>
      <c r="C330">
        <v>95</v>
      </c>
      <c r="D330" t="s">
        <v>326</v>
      </c>
      <c r="E330">
        <v>1</v>
      </c>
      <c r="F330">
        <v>1</v>
      </c>
      <c r="G330" t="s">
        <v>660</v>
      </c>
    </row>
    <row r="331" spans="1:7" x14ac:dyDescent="0.25">
      <c r="A331" t="s">
        <v>80</v>
      </c>
      <c r="B331" t="s">
        <v>81</v>
      </c>
      <c r="C331">
        <v>87</v>
      </c>
      <c r="D331" t="s">
        <v>326</v>
      </c>
      <c r="E331">
        <v>2</v>
      </c>
      <c r="F331">
        <v>4</v>
      </c>
      <c r="G331" t="s">
        <v>660</v>
      </c>
    </row>
    <row r="332" spans="1:7" x14ac:dyDescent="0.25">
      <c r="A332" t="s">
        <v>69</v>
      </c>
      <c r="B332" t="s">
        <v>907</v>
      </c>
      <c r="C332">
        <v>84</v>
      </c>
      <c r="D332" t="s">
        <v>326</v>
      </c>
      <c r="E332">
        <v>16</v>
      </c>
      <c r="F332">
        <v>16</v>
      </c>
      <c r="G332" t="s">
        <v>660</v>
      </c>
    </row>
    <row r="333" spans="1:7" x14ac:dyDescent="0.25">
      <c r="A333" t="s">
        <v>499</v>
      </c>
      <c r="B333" t="s">
        <v>500</v>
      </c>
      <c r="C333">
        <v>83</v>
      </c>
      <c r="D333" t="s">
        <v>326</v>
      </c>
      <c r="E333">
        <v>1</v>
      </c>
      <c r="F333">
        <v>1.5849625007211601</v>
      </c>
      <c r="G333" t="s">
        <v>660</v>
      </c>
    </row>
    <row r="334" spans="1:7" x14ac:dyDescent="0.25">
      <c r="A334" t="s">
        <v>328</v>
      </c>
      <c r="B334" t="s">
        <v>929</v>
      </c>
      <c r="C334">
        <v>101</v>
      </c>
      <c r="D334" t="s">
        <v>326</v>
      </c>
      <c r="E334">
        <v>1</v>
      </c>
      <c r="F334">
        <v>1</v>
      </c>
      <c r="G334" t="s">
        <v>660</v>
      </c>
    </row>
    <row r="335" spans="1:7" x14ac:dyDescent="0.25">
      <c r="A335" t="s">
        <v>592</v>
      </c>
      <c r="B335" t="s">
        <v>108</v>
      </c>
      <c r="C335">
        <v>79</v>
      </c>
      <c r="D335" t="s">
        <v>326</v>
      </c>
      <c r="E335">
        <v>1</v>
      </c>
      <c r="F335">
        <v>2</v>
      </c>
      <c r="G335" t="s">
        <v>660</v>
      </c>
    </row>
    <row r="336" spans="1:7" x14ac:dyDescent="0.25">
      <c r="A336" t="s">
        <v>369</v>
      </c>
      <c r="B336" t="s">
        <v>891</v>
      </c>
      <c r="C336">
        <v>79</v>
      </c>
      <c r="D336" t="s">
        <v>326</v>
      </c>
      <c r="E336">
        <v>5</v>
      </c>
      <c r="F336">
        <v>5</v>
      </c>
      <c r="G336" t="s">
        <v>660</v>
      </c>
    </row>
    <row r="337" spans="1:7" x14ac:dyDescent="0.25">
      <c r="A337" t="s">
        <v>104</v>
      </c>
      <c r="B337" t="s">
        <v>105</v>
      </c>
      <c r="C337">
        <v>97</v>
      </c>
      <c r="D337" t="s">
        <v>326</v>
      </c>
      <c r="E337">
        <v>1</v>
      </c>
      <c r="F337">
        <v>2</v>
      </c>
      <c r="G337" t="s">
        <v>660</v>
      </c>
    </row>
    <row r="338" spans="1:7" x14ac:dyDescent="0.25">
      <c r="A338" t="s">
        <v>286</v>
      </c>
      <c r="B338" t="s">
        <v>287</v>
      </c>
      <c r="C338">
        <v>83</v>
      </c>
      <c r="D338" t="s">
        <v>326</v>
      </c>
      <c r="E338">
        <v>1</v>
      </c>
      <c r="F338">
        <v>1.5849625007211601</v>
      </c>
      <c r="G338" t="s">
        <v>660</v>
      </c>
    </row>
    <row r="339" spans="1:7" x14ac:dyDescent="0.25">
      <c r="A339" t="s">
        <v>285</v>
      </c>
      <c r="B339" t="s">
        <v>939</v>
      </c>
      <c r="C339">
        <v>83</v>
      </c>
      <c r="D339" t="s">
        <v>326</v>
      </c>
      <c r="E339">
        <v>1</v>
      </c>
      <c r="F339">
        <v>1.5849625007211601</v>
      </c>
      <c r="G339" t="s">
        <v>660</v>
      </c>
    </row>
    <row r="340" spans="1:7" x14ac:dyDescent="0.25">
      <c r="A340" t="s">
        <v>70</v>
      </c>
      <c r="B340" t="s">
        <v>959</v>
      </c>
      <c r="C340">
        <v>86</v>
      </c>
      <c r="D340" t="s">
        <v>326</v>
      </c>
      <c r="E340">
        <v>1</v>
      </c>
      <c r="F340">
        <v>1.5849625007211601</v>
      </c>
      <c r="G340" t="s">
        <v>660</v>
      </c>
    </row>
    <row r="341" spans="1:7" x14ac:dyDescent="0.25">
      <c r="A341" t="s">
        <v>363</v>
      </c>
      <c r="B341" t="s">
        <v>915</v>
      </c>
      <c r="C341">
        <v>87</v>
      </c>
      <c r="D341" t="s">
        <v>326</v>
      </c>
      <c r="E341">
        <v>22</v>
      </c>
      <c r="F341">
        <v>22</v>
      </c>
      <c r="G341" t="s">
        <v>660</v>
      </c>
    </row>
    <row r="342" spans="1:7" x14ac:dyDescent="0.25">
      <c r="A342" t="s">
        <v>299</v>
      </c>
      <c r="B342" t="s">
        <v>300</v>
      </c>
      <c r="C342">
        <v>88</v>
      </c>
      <c r="D342" t="s">
        <v>326</v>
      </c>
      <c r="E342">
        <v>1</v>
      </c>
      <c r="F342">
        <v>1.5849625007211601</v>
      </c>
      <c r="G342" t="s">
        <v>660</v>
      </c>
    </row>
    <row r="343" spans="1:7" x14ac:dyDescent="0.25">
      <c r="A343" t="s">
        <v>311</v>
      </c>
      <c r="B343" t="s">
        <v>312</v>
      </c>
      <c r="C343">
        <v>94</v>
      </c>
      <c r="D343" t="s">
        <v>326</v>
      </c>
      <c r="E343">
        <v>4</v>
      </c>
      <c r="F343">
        <v>6.3398500028846296</v>
      </c>
      <c r="G343" t="s">
        <v>660</v>
      </c>
    </row>
    <row r="344" spans="1:7" x14ac:dyDescent="0.25">
      <c r="A344" t="s">
        <v>265</v>
      </c>
      <c r="B344" t="s">
        <v>946</v>
      </c>
      <c r="C344">
        <v>78</v>
      </c>
      <c r="D344" t="s">
        <v>326</v>
      </c>
      <c r="E344">
        <v>12</v>
      </c>
      <c r="F344">
        <v>19.019550008653901</v>
      </c>
      <c r="G344" t="s">
        <v>660</v>
      </c>
    </row>
    <row r="345" spans="1:7" x14ac:dyDescent="0.25">
      <c r="A345" t="s">
        <v>188</v>
      </c>
      <c r="B345" t="s">
        <v>189</v>
      </c>
      <c r="C345">
        <v>88</v>
      </c>
      <c r="D345" t="s">
        <v>326</v>
      </c>
      <c r="E345">
        <v>2</v>
      </c>
      <c r="F345">
        <v>4</v>
      </c>
      <c r="G345" t="s">
        <v>660</v>
      </c>
    </row>
    <row r="346" spans="1:7" x14ac:dyDescent="0.25">
      <c r="A346" t="s">
        <v>71</v>
      </c>
      <c r="B346" t="s">
        <v>72</v>
      </c>
      <c r="C346">
        <v>99</v>
      </c>
      <c r="D346" t="s">
        <v>326</v>
      </c>
      <c r="E346">
        <v>4</v>
      </c>
      <c r="F346">
        <v>3.1699250014423099</v>
      </c>
      <c r="G346" t="s">
        <v>660</v>
      </c>
    </row>
    <row r="347" spans="1:7" x14ac:dyDescent="0.25">
      <c r="A347" t="s">
        <v>330</v>
      </c>
      <c r="B347" t="s">
        <v>331</v>
      </c>
      <c r="C347">
        <v>79</v>
      </c>
      <c r="D347" t="s">
        <v>326</v>
      </c>
      <c r="E347">
        <v>8</v>
      </c>
      <c r="F347">
        <v>8</v>
      </c>
      <c r="G347" t="s">
        <v>660</v>
      </c>
    </row>
    <row r="348" spans="1:7" x14ac:dyDescent="0.25">
      <c r="A348" t="s">
        <v>623</v>
      </c>
      <c r="B348" t="s">
        <v>181</v>
      </c>
      <c r="C348">
        <v>81</v>
      </c>
      <c r="D348" t="s">
        <v>326</v>
      </c>
      <c r="E348">
        <v>2</v>
      </c>
      <c r="F348">
        <v>4</v>
      </c>
      <c r="G348" t="s">
        <v>660</v>
      </c>
    </row>
    <row r="349" spans="1:7" x14ac:dyDescent="0.25">
      <c r="A349" t="s">
        <v>175</v>
      </c>
      <c r="B349" t="s">
        <v>176</v>
      </c>
      <c r="C349">
        <v>80</v>
      </c>
      <c r="D349" t="s">
        <v>326</v>
      </c>
      <c r="E349">
        <v>1</v>
      </c>
      <c r="F349">
        <v>2</v>
      </c>
      <c r="G349" t="s">
        <v>660</v>
      </c>
    </row>
    <row r="350" spans="1:7" x14ac:dyDescent="0.25">
      <c r="A350" t="s">
        <v>619</v>
      </c>
      <c r="B350" t="s">
        <v>174</v>
      </c>
      <c r="C350">
        <v>80</v>
      </c>
      <c r="D350" t="s">
        <v>326</v>
      </c>
      <c r="E350">
        <v>3</v>
      </c>
      <c r="F350">
        <v>6</v>
      </c>
      <c r="G350" t="s">
        <v>660</v>
      </c>
    </row>
    <row r="351" spans="1:7" x14ac:dyDescent="0.25">
      <c r="A351" t="s">
        <v>73</v>
      </c>
      <c r="B351" t="s">
        <v>74</v>
      </c>
      <c r="C351">
        <v>81</v>
      </c>
      <c r="D351" t="s">
        <v>326</v>
      </c>
      <c r="E351">
        <v>3</v>
      </c>
      <c r="F351">
        <v>3</v>
      </c>
      <c r="G351" t="s">
        <v>660</v>
      </c>
    </row>
    <row r="352" spans="1:7" x14ac:dyDescent="0.25">
      <c r="A352" t="s">
        <v>572</v>
      </c>
      <c r="B352" t="s">
        <v>978</v>
      </c>
      <c r="C352">
        <v>98</v>
      </c>
      <c r="D352" t="s">
        <v>326</v>
      </c>
      <c r="E352">
        <v>1</v>
      </c>
      <c r="F352">
        <v>2</v>
      </c>
      <c r="G352" t="s">
        <v>660</v>
      </c>
    </row>
    <row r="353" spans="1:7" x14ac:dyDescent="0.25">
      <c r="A353" t="s">
        <v>370</v>
      </c>
      <c r="B353" t="s">
        <v>371</v>
      </c>
      <c r="C353">
        <v>95</v>
      </c>
      <c r="D353" t="s">
        <v>326</v>
      </c>
      <c r="E353">
        <v>1</v>
      </c>
      <c r="F353">
        <v>1</v>
      </c>
      <c r="G353" t="s">
        <v>660</v>
      </c>
    </row>
    <row r="354" spans="1:7" x14ac:dyDescent="0.25">
      <c r="A354" t="s">
        <v>561</v>
      </c>
      <c r="B354" t="s">
        <v>562</v>
      </c>
      <c r="C354">
        <v>88</v>
      </c>
      <c r="D354" t="s">
        <v>326</v>
      </c>
      <c r="E354">
        <v>1</v>
      </c>
      <c r="F354">
        <v>1.5849625007211601</v>
      </c>
      <c r="G354" t="s">
        <v>660</v>
      </c>
    </row>
    <row r="355" spans="1:7" x14ac:dyDescent="0.25">
      <c r="A355" t="s">
        <v>271</v>
      </c>
      <c r="B355" t="s">
        <v>272</v>
      </c>
      <c r="C355">
        <v>79</v>
      </c>
      <c r="D355" t="s">
        <v>326</v>
      </c>
      <c r="E355">
        <v>2</v>
      </c>
      <c r="F355">
        <v>1.5849625007211601</v>
      </c>
      <c r="G355" t="s">
        <v>660</v>
      </c>
    </row>
    <row r="356" spans="1:7" x14ac:dyDescent="0.25">
      <c r="A356" t="s">
        <v>162</v>
      </c>
      <c r="B356" t="s">
        <v>163</v>
      </c>
      <c r="C356">
        <v>79</v>
      </c>
      <c r="D356" t="s">
        <v>326</v>
      </c>
      <c r="E356">
        <v>2</v>
      </c>
      <c r="F356">
        <v>4</v>
      </c>
      <c r="G356" t="s">
        <v>660</v>
      </c>
    </row>
    <row r="357" spans="1:7" x14ac:dyDescent="0.25">
      <c r="A357" t="s">
        <v>716</v>
      </c>
      <c r="B357" t="s">
        <v>717</v>
      </c>
      <c r="C357">
        <v>78</v>
      </c>
      <c r="D357" t="s">
        <v>326</v>
      </c>
      <c r="E357">
        <v>2</v>
      </c>
      <c r="F357">
        <v>0</v>
      </c>
      <c r="G357" t="s">
        <v>660</v>
      </c>
    </row>
    <row r="358" spans="1:7" x14ac:dyDescent="0.25">
      <c r="A358" t="s">
        <v>241</v>
      </c>
      <c r="B358" t="s">
        <v>242</v>
      </c>
      <c r="C358">
        <v>95</v>
      </c>
      <c r="D358" t="s">
        <v>326</v>
      </c>
      <c r="E358">
        <v>2</v>
      </c>
      <c r="F358">
        <v>4</v>
      </c>
      <c r="G358" t="s">
        <v>660</v>
      </c>
    </row>
    <row r="359" spans="1:7" x14ac:dyDescent="0.25">
      <c r="A359" t="s">
        <v>209</v>
      </c>
      <c r="B359" t="s">
        <v>210</v>
      </c>
      <c r="C359">
        <v>78</v>
      </c>
      <c r="D359" t="s">
        <v>326</v>
      </c>
      <c r="E359">
        <v>2</v>
      </c>
      <c r="F359">
        <v>4</v>
      </c>
      <c r="G359" t="s">
        <v>660</v>
      </c>
    </row>
    <row r="360" spans="1:7" x14ac:dyDescent="0.25">
      <c r="A360" t="s">
        <v>389</v>
      </c>
      <c r="B360" t="s">
        <v>390</v>
      </c>
      <c r="C360">
        <v>79</v>
      </c>
      <c r="D360" t="s">
        <v>326</v>
      </c>
      <c r="E360">
        <v>1</v>
      </c>
      <c r="F360">
        <v>1</v>
      </c>
      <c r="G360" t="s">
        <v>660</v>
      </c>
    </row>
    <row r="361" spans="1:7" x14ac:dyDescent="0.25">
      <c r="A361" t="s">
        <v>571</v>
      </c>
      <c r="B361" t="s">
        <v>534</v>
      </c>
      <c r="C361">
        <v>97</v>
      </c>
      <c r="D361" t="s">
        <v>326</v>
      </c>
      <c r="E361">
        <v>1</v>
      </c>
      <c r="F361">
        <v>1.5849625007211601</v>
      </c>
      <c r="G361" t="s">
        <v>660</v>
      </c>
    </row>
    <row r="362" spans="1:7" x14ac:dyDescent="0.25">
      <c r="A362" t="s">
        <v>533</v>
      </c>
      <c r="B362" t="s">
        <v>534</v>
      </c>
      <c r="C362">
        <v>97</v>
      </c>
      <c r="D362" t="s">
        <v>326</v>
      </c>
      <c r="E362">
        <v>1</v>
      </c>
      <c r="F362">
        <v>1.5849625007211601</v>
      </c>
      <c r="G362" t="s">
        <v>660</v>
      </c>
    </row>
    <row r="363" spans="1:7" x14ac:dyDescent="0.25">
      <c r="A363" t="s">
        <v>418</v>
      </c>
      <c r="B363" t="s">
        <v>419</v>
      </c>
      <c r="C363">
        <v>85</v>
      </c>
      <c r="D363" t="s">
        <v>326</v>
      </c>
      <c r="E363">
        <v>1</v>
      </c>
      <c r="F363">
        <v>1</v>
      </c>
      <c r="G363" t="s">
        <v>660</v>
      </c>
    </row>
    <row r="364" spans="1:7" x14ac:dyDescent="0.25">
      <c r="A364" t="s">
        <v>200</v>
      </c>
      <c r="B364" t="s">
        <v>201</v>
      </c>
      <c r="C364">
        <v>95</v>
      </c>
      <c r="D364" t="s">
        <v>326</v>
      </c>
      <c r="E364">
        <v>2</v>
      </c>
      <c r="F364">
        <v>4</v>
      </c>
      <c r="G364" t="s">
        <v>660</v>
      </c>
    </row>
    <row r="365" spans="1:7" x14ac:dyDescent="0.25">
      <c r="A365" t="s">
        <v>267</v>
      </c>
      <c r="B365" t="s">
        <v>268</v>
      </c>
      <c r="C365">
        <v>80</v>
      </c>
      <c r="D365" t="s">
        <v>326</v>
      </c>
      <c r="E365">
        <v>1</v>
      </c>
      <c r="F365">
        <v>1.5849625007211601</v>
      </c>
      <c r="G365" t="s">
        <v>660</v>
      </c>
    </row>
    <row r="366" spans="1:7" x14ac:dyDescent="0.25">
      <c r="A366" t="s">
        <v>75</v>
      </c>
      <c r="B366" t="s">
        <v>914</v>
      </c>
      <c r="C366">
        <v>87</v>
      </c>
      <c r="D366" t="s">
        <v>326</v>
      </c>
      <c r="E366">
        <v>13</v>
      </c>
      <c r="F366">
        <v>11</v>
      </c>
      <c r="G366" t="s">
        <v>660</v>
      </c>
    </row>
    <row r="367" spans="1:7" x14ac:dyDescent="0.25">
      <c r="A367" t="s">
        <v>192</v>
      </c>
      <c r="B367" t="s">
        <v>193</v>
      </c>
      <c r="C367">
        <v>92</v>
      </c>
      <c r="D367" t="s">
        <v>326</v>
      </c>
      <c r="E367">
        <v>2</v>
      </c>
      <c r="F367">
        <v>4</v>
      </c>
      <c r="G367" t="s">
        <v>660</v>
      </c>
    </row>
    <row r="368" spans="1:7" x14ac:dyDescent="0.25">
      <c r="A368" t="s">
        <v>6</v>
      </c>
      <c r="B368" t="s">
        <v>960</v>
      </c>
      <c r="C368">
        <v>87</v>
      </c>
      <c r="D368" t="s">
        <v>326</v>
      </c>
      <c r="E368">
        <v>10</v>
      </c>
      <c r="F368">
        <v>12.6797000057693</v>
      </c>
      <c r="G368" t="s">
        <v>660</v>
      </c>
    </row>
    <row r="369" spans="1:7" x14ac:dyDescent="0.25">
      <c r="A369" t="s">
        <v>213</v>
      </c>
      <c r="B369" t="s">
        <v>214</v>
      </c>
      <c r="C369">
        <v>79</v>
      </c>
      <c r="D369" t="s">
        <v>326</v>
      </c>
      <c r="E369">
        <v>1</v>
      </c>
      <c r="F369">
        <v>2</v>
      </c>
      <c r="G369" t="s">
        <v>660</v>
      </c>
    </row>
    <row r="370" spans="1:7" x14ac:dyDescent="0.25">
      <c r="A370" t="s">
        <v>76</v>
      </c>
      <c r="B370" t="s">
        <v>77</v>
      </c>
      <c r="C370">
        <v>100</v>
      </c>
      <c r="D370" t="s">
        <v>326</v>
      </c>
      <c r="E370">
        <v>1</v>
      </c>
      <c r="F370">
        <v>1</v>
      </c>
      <c r="G370" t="s">
        <v>660</v>
      </c>
    </row>
    <row r="371" spans="1:7" x14ac:dyDescent="0.25">
      <c r="A371" t="s">
        <v>78</v>
      </c>
      <c r="B371" t="s">
        <v>912</v>
      </c>
      <c r="C371">
        <v>86</v>
      </c>
      <c r="D371" t="s">
        <v>326</v>
      </c>
      <c r="E371">
        <v>9</v>
      </c>
      <c r="F371">
        <v>9</v>
      </c>
      <c r="G371" t="s">
        <v>660</v>
      </c>
    </row>
    <row r="372" spans="1:7" x14ac:dyDescent="0.25">
      <c r="A372" t="s">
        <v>721</v>
      </c>
      <c r="B372" t="s">
        <v>722</v>
      </c>
      <c r="C372">
        <v>91</v>
      </c>
      <c r="D372" t="s">
        <v>326</v>
      </c>
      <c r="E372">
        <v>1</v>
      </c>
      <c r="F372">
        <v>1.5849625007211601</v>
      </c>
      <c r="G372" t="s">
        <v>660</v>
      </c>
    </row>
    <row r="373" spans="1:7" x14ac:dyDescent="0.25">
      <c r="A373" t="s">
        <v>472</v>
      </c>
      <c r="B373" t="s">
        <v>963</v>
      </c>
      <c r="C373">
        <v>88</v>
      </c>
      <c r="D373" t="s">
        <v>326</v>
      </c>
      <c r="E373">
        <v>11</v>
      </c>
      <c r="F373">
        <v>17.434587507932701</v>
      </c>
      <c r="G373" t="s">
        <v>660</v>
      </c>
    </row>
    <row r="374" spans="1:7" x14ac:dyDescent="0.25">
      <c r="A374" t="s">
        <v>586</v>
      </c>
      <c r="B374" t="s">
        <v>247</v>
      </c>
      <c r="C374">
        <v>97</v>
      </c>
      <c r="D374" t="s">
        <v>326</v>
      </c>
      <c r="E374">
        <v>1</v>
      </c>
      <c r="F374">
        <v>2</v>
      </c>
      <c r="G374" t="s">
        <v>660</v>
      </c>
    </row>
    <row r="375" spans="1:7" x14ac:dyDescent="0.25">
      <c r="A375" t="s">
        <v>584</v>
      </c>
      <c r="B375" t="s">
        <v>239</v>
      </c>
      <c r="C375">
        <v>94</v>
      </c>
      <c r="D375" t="s">
        <v>326</v>
      </c>
      <c r="E375">
        <v>2</v>
      </c>
      <c r="F375">
        <v>4</v>
      </c>
      <c r="G375" t="s">
        <v>660</v>
      </c>
    </row>
    <row r="376" spans="1:7" x14ac:dyDescent="0.25">
      <c r="A376" t="s">
        <v>585</v>
      </c>
      <c r="B376" t="s">
        <v>240</v>
      </c>
      <c r="C376">
        <v>94</v>
      </c>
      <c r="D376" t="s">
        <v>326</v>
      </c>
      <c r="E376">
        <v>2</v>
      </c>
      <c r="F376">
        <v>4</v>
      </c>
      <c r="G376" t="s">
        <v>660</v>
      </c>
    </row>
    <row r="377" spans="1:7" x14ac:dyDescent="0.25">
      <c r="A377" t="s">
        <v>155</v>
      </c>
      <c r="B377" t="s">
        <v>156</v>
      </c>
      <c r="C377">
        <v>88</v>
      </c>
      <c r="D377" t="s">
        <v>326</v>
      </c>
      <c r="E377">
        <v>1</v>
      </c>
      <c r="F377">
        <v>2</v>
      </c>
      <c r="G377" t="s">
        <v>660</v>
      </c>
    </row>
    <row r="378" spans="1:7" x14ac:dyDescent="0.25">
      <c r="A378" t="s">
        <v>961</v>
      </c>
      <c r="B378" t="s">
        <v>962</v>
      </c>
      <c r="C378">
        <v>88</v>
      </c>
      <c r="D378" t="s">
        <v>326</v>
      </c>
      <c r="E378">
        <v>19</v>
      </c>
      <c r="F378">
        <v>30.114287513701999</v>
      </c>
      <c r="G378" t="s">
        <v>660</v>
      </c>
    </row>
    <row r="379" spans="1:7" x14ac:dyDescent="0.25">
      <c r="A379" t="s">
        <v>583</v>
      </c>
      <c r="B379" t="s">
        <v>238</v>
      </c>
      <c r="C379">
        <v>94</v>
      </c>
      <c r="D379" t="s">
        <v>326</v>
      </c>
      <c r="E379">
        <v>6</v>
      </c>
      <c r="F379">
        <v>12</v>
      </c>
      <c r="G379" t="s">
        <v>660</v>
      </c>
    </row>
    <row r="380" spans="1:7" x14ac:dyDescent="0.25">
      <c r="A380" t="s">
        <v>610</v>
      </c>
      <c r="B380" t="s">
        <v>142</v>
      </c>
      <c r="C380">
        <v>98</v>
      </c>
      <c r="D380" t="s">
        <v>326</v>
      </c>
      <c r="E380">
        <v>1</v>
      </c>
      <c r="F380">
        <v>2</v>
      </c>
      <c r="G380" t="s">
        <v>660</v>
      </c>
    </row>
    <row r="381" spans="1:7" x14ac:dyDescent="0.25">
      <c r="A381" t="s">
        <v>385</v>
      </c>
      <c r="B381" t="s">
        <v>793</v>
      </c>
      <c r="C381">
        <v>92</v>
      </c>
      <c r="D381" t="s">
        <v>326</v>
      </c>
      <c r="E381">
        <v>4</v>
      </c>
      <c r="F381">
        <v>3</v>
      </c>
      <c r="G381" t="s">
        <v>661</v>
      </c>
    </row>
    <row r="382" spans="1:7" x14ac:dyDescent="0.25">
      <c r="A382" t="s">
        <v>479</v>
      </c>
      <c r="B382" t="s">
        <v>480</v>
      </c>
      <c r="C382">
        <v>78</v>
      </c>
      <c r="D382" t="s">
        <v>326</v>
      </c>
      <c r="E382">
        <v>2</v>
      </c>
      <c r="F382">
        <v>3.1699250014423099</v>
      </c>
      <c r="G382" t="s">
        <v>661</v>
      </c>
    </row>
    <row r="383" spans="1:7" x14ac:dyDescent="0.25">
      <c r="A383" t="s">
        <v>207</v>
      </c>
      <c r="B383" t="s">
        <v>208</v>
      </c>
      <c r="C383">
        <v>78</v>
      </c>
      <c r="D383" t="s">
        <v>326</v>
      </c>
      <c r="E383">
        <v>1</v>
      </c>
      <c r="F383">
        <v>2</v>
      </c>
      <c r="G383" t="s">
        <v>660</v>
      </c>
    </row>
    <row r="384" spans="1:7" x14ac:dyDescent="0.25">
      <c r="A384" t="s">
        <v>823</v>
      </c>
      <c r="B384" t="s">
        <v>825</v>
      </c>
      <c r="C384">
        <v>86</v>
      </c>
      <c r="D384" t="s">
        <v>326</v>
      </c>
      <c r="E384">
        <v>2</v>
      </c>
      <c r="F384">
        <v>3.1699250014423099</v>
      </c>
      <c r="G384" t="s">
        <v>660</v>
      </c>
    </row>
    <row r="385" spans="1:7" x14ac:dyDescent="0.25">
      <c r="A385" t="s">
        <v>483</v>
      </c>
      <c r="B385" t="s">
        <v>971</v>
      </c>
      <c r="C385">
        <v>96</v>
      </c>
      <c r="D385" t="s">
        <v>326</v>
      </c>
      <c r="E385">
        <v>1</v>
      </c>
      <c r="F385">
        <v>1.5849625007211601</v>
      </c>
      <c r="G385" t="s">
        <v>661</v>
      </c>
    </row>
    <row r="386" spans="1:7" x14ac:dyDescent="0.25">
      <c r="A386" t="s">
        <v>470</v>
      </c>
      <c r="B386" t="s">
        <v>965</v>
      </c>
      <c r="C386">
        <v>90</v>
      </c>
      <c r="D386" t="s">
        <v>326</v>
      </c>
      <c r="E386">
        <v>8</v>
      </c>
      <c r="F386">
        <v>12.6797000057693</v>
      </c>
      <c r="G386" t="s">
        <v>660</v>
      </c>
    </row>
    <row r="387" spans="1:7" x14ac:dyDescent="0.25">
      <c r="A387" t="s">
        <v>598</v>
      </c>
      <c r="B387" t="s">
        <v>122</v>
      </c>
      <c r="C387">
        <v>84</v>
      </c>
      <c r="D387" t="s">
        <v>326</v>
      </c>
      <c r="E387">
        <v>1</v>
      </c>
      <c r="F387">
        <v>2</v>
      </c>
      <c r="G387" t="s">
        <v>660</v>
      </c>
    </row>
    <row r="388" spans="1:7" x14ac:dyDescent="0.25">
      <c r="A388" t="s">
        <v>13</v>
      </c>
      <c r="B388" t="s">
        <v>887</v>
      </c>
      <c r="C388">
        <v>78</v>
      </c>
      <c r="D388" t="s">
        <v>326</v>
      </c>
      <c r="E388">
        <v>210</v>
      </c>
      <c r="F388">
        <v>210</v>
      </c>
      <c r="G388" t="s">
        <v>661</v>
      </c>
    </row>
    <row r="389" spans="1:7" x14ac:dyDescent="0.25">
      <c r="A389" t="s">
        <v>277</v>
      </c>
      <c r="B389" t="s">
        <v>278</v>
      </c>
      <c r="C389">
        <v>82</v>
      </c>
      <c r="D389" t="s">
        <v>326</v>
      </c>
      <c r="E389">
        <v>5</v>
      </c>
      <c r="F389">
        <v>6.3398500028846296</v>
      </c>
      <c r="G389" t="s">
        <v>661</v>
      </c>
    </row>
    <row r="390" spans="1:7" x14ac:dyDescent="0.25">
      <c r="A390" t="s">
        <v>184</v>
      </c>
      <c r="B390" t="s">
        <v>185</v>
      </c>
      <c r="C390">
        <v>85</v>
      </c>
      <c r="D390" t="s">
        <v>326</v>
      </c>
      <c r="E390">
        <v>1</v>
      </c>
      <c r="F390">
        <v>2</v>
      </c>
      <c r="G390" t="s">
        <v>661</v>
      </c>
    </row>
    <row r="391" spans="1:7" x14ac:dyDescent="0.25">
      <c r="A391" t="s">
        <v>460</v>
      </c>
      <c r="B391" t="s">
        <v>461</v>
      </c>
      <c r="C391">
        <v>88</v>
      </c>
      <c r="D391" t="s">
        <v>326</v>
      </c>
      <c r="E391">
        <v>1</v>
      </c>
      <c r="F391">
        <v>1.5849625007211601</v>
      </c>
      <c r="G391" t="s">
        <v>660</v>
      </c>
    </row>
    <row r="392" spans="1:7" x14ac:dyDescent="0.25">
      <c r="A392" t="s">
        <v>696</v>
      </c>
      <c r="B392" t="s">
        <v>697</v>
      </c>
      <c r="C392">
        <v>93</v>
      </c>
      <c r="D392" t="s">
        <v>326</v>
      </c>
      <c r="E392">
        <v>1</v>
      </c>
      <c r="F392">
        <v>1.5849625007211601</v>
      </c>
      <c r="G392" t="s">
        <v>660</v>
      </c>
    </row>
    <row r="393" spans="1:7" x14ac:dyDescent="0.25">
      <c r="A393" t="s">
        <v>633</v>
      </c>
      <c r="B393" t="s">
        <v>450</v>
      </c>
      <c r="C393">
        <v>79</v>
      </c>
      <c r="D393" t="s">
        <v>326</v>
      </c>
      <c r="E393">
        <v>2</v>
      </c>
      <c r="F393">
        <v>3.1699250014423099</v>
      </c>
      <c r="G393" t="s">
        <v>660</v>
      </c>
    </row>
    <row r="394" spans="1:7" x14ac:dyDescent="0.25">
      <c r="A394" t="s">
        <v>273</v>
      </c>
      <c r="B394" t="s">
        <v>274</v>
      </c>
      <c r="C394">
        <v>79</v>
      </c>
      <c r="D394" t="s">
        <v>326</v>
      </c>
      <c r="E394">
        <v>1</v>
      </c>
      <c r="F394">
        <v>1.5849625007211601</v>
      </c>
      <c r="G394" t="s">
        <v>660</v>
      </c>
    </row>
    <row r="395" spans="1:7" x14ac:dyDescent="0.25">
      <c r="A395" t="s">
        <v>441</v>
      </c>
      <c r="B395" t="s">
        <v>442</v>
      </c>
      <c r="C395">
        <v>101</v>
      </c>
      <c r="D395" t="s">
        <v>326</v>
      </c>
      <c r="E395">
        <v>1</v>
      </c>
      <c r="F395">
        <v>1</v>
      </c>
      <c r="G395" t="s">
        <v>660</v>
      </c>
    </row>
    <row r="396" spans="1:7" x14ac:dyDescent="0.25">
      <c r="A396" t="s">
        <v>448</v>
      </c>
      <c r="B396" t="s">
        <v>449</v>
      </c>
      <c r="C396">
        <v>78</v>
      </c>
      <c r="D396" t="s">
        <v>326</v>
      </c>
      <c r="E396">
        <v>2</v>
      </c>
      <c r="F396">
        <v>0</v>
      </c>
      <c r="G396" t="s">
        <v>660</v>
      </c>
    </row>
    <row r="397" spans="1:7" x14ac:dyDescent="0.25">
      <c r="A397" t="s">
        <v>922</v>
      </c>
      <c r="B397" t="s">
        <v>923</v>
      </c>
      <c r="C397">
        <v>98</v>
      </c>
      <c r="D397" t="s">
        <v>326</v>
      </c>
      <c r="E397">
        <v>24</v>
      </c>
      <c r="F397">
        <v>23</v>
      </c>
      <c r="G397" t="s">
        <v>661</v>
      </c>
    </row>
    <row r="398" spans="1:7" x14ac:dyDescent="0.25">
      <c r="A398" t="s">
        <v>903</v>
      </c>
      <c r="B398" t="s">
        <v>904</v>
      </c>
      <c r="C398">
        <v>82</v>
      </c>
      <c r="D398" t="s">
        <v>326</v>
      </c>
      <c r="E398">
        <v>4</v>
      </c>
      <c r="F398">
        <v>4</v>
      </c>
      <c r="G398" t="s">
        <v>660</v>
      </c>
    </row>
    <row r="399" spans="1:7" x14ac:dyDescent="0.25">
      <c r="A399" t="s">
        <v>405</v>
      </c>
      <c r="B399" t="s">
        <v>406</v>
      </c>
      <c r="C399">
        <v>82</v>
      </c>
      <c r="D399" t="s">
        <v>326</v>
      </c>
      <c r="E399">
        <v>1</v>
      </c>
      <c r="F399">
        <v>1</v>
      </c>
      <c r="G399" t="s">
        <v>660</v>
      </c>
    </row>
    <row r="400" spans="1:7" x14ac:dyDescent="0.25">
      <c r="A400" t="s">
        <v>753</v>
      </c>
      <c r="B400" t="s">
        <v>822</v>
      </c>
      <c r="C400">
        <v>85</v>
      </c>
      <c r="D400" t="s">
        <v>326</v>
      </c>
      <c r="E400">
        <v>2</v>
      </c>
      <c r="F400">
        <v>3.1699250014423099</v>
      </c>
      <c r="G400" t="s">
        <v>660</v>
      </c>
    </row>
    <row r="401" spans="1:7" x14ac:dyDescent="0.25">
      <c r="A401" t="s">
        <v>604</v>
      </c>
      <c r="B401" t="s">
        <v>132</v>
      </c>
      <c r="C401">
        <v>90</v>
      </c>
      <c r="D401" t="s">
        <v>326</v>
      </c>
      <c r="E401">
        <v>1</v>
      </c>
      <c r="F401">
        <v>2</v>
      </c>
      <c r="G401" t="s">
        <v>660</v>
      </c>
    </row>
    <row r="402" spans="1:7" x14ac:dyDescent="0.25">
      <c r="A402" t="s">
        <v>82</v>
      </c>
      <c r="B402" t="s">
        <v>83</v>
      </c>
      <c r="C402">
        <v>79</v>
      </c>
      <c r="D402" t="s">
        <v>326</v>
      </c>
      <c r="E402">
        <v>1</v>
      </c>
      <c r="F402">
        <v>2</v>
      </c>
      <c r="G402" t="s">
        <v>660</v>
      </c>
    </row>
    <row r="403" spans="1:7" x14ac:dyDescent="0.25">
      <c r="A403" t="s">
        <v>524</v>
      </c>
      <c r="B403" t="s">
        <v>525</v>
      </c>
      <c r="C403">
        <v>94</v>
      </c>
      <c r="D403" t="s">
        <v>326</v>
      </c>
      <c r="E403">
        <v>1</v>
      </c>
      <c r="F403">
        <v>1.5849625007211601</v>
      </c>
      <c r="G403" t="s">
        <v>660</v>
      </c>
    </row>
    <row r="404" spans="1:7" x14ac:dyDescent="0.25">
      <c r="A404" t="s">
        <v>397</v>
      </c>
      <c r="B404" t="s">
        <v>398</v>
      </c>
      <c r="C404">
        <v>79</v>
      </c>
      <c r="D404" t="s">
        <v>326</v>
      </c>
      <c r="E404">
        <v>2</v>
      </c>
      <c r="F404">
        <v>2</v>
      </c>
      <c r="G404" t="s">
        <v>660</v>
      </c>
    </row>
    <row r="405" spans="1:7" x14ac:dyDescent="0.25">
      <c r="A405" t="s">
        <v>815</v>
      </c>
      <c r="B405" t="s">
        <v>817</v>
      </c>
      <c r="C405">
        <v>92</v>
      </c>
      <c r="D405" t="s">
        <v>326</v>
      </c>
      <c r="E405">
        <v>2</v>
      </c>
      <c r="F405">
        <v>1.5849625007211601</v>
      </c>
      <c r="G405" t="s">
        <v>660</v>
      </c>
    </row>
    <row r="406" spans="1:7" x14ac:dyDescent="0.25">
      <c r="A406" t="s">
        <v>985</v>
      </c>
      <c r="B406" t="s">
        <v>986</v>
      </c>
      <c r="C406">
        <v>99</v>
      </c>
      <c r="D406" t="s">
        <v>326</v>
      </c>
      <c r="E406">
        <v>1</v>
      </c>
      <c r="F406">
        <v>2</v>
      </c>
      <c r="G406" t="s">
        <v>660</v>
      </c>
    </row>
    <row r="407" spans="1:7" x14ac:dyDescent="0.25">
      <c r="A407" t="s">
        <v>606</v>
      </c>
      <c r="B407" t="s">
        <v>134</v>
      </c>
      <c r="C407">
        <v>92</v>
      </c>
      <c r="D407" t="s">
        <v>326</v>
      </c>
      <c r="E407">
        <v>1</v>
      </c>
      <c r="F407">
        <v>2</v>
      </c>
      <c r="G407" t="s">
        <v>660</v>
      </c>
    </row>
  </sheetData>
  <sortState ref="A2:G407">
    <sortCondition ref="A2:A40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workbookViewId="0">
      <selection activeCell="C12" sqref="C12"/>
    </sheetView>
  </sheetViews>
  <sheetFormatPr defaultRowHeight="15" x14ac:dyDescent="0.25"/>
  <cols>
    <col min="1" max="1" width="34.85546875" customWidth="1"/>
    <col min="2" max="2" width="20.7109375" customWidth="1"/>
    <col min="3" max="3" width="44.28515625" customWidth="1"/>
    <col min="4" max="4" width="9.85546875" bestFit="1" customWidth="1"/>
    <col min="5" max="6" width="16" bestFit="1" customWidth="1"/>
    <col min="7" max="8" width="10.140625" bestFit="1" customWidth="1"/>
    <col min="9" max="9" width="7.5703125" customWidth="1"/>
    <col min="10" max="10" width="9.85546875" bestFit="1" customWidth="1"/>
    <col min="11" max="12" width="16" bestFit="1" customWidth="1"/>
  </cols>
  <sheetData>
    <row r="1" spans="1:9" x14ac:dyDescent="0.25">
      <c r="A1" s="1" t="s">
        <v>624</v>
      </c>
      <c r="B1" t="s">
        <v>625</v>
      </c>
      <c r="C1" t="s">
        <v>1</v>
      </c>
      <c r="D1" t="s">
        <v>2</v>
      </c>
      <c r="E1" t="s">
        <v>626</v>
      </c>
      <c r="F1" t="s">
        <v>627</v>
      </c>
      <c r="G1" t="s">
        <v>662</v>
      </c>
      <c r="H1" t="s">
        <v>663</v>
      </c>
      <c r="I1" t="s">
        <v>634</v>
      </c>
    </row>
    <row r="2" spans="1:9" x14ac:dyDescent="0.25">
      <c r="A2" s="1" t="s">
        <v>263</v>
      </c>
      <c r="B2" t="s">
        <v>469</v>
      </c>
      <c r="C2" t="s">
        <v>631</v>
      </c>
      <c r="D2" t="s">
        <v>628</v>
      </c>
      <c r="E2">
        <v>4</v>
      </c>
      <c r="F2">
        <v>17</v>
      </c>
      <c r="G2" t="s">
        <v>660</v>
      </c>
      <c r="H2" t="s">
        <v>660</v>
      </c>
      <c r="I2" t="s">
        <v>637</v>
      </c>
    </row>
    <row r="3" spans="1:9" x14ac:dyDescent="0.25">
      <c r="A3" s="1" t="s">
        <v>40</v>
      </c>
      <c r="B3" t="s">
        <v>630</v>
      </c>
      <c r="C3" t="s">
        <v>681</v>
      </c>
      <c r="D3" t="s">
        <v>628</v>
      </c>
      <c r="E3">
        <v>32</v>
      </c>
      <c r="F3">
        <v>12</v>
      </c>
      <c r="G3" t="s">
        <v>660</v>
      </c>
      <c r="H3" t="s">
        <v>660</v>
      </c>
      <c r="I3" t="s">
        <v>635</v>
      </c>
    </row>
    <row r="4" spans="1:9" x14ac:dyDescent="0.25">
      <c r="A4" s="1" t="s">
        <v>706</v>
      </c>
      <c r="B4" t="s">
        <v>34</v>
      </c>
      <c r="C4" t="s">
        <v>723</v>
      </c>
      <c r="D4" t="s">
        <v>628</v>
      </c>
      <c r="E4">
        <v>2</v>
      </c>
      <c r="F4">
        <v>2</v>
      </c>
      <c r="G4" t="s">
        <v>660</v>
      </c>
      <c r="H4" t="s">
        <v>660</v>
      </c>
      <c r="I4" t="s">
        <v>688</v>
      </c>
    </row>
    <row r="5" spans="1:9" x14ac:dyDescent="0.25">
      <c r="A5" s="1" t="s">
        <v>60</v>
      </c>
      <c r="B5" t="s">
        <v>433</v>
      </c>
      <c r="C5" t="s">
        <v>629</v>
      </c>
      <c r="D5" t="s">
        <v>628</v>
      </c>
      <c r="E5">
        <v>9</v>
      </c>
      <c r="F5">
        <v>2</v>
      </c>
      <c r="G5" t="s">
        <v>660</v>
      </c>
      <c r="H5" t="s">
        <v>660</v>
      </c>
      <c r="I5" t="s">
        <v>635</v>
      </c>
    </row>
    <row r="6" spans="1:9" x14ac:dyDescent="0.25">
      <c r="A6" s="1" t="s">
        <v>469</v>
      </c>
      <c r="B6" t="s">
        <v>27</v>
      </c>
      <c r="C6" t="s">
        <v>632</v>
      </c>
      <c r="D6" t="s">
        <v>628</v>
      </c>
      <c r="E6">
        <v>17</v>
      </c>
      <c r="F6">
        <v>1</v>
      </c>
      <c r="G6" t="s">
        <v>660</v>
      </c>
      <c r="H6" t="s">
        <v>660</v>
      </c>
      <c r="I6" t="s">
        <v>638</v>
      </c>
    </row>
    <row r="7" spans="1:9" x14ac:dyDescent="0.25">
      <c r="A7" s="1" t="s">
        <v>79</v>
      </c>
      <c r="B7" t="s">
        <v>469</v>
      </c>
      <c r="C7" t="s">
        <v>989</v>
      </c>
      <c r="D7" t="s">
        <v>628</v>
      </c>
      <c r="E7">
        <v>25</v>
      </c>
      <c r="F7">
        <v>17</v>
      </c>
      <c r="G7" t="s">
        <v>660</v>
      </c>
      <c r="H7" t="s">
        <v>660</v>
      </c>
      <c r="I7" t="s">
        <v>636</v>
      </c>
    </row>
    <row r="8" spans="1:9" x14ac:dyDescent="0.25">
      <c r="A8" s="1"/>
    </row>
    <row r="9" spans="1:9" x14ac:dyDescent="0.25">
      <c r="A9" s="1"/>
    </row>
    <row r="10" spans="1:9" x14ac:dyDescent="0.25">
      <c r="A10" s="1"/>
    </row>
    <row r="11" spans="1:9" x14ac:dyDescent="0.25">
      <c r="A11" s="1"/>
    </row>
    <row r="12" spans="1:9" x14ac:dyDescent="0.25">
      <c r="A12" s="1"/>
    </row>
    <row r="13" spans="1:9" x14ac:dyDescent="0.25">
      <c r="A13" s="1"/>
    </row>
    <row r="14" spans="1:9" x14ac:dyDescent="0.25">
      <c r="A14" s="1"/>
    </row>
    <row r="15" spans="1:9" x14ac:dyDescent="0.25">
      <c r="A15" s="1"/>
    </row>
    <row r="16" spans="1:9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</sheetData>
  <sortState ref="A2:I7">
    <sortCondition ref="A2:A7"/>
    <sortCondition ref="B2:B7"/>
    <sortCondition descending="1" ref="E2:E7"/>
    <sortCondition descending="1" ref="F2:F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Main</vt:lpstr>
      <vt:lpstr>Точность</vt:lpstr>
      <vt:lpstr>Полнота и страницы</vt:lpstr>
      <vt:lpstr>Auth</vt:lpstr>
      <vt:lpstr>NonDict</vt:lpstr>
      <vt:lpstr>Syn</vt:lpstr>
      <vt:lpstr>Auth!_auth_terms_1</vt:lpstr>
      <vt:lpstr>Main!_main_terms_1</vt:lpstr>
      <vt:lpstr>NonDict!_nondict_terms_ar_1</vt:lpstr>
      <vt:lpstr>Syn!_syn_terms_1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2018-02-18T13:07:33Z</dcterms:modified>
</cp:coreProperties>
</file>