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9B98848A-16B6-4963-9463-1A6FB31C1BDB}" xr6:coauthVersionLast="40" xr6:coauthVersionMax="40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Норм. режим" sheetId="1" r:id="rId1"/>
    <sheet name="Ремонтный режим" sheetId="2" r:id="rId2"/>
    <sheet name="N4349-69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2" l="1"/>
  <c r="O29" i="2" s="1"/>
  <c r="Q29" i="2" s="1"/>
  <c r="P28" i="2"/>
  <c r="O28" i="2" s="1"/>
  <c r="Q28" i="2" s="1"/>
  <c r="P27" i="2"/>
  <c r="O27" i="2"/>
  <c r="Q27" i="2" s="1"/>
  <c r="P26" i="2"/>
  <c r="O26" i="2"/>
  <c r="Q26" i="2" s="1"/>
  <c r="P25" i="2"/>
  <c r="O25" i="2" s="1"/>
  <c r="Q25" i="2" s="1"/>
  <c r="P24" i="2"/>
  <c r="O24" i="2" s="1"/>
  <c r="Q24" i="2" s="1"/>
  <c r="P23" i="2"/>
  <c r="O23" i="2" s="1"/>
  <c r="Q23" i="2" s="1"/>
  <c r="G29" i="2"/>
  <c r="F29" i="2" s="1"/>
  <c r="H29" i="2" s="1"/>
  <c r="H28" i="2"/>
  <c r="G28" i="2"/>
  <c r="F28" i="2"/>
  <c r="G27" i="2"/>
  <c r="F27" i="2" s="1"/>
  <c r="H27" i="2" s="1"/>
  <c r="G26" i="2"/>
  <c r="F26" i="2" s="1"/>
  <c r="H26" i="2" s="1"/>
  <c r="G25" i="2"/>
  <c r="F25" i="2" s="1"/>
  <c r="H25" i="2" s="1"/>
  <c r="G24" i="2"/>
  <c r="F24" i="2" s="1"/>
  <c r="H24" i="2" s="1"/>
  <c r="G23" i="2"/>
  <c r="F23" i="2" s="1"/>
  <c r="H23" i="2" s="1"/>
  <c r="P19" i="2"/>
  <c r="O19" i="2" s="1"/>
  <c r="Q19" i="2" s="1"/>
  <c r="Q18" i="2"/>
  <c r="P18" i="2"/>
  <c r="O18" i="2"/>
  <c r="P17" i="2"/>
  <c r="O17" i="2" s="1"/>
  <c r="Q17" i="2" s="1"/>
  <c r="P16" i="2"/>
  <c r="O16" i="2" s="1"/>
  <c r="Q16" i="2" s="1"/>
  <c r="P15" i="2"/>
  <c r="O15" i="2" s="1"/>
  <c r="Q15" i="2" s="1"/>
  <c r="P14" i="2"/>
  <c r="O14" i="2" s="1"/>
  <c r="Q14" i="2" s="1"/>
  <c r="P13" i="2"/>
  <c r="O13" i="2" s="1"/>
  <c r="Q13" i="2" s="1"/>
  <c r="G19" i="2"/>
  <c r="F19" i="2"/>
  <c r="H19" i="2" s="1"/>
  <c r="G18" i="2"/>
  <c r="F18" i="2"/>
  <c r="H18" i="2" s="1"/>
  <c r="G17" i="2"/>
  <c r="F17" i="2" s="1"/>
  <c r="H17" i="2" s="1"/>
  <c r="G16" i="2"/>
  <c r="F16" i="2"/>
  <c r="H16" i="2" s="1"/>
  <c r="G15" i="2"/>
  <c r="F15" i="2"/>
  <c r="H15" i="2" s="1"/>
  <c r="G14" i="2"/>
  <c r="F14" i="2"/>
  <c r="H14" i="2" s="1"/>
  <c r="G13" i="2"/>
  <c r="F13" i="2" s="1"/>
  <c r="H13" i="2" s="1"/>
  <c r="P9" i="2"/>
  <c r="O9" i="2" s="1"/>
  <c r="Q9" i="2" s="1"/>
  <c r="P8" i="2"/>
  <c r="O8" i="2"/>
  <c r="Q8" i="2" s="1"/>
  <c r="P7" i="2"/>
  <c r="O7" i="2" s="1"/>
  <c r="Q7" i="2" s="1"/>
  <c r="P6" i="2"/>
  <c r="O6" i="2"/>
  <c r="Q6" i="2" s="1"/>
  <c r="P5" i="2"/>
  <c r="O5" i="2" s="1"/>
  <c r="Q5" i="2" s="1"/>
  <c r="P4" i="2"/>
  <c r="O4" i="2" s="1"/>
  <c r="Q4" i="2" s="1"/>
  <c r="P3" i="2"/>
  <c r="O3" i="2" s="1"/>
  <c r="Q3" i="2" s="1"/>
  <c r="G9" i="2" l="1"/>
  <c r="F9" i="2"/>
  <c r="H9" i="2" s="1"/>
  <c r="G8" i="2"/>
  <c r="F8" i="2"/>
  <c r="H8" i="2" s="1"/>
  <c r="G7" i="2"/>
  <c r="F7" i="2" s="1"/>
  <c r="H7" i="2" s="1"/>
  <c r="G6" i="2"/>
  <c r="F6" i="2" s="1"/>
  <c r="H6" i="2" s="1"/>
  <c r="G5" i="2"/>
  <c r="F5" i="2" s="1"/>
  <c r="H5" i="2" s="1"/>
  <c r="G4" i="2"/>
  <c r="F4" i="2" s="1"/>
  <c r="H4" i="2" s="1"/>
  <c r="G3" i="2"/>
  <c r="F3" i="2" s="1"/>
  <c r="H3" i="2" s="1"/>
  <c r="H3" i="1"/>
  <c r="F6" i="1"/>
  <c r="H6" i="1" s="1"/>
  <c r="F7" i="1"/>
  <c r="H7" i="1" s="1"/>
  <c r="F3" i="1"/>
  <c r="G4" i="1"/>
  <c r="F4" i="1" s="1"/>
  <c r="H4" i="1" s="1"/>
  <c r="G5" i="1"/>
  <c r="F5" i="1" s="1"/>
  <c r="H5" i="1" s="1"/>
  <c r="G6" i="1"/>
  <c r="G7" i="1"/>
  <c r="G8" i="1"/>
  <c r="F8" i="1" s="1"/>
  <c r="H8" i="1" s="1"/>
  <c r="G9" i="1"/>
  <c r="F9" i="1" s="1"/>
  <c r="H9" i="1" s="1"/>
  <c r="G3" i="1"/>
</calcChain>
</file>

<file path=xl/sharedStrings.xml><?xml version="1.0" encoding="utf-8"?>
<sst xmlns="http://schemas.openxmlformats.org/spreadsheetml/2006/main" count="981" uniqueCount="261">
  <si>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</si>
  <si>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</si>
  <si>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</si>
  <si>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</si>
  <si>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</si>
  <si>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</si>
  <si>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</si>
  <si>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</si>
  <si>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</si>
  <si>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Z, Ом</t>
  </si>
  <si>
    <t>Uном, кВ</t>
  </si>
  <si>
    <t>Z общ, Ом</t>
  </si>
  <si>
    <t>X, Ом</t>
  </si>
  <si>
    <t>I(3)кз, (А) ДО ПАРН</t>
  </si>
  <si>
    <t>I(3)кз, (А) После ПАРН</t>
  </si>
  <si>
    <t>Фидер</t>
  </si>
  <si>
    <t>ИЛ-2 - ИЛ-7 (№22)</t>
  </si>
  <si>
    <t>ИЛ-5 - ИЛ-7 (№29)</t>
  </si>
  <si>
    <t>ИЛ-5 - ИЛ-7 (№30)</t>
  </si>
  <si>
    <t>ИЛ-7 - ИЛ-5 (№37)</t>
  </si>
  <si>
    <t>ИЛ-7 - ИЛ-5 (№38)</t>
  </si>
  <si>
    <t>ИЛ-7 - ИЛ-2 (№36)</t>
  </si>
  <si>
    <t>ИЛ-1 - ИЛ-2 (№13)</t>
  </si>
  <si>
    <t>СЕ-5 - СЕ-7 (№55)</t>
  </si>
  <si>
    <t>СЕ-2 - ИЛ-7 (№45)</t>
  </si>
  <si>
    <t>СМ-1 - СМ-3 (1) (№85)</t>
  </si>
  <si>
    <t>СМ-3 - СМ-1 (1) (№86)</t>
  </si>
  <si>
    <t>СМ-3 - СМ-1 (2) (№86)</t>
  </si>
  <si>
    <t>СМ-1 - СМ-3 (2) (№85)</t>
  </si>
  <si>
    <t>154а</t>
  </si>
  <si>
    <t>СМ-1-720П</t>
  </si>
  <si>
    <t>СМ-1-776П</t>
  </si>
  <si>
    <t>СМ-1-782П</t>
  </si>
  <si>
    <t>СМ-1-777П</t>
  </si>
  <si>
    <t>СМ-1-714П</t>
  </si>
  <si>
    <t>159а</t>
  </si>
  <si>
    <t>СМ-1-730П</t>
  </si>
  <si>
    <t>176а</t>
  </si>
  <si>
    <t>СМ-1-1501</t>
  </si>
  <si>
    <t>СМ-1-756</t>
  </si>
  <si>
    <t>СМ-1-711П</t>
  </si>
  <si>
    <t>СМ-1-537</t>
  </si>
  <si>
    <t>СМ-1-719П</t>
  </si>
  <si>
    <t>248а</t>
  </si>
  <si>
    <t>СМ-1-763П</t>
  </si>
  <si>
    <t>СМ-1-735П</t>
  </si>
  <si>
    <t>СМ-1-533</t>
  </si>
  <si>
    <t>СМ-1-740</t>
  </si>
  <si>
    <t>СМ-1-535</t>
  </si>
  <si>
    <t>СМ-1-512</t>
  </si>
  <si>
    <t>СМ-1-554</t>
  </si>
  <si>
    <t>СМ-1-536</t>
  </si>
  <si>
    <t>СМ-1-594</t>
  </si>
  <si>
    <t>СМ-1-531</t>
  </si>
  <si>
    <t>СМ-1-548</t>
  </si>
  <si>
    <t>СМ-1-529</t>
  </si>
  <si>
    <t>СМ-1-1504П</t>
  </si>
  <si>
    <t>СМ-1-539</t>
  </si>
  <si>
    <t>331а</t>
  </si>
  <si>
    <t>СМ-1-580П</t>
  </si>
  <si>
    <t>СМ-1-550</t>
  </si>
  <si>
    <t>СМ-1-583П</t>
  </si>
  <si>
    <t>СМ-1-705П</t>
  </si>
  <si>
    <t>СМ-1-582П</t>
  </si>
  <si>
    <t>СМ-1-553</t>
  </si>
  <si>
    <t>СМ-1-747П</t>
  </si>
  <si>
    <t>СМ-1-538</t>
  </si>
  <si>
    <t>СМ-1-585П</t>
  </si>
  <si>
    <t>СМ-1-559П</t>
  </si>
  <si>
    <t>СМ-1-551</t>
  </si>
  <si>
    <t>СМ-1-588П</t>
  </si>
  <si>
    <t>СМ-1-589П</t>
  </si>
  <si>
    <t>6-107</t>
  </si>
  <si>
    <t>6-111</t>
  </si>
  <si>
    <t>СМ-1-781П</t>
  </si>
  <si>
    <t>6-117</t>
  </si>
  <si>
    <t>СМ-1-784П</t>
  </si>
  <si>
    <t>6-127</t>
  </si>
  <si>
    <t>СМ-1-1502П</t>
  </si>
  <si>
    <t>6-130</t>
  </si>
  <si>
    <t>СМ-1-733П</t>
  </si>
  <si>
    <t>N4352</t>
  </si>
  <si>
    <t>СМ-1-743П</t>
  </si>
  <si>
    <t>СМ-1-728П</t>
  </si>
  <si>
    <t>6-61а</t>
  </si>
  <si>
    <t>СМ-1-729П</t>
  </si>
  <si>
    <t>СМ-1-727П</t>
  </si>
  <si>
    <t>СМ-1-713П</t>
  </si>
  <si>
    <t>СМ-1-778П</t>
  </si>
  <si>
    <t>СМ-1-760П</t>
  </si>
  <si>
    <t>СМ-1-718П</t>
  </si>
  <si>
    <t>СМ-1-745П</t>
  </si>
  <si>
    <t>СМ-1-744П</t>
  </si>
  <si>
    <t>СМ-1-598П</t>
  </si>
  <si>
    <t>СМ-1-597П</t>
  </si>
  <si>
    <t>СМ-1-757П</t>
  </si>
  <si>
    <t>СМ-1-758П</t>
  </si>
  <si>
    <t>СМ-1-759П</t>
  </si>
  <si>
    <t>СМ-1-779П</t>
  </si>
  <si>
    <t>СМ-1-726П</t>
  </si>
  <si>
    <t>СМ-1-780П</t>
  </si>
  <si>
    <t>СМ-1-534</t>
  </si>
  <si>
    <t>СМ-1-1503П</t>
  </si>
  <si>
    <t>СМ-1-721П</t>
  </si>
  <si>
    <t>99а</t>
  </si>
  <si>
    <t>СМ-1-532</t>
  </si>
  <si>
    <t>СМ-1-746П</t>
  </si>
  <si>
    <t>108</t>
  </si>
  <si>
    <t>1,880</t>
  </si>
  <si>
    <t>0,330</t>
  </si>
  <si>
    <t>0,397</t>
  </si>
  <si>
    <t>0,060</t>
  </si>
  <si>
    <t>0,650</t>
  </si>
  <si>
    <t>0,418</t>
  </si>
  <si>
    <t>11-2</t>
  </si>
  <si>
    <t>11-3</t>
  </si>
  <si>
    <t>0,050</t>
  </si>
  <si>
    <t>0,020</t>
  </si>
  <si>
    <t>0,500</t>
  </si>
  <si>
    <t>0,030</t>
  </si>
  <si>
    <t>0,175</t>
  </si>
  <si>
    <t>0,700</t>
  </si>
  <si>
    <t>189</t>
  </si>
  <si>
    <t>0,550</t>
  </si>
  <si>
    <t>6-26</t>
  </si>
  <si>
    <t>1,200</t>
  </si>
  <si>
    <t>229</t>
  </si>
  <si>
    <t>1,350</t>
  </si>
  <si>
    <t>0,790</t>
  </si>
  <si>
    <t>0,429</t>
  </si>
  <si>
    <t>7-5</t>
  </si>
  <si>
    <t>0,250</t>
  </si>
  <si>
    <t>231</t>
  </si>
  <si>
    <t>0,100</t>
  </si>
  <si>
    <t>0,200</t>
  </si>
  <si>
    <t>238</t>
  </si>
  <si>
    <t>0,300</t>
  </si>
  <si>
    <t>243</t>
  </si>
  <si>
    <t>251</t>
  </si>
  <si>
    <t>0,150</t>
  </si>
  <si>
    <t>0,350</t>
  </si>
  <si>
    <t>277</t>
  </si>
  <si>
    <t>1,300</t>
  </si>
  <si>
    <t>281</t>
  </si>
  <si>
    <t>286</t>
  </si>
  <si>
    <t>0,750</t>
  </si>
  <si>
    <t>297</t>
  </si>
  <si>
    <t>299</t>
  </si>
  <si>
    <t>318</t>
  </si>
  <si>
    <t>0,900</t>
  </si>
  <si>
    <t>3-21</t>
  </si>
  <si>
    <t>0,578</t>
  </si>
  <si>
    <t>0,380</t>
  </si>
  <si>
    <t>0,600</t>
  </si>
  <si>
    <t>3-3</t>
  </si>
  <si>
    <t>3-8</t>
  </si>
  <si>
    <t>0,850</t>
  </si>
  <si>
    <t>340</t>
  </si>
  <si>
    <t>0,450</t>
  </si>
  <si>
    <t>0,400</t>
  </si>
  <si>
    <t>343</t>
  </si>
  <si>
    <t>344</t>
  </si>
  <si>
    <t>355</t>
  </si>
  <si>
    <t>379</t>
  </si>
  <si>
    <t>0,110</t>
  </si>
  <si>
    <t>0,460</t>
  </si>
  <si>
    <t>0,408</t>
  </si>
  <si>
    <t>440</t>
  </si>
  <si>
    <t>3,500</t>
  </si>
  <si>
    <t>481</t>
  </si>
  <si>
    <t>1,500</t>
  </si>
  <si>
    <t>485</t>
  </si>
  <si>
    <t>520</t>
  </si>
  <si>
    <t>1,700</t>
  </si>
  <si>
    <t>0,070</t>
  </si>
  <si>
    <t>530</t>
  </si>
  <si>
    <t>6-48</t>
  </si>
  <si>
    <t>1,750</t>
  </si>
  <si>
    <t>6-60</t>
  </si>
  <si>
    <t>6-61</t>
  </si>
  <si>
    <t>6-66</t>
  </si>
  <si>
    <t>6-68</t>
  </si>
  <si>
    <t>6-70</t>
  </si>
  <si>
    <t>0,120</t>
  </si>
  <si>
    <t>6-72</t>
  </si>
  <si>
    <t>6-75</t>
  </si>
  <si>
    <t>6-95</t>
  </si>
  <si>
    <t>0,800</t>
  </si>
  <si>
    <t>69</t>
  </si>
  <si>
    <t>74</t>
  </si>
  <si>
    <t>7-17</t>
  </si>
  <si>
    <t>88</t>
  </si>
  <si>
    <t>0,122</t>
  </si>
  <si>
    <t>0,923</t>
  </si>
  <si>
    <t>0,299</t>
  </si>
  <si>
    <t>0,006</t>
  </si>
  <si>
    <t>0,493</t>
  </si>
  <si>
    <t>0,291</t>
  </si>
  <si>
    <t>11,180</t>
  </si>
  <si>
    <t>11,021</t>
  </si>
  <si>
    <t>11,121</t>
  </si>
  <si>
    <t>11,115</t>
  </si>
  <si>
    <t>11,093</t>
  </si>
  <si>
    <t>11,084</t>
  </si>
  <si>
    <t>11,047</t>
  </si>
  <si>
    <t>11,045</t>
  </si>
  <si>
    <t>11,036</t>
  </si>
  <si>
    <t>11,030</t>
  </si>
  <si>
    <t>11,022</t>
  </si>
  <si>
    <t>11,018</t>
  </si>
  <si>
    <t>10,985</t>
  </si>
  <si>
    <t>10,979</t>
  </si>
  <si>
    <t>10,974</t>
  </si>
  <si>
    <t>10,968</t>
  </si>
  <si>
    <t>10,966</t>
  </si>
  <si>
    <t>11,222</t>
  </si>
  <si>
    <t>11,224</t>
  </si>
  <si>
    <t>11,223</t>
  </si>
  <si>
    <t>10,956</t>
  </si>
  <si>
    <t>10,954</t>
  </si>
  <si>
    <t>10,951</t>
  </si>
  <si>
    <t>10,950</t>
  </si>
  <si>
    <t>10,948</t>
  </si>
  <si>
    <t>10,947</t>
  </si>
  <si>
    <t>10,937</t>
  </si>
  <si>
    <t>10,935</t>
  </si>
  <si>
    <t>10,934</t>
  </si>
  <si>
    <t>10,964</t>
  </si>
  <si>
    <t>10,959</t>
  </si>
  <si>
    <t>6-148</t>
  </si>
  <si>
    <t>11,880</t>
  </si>
  <si>
    <t>11,064</t>
  </si>
  <si>
    <t>11,009</t>
  </si>
  <si>
    <t>11,008</t>
  </si>
  <si>
    <t>11,004</t>
  </si>
  <si>
    <t>11,001</t>
  </si>
  <si>
    <t>11,000</t>
  </si>
  <si>
    <t>10,998</t>
  </si>
  <si>
    <t>10,995</t>
  </si>
  <si>
    <t>11,235</t>
  </si>
  <si>
    <t>11,225</t>
  </si>
  <si>
    <t>11,199</t>
  </si>
  <si>
    <t>11,183</t>
  </si>
  <si>
    <t>10,932</t>
  </si>
  <si>
    <t>10,971</t>
  </si>
  <si>
    <t>10,975</t>
  </si>
  <si>
    <t>10,953</t>
  </si>
  <si>
    <t>11,044</t>
  </si>
  <si>
    <t>длинна</t>
  </si>
  <si>
    <t>R</t>
  </si>
  <si>
    <t>X</t>
  </si>
  <si>
    <t>узел</t>
  </si>
  <si>
    <t>узел1</t>
  </si>
  <si>
    <t>узел2</t>
  </si>
  <si>
    <t>1</t>
  </si>
  <si>
    <t>1222,765319</t>
  </si>
  <si>
    <t>Ik</t>
  </si>
  <si>
    <t>u</t>
  </si>
  <si>
    <t>checked</t>
  </si>
  <si>
    <t>zc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</si>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</sst>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customWidth="1"/>
    <col min="4" max="4" width="18.5703125" bestFit="1" customWidth="1"/>
    <col min="6" max="6" width="10.140625" bestFit="1" customWidth="1"/>
    <col min="8" max="8" width="21.42578125" bestFit="1" customWidth="1"/>
  </cols>
  <sheetData>
    <row r="1" spans="1:8" x14ac:dyDescent="0.25">
      <c r="A1" s="12" t="s">
        <v>15</v>
      </c>
      <c r="B1" s="11" t="s">
        <v>10</v>
      </c>
      <c r="C1" s="11"/>
      <c r="D1" s="12" t="s">
        <v>13</v>
      </c>
      <c r="E1" s="12" t="s">
        <v>9</v>
      </c>
      <c r="F1" s="12" t="s">
        <v>11</v>
      </c>
      <c r="G1" s="12" t="s">
        <v>12</v>
      </c>
      <c r="H1" s="10" t="s">
        <v>14</v>
      </c>
    </row>
    <row r="2" spans="1:8" x14ac:dyDescent="0.25">
      <c r="A2" s="12"/>
      <c r="B2" s="1" t="s">
        <v>0</v>
      </c>
      <c r="C2" s="1" t="s">
        <v>1</v>
      </c>
      <c r="D2" s="12"/>
      <c r="E2" s="12"/>
      <c r="F2" s="12"/>
      <c r="G2" s="12"/>
      <c r="H2" s="10"/>
    </row>
    <row r="3" spans="1:8" x14ac:dyDescent="0.25">
      <c r="A3" s="1" t="s">
        <v>2</v>
      </c>
      <c r="B3" s="2">
        <v>6</v>
      </c>
      <c r="C3" s="2">
        <v>6.97</v>
      </c>
      <c r="D3" s="2">
        <v>777.74</v>
      </c>
      <c r="E3" s="2">
        <v>0.15</v>
      </c>
      <c r="F3" s="2">
        <f>E3+G3</f>
        <v>4.6040612738675586</v>
      </c>
      <c r="G3" s="2">
        <f>B3*10^3/(D3*SQRT(3))</f>
        <v>4.4540612738675582</v>
      </c>
      <c r="H3" s="2">
        <f>C3*10^3/(F3*SQRT(3))</f>
        <v>874.03949184874614</v>
      </c>
    </row>
    <row r="4" spans="1:8" x14ac:dyDescent="0.25">
      <c r="A4" s="1" t="s">
        <v>3</v>
      </c>
      <c r="B4" s="2">
        <v>9.734</v>
      </c>
      <c r="C4" s="2">
        <v>10.52</v>
      </c>
      <c r="D4" s="2">
        <v>2237.0500000000002</v>
      </c>
      <c r="E4" s="2">
        <v>0.2</v>
      </c>
      <c r="F4" s="2">
        <f t="shared" ref="F4:F9" si="0">E4+G4</f>
        <v>2.7122046982820311</v>
      </c>
      <c r="G4" s="2">
        <f t="shared" ref="G4:G9" si="1">B4*10^3/(D4*SQRT(3))</f>
        <v>2.512204698282031</v>
      </c>
      <c r="H4" s="2">
        <f t="shared" ref="H4:H8" si="2">C4*10^3/(F4*SQRT(3))</f>
        <v>2239.4050256317641</v>
      </c>
    </row>
    <row r="5" spans="1:8" x14ac:dyDescent="0.25">
      <c r="A5" s="1" t="s">
        <v>4</v>
      </c>
      <c r="B5" s="2">
        <v>9.85</v>
      </c>
      <c r="C5" s="2">
        <v>10.7</v>
      </c>
      <c r="D5" s="2">
        <v>1487.17</v>
      </c>
      <c r="E5" s="2">
        <v>0.2</v>
      </c>
      <c r="F5" s="2">
        <f t="shared" si="0"/>
        <v>4.0239744962027304</v>
      </c>
      <c r="G5" s="2">
        <f t="shared" si="1"/>
        <v>3.8239744962027302</v>
      </c>
      <c r="H5" s="2">
        <f t="shared" si="2"/>
        <v>1535.2104955333598</v>
      </c>
    </row>
    <row r="6" spans="1:8" x14ac:dyDescent="0.25">
      <c r="A6" s="1" t="s">
        <v>5</v>
      </c>
      <c r="B6" s="2">
        <v>10.1</v>
      </c>
      <c r="C6" s="2">
        <v>10.99</v>
      </c>
      <c r="D6" s="2">
        <v>1650.55</v>
      </c>
      <c r="E6" s="2">
        <v>0.2</v>
      </c>
      <c r="F6" s="2">
        <f t="shared" si="0"/>
        <v>3.732905830671728</v>
      </c>
      <c r="G6" s="2">
        <f t="shared" si="1"/>
        <v>3.5329058306717278</v>
      </c>
      <c r="H6" s="2">
        <f t="shared" si="2"/>
        <v>1699.7694949224594</v>
      </c>
    </row>
    <row r="7" spans="1:8" x14ac:dyDescent="0.25">
      <c r="A7" s="1" t="s">
        <v>6</v>
      </c>
      <c r="B7" s="2">
        <v>9.82</v>
      </c>
      <c r="C7" s="2">
        <v>11.23</v>
      </c>
      <c r="D7" s="2">
        <v>1111.1500000000001</v>
      </c>
      <c r="E7" s="2">
        <v>0.2</v>
      </c>
      <c r="F7" s="2">
        <f t="shared" si="0"/>
        <v>5.3024430935896367</v>
      </c>
      <c r="G7" s="2">
        <f t="shared" si="1"/>
        <v>5.1024430935896365</v>
      </c>
      <c r="H7" s="2">
        <f t="shared" si="2"/>
        <v>1222.7653194124548</v>
      </c>
    </row>
    <row r="8" spans="1:8" x14ac:dyDescent="0.25">
      <c r="A8" s="1" t="s">
        <v>7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</row>
    <row r="9" spans="1:8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C421-CC32-4F8D-9119-AE7DD844F8FA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bestFit="1" customWidth="1"/>
    <col min="4" max="4" width="18.5703125" bestFit="1" customWidth="1"/>
    <col min="6" max="6" width="10.140625" bestFit="1" customWidth="1"/>
    <col min="8" max="8" width="21.42578125" bestFit="1" customWidth="1"/>
    <col min="10" max="10" width="20.85546875" bestFit="1" customWidth="1"/>
    <col min="13" max="13" width="18.5703125" bestFit="1" customWidth="1"/>
    <col min="15" max="15" width="10.140625" bestFit="1" customWidth="1"/>
    <col min="17" max="17" width="21.42578125" bestFit="1" customWidth="1"/>
  </cols>
  <sheetData>
    <row r="1" spans="1:17" x14ac:dyDescent="0.25">
      <c r="A1" s="12" t="s">
        <v>15</v>
      </c>
      <c r="B1" s="11" t="s">
        <v>10</v>
      </c>
      <c r="C1" s="11"/>
      <c r="D1" s="12" t="s">
        <v>13</v>
      </c>
      <c r="E1" s="12" t="s">
        <v>9</v>
      </c>
      <c r="F1" s="12" t="s">
        <v>11</v>
      </c>
      <c r="G1" s="12" t="s">
        <v>12</v>
      </c>
      <c r="H1" s="10" t="s">
        <v>14</v>
      </c>
      <c r="J1" s="12" t="s">
        <v>15</v>
      </c>
      <c r="K1" s="11" t="s">
        <v>10</v>
      </c>
      <c r="L1" s="11"/>
      <c r="M1" s="12" t="s">
        <v>13</v>
      </c>
      <c r="N1" s="12" t="s">
        <v>9</v>
      </c>
      <c r="O1" s="12" t="s">
        <v>11</v>
      </c>
      <c r="P1" s="12" t="s">
        <v>12</v>
      </c>
      <c r="Q1" s="10" t="s">
        <v>14</v>
      </c>
    </row>
    <row r="2" spans="1:17" x14ac:dyDescent="0.25">
      <c r="A2" s="12"/>
      <c r="B2" s="1" t="s">
        <v>0</v>
      </c>
      <c r="C2" s="1" t="s">
        <v>1</v>
      </c>
      <c r="D2" s="12"/>
      <c r="E2" s="12"/>
      <c r="F2" s="12"/>
      <c r="G2" s="12"/>
      <c r="H2" s="10"/>
      <c r="J2" s="12"/>
      <c r="K2" s="1" t="s">
        <v>0</v>
      </c>
      <c r="L2" s="1" t="s">
        <v>1</v>
      </c>
      <c r="M2" s="12"/>
      <c r="N2" s="12"/>
      <c r="O2" s="12"/>
      <c r="P2" s="12"/>
      <c r="Q2" s="10"/>
    </row>
    <row r="3" spans="1:17" x14ac:dyDescent="0.25">
      <c r="A3" s="3" t="s">
        <v>16</v>
      </c>
      <c r="B3" s="2">
        <v>9.7100000000000009</v>
      </c>
      <c r="C3" s="2">
        <v>10.55</v>
      </c>
      <c r="D3" s="2">
        <v>1516.84</v>
      </c>
      <c r="E3" s="2">
        <v>0.2</v>
      </c>
      <c r="F3" s="2">
        <f>E3+G3</f>
        <v>3.8958882372770152</v>
      </c>
      <c r="G3" s="2">
        <f>B3*10^3/(D3*SQRT(3))</f>
        <v>3.695888237277015</v>
      </c>
      <c r="H3" s="2">
        <f>C3*10^3/(F3*SQRT(3))</f>
        <v>1563.4548449489957</v>
      </c>
      <c r="J3" s="1" t="s">
        <v>17</v>
      </c>
      <c r="K3" s="2">
        <v>9.85</v>
      </c>
      <c r="L3" s="2">
        <v>10.7</v>
      </c>
      <c r="M3" s="2">
        <v>1487.37</v>
      </c>
      <c r="N3" s="2">
        <v>0.2</v>
      </c>
      <c r="O3" s="2">
        <f>N3+P3</f>
        <v>4.0234603034334526</v>
      </c>
      <c r="P3" s="2">
        <f>K3*10^3/(M3*SQRT(3))</f>
        <v>3.8234603034334524</v>
      </c>
      <c r="Q3" s="2">
        <f>L3*10^3/(O3*SQRT(3))</f>
        <v>1535.4066933522993</v>
      </c>
    </row>
    <row r="4" spans="1:17" x14ac:dyDescent="0.25">
      <c r="A4" s="3" t="s">
        <v>22</v>
      </c>
      <c r="B4" s="2">
        <v>10.15</v>
      </c>
      <c r="C4" s="2">
        <v>11.11</v>
      </c>
      <c r="D4" s="2">
        <v>1527.46</v>
      </c>
      <c r="E4" s="2">
        <v>0.2</v>
      </c>
      <c r="F4" s="2">
        <f t="shared" ref="F4:F9" si="0">E4+G4</f>
        <v>4.0365032356164487</v>
      </c>
      <c r="G4" s="2">
        <f t="shared" ref="G4:G9" si="1">B4*10^3/(D4*SQRT(3))</f>
        <v>3.836503235616449</v>
      </c>
      <c r="H4" s="2">
        <f t="shared" ref="H4:H8" si="2">C4*10^3/(F4*SQRT(3))</f>
        <v>1589.0886532925449</v>
      </c>
      <c r="J4" s="1" t="s">
        <v>26</v>
      </c>
      <c r="K4" s="2">
        <v>9.81</v>
      </c>
      <c r="L4" s="2">
        <v>11.23</v>
      </c>
      <c r="M4" s="2">
        <v>1111.57</v>
      </c>
      <c r="N4" s="2">
        <v>0.2</v>
      </c>
      <c r="O4" s="2">
        <f t="shared" ref="O4:O9" si="3">N4+P4</f>
        <v>5.2953211590365248</v>
      </c>
      <c r="P4" s="2">
        <f t="shared" ref="P4:P9" si="4">K4*10^3/(M4*SQRT(3))</f>
        <v>5.0953211590365246</v>
      </c>
      <c r="Q4" s="2">
        <f t="shared" ref="Q4:Q8" si="5">L4*10^3/(O4*SQRT(3))</f>
        <v>1224.4098758646751</v>
      </c>
    </row>
    <row r="5" spans="1:17" x14ac:dyDescent="0.25">
      <c r="A5" s="3" t="s">
        <v>23</v>
      </c>
      <c r="B5" s="2">
        <v>9.9499999999999993</v>
      </c>
      <c r="C5" s="2">
        <v>10.972</v>
      </c>
      <c r="D5" s="2">
        <v>1997.94</v>
      </c>
      <c r="E5" s="2">
        <v>0.2</v>
      </c>
      <c r="F5" s="2">
        <f t="shared" si="0"/>
        <v>3.0752791267189088</v>
      </c>
      <c r="G5" s="2">
        <f t="shared" si="1"/>
        <v>2.8752791267189086</v>
      </c>
      <c r="H5" s="2">
        <f t="shared" si="2"/>
        <v>2059.8738821822681</v>
      </c>
      <c r="J5" s="1" t="s">
        <v>27</v>
      </c>
      <c r="K5" s="2">
        <v>9.85</v>
      </c>
      <c r="L5" s="2">
        <v>10.7</v>
      </c>
      <c r="M5" s="2">
        <v>1487.17</v>
      </c>
      <c r="N5" s="2">
        <v>0.2</v>
      </c>
      <c r="O5" s="2">
        <f t="shared" si="3"/>
        <v>4.0239744962027304</v>
      </c>
      <c r="P5" s="2">
        <f t="shared" si="4"/>
        <v>3.8239744962027302</v>
      </c>
      <c r="Q5" s="2">
        <f t="shared" si="5"/>
        <v>1535.2104955333598</v>
      </c>
    </row>
    <row r="6" spans="1:17" x14ac:dyDescent="0.25">
      <c r="A6" s="3" t="s">
        <v>24</v>
      </c>
      <c r="B6" s="2">
        <v>9.8230000000000004</v>
      </c>
      <c r="C6" s="2">
        <v>10.662000000000001</v>
      </c>
      <c r="D6" s="2">
        <v>1493.46</v>
      </c>
      <c r="E6" s="2">
        <v>0.2</v>
      </c>
      <c r="F6" s="2">
        <f t="shared" si="0"/>
        <v>3.9974312631404216</v>
      </c>
      <c r="G6" s="2">
        <f t="shared" si="1"/>
        <v>3.7974312631404215</v>
      </c>
      <c r="H6" s="2">
        <f t="shared" si="2"/>
        <v>1539.9160523060011</v>
      </c>
      <c r="J6" s="1" t="s">
        <v>5</v>
      </c>
      <c r="K6" s="2">
        <v>10.1</v>
      </c>
      <c r="L6" s="2">
        <v>10.99</v>
      </c>
      <c r="M6" s="2">
        <v>1650.55</v>
      </c>
      <c r="N6" s="2">
        <v>0.2</v>
      </c>
      <c r="O6" s="2">
        <f t="shared" si="3"/>
        <v>3.732905830671728</v>
      </c>
      <c r="P6" s="2">
        <f t="shared" si="4"/>
        <v>3.5329058306717278</v>
      </c>
      <c r="Q6" s="2">
        <f t="shared" si="5"/>
        <v>1699.7694949224594</v>
      </c>
    </row>
    <row r="7" spans="1:17" x14ac:dyDescent="0.25">
      <c r="A7" s="3" t="s">
        <v>25</v>
      </c>
      <c r="B7" s="2">
        <v>9.82</v>
      </c>
      <c r="C7" s="2">
        <v>11.23</v>
      </c>
      <c r="D7" s="2">
        <v>1090.93</v>
      </c>
      <c r="E7" s="2">
        <v>0.2</v>
      </c>
      <c r="F7" s="2">
        <f t="shared" si="0"/>
        <v>5.3970150636998939</v>
      </c>
      <c r="G7" s="2">
        <f t="shared" si="1"/>
        <v>5.1970150636998937</v>
      </c>
      <c r="H7" s="2">
        <f t="shared" si="2"/>
        <v>1201.3387856943782</v>
      </c>
      <c r="J7" s="1" t="s">
        <v>6</v>
      </c>
      <c r="K7" s="2">
        <v>9.82</v>
      </c>
      <c r="L7" s="2">
        <v>11.23</v>
      </c>
      <c r="M7" s="2">
        <v>1111.1500000000001</v>
      </c>
      <c r="N7" s="2">
        <v>0.2</v>
      </c>
      <c r="O7" s="2">
        <f t="shared" si="3"/>
        <v>5.3024430935896367</v>
      </c>
      <c r="P7" s="2">
        <f t="shared" si="4"/>
        <v>5.1024430935896365</v>
      </c>
      <c r="Q7" s="2">
        <f t="shared" si="5"/>
        <v>1222.7653194124548</v>
      </c>
    </row>
    <row r="8" spans="1:17" x14ac:dyDescent="0.25">
      <c r="A8" s="3" t="s">
        <v>28</v>
      </c>
      <c r="B8" s="2">
        <v>10.93</v>
      </c>
      <c r="C8" s="2">
        <v>11.88</v>
      </c>
      <c r="D8" s="2">
        <v>372.52</v>
      </c>
      <c r="E8" s="2">
        <v>0.25</v>
      </c>
      <c r="F8" s="2">
        <f t="shared" si="0"/>
        <v>17.189864818647617</v>
      </c>
      <c r="G8" s="2">
        <f t="shared" si="1"/>
        <v>16.939864818647617</v>
      </c>
      <c r="H8" s="2">
        <f t="shared" si="2"/>
        <v>399.00960655212225</v>
      </c>
      <c r="J8" s="1" t="s">
        <v>7</v>
      </c>
      <c r="K8" s="2">
        <v>10.93</v>
      </c>
      <c r="L8" s="2">
        <v>11.88</v>
      </c>
      <c r="M8" s="2">
        <v>372.52</v>
      </c>
      <c r="N8" s="2">
        <v>0.25</v>
      </c>
      <c r="O8" s="2">
        <f t="shared" si="3"/>
        <v>17.189864818647617</v>
      </c>
      <c r="P8" s="2">
        <f t="shared" si="4"/>
        <v>16.939864818647617</v>
      </c>
      <c r="Q8" s="2">
        <f t="shared" si="5"/>
        <v>399.00960655212225</v>
      </c>
    </row>
    <row r="9" spans="1:17" x14ac:dyDescent="0.25">
      <c r="A9" s="1" t="s">
        <v>8</v>
      </c>
      <c r="B9" s="2">
        <v>5.98</v>
      </c>
      <c r="C9" s="2">
        <v>6.57</v>
      </c>
      <c r="D9" s="2">
        <v>1263.32</v>
      </c>
      <c r="E9" s="2">
        <v>0.12</v>
      </c>
      <c r="F9" s="2">
        <f t="shared" si="0"/>
        <v>2.8529216744403341</v>
      </c>
      <c r="G9" s="2">
        <f t="shared" si="1"/>
        <v>2.732921674440334</v>
      </c>
      <c r="H9" s="2">
        <f>C9*10^3/(F9*(SQRT(3)))</f>
        <v>1329.5812859355708</v>
      </c>
      <c r="J9" s="1" t="s">
        <v>8</v>
      </c>
      <c r="K9" s="2">
        <v>5.98</v>
      </c>
      <c r="L9" s="2">
        <v>6.57</v>
      </c>
      <c r="M9" s="2">
        <v>1263.32</v>
      </c>
      <c r="N9" s="2">
        <v>0.12</v>
      </c>
      <c r="O9" s="2">
        <f t="shared" si="3"/>
        <v>2.8529216744403341</v>
      </c>
      <c r="P9" s="2">
        <f t="shared" si="4"/>
        <v>2.732921674440334</v>
      </c>
      <c r="Q9" s="2">
        <f>L9*10^3/(O9*(SQRT(3)))</f>
        <v>1329.5812859355708</v>
      </c>
    </row>
    <row r="11" spans="1:17" x14ac:dyDescent="0.25">
      <c r="A11" s="12" t="s">
        <v>15</v>
      </c>
      <c r="B11" s="11" t="s">
        <v>10</v>
      </c>
      <c r="C11" s="11"/>
      <c r="D11" s="12" t="s">
        <v>13</v>
      </c>
      <c r="E11" s="12" t="s">
        <v>9</v>
      </c>
      <c r="F11" s="12" t="s">
        <v>11</v>
      </c>
      <c r="G11" s="12" t="s">
        <v>12</v>
      </c>
      <c r="H11" s="10" t="s">
        <v>14</v>
      </c>
      <c r="J11" s="12" t="s">
        <v>15</v>
      </c>
      <c r="K11" s="11" t="s">
        <v>10</v>
      </c>
      <c r="L11" s="11"/>
      <c r="M11" s="12" t="s">
        <v>13</v>
      </c>
      <c r="N11" s="12" t="s">
        <v>9</v>
      </c>
      <c r="O11" s="12" t="s">
        <v>11</v>
      </c>
      <c r="P11" s="12" t="s">
        <v>12</v>
      </c>
      <c r="Q11" s="10" t="s">
        <v>14</v>
      </c>
    </row>
    <row r="12" spans="1:17" x14ac:dyDescent="0.25">
      <c r="A12" s="12"/>
      <c r="B12" s="1" t="s">
        <v>0</v>
      </c>
      <c r="C12" s="1" t="s">
        <v>1</v>
      </c>
      <c r="D12" s="12"/>
      <c r="E12" s="12"/>
      <c r="F12" s="12"/>
      <c r="G12" s="12"/>
      <c r="H12" s="10"/>
      <c r="J12" s="12"/>
      <c r="K12" s="1" t="s">
        <v>0</v>
      </c>
      <c r="L12" s="1" t="s">
        <v>1</v>
      </c>
      <c r="M12" s="12"/>
      <c r="N12" s="12"/>
      <c r="O12" s="12"/>
      <c r="P12" s="12"/>
      <c r="Q12" s="10"/>
    </row>
    <row r="13" spans="1:17" x14ac:dyDescent="0.25">
      <c r="A13" s="1" t="s">
        <v>18</v>
      </c>
      <c r="B13" s="2">
        <v>9.83</v>
      </c>
      <c r="C13" s="2">
        <v>10.68</v>
      </c>
      <c r="D13" s="2">
        <v>1491.63</v>
      </c>
      <c r="E13" s="2">
        <v>0.2</v>
      </c>
      <c r="F13" s="2">
        <f>E13+G13</f>
        <v>4.0047995455535359</v>
      </c>
      <c r="G13" s="2">
        <f>B13*10^3/(D13*SQRT(3))</f>
        <v>3.8047995455535362</v>
      </c>
      <c r="H13" s="2">
        <f>C13*10^3/(F13*SQRT(3))</f>
        <v>1539.6777803251914</v>
      </c>
      <c r="J13" s="1" t="s">
        <v>19</v>
      </c>
      <c r="K13" s="2">
        <v>9.84</v>
      </c>
      <c r="L13" s="2">
        <v>10.69</v>
      </c>
      <c r="M13" s="2">
        <v>1477.94</v>
      </c>
      <c r="N13" s="2">
        <v>0.2</v>
      </c>
      <c r="O13" s="2">
        <f>N13+P13</f>
        <v>4.0439494491156056</v>
      </c>
      <c r="P13" s="2">
        <f>K13*10^3/(M13*SQRT(3))</f>
        <v>3.8439494491156054</v>
      </c>
      <c r="Q13" s="2">
        <f>L13*10^3/(O13*SQRT(3))</f>
        <v>1526.1996855541461</v>
      </c>
    </row>
    <row r="14" spans="1:17" x14ac:dyDescent="0.25">
      <c r="A14" s="1" t="s">
        <v>3</v>
      </c>
      <c r="B14" s="2">
        <v>9.734</v>
      </c>
      <c r="C14" s="2">
        <v>10.52</v>
      </c>
      <c r="D14" s="2">
        <v>2237.0500000000002</v>
      </c>
      <c r="E14" s="2">
        <v>0.2</v>
      </c>
      <c r="F14" s="2">
        <f t="shared" ref="F14:F19" si="6">E14+G14</f>
        <v>2.7122046982820311</v>
      </c>
      <c r="G14" s="2">
        <f t="shared" ref="G14:G19" si="7">B14*10^3/(D14*SQRT(3))</f>
        <v>2.512204698282031</v>
      </c>
      <c r="H14" s="2">
        <f t="shared" ref="H14:H18" si="8">C14*10^3/(F14*SQRT(3))</f>
        <v>2239.4050256317641</v>
      </c>
      <c r="J14" s="1" t="s">
        <v>3</v>
      </c>
      <c r="K14" s="2">
        <v>9.734</v>
      </c>
      <c r="L14" s="2">
        <v>10.52</v>
      </c>
      <c r="M14" s="2">
        <v>2237.0500000000002</v>
      </c>
      <c r="N14" s="2">
        <v>0.2</v>
      </c>
      <c r="O14" s="2">
        <f t="shared" ref="O14:O19" si="9">N14+P14</f>
        <v>2.7122046982820311</v>
      </c>
      <c r="P14" s="2">
        <f t="shared" ref="P14:P19" si="10">K14*10^3/(M14*SQRT(3))</f>
        <v>2.512204698282031</v>
      </c>
      <c r="Q14" s="2">
        <f t="shared" ref="Q14:Q18" si="11">L14*10^3/(O14*SQRT(3))</f>
        <v>2239.4050256317641</v>
      </c>
    </row>
    <row r="15" spans="1:17" x14ac:dyDescent="0.25">
      <c r="A15" s="1" t="s">
        <v>4</v>
      </c>
      <c r="B15" s="2">
        <v>9.85</v>
      </c>
      <c r="C15" s="2">
        <v>10.7</v>
      </c>
      <c r="D15" s="2">
        <v>1487.17</v>
      </c>
      <c r="E15" s="2">
        <v>0.2</v>
      </c>
      <c r="F15" s="2">
        <f t="shared" si="6"/>
        <v>4.0239744962027304</v>
      </c>
      <c r="G15" s="2">
        <f t="shared" si="7"/>
        <v>3.8239744962027302</v>
      </c>
      <c r="H15" s="2">
        <f t="shared" si="8"/>
        <v>1535.2104955333598</v>
      </c>
      <c r="J15" s="1" t="s">
        <v>4</v>
      </c>
      <c r="K15" s="2">
        <v>9.85</v>
      </c>
      <c r="L15" s="2">
        <v>10.7</v>
      </c>
      <c r="M15" s="2">
        <v>1487.17</v>
      </c>
      <c r="N15" s="2">
        <v>0.2</v>
      </c>
      <c r="O15" s="2">
        <f t="shared" si="9"/>
        <v>4.0239744962027304</v>
      </c>
      <c r="P15" s="2">
        <f t="shared" si="10"/>
        <v>3.8239744962027302</v>
      </c>
      <c r="Q15" s="2">
        <f t="shared" si="11"/>
        <v>1535.2104955333598</v>
      </c>
    </row>
    <row r="16" spans="1:17" x14ac:dyDescent="0.25">
      <c r="A16" s="1" t="s">
        <v>5</v>
      </c>
      <c r="B16" s="2">
        <v>10.1</v>
      </c>
      <c r="C16" s="2">
        <v>10.99</v>
      </c>
      <c r="D16" s="2">
        <v>1650.55</v>
      </c>
      <c r="E16" s="2">
        <v>0.2</v>
      </c>
      <c r="F16" s="2">
        <f t="shared" si="6"/>
        <v>3.732905830671728</v>
      </c>
      <c r="G16" s="2">
        <f t="shared" si="7"/>
        <v>3.5329058306717278</v>
      </c>
      <c r="H16" s="2">
        <f t="shared" si="8"/>
        <v>1699.7694949224594</v>
      </c>
      <c r="J16" s="1" t="s">
        <v>5</v>
      </c>
      <c r="K16" s="2">
        <v>10.1</v>
      </c>
      <c r="L16" s="2">
        <v>10.99</v>
      </c>
      <c r="M16" s="2">
        <v>1650.55</v>
      </c>
      <c r="N16" s="2">
        <v>0.2</v>
      </c>
      <c r="O16" s="2">
        <f t="shared" si="9"/>
        <v>3.732905830671728</v>
      </c>
      <c r="P16" s="2">
        <f t="shared" si="10"/>
        <v>3.5329058306717278</v>
      </c>
      <c r="Q16" s="2">
        <f t="shared" si="11"/>
        <v>1699.7694949224594</v>
      </c>
    </row>
    <row r="17" spans="1:17" x14ac:dyDescent="0.25">
      <c r="A17" s="1" t="s">
        <v>6</v>
      </c>
      <c r="B17" s="2">
        <v>9.82</v>
      </c>
      <c r="C17" s="2">
        <v>11.23</v>
      </c>
      <c r="D17" s="2">
        <v>1111.1500000000001</v>
      </c>
      <c r="E17" s="2">
        <v>0.2</v>
      </c>
      <c r="F17" s="2">
        <f t="shared" si="6"/>
        <v>5.3024430935896367</v>
      </c>
      <c r="G17" s="2">
        <f t="shared" si="7"/>
        <v>5.1024430935896365</v>
      </c>
      <c r="H17" s="2">
        <f t="shared" si="8"/>
        <v>1222.7653194124548</v>
      </c>
      <c r="J17" s="1" t="s">
        <v>6</v>
      </c>
      <c r="K17" s="2">
        <v>9.82</v>
      </c>
      <c r="L17" s="2">
        <v>11.23</v>
      </c>
      <c r="M17" s="2">
        <v>1111.1500000000001</v>
      </c>
      <c r="N17" s="2">
        <v>0.2</v>
      </c>
      <c r="O17" s="2">
        <f t="shared" si="9"/>
        <v>5.3024430935896367</v>
      </c>
      <c r="P17" s="2">
        <f t="shared" si="10"/>
        <v>5.1024430935896365</v>
      </c>
      <c r="Q17" s="2">
        <f t="shared" si="11"/>
        <v>1222.7653194124548</v>
      </c>
    </row>
    <row r="18" spans="1:17" x14ac:dyDescent="0.25">
      <c r="A18" s="1" t="s">
        <v>7</v>
      </c>
      <c r="B18" s="2">
        <v>10.93</v>
      </c>
      <c r="C18" s="2">
        <v>11.88</v>
      </c>
      <c r="D18" s="2">
        <v>372.52</v>
      </c>
      <c r="E18" s="2">
        <v>0.25</v>
      </c>
      <c r="F18" s="2">
        <f t="shared" si="6"/>
        <v>17.189864818647617</v>
      </c>
      <c r="G18" s="2">
        <f t="shared" si="7"/>
        <v>16.939864818647617</v>
      </c>
      <c r="H18" s="2">
        <f t="shared" si="8"/>
        <v>399.00960655212225</v>
      </c>
      <c r="J18" s="1" t="s">
        <v>7</v>
      </c>
      <c r="K18" s="2">
        <v>10.93</v>
      </c>
      <c r="L18" s="2">
        <v>11.88</v>
      </c>
      <c r="M18" s="2">
        <v>372.52</v>
      </c>
      <c r="N18" s="2">
        <v>0.25</v>
      </c>
      <c r="O18" s="2">
        <f t="shared" si="9"/>
        <v>17.189864818647617</v>
      </c>
      <c r="P18" s="2">
        <f t="shared" si="10"/>
        <v>16.939864818647617</v>
      </c>
      <c r="Q18" s="2">
        <f t="shared" si="11"/>
        <v>399.00960655212225</v>
      </c>
    </row>
    <row r="19" spans="1:17" x14ac:dyDescent="0.25">
      <c r="A19" s="1" t="s">
        <v>8</v>
      </c>
      <c r="B19" s="2">
        <v>5.98</v>
      </c>
      <c r="C19" s="2">
        <v>6.57</v>
      </c>
      <c r="D19" s="2">
        <v>1263.32</v>
      </c>
      <c r="E19" s="2">
        <v>0.12</v>
      </c>
      <c r="F19" s="2">
        <f t="shared" si="6"/>
        <v>2.8529216744403341</v>
      </c>
      <c r="G19" s="2">
        <f t="shared" si="7"/>
        <v>2.732921674440334</v>
      </c>
      <c r="H19" s="2">
        <f>C19*10^3/(F19*(SQRT(3)))</f>
        <v>1329.5812859355708</v>
      </c>
      <c r="J19" s="1" t="s">
        <v>8</v>
      </c>
      <c r="K19" s="2">
        <v>5.98</v>
      </c>
      <c r="L19" s="2">
        <v>6.57</v>
      </c>
      <c r="M19" s="2">
        <v>1263.32</v>
      </c>
      <c r="N19" s="2">
        <v>0.12</v>
      </c>
      <c r="O19" s="2">
        <f t="shared" si="9"/>
        <v>2.8529216744403341</v>
      </c>
      <c r="P19" s="2">
        <f t="shared" si="10"/>
        <v>2.732921674440334</v>
      </c>
      <c r="Q19" s="2">
        <f>L19*10^3/(O19*(SQRT(3)))</f>
        <v>1329.5812859355708</v>
      </c>
    </row>
    <row r="21" spans="1:17" x14ac:dyDescent="0.25">
      <c r="A21" s="12" t="s">
        <v>15</v>
      </c>
      <c r="B21" s="11" t="s">
        <v>10</v>
      </c>
      <c r="C21" s="11"/>
      <c r="D21" s="12" t="s">
        <v>13</v>
      </c>
      <c r="E21" s="12" t="s">
        <v>9</v>
      </c>
      <c r="F21" s="12" t="s">
        <v>11</v>
      </c>
      <c r="G21" s="12" t="s">
        <v>12</v>
      </c>
      <c r="H21" s="10" t="s">
        <v>14</v>
      </c>
      <c r="J21" s="12" t="s">
        <v>15</v>
      </c>
      <c r="K21" s="11" t="s">
        <v>10</v>
      </c>
      <c r="L21" s="11"/>
      <c r="M21" s="12" t="s">
        <v>13</v>
      </c>
      <c r="N21" s="12" t="s">
        <v>9</v>
      </c>
      <c r="O21" s="12" t="s">
        <v>11</v>
      </c>
      <c r="P21" s="12" t="s">
        <v>12</v>
      </c>
      <c r="Q21" s="10" t="s">
        <v>14</v>
      </c>
    </row>
    <row r="22" spans="1:17" x14ac:dyDescent="0.25">
      <c r="A22" s="12"/>
      <c r="B22" s="1" t="s">
        <v>0</v>
      </c>
      <c r="C22" s="1" t="s">
        <v>1</v>
      </c>
      <c r="D22" s="12"/>
      <c r="E22" s="12"/>
      <c r="F22" s="12"/>
      <c r="G22" s="12"/>
      <c r="H22" s="10"/>
      <c r="J22" s="12"/>
      <c r="K22" s="1" t="s">
        <v>0</v>
      </c>
      <c r="L22" s="1" t="s">
        <v>1</v>
      </c>
      <c r="M22" s="12"/>
      <c r="N22" s="12"/>
      <c r="O22" s="12"/>
      <c r="P22" s="12"/>
      <c r="Q22" s="10"/>
    </row>
    <row r="23" spans="1:17" x14ac:dyDescent="0.25">
      <c r="A23" s="1" t="s">
        <v>20</v>
      </c>
      <c r="B23" s="2">
        <v>9.8800000000000008</v>
      </c>
      <c r="C23" s="2">
        <v>10.73</v>
      </c>
      <c r="D23" s="2">
        <v>1537.85</v>
      </c>
      <c r="E23" s="2">
        <v>0.2</v>
      </c>
      <c r="F23" s="2">
        <f>E23+G23</f>
        <v>3.9092178428283018</v>
      </c>
      <c r="G23" s="2">
        <f>B23*10^3/(D23*SQRT(3))</f>
        <v>3.7092178428283016</v>
      </c>
      <c r="H23" s="2">
        <f>C23*10^3/(F23*SQRT(3))</f>
        <v>1584.7078974556846</v>
      </c>
      <c r="J23" s="1" t="s">
        <v>21</v>
      </c>
      <c r="K23" s="2">
        <v>9.8800000000000008</v>
      </c>
      <c r="L23" s="2">
        <v>10.73</v>
      </c>
      <c r="M23" s="2">
        <v>1708.97</v>
      </c>
      <c r="N23" s="2">
        <v>0.2</v>
      </c>
      <c r="O23" s="2">
        <f>N23+P23</f>
        <v>3.5378120502955017</v>
      </c>
      <c r="P23" s="2">
        <f>K23*10^3/(M23*SQRT(3))</f>
        <v>3.3378120502955015</v>
      </c>
      <c r="Q23" s="2">
        <f>L23*10^3/(O23*SQRT(3))</f>
        <v>1751.0733471234685</v>
      </c>
    </row>
    <row r="24" spans="1:17" x14ac:dyDescent="0.25">
      <c r="A24" s="1" t="s">
        <v>3</v>
      </c>
      <c r="B24" s="2">
        <v>9.734</v>
      </c>
      <c r="C24" s="2">
        <v>10.52</v>
      </c>
      <c r="D24" s="2">
        <v>2237.0500000000002</v>
      </c>
      <c r="E24" s="2">
        <v>0.2</v>
      </c>
      <c r="F24" s="2">
        <f t="shared" ref="F24:F29" si="12">E24+G24</f>
        <v>2.7122046982820311</v>
      </c>
      <c r="G24" s="2">
        <f t="shared" ref="G24:G29" si="13">B24*10^3/(D24*SQRT(3))</f>
        <v>2.512204698282031</v>
      </c>
      <c r="H24" s="2">
        <f t="shared" ref="H24:H28" si="14">C24*10^3/(F24*SQRT(3))</f>
        <v>2239.4050256317641</v>
      </c>
      <c r="J24" s="1" t="s">
        <v>3</v>
      </c>
      <c r="K24" s="2">
        <v>9.734</v>
      </c>
      <c r="L24" s="2">
        <v>10.52</v>
      </c>
      <c r="M24" s="2">
        <v>2237.0500000000002</v>
      </c>
      <c r="N24" s="2">
        <v>0.2</v>
      </c>
      <c r="O24" s="2">
        <f t="shared" ref="O24:O29" si="15">N24+P24</f>
        <v>2.7122046982820311</v>
      </c>
      <c r="P24" s="2">
        <f t="shared" ref="P24:P29" si="16">K24*10^3/(M24*SQRT(3))</f>
        <v>2.512204698282031</v>
      </c>
      <c r="Q24" s="2">
        <f t="shared" ref="Q24:Q28" si="17">L24*10^3/(O24*SQRT(3))</f>
        <v>2239.4050256317641</v>
      </c>
    </row>
    <row r="25" spans="1:17" x14ac:dyDescent="0.25">
      <c r="A25" s="1" t="s">
        <v>4</v>
      </c>
      <c r="B25" s="2">
        <v>9.85</v>
      </c>
      <c r="C25" s="2">
        <v>10.7</v>
      </c>
      <c r="D25" s="2">
        <v>1487.17</v>
      </c>
      <c r="E25" s="2">
        <v>0.2</v>
      </c>
      <c r="F25" s="2">
        <f t="shared" si="12"/>
        <v>4.0239744962027304</v>
      </c>
      <c r="G25" s="2">
        <f t="shared" si="13"/>
        <v>3.8239744962027302</v>
      </c>
      <c r="H25" s="2">
        <f t="shared" si="14"/>
        <v>1535.2104955333598</v>
      </c>
      <c r="J25" s="1" t="s">
        <v>4</v>
      </c>
      <c r="K25" s="2">
        <v>9.85</v>
      </c>
      <c r="L25" s="2">
        <v>10.7</v>
      </c>
      <c r="M25" s="2">
        <v>1487.17</v>
      </c>
      <c r="N25" s="2">
        <v>0.2</v>
      </c>
      <c r="O25" s="2">
        <f t="shared" si="15"/>
        <v>4.0239744962027304</v>
      </c>
      <c r="P25" s="2">
        <f t="shared" si="16"/>
        <v>3.8239744962027302</v>
      </c>
      <c r="Q25" s="2">
        <f t="shared" si="17"/>
        <v>1535.2104955333598</v>
      </c>
    </row>
    <row r="26" spans="1:17" x14ac:dyDescent="0.25">
      <c r="A26" s="1" t="s">
        <v>5</v>
      </c>
      <c r="B26" s="2">
        <v>10.1</v>
      </c>
      <c r="C26" s="2">
        <v>10.99</v>
      </c>
      <c r="D26" s="2">
        <v>1650.55</v>
      </c>
      <c r="E26" s="2">
        <v>0.2</v>
      </c>
      <c r="F26" s="2">
        <f t="shared" si="12"/>
        <v>3.732905830671728</v>
      </c>
      <c r="G26" s="2">
        <f t="shared" si="13"/>
        <v>3.5329058306717278</v>
      </c>
      <c r="H26" s="2">
        <f t="shared" si="14"/>
        <v>1699.7694949224594</v>
      </c>
      <c r="J26" s="1" t="s">
        <v>5</v>
      </c>
      <c r="K26" s="2">
        <v>10.1</v>
      </c>
      <c r="L26" s="2">
        <v>10.99</v>
      </c>
      <c r="M26" s="2">
        <v>1650.55</v>
      </c>
      <c r="N26" s="2">
        <v>0.2</v>
      </c>
      <c r="O26" s="2">
        <f t="shared" si="15"/>
        <v>3.732905830671728</v>
      </c>
      <c r="P26" s="2">
        <f t="shared" si="16"/>
        <v>3.5329058306717278</v>
      </c>
      <c r="Q26" s="2">
        <f t="shared" si="17"/>
        <v>1699.7694949224594</v>
      </c>
    </row>
    <row r="27" spans="1:17" x14ac:dyDescent="0.25">
      <c r="A27" s="1" t="s">
        <v>6</v>
      </c>
      <c r="B27" s="2">
        <v>9.82</v>
      </c>
      <c r="C27" s="2">
        <v>11.23</v>
      </c>
      <c r="D27" s="2">
        <v>1111.1500000000001</v>
      </c>
      <c r="E27" s="2">
        <v>0.2</v>
      </c>
      <c r="F27" s="2">
        <f t="shared" si="12"/>
        <v>5.3024430935896367</v>
      </c>
      <c r="G27" s="2">
        <f t="shared" si="13"/>
        <v>5.1024430935896365</v>
      </c>
      <c r="H27" s="2">
        <f t="shared" si="14"/>
        <v>1222.7653194124548</v>
      </c>
      <c r="J27" s="1" t="s">
        <v>6</v>
      </c>
      <c r="K27" s="2">
        <v>9.82</v>
      </c>
      <c r="L27" s="2">
        <v>11.23</v>
      </c>
      <c r="M27" s="2">
        <v>1111.1500000000001</v>
      </c>
      <c r="N27" s="2">
        <v>0.2</v>
      </c>
      <c r="O27" s="2">
        <f t="shared" si="15"/>
        <v>5.3024430935896367</v>
      </c>
      <c r="P27" s="2">
        <f t="shared" si="16"/>
        <v>5.1024430935896365</v>
      </c>
      <c r="Q27" s="2">
        <f t="shared" si="17"/>
        <v>1222.7653194124548</v>
      </c>
    </row>
    <row r="28" spans="1:17" x14ac:dyDescent="0.25">
      <c r="A28" s="1" t="s">
        <v>7</v>
      </c>
      <c r="B28" s="2">
        <v>10.93</v>
      </c>
      <c r="C28" s="2">
        <v>11.88</v>
      </c>
      <c r="D28" s="2">
        <v>372.52</v>
      </c>
      <c r="E28" s="2">
        <v>0.25</v>
      </c>
      <c r="F28" s="2">
        <f t="shared" si="12"/>
        <v>17.189864818647617</v>
      </c>
      <c r="G28" s="2">
        <f t="shared" si="13"/>
        <v>16.939864818647617</v>
      </c>
      <c r="H28" s="2">
        <f t="shared" si="14"/>
        <v>399.00960655212225</v>
      </c>
      <c r="J28" s="1" t="s">
        <v>7</v>
      </c>
      <c r="K28" s="2">
        <v>10.93</v>
      </c>
      <c r="L28" s="2">
        <v>11.88</v>
      </c>
      <c r="M28" s="2">
        <v>372.52</v>
      </c>
      <c r="N28" s="2">
        <v>0.25</v>
      </c>
      <c r="O28" s="2">
        <f t="shared" si="15"/>
        <v>17.189864818647617</v>
      </c>
      <c r="P28" s="2">
        <f t="shared" si="16"/>
        <v>16.939864818647617</v>
      </c>
      <c r="Q28" s="2">
        <f t="shared" si="17"/>
        <v>399.00960655212225</v>
      </c>
    </row>
    <row r="29" spans="1:17" x14ac:dyDescent="0.25">
      <c r="A29" s="1" t="s">
        <v>8</v>
      </c>
      <c r="B29" s="2">
        <v>5.98</v>
      </c>
      <c r="C29" s="2">
        <v>6.57</v>
      </c>
      <c r="D29" s="2">
        <v>1263.32</v>
      </c>
      <c r="E29" s="2">
        <v>0.12</v>
      </c>
      <c r="F29" s="2">
        <f t="shared" si="12"/>
        <v>2.8529216744403341</v>
      </c>
      <c r="G29" s="2">
        <f t="shared" si="13"/>
        <v>2.732921674440334</v>
      </c>
      <c r="H29" s="2">
        <f>C29*10^3/(F29*(SQRT(3)))</f>
        <v>1329.5812859355708</v>
      </c>
      <c r="J29" s="1" t="s">
        <v>8</v>
      </c>
      <c r="K29" s="2">
        <v>5.98</v>
      </c>
      <c r="L29" s="2">
        <v>6.57</v>
      </c>
      <c r="M29" s="2">
        <v>1263.32</v>
      </c>
      <c r="N29" s="2">
        <v>0.12</v>
      </c>
      <c r="O29" s="2">
        <f t="shared" si="15"/>
        <v>2.8529216744403341</v>
      </c>
      <c r="P29" s="2">
        <f t="shared" si="16"/>
        <v>2.732921674440334</v>
      </c>
      <c r="Q29" s="2">
        <f>L29*10^3/(O29*(SQRT(3)))</f>
        <v>1329.5812859355708</v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7D89-7933-49DF-B103-496725AEF61E}">
  <sheetPr codeName="Лист3"/>
  <dimension ref="A1:S124"/>
  <sheetViews>
    <sheetView tabSelected="1" workbookViewId="0">
      <selection activeCell="K1" sqref="K1"/>
    </sheetView>
  </sheetViews>
  <sheetFormatPr defaultRowHeight="15" x14ac:dyDescent="0.25"/>
  <cols>
    <col min="1" max="1" width="9.140625" style="4"/>
    <col min="2" max="2" width="12.28515625" style="4" customWidth="1"/>
    <col min="3" max="6" width="9.140625" style="4"/>
    <col min="8" max="8" width="14.140625" style="8" customWidth="1"/>
    <col min="9" max="9" width="17" style="8" customWidth="1"/>
    <col min="10" max="16" width="9.140625" style="4"/>
    <col min="17" max="17" width="13.42578125" style="4" customWidth="1"/>
    <col min="18" max="18" width="9.140625" style="4"/>
  </cols>
  <sheetData>
    <row r="1" spans="1:19" s="7" customFormat="1" ht="15.75" thickBot="1" x14ac:dyDescent="0.3">
      <c r="A1" s="5" t="s">
        <v>252</v>
      </c>
      <c r="B1" s="6" t="s">
        <v>253</v>
      </c>
      <c r="C1" s="6" t="s">
        <v>248</v>
      </c>
      <c r="D1" s="6" t="s">
        <v>249</v>
      </c>
      <c r="E1" s="6" t="s">
        <v>250</v>
      </c>
      <c r="F1" s="6" t="s">
        <v>260</v>
      </c>
      <c r="G1" s="6" t="s">
        <v>258</v>
      </c>
      <c r="H1" s="6" t="s">
        <v>251</v>
      </c>
      <c r="I1" s="6" t="s">
        <v>257</v>
      </c>
      <c r="J1" s="6" t="s">
        <v>256</v>
      </c>
      <c r="K1" s="7" t="s">
        <v>259</v>
      </c>
      <c r="L1" s="6"/>
      <c r="M1" s="6"/>
      <c r="N1" s="6"/>
      <c r="O1" s="6" t="s">
        <v>258</v>
      </c>
      <c r="P1" s="6" t="s">
        <v>251</v>
      </c>
      <c r="Q1" s="6" t="s">
        <v>257</v>
      </c>
      <c r="R1" s="6" t="s">
        <v>256</v>
      </c>
      <c r="S1" s="7" t="s">
        <v>259</v>
      </c>
    </row>
    <row r="2" spans="1:19" x14ac:dyDescent="0.25">
      <c r="A2" s="4" t="s">
        <v>107</v>
      </c>
      <c r="B2" s="4" t="s">
        <v>29</v>
      </c>
      <c r="C2" s="4" t="s">
        <v>108</v>
      </c>
      <c r="D2" s="4" t="s">
        <v>109</v>
      </c>
      <c r="E2" s="4" t="s">
        <v>110</v>
      </c>
      <c r="F2" s="9">
        <v>1.36676</v>
      </c>
      <c r="P2" s="4" t="s">
        <v>107</v>
      </c>
      <c r="Q2" s="4" t="s">
        <v>198</v>
      </c>
    </row>
    <row r="3" spans="1:19" x14ac:dyDescent="0.25">
      <c r="A3" s="4" t="s">
        <v>107</v>
      </c>
      <c r="B3" s="4" t="s">
        <v>30</v>
      </c>
      <c r="C3" s="4" t="s">
        <v>111</v>
      </c>
      <c r="D3" s="4" t="s">
        <v>112</v>
      </c>
      <c r="E3" s="4" t="s">
        <v>113</v>
      </c>
      <c r="F3" s="9">
        <v>6.4079999999999998E-2</v>
      </c>
      <c r="P3" s="4" t="s">
        <v>114</v>
      </c>
      <c r="Q3" s="4" t="s">
        <v>199</v>
      </c>
    </row>
    <row r="4" spans="1:19" x14ac:dyDescent="0.25">
      <c r="A4" s="4" t="s">
        <v>114</v>
      </c>
      <c r="B4" s="4" t="s">
        <v>115</v>
      </c>
      <c r="C4" s="4" t="s">
        <v>116</v>
      </c>
      <c r="D4" s="4" t="s">
        <v>112</v>
      </c>
      <c r="E4" s="4" t="s">
        <v>113</v>
      </c>
      <c r="F4" s="9">
        <v>5.3400000000000003E-2</v>
      </c>
      <c r="P4" s="4" t="s">
        <v>115</v>
      </c>
      <c r="Q4" s="4" t="s">
        <v>199</v>
      </c>
    </row>
    <row r="5" spans="1:19" x14ac:dyDescent="0.25">
      <c r="A5" s="4" t="s">
        <v>114</v>
      </c>
      <c r="B5" s="4" t="s">
        <v>31</v>
      </c>
      <c r="C5" s="4" t="s">
        <v>117</v>
      </c>
      <c r="D5" s="4" t="s">
        <v>112</v>
      </c>
      <c r="E5" s="4" t="s">
        <v>113</v>
      </c>
      <c r="F5" s="9">
        <v>2.1360000000000001E-2</v>
      </c>
      <c r="P5" s="4" t="s">
        <v>29</v>
      </c>
      <c r="Q5" s="4" t="s">
        <v>200</v>
      </c>
    </row>
    <row r="6" spans="1:19" x14ac:dyDescent="0.25">
      <c r="A6" s="4" t="s">
        <v>115</v>
      </c>
      <c r="B6" s="4" t="s">
        <v>32</v>
      </c>
      <c r="C6" s="4" t="s">
        <v>117</v>
      </c>
      <c r="D6" s="4" t="s">
        <v>112</v>
      </c>
      <c r="E6" s="4" t="s">
        <v>113</v>
      </c>
      <c r="F6" s="9">
        <v>2.1360000000000001E-2</v>
      </c>
      <c r="P6" s="4" t="s">
        <v>35</v>
      </c>
      <c r="Q6" s="4" t="s">
        <v>201</v>
      </c>
    </row>
    <row r="7" spans="1:19" x14ac:dyDescent="0.25">
      <c r="A7" s="4" t="s">
        <v>115</v>
      </c>
      <c r="B7" s="4" t="s">
        <v>33</v>
      </c>
      <c r="C7" s="4" t="s">
        <v>118</v>
      </c>
      <c r="D7" s="4" t="s">
        <v>112</v>
      </c>
      <c r="E7" s="4" t="s">
        <v>113</v>
      </c>
      <c r="F7" s="9">
        <v>0.53400000000000003</v>
      </c>
      <c r="P7" s="4" t="s">
        <v>37</v>
      </c>
      <c r="Q7" s="4" t="s">
        <v>202</v>
      </c>
    </row>
    <row r="8" spans="1:19" x14ac:dyDescent="0.25">
      <c r="A8" s="4" t="s">
        <v>29</v>
      </c>
      <c r="B8" s="4" t="s">
        <v>34</v>
      </c>
      <c r="C8" s="4" t="s">
        <v>119</v>
      </c>
      <c r="D8" s="4" t="s">
        <v>109</v>
      </c>
      <c r="E8" s="4" t="s">
        <v>110</v>
      </c>
      <c r="F8" s="9">
        <v>2.1810000000000003E-2</v>
      </c>
      <c r="P8" s="4" t="s">
        <v>122</v>
      </c>
      <c r="Q8" s="4" t="s">
        <v>203</v>
      </c>
    </row>
    <row r="9" spans="1:19" x14ac:dyDescent="0.25">
      <c r="A9" s="4" t="s">
        <v>29</v>
      </c>
      <c r="B9" s="4" t="s">
        <v>35</v>
      </c>
      <c r="C9" s="4" t="s">
        <v>120</v>
      </c>
      <c r="D9" s="4" t="s">
        <v>109</v>
      </c>
      <c r="E9" s="4" t="s">
        <v>110</v>
      </c>
      <c r="F9" s="9">
        <v>0.12722499999999998</v>
      </c>
      <c r="P9" s="4" t="s">
        <v>126</v>
      </c>
      <c r="Q9" s="4" t="s">
        <v>204</v>
      </c>
    </row>
    <row r="10" spans="1:19" x14ac:dyDescent="0.25">
      <c r="A10" s="4" t="s">
        <v>35</v>
      </c>
      <c r="B10" s="4" t="s">
        <v>36</v>
      </c>
      <c r="C10" s="4" t="s">
        <v>119</v>
      </c>
      <c r="D10" s="4" t="s">
        <v>109</v>
      </c>
      <c r="E10" s="4" t="s">
        <v>110</v>
      </c>
      <c r="F10" s="9">
        <v>2.1810000000000003E-2</v>
      </c>
      <c r="P10" s="4" t="s">
        <v>132</v>
      </c>
      <c r="Q10" s="4" t="s">
        <v>205</v>
      </c>
    </row>
    <row r="11" spans="1:19" x14ac:dyDescent="0.25">
      <c r="A11" s="4" t="s">
        <v>35</v>
      </c>
      <c r="B11" s="4" t="s">
        <v>37</v>
      </c>
      <c r="C11" s="4" t="s">
        <v>121</v>
      </c>
      <c r="D11" s="4" t="s">
        <v>109</v>
      </c>
      <c r="E11" s="4" t="s">
        <v>110</v>
      </c>
      <c r="F11" s="9">
        <v>0.50889999999999991</v>
      </c>
      <c r="P11" s="4" t="s">
        <v>135</v>
      </c>
      <c r="Q11" s="4" t="s">
        <v>206</v>
      </c>
    </row>
    <row r="12" spans="1:19" x14ac:dyDescent="0.25">
      <c r="A12" s="4" t="s">
        <v>35</v>
      </c>
      <c r="B12" s="4" t="s">
        <v>38</v>
      </c>
      <c r="C12" s="4" t="s">
        <v>119</v>
      </c>
      <c r="D12" s="4" t="s">
        <v>109</v>
      </c>
      <c r="E12" s="4" t="s">
        <v>110</v>
      </c>
      <c r="F12" s="9">
        <v>2.1810000000000003E-2</v>
      </c>
      <c r="P12" s="4" t="s">
        <v>137</v>
      </c>
      <c r="Q12" s="4" t="s">
        <v>207</v>
      </c>
    </row>
    <row r="13" spans="1:19" x14ac:dyDescent="0.25">
      <c r="A13" s="4" t="s">
        <v>37</v>
      </c>
      <c r="B13" s="4" t="s">
        <v>122</v>
      </c>
      <c r="C13" s="4" t="s">
        <v>123</v>
      </c>
      <c r="D13" s="4" t="s">
        <v>109</v>
      </c>
      <c r="E13" s="4" t="s">
        <v>110</v>
      </c>
      <c r="F13" s="9">
        <v>0.39985000000000004</v>
      </c>
      <c r="P13" s="4" t="s">
        <v>43</v>
      </c>
      <c r="Q13" s="4" t="s">
        <v>208</v>
      </c>
    </row>
    <row r="14" spans="1:19" x14ac:dyDescent="0.25">
      <c r="A14" s="4" t="s">
        <v>37</v>
      </c>
      <c r="B14" s="4" t="s">
        <v>124</v>
      </c>
      <c r="C14" s="4" t="s">
        <v>125</v>
      </c>
      <c r="D14" s="4" t="s">
        <v>112</v>
      </c>
      <c r="E14" s="4" t="s">
        <v>113</v>
      </c>
      <c r="F14" s="9">
        <v>1.2816000000000001</v>
      </c>
      <c r="P14" s="4" t="s">
        <v>138</v>
      </c>
      <c r="Q14" s="4" t="s">
        <v>209</v>
      </c>
    </row>
    <row r="15" spans="1:19" x14ac:dyDescent="0.25">
      <c r="A15" s="4" t="s">
        <v>122</v>
      </c>
      <c r="B15" s="4" t="s">
        <v>126</v>
      </c>
      <c r="C15" s="4" t="s">
        <v>127</v>
      </c>
      <c r="D15" s="4" t="s">
        <v>128</v>
      </c>
      <c r="E15" s="4" t="s">
        <v>129</v>
      </c>
      <c r="F15" s="9">
        <v>1.6456500000000003</v>
      </c>
      <c r="P15" s="4" t="s">
        <v>141</v>
      </c>
      <c r="Q15" s="4" t="s">
        <v>210</v>
      </c>
    </row>
    <row r="16" spans="1:19" x14ac:dyDescent="0.25">
      <c r="A16" s="4" t="s">
        <v>122</v>
      </c>
      <c r="B16" s="4" t="s">
        <v>130</v>
      </c>
      <c r="C16" s="4" t="s">
        <v>131</v>
      </c>
      <c r="D16" s="4" t="s">
        <v>128</v>
      </c>
      <c r="E16" s="4" t="s">
        <v>129</v>
      </c>
      <c r="F16" s="9">
        <v>0.30475000000000002</v>
      </c>
      <c r="P16" s="4" t="s">
        <v>143</v>
      </c>
      <c r="Q16" s="4" t="s">
        <v>211</v>
      </c>
    </row>
    <row r="17" spans="1:17" x14ac:dyDescent="0.25">
      <c r="A17" s="4" t="s">
        <v>126</v>
      </c>
      <c r="B17" s="4" t="s">
        <v>39</v>
      </c>
      <c r="C17" s="4" t="s">
        <v>116</v>
      </c>
      <c r="D17" s="4" t="s">
        <v>128</v>
      </c>
      <c r="E17" s="4" t="s">
        <v>129</v>
      </c>
      <c r="F17" s="9">
        <v>6.0950000000000004E-2</v>
      </c>
      <c r="P17" s="4" t="s">
        <v>144</v>
      </c>
      <c r="Q17" s="4" t="s">
        <v>212</v>
      </c>
    </row>
    <row r="18" spans="1:17" x14ac:dyDescent="0.25">
      <c r="A18" s="4" t="s">
        <v>126</v>
      </c>
      <c r="B18" s="4" t="s">
        <v>132</v>
      </c>
      <c r="C18" s="4" t="s">
        <v>133</v>
      </c>
      <c r="D18" s="4" t="s">
        <v>128</v>
      </c>
      <c r="E18" s="4" t="s">
        <v>129</v>
      </c>
      <c r="F18" s="9">
        <v>0.12190000000000001</v>
      </c>
      <c r="P18" s="4" t="s">
        <v>146</v>
      </c>
      <c r="Q18" s="4" t="s">
        <v>213</v>
      </c>
    </row>
    <row r="19" spans="1:17" x14ac:dyDescent="0.25">
      <c r="A19" s="4" t="s">
        <v>132</v>
      </c>
      <c r="B19" s="4" t="s">
        <v>40</v>
      </c>
      <c r="C19" s="4" t="s">
        <v>134</v>
      </c>
      <c r="D19" s="4" t="s">
        <v>128</v>
      </c>
      <c r="E19" s="4" t="s">
        <v>129</v>
      </c>
      <c r="F19" s="9">
        <v>0.24380000000000002</v>
      </c>
      <c r="P19" s="4" t="s">
        <v>147</v>
      </c>
      <c r="Q19" s="4" t="s">
        <v>214</v>
      </c>
    </row>
    <row r="20" spans="1:17" x14ac:dyDescent="0.25">
      <c r="A20" s="4" t="s">
        <v>132</v>
      </c>
      <c r="B20" s="4" t="s">
        <v>135</v>
      </c>
      <c r="C20" s="4" t="s">
        <v>136</v>
      </c>
      <c r="D20" s="4" t="s">
        <v>128</v>
      </c>
      <c r="E20" s="4" t="s">
        <v>129</v>
      </c>
      <c r="F20" s="9">
        <v>0.36569999999999997</v>
      </c>
      <c r="P20" s="4" t="s">
        <v>150</v>
      </c>
      <c r="Q20" s="4" t="s">
        <v>215</v>
      </c>
    </row>
    <row r="21" spans="1:17" x14ac:dyDescent="0.25">
      <c r="A21" s="4" t="s">
        <v>135</v>
      </c>
      <c r="B21" s="4" t="s">
        <v>41</v>
      </c>
      <c r="C21" s="4" t="s">
        <v>133</v>
      </c>
      <c r="D21" s="4" t="s">
        <v>128</v>
      </c>
      <c r="E21" s="4" t="s">
        <v>129</v>
      </c>
      <c r="F21" s="9">
        <v>0.12190000000000001</v>
      </c>
      <c r="P21" s="4" t="s">
        <v>154</v>
      </c>
      <c r="Q21" s="4" t="s">
        <v>216</v>
      </c>
    </row>
    <row r="22" spans="1:17" x14ac:dyDescent="0.25">
      <c r="A22" s="4" t="s">
        <v>135</v>
      </c>
      <c r="B22" s="4" t="s">
        <v>137</v>
      </c>
      <c r="C22" s="4" t="s">
        <v>131</v>
      </c>
      <c r="D22" s="4" t="s">
        <v>128</v>
      </c>
      <c r="E22" s="4" t="s">
        <v>129</v>
      </c>
      <c r="F22" s="9">
        <v>0.30475000000000002</v>
      </c>
      <c r="P22" s="4" t="s">
        <v>155</v>
      </c>
      <c r="Q22" s="4" t="s">
        <v>217</v>
      </c>
    </row>
    <row r="23" spans="1:17" x14ac:dyDescent="0.25">
      <c r="A23" s="4" t="s">
        <v>137</v>
      </c>
      <c r="B23" s="4" t="s">
        <v>42</v>
      </c>
      <c r="C23" s="4" t="s">
        <v>133</v>
      </c>
      <c r="D23" s="4" t="s">
        <v>128</v>
      </c>
      <c r="E23" s="4" t="s">
        <v>129</v>
      </c>
      <c r="F23" s="9">
        <v>0.12190000000000001</v>
      </c>
      <c r="P23" s="4" t="s">
        <v>148</v>
      </c>
      <c r="Q23" s="4" t="s">
        <v>218</v>
      </c>
    </row>
    <row r="24" spans="1:17" x14ac:dyDescent="0.25">
      <c r="A24" s="4" t="s">
        <v>137</v>
      </c>
      <c r="B24" s="4" t="s">
        <v>43</v>
      </c>
      <c r="C24" s="4" t="s">
        <v>136</v>
      </c>
      <c r="D24" s="4" t="s">
        <v>128</v>
      </c>
      <c r="E24" s="4" t="s">
        <v>129</v>
      </c>
      <c r="F24" s="9">
        <v>0.36569999999999997</v>
      </c>
      <c r="P24" s="4" t="s">
        <v>58</v>
      </c>
      <c r="Q24" s="4" t="s">
        <v>219</v>
      </c>
    </row>
    <row r="25" spans="1:17" x14ac:dyDescent="0.25">
      <c r="A25" s="4" t="s">
        <v>43</v>
      </c>
      <c r="B25" s="4" t="s">
        <v>138</v>
      </c>
      <c r="C25" s="4" t="s">
        <v>139</v>
      </c>
      <c r="D25" s="4" t="s">
        <v>128</v>
      </c>
      <c r="E25" s="4" t="s">
        <v>129</v>
      </c>
      <c r="F25" s="9">
        <v>0.18284999999999998</v>
      </c>
      <c r="P25" s="4" t="s">
        <v>157</v>
      </c>
      <c r="Q25" s="4" t="s">
        <v>220</v>
      </c>
    </row>
    <row r="26" spans="1:17" x14ac:dyDescent="0.25">
      <c r="A26" s="4" t="s">
        <v>43</v>
      </c>
      <c r="B26" s="4" t="s">
        <v>44</v>
      </c>
      <c r="C26" s="4" t="s">
        <v>140</v>
      </c>
      <c r="D26" s="4" t="s">
        <v>128</v>
      </c>
      <c r="E26" s="4" t="s">
        <v>129</v>
      </c>
      <c r="F26" s="9">
        <v>0.42664999999999997</v>
      </c>
      <c r="P26" s="4" t="s">
        <v>160</v>
      </c>
      <c r="Q26" s="4" t="s">
        <v>220</v>
      </c>
    </row>
    <row r="27" spans="1:17" x14ac:dyDescent="0.25">
      <c r="A27" s="4" t="s">
        <v>138</v>
      </c>
      <c r="B27" s="4" t="s">
        <v>141</v>
      </c>
      <c r="C27" s="4" t="s">
        <v>142</v>
      </c>
      <c r="D27" s="4" t="s">
        <v>128</v>
      </c>
      <c r="E27" s="4" t="s">
        <v>129</v>
      </c>
      <c r="F27" s="9">
        <v>1.5847</v>
      </c>
      <c r="P27" s="4" t="s">
        <v>161</v>
      </c>
      <c r="Q27" s="4" t="s">
        <v>221</v>
      </c>
    </row>
    <row r="28" spans="1:17" x14ac:dyDescent="0.25">
      <c r="A28" s="4" t="s">
        <v>138</v>
      </c>
      <c r="B28" s="4" t="s">
        <v>45</v>
      </c>
      <c r="C28" s="4" t="s">
        <v>116</v>
      </c>
      <c r="D28" s="4" t="s">
        <v>128</v>
      </c>
      <c r="E28" s="4" t="s">
        <v>129</v>
      </c>
      <c r="F28" s="9">
        <v>6.0950000000000004E-2</v>
      </c>
      <c r="P28" s="4" t="s">
        <v>162</v>
      </c>
      <c r="Q28" s="4" t="s">
        <v>222</v>
      </c>
    </row>
    <row r="29" spans="1:17" x14ac:dyDescent="0.25">
      <c r="A29" s="4" t="s">
        <v>141</v>
      </c>
      <c r="B29" s="4" t="s">
        <v>46</v>
      </c>
      <c r="C29" s="4" t="s">
        <v>116</v>
      </c>
      <c r="D29" s="4" t="s">
        <v>128</v>
      </c>
      <c r="E29" s="4" t="s">
        <v>129</v>
      </c>
      <c r="F29" s="9">
        <v>6.0950000000000004E-2</v>
      </c>
      <c r="P29" s="4" t="s">
        <v>163</v>
      </c>
      <c r="Q29" s="4" t="s">
        <v>223</v>
      </c>
    </row>
    <row r="30" spans="1:17" x14ac:dyDescent="0.25">
      <c r="A30" s="4" t="s">
        <v>141</v>
      </c>
      <c r="B30" s="4" t="s">
        <v>143</v>
      </c>
      <c r="C30" s="4" t="s">
        <v>134</v>
      </c>
      <c r="D30" s="4" t="s">
        <v>128</v>
      </c>
      <c r="E30" s="4" t="s">
        <v>129</v>
      </c>
      <c r="F30" s="9">
        <v>0.24380000000000002</v>
      </c>
      <c r="P30" s="4" t="s">
        <v>167</v>
      </c>
      <c r="Q30" s="4" t="s">
        <v>224</v>
      </c>
    </row>
    <row r="31" spans="1:17" x14ac:dyDescent="0.25">
      <c r="A31" s="4" t="s">
        <v>143</v>
      </c>
      <c r="B31" s="4" t="s">
        <v>47</v>
      </c>
      <c r="C31" s="4" t="s">
        <v>134</v>
      </c>
      <c r="D31" s="4" t="s">
        <v>128</v>
      </c>
      <c r="E31" s="4" t="s">
        <v>129</v>
      </c>
      <c r="F31" s="9">
        <v>0.24380000000000002</v>
      </c>
      <c r="P31" s="4" t="s">
        <v>169</v>
      </c>
      <c r="Q31" s="4" t="s">
        <v>225</v>
      </c>
    </row>
    <row r="32" spans="1:17" x14ac:dyDescent="0.25">
      <c r="A32" s="4" t="s">
        <v>143</v>
      </c>
      <c r="B32" s="4" t="s">
        <v>48</v>
      </c>
      <c r="C32" s="4" t="s">
        <v>134</v>
      </c>
      <c r="D32" s="4" t="s">
        <v>128</v>
      </c>
      <c r="E32" s="4" t="s">
        <v>129</v>
      </c>
      <c r="F32" s="9">
        <v>0.24380000000000002</v>
      </c>
      <c r="P32" s="4" t="s">
        <v>171</v>
      </c>
      <c r="Q32" s="4" t="s">
        <v>225</v>
      </c>
    </row>
    <row r="33" spans="1:19" x14ac:dyDescent="0.25">
      <c r="A33" s="4" t="s">
        <v>144</v>
      </c>
      <c r="B33" s="4" t="s">
        <v>49</v>
      </c>
      <c r="C33" s="4" t="s">
        <v>145</v>
      </c>
      <c r="D33" s="4" t="s">
        <v>128</v>
      </c>
      <c r="E33" s="4" t="s">
        <v>129</v>
      </c>
      <c r="F33" s="9">
        <v>0.91425000000000001</v>
      </c>
      <c r="P33" s="4" t="s">
        <v>172</v>
      </c>
      <c r="Q33" s="4" t="s">
        <v>226</v>
      </c>
    </row>
    <row r="34" spans="1:19" x14ac:dyDescent="0.25">
      <c r="A34" s="4" t="s">
        <v>144</v>
      </c>
      <c r="B34" s="4" t="s">
        <v>146</v>
      </c>
      <c r="C34" s="4" t="s">
        <v>140</v>
      </c>
      <c r="D34" s="4" t="s">
        <v>128</v>
      </c>
      <c r="E34" s="4" t="s">
        <v>129</v>
      </c>
      <c r="F34" s="9">
        <v>0.42664999999999997</v>
      </c>
      <c r="P34" s="4" t="s">
        <v>175</v>
      </c>
      <c r="Q34" s="4" t="s">
        <v>226</v>
      </c>
    </row>
    <row r="35" spans="1:19" x14ac:dyDescent="0.25">
      <c r="A35" s="4" t="s">
        <v>146</v>
      </c>
      <c r="B35" s="4" t="s">
        <v>50</v>
      </c>
      <c r="C35" s="4" t="s">
        <v>116</v>
      </c>
      <c r="D35" s="4" t="s">
        <v>128</v>
      </c>
      <c r="E35" s="4" t="s">
        <v>129</v>
      </c>
      <c r="F35" s="9">
        <v>6.0950000000000004E-2</v>
      </c>
      <c r="P35" s="4" t="s">
        <v>72</v>
      </c>
      <c r="Q35" s="4" t="s">
        <v>213</v>
      </c>
    </row>
    <row r="36" spans="1:19" x14ac:dyDescent="0.25">
      <c r="A36" s="4" t="s">
        <v>146</v>
      </c>
      <c r="B36" s="4" t="s">
        <v>147</v>
      </c>
      <c r="C36" s="4" t="s">
        <v>133</v>
      </c>
      <c r="D36" s="4" t="s">
        <v>128</v>
      </c>
      <c r="E36" s="4" t="s">
        <v>129</v>
      </c>
      <c r="F36" s="9">
        <v>0.12190000000000001</v>
      </c>
      <c r="P36" s="4" t="s">
        <v>73</v>
      </c>
      <c r="Q36" s="4" t="s">
        <v>227</v>
      </c>
    </row>
    <row r="37" spans="1:19" x14ac:dyDescent="0.25">
      <c r="A37" s="4" t="s">
        <v>147</v>
      </c>
      <c r="B37" s="4" t="s">
        <v>51</v>
      </c>
      <c r="C37" s="4" t="s">
        <v>134</v>
      </c>
      <c r="D37" s="4" t="s">
        <v>128</v>
      </c>
      <c r="E37" s="4" t="s">
        <v>129</v>
      </c>
      <c r="F37" s="9">
        <v>0.24380000000000002</v>
      </c>
      <c r="P37" s="4" t="s">
        <v>75</v>
      </c>
      <c r="Q37" s="4" t="s">
        <v>228</v>
      </c>
      <c r="S37" s="4"/>
    </row>
    <row r="38" spans="1:19" x14ac:dyDescent="0.25">
      <c r="A38" s="4" t="s">
        <v>147</v>
      </c>
      <c r="B38" s="4" t="s">
        <v>148</v>
      </c>
      <c r="C38" s="4" t="s">
        <v>149</v>
      </c>
      <c r="D38" s="4" t="s">
        <v>128</v>
      </c>
      <c r="E38" s="4" t="s">
        <v>129</v>
      </c>
      <c r="F38" s="9">
        <v>1.0971000000000002</v>
      </c>
      <c r="P38" s="4" t="s">
        <v>77</v>
      </c>
      <c r="Q38" s="4" t="s">
        <v>221</v>
      </c>
      <c r="S38" s="4"/>
    </row>
    <row r="39" spans="1:19" x14ac:dyDescent="0.25">
      <c r="A39" s="4" t="s">
        <v>150</v>
      </c>
      <c r="B39" s="4" t="s">
        <v>52</v>
      </c>
      <c r="C39" s="4" t="s">
        <v>134</v>
      </c>
      <c r="D39" s="4" t="s">
        <v>151</v>
      </c>
      <c r="E39" s="4" t="s">
        <v>152</v>
      </c>
      <c r="F39" s="9">
        <v>0.19159999999999999</v>
      </c>
      <c r="P39" s="4" t="s">
        <v>79</v>
      </c>
      <c r="Q39" s="4" t="s">
        <v>223</v>
      </c>
    </row>
    <row r="40" spans="1:19" x14ac:dyDescent="0.25">
      <c r="A40" s="4" t="s">
        <v>150</v>
      </c>
      <c r="B40" s="4" t="s">
        <v>53</v>
      </c>
      <c r="C40" s="4" t="s">
        <v>153</v>
      </c>
      <c r="D40" s="4" t="s">
        <v>151</v>
      </c>
      <c r="E40" s="4" t="s">
        <v>152</v>
      </c>
      <c r="F40" s="9">
        <v>0.57479999999999998</v>
      </c>
      <c r="P40" s="4" t="s">
        <v>229</v>
      </c>
      <c r="Q40" s="4" t="s">
        <v>230</v>
      </c>
    </row>
    <row r="41" spans="1:19" x14ac:dyDescent="0.25">
      <c r="A41" s="4" t="s">
        <v>154</v>
      </c>
      <c r="B41" s="4" t="s">
        <v>54</v>
      </c>
      <c r="C41" s="4" t="s">
        <v>117</v>
      </c>
      <c r="D41" s="4" t="s">
        <v>128</v>
      </c>
      <c r="E41" s="4" t="s">
        <v>129</v>
      </c>
      <c r="F41" s="9">
        <v>2.4380000000000002E-2</v>
      </c>
      <c r="P41" s="4" t="s">
        <v>124</v>
      </c>
      <c r="Q41" s="4" t="s">
        <v>231</v>
      </c>
    </row>
    <row r="42" spans="1:19" x14ac:dyDescent="0.25">
      <c r="A42" s="4" t="s">
        <v>154</v>
      </c>
      <c r="B42" s="4" t="s">
        <v>155</v>
      </c>
      <c r="C42" s="4" t="s">
        <v>139</v>
      </c>
      <c r="D42" s="4" t="s">
        <v>128</v>
      </c>
      <c r="E42" s="4" t="s">
        <v>129</v>
      </c>
      <c r="F42" s="9">
        <v>0.18284999999999998</v>
      </c>
      <c r="P42" s="4" t="s">
        <v>176</v>
      </c>
      <c r="Q42" s="4" t="s">
        <v>199</v>
      </c>
    </row>
    <row r="43" spans="1:19" x14ac:dyDescent="0.25">
      <c r="A43" s="4" t="s">
        <v>155</v>
      </c>
      <c r="B43" s="4" t="s">
        <v>55</v>
      </c>
      <c r="C43" s="4" t="s">
        <v>139</v>
      </c>
      <c r="D43" s="4" t="s">
        <v>151</v>
      </c>
      <c r="E43" s="4" t="s">
        <v>152</v>
      </c>
      <c r="F43" s="9">
        <v>0.14369999999999999</v>
      </c>
      <c r="P43" s="4" t="s">
        <v>178</v>
      </c>
      <c r="Q43" s="4" t="s">
        <v>232</v>
      </c>
    </row>
    <row r="44" spans="1:19" x14ac:dyDescent="0.25">
      <c r="A44" s="4" t="s">
        <v>155</v>
      </c>
      <c r="B44" s="4" t="s">
        <v>56</v>
      </c>
      <c r="C44" s="4" t="s">
        <v>136</v>
      </c>
      <c r="D44" s="4" t="s">
        <v>151</v>
      </c>
      <c r="E44" s="4" t="s">
        <v>152</v>
      </c>
      <c r="F44" s="9">
        <v>0.28739999999999999</v>
      </c>
      <c r="P44" s="4" t="s">
        <v>179</v>
      </c>
      <c r="Q44" s="4" t="s">
        <v>233</v>
      </c>
    </row>
    <row r="45" spans="1:19" x14ac:dyDescent="0.25">
      <c r="A45" s="4" t="s">
        <v>155</v>
      </c>
      <c r="B45" s="4" t="s">
        <v>150</v>
      </c>
      <c r="C45" s="4" t="s">
        <v>156</v>
      </c>
      <c r="D45" s="4" t="s">
        <v>151</v>
      </c>
      <c r="E45" s="4" t="s">
        <v>152</v>
      </c>
      <c r="F45" s="9">
        <v>0.81430000000000002</v>
      </c>
      <c r="P45" s="4" t="s">
        <v>84</v>
      </c>
      <c r="Q45" s="4" t="s">
        <v>233</v>
      </c>
    </row>
    <row r="46" spans="1:19" x14ac:dyDescent="0.25">
      <c r="A46" s="4" t="s">
        <v>148</v>
      </c>
      <c r="B46" s="4" t="s">
        <v>57</v>
      </c>
      <c r="C46" s="4" t="s">
        <v>117</v>
      </c>
      <c r="D46" s="4" t="s">
        <v>128</v>
      </c>
      <c r="E46" s="4" t="s">
        <v>129</v>
      </c>
      <c r="F46" s="9">
        <v>2.4380000000000002E-2</v>
      </c>
      <c r="P46" s="4" t="s">
        <v>180</v>
      </c>
      <c r="Q46" s="4" t="s">
        <v>234</v>
      </c>
    </row>
    <row r="47" spans="1:19" x14ac:dyDescent="0.25">
      <c r="A47" s="4" t="s">
        <v>148</v>
      </c>
      <c r="B47" s="4" t="s">
        <v>58</v>
      </c>
      <c r="C47" s="4" t="s">
        <v>136</v>
      </c>
      <c r="D47" s="4" t="s">
        <v>128</v>
      </c>
      <c r="E47" s="4" t="s">
        <v>129</v>
      </c>
      <c r="F47" s="9">
        <v>0.36569999999999997</v>
      </c>
      <c r="P47" s="4" t="s">
        <v>181</v>
      </c>
      <c r="Q47" s="4" t="s">
        <v>235</v>
      </c>
    </row>
    <row r="48" spans="1:19" x14ac:dyDescent="0.25">
      <c r="A48" s="4" t="s">
        <v>58</v>
      </c>
      <c r="B48" s="4" t="s">
        <v>157</v>
      </c>
      <c r="C48" s="4" t="s">
        <v>158</v>
      </c>
      <c r="D48" s="4" t="s">
        <v>128</v>
      </c>
      <c r="E48" s="4" t="s">
        <v>129</v>
      </c>
      <c r="F48" s="9">
        <v>0.54855000000000009</v>
      </c>
      <c r="P48" s="4" t="s">
        <v>182</v>
      </c>
      <c r="Q48" s="4" t="s">
        <v>236</v>
      </c>
    </row>
    <row r="49" spans="1:19" x14ac:dyDescent="0.25">
      <c r="A49" s="4" t="s">
        <v>58</v>
      </c>
      <c r="B49" s="4" t="s">
        <v>59</v>
      </c>
      <c r="C49" s="4" t="s">
        <v>159</v>
      </c>
      <c r="D49" s="4" t="s">
        <v>112</v>
      </c>
      <c r="E49" s="4" t="s">
        <v>113</v>
      </c>
      <c r="F49" s="9">
        <v>0.42720000000000002</v>
      </c>
      <c r="P49" s="4" t="s">
        <v>184</v>
      </c>
      <c r="Q49" s="4" t="s">
        <v>237</v>
      </c>
    </row>
    <row r="50" spans="1:19" x14ac:dyDescent="0.25">
      <c r="A50" s="4" t="s">
        <v>58</v>
      </c>
      <c r="B50" s="4" t="s">
        <v>60</v>
      </c>
      <c r="C50" s="4" t="s">
        <v>133</v>
      </c>
      <c r="D50" s="4" t="s">
        <v>128</v>
      </c>
      <c r="E50" s="4" t="s">
        <v>129</v>
      </c>
      <c r="F50" s="9">
        <v>0.12190000000000001</v>
      </c>
      <c r="P50" s="4" t="s">
        <v>185</v>
      </c>
      <c r="Q50" s="4" t="s">
        <v>238</v>
      </c>
    </row>
    <row r="51" spans="1:19" x14ac:dyDescent="0.25">
      <c r="A51" s="4" t="s">
        <v>157</v>
      </c>
      <c r="B51" s="4" t="s">
        <v>61</v>
      </c>
      <c r="C51" s="4" t="s">
        <v>117</v>
      </c>
      <c r="D51" s="4" t="s">
        <v>128</v>
      </c>
      <c r="E51" s="4" t="s">
        <v>129</v>
      </c>
      <c r="F51" s="9">
        <v>2.4380000000000002E-2</v>
      </c>
      <c r="P51" s="4" t="s">
        <v>186</v>
      </c>
      <c r="Q51" s="4" t="s">
        <v>211</v>
      </c>
    </row>
    <row r="52" spans="1:19" x14ac:dyDescent="0.25">
      <c r="A52" s="4" t="s">
        <v>157</v>
      </c>
      <c r="B52" s="4" t="s">
        <v>160</v>
      </c>
      <c r="C52" s="4" t="s">
        <v>139</v>
      </c>
      <c r="D52" s="4" t="s">
        <v>128</v>
      </c>
      <c r="E52" s="4" t="s">
        <v>129</v>
      </c>
      <c r="F52" s="9">
        <v>0.18284999999999998</v>
      </c>
      <c r="O52" s="4" t="s">
        <v>254</v>
      </c>
      <c r="P52" s="4" t="s">
        <v>188</v>
      </c>
      <c r="Q52" s="4" t="s">
        <v>239</v>
      </c>
      <c r="R52" s="4" t="s">
        <v>255</v>
      </c>
      <c r="S52">
        <v>5.3049999999999997</v>
      </c>
    </row>
    <row r="53" spans="1:19" x14ac:dyDescent="0.25">
      <c r="A53" s="4" t="s">
        <v>160</v>
      </c>
      <c r="B53" s="4" t="s">
        <v>62</v>
      </c>
      <c r="C53" s="4" t="s">
        <v>133</v>
      </c>
      <c r="D53" s="4" t="s">
        <v>128</v>
      </c>
      <c r="E53" s="4" t="s">
        <v>129</v>
      </c>
      <c r="F53" s="9">
        <v>0.12190000000000001</v>
      </c>
      <c r="P53" s="4" t="s">
        <v>190</v>
      </c>
      <c r="Q53" s="4" t="s">
        <v>203</v>
      </c>
    </row>
    <row r="54" spans="1:19" x14ac:dyDescent="0.25">
      <c r="A54" s="4" t="s">
        <v>160</v>
      </c>
      <c r="B54" s="4" t="s">
        <v>161</v>
      </c>
      <c r="C54" s="4" t="s">
        <v>116</v>
      </c>
      <c r="D54" s="4" t="s">
        <v>128</v>
      </c>
      <c r="E54" s="4" t="s">
        <v>129</v>
      </c>
      <c r="F54" s="9">
        <v>6.0950000000000004E-2</v>
      </c>
      <c r="P54" s="4" t="s">
        <v>130</v>
      </c>
      <c r="Q54" s="4" t="s">
        <v>203</v>
      </c>
    </row>
    <row r="55" spans="1:19" x14ac:dyDescent="0.25">
      <c r="A55" s="4" t="s">
        <v>161</v>
      </c>
      <c r="B55" s="4" t="s">
        <v>63</v>
      </c>
      <c r="C55" s="4" t="s">
        <v>136</v>
      </c>
      <c r="D55" s="4" t="s">
        <v>128</v>
      </c>
      <c r="E55" s="4" t="s">
        <v>129</v>
      </c>
      <c r="F55" s="9">
        <v>0.36569999999999997</v>
      </c>
      <c r="P55" s="4" t="s">
        <v>189</v>
      </c>
      <c r="Q55" s="4" t="s">
        <v>240</v>
      </c>
    </row>
    <row r="56" spans="1:19" x14ac:dyDescent="0.25">
      <c r="A56" s="4" t="s">
        <v>161</v>
      </c>
      <c r="B56" s="4" t="s">
        <v>162</v>
      </c>
      <c r="C56" s="4" t="s">
        <v>123</v>
      </c>
      <c r="D56" s="4" t="s">
        <v>128</v>
      </c>
      <c r="E56" s="4" t="s">
        <v>129</v>
      </c>
      <c r="F56" s="9">
        <v>0.6704500000000001</v>
      </c>
      <c r="P56" s="4" t="s">
        <v>191</v>
      </c>
      <c r="Q56" s="4" t="s">
        <v>241</v>
      </c>
    </row>
    <row r="57" spans="1:19" x14ac:dyDescent="0.25">
      <c r="A57" s="4" t="s">
        <v>162</v>
      </c>
      <c r="B57" s="4" t="s">
        <v>163</v>
      </c>
      <c r="C57" s="4" t="s">
        <v>164</v>
      </c>
      <c r="D57" s="4" t="s">
        <v>165</v>
      </c>
      <c r="E57" s="4" t="s">
        <v>166</v>
      </c>
      <c r="F57" s="9">
        <v>9.5479999999999995E-2</v>
      </c>
      <c r="P57" s="4" t="s">
        <v>104</v>
      </c>
      <c r="Q57" s="4" t="s">
        <v>242</v>
      </c>
    </row>
    <row r="58" spans="1:19" x14ac:dyDescent="0.25">
      <c r="A58" s="4" t="s">
        <v>162</v>
      </c>
      <c r="B58" s="4" t="s">
        <v>64</v>
      </c>
      <c r="C58" s="4" t="s">
        <v>131</v>
      </c>
      <c r="D58" s="4" t="s">
        <v>128</v>
      </c>
      <c r="E58" s="4" t="s">
        <v>129</v>
      </c>
      <c r="F58" s="9">
        <v>0.30475000000000002</v>
      </c>
      <c r="P58" s="4" t="s">
        <v>81</v>
      </c>
      <c r="Q58" s="4" t="s">
        <v>243</v>
      </c>
    </row>
    <row r="59" spans="1:19" x14ac:dyDescent="0.25">
      <c r="A59" s="4" t="s">
        <v>163</v>
      </c>
      <c r="B59" s="4" t="s">
        <v>65</v>
      </c>
      <c r="C59" s="4" t="s">
        <v>117</v>
      </c>
      <c r="D59" s="4" t="s">
        <v>165</v>
      </c>
      <c r="E59" s="4" t="s">
        <v>166</v>
      </c>
      <c r="F59" s="9">
        <v>1.736E-2</v>
      </c>
      <c r="P59" s="4" t="s">
        <v>38</v>
      </c>
      <c r="Q59" s="4" t="s">
        <v>201</v>
      </c>
    </row>
    <row r="60" spans="1:19" x14ac:dyDescent="0.25">
      <c r="A60" s="4" t="s">
        <v>163</v>
      </c>
      <c r="B60" s="4" t="s">
        <v>167</v>
      </c>
      <c r="C60" s="4" t="s">
        <v>168</v>
      </c>
      <c r="D60" s="4" t="s">
        <v>165</v>
      </c>
      <c r="E60" s="4" t="s">
        <v>166</v>
      </c>
      <c r="F60" s="9">
        <v>3.0380000000000003</v>
      </c>
      <c r="P60" s="4" t="s">
        <v>78</v>
      </c>
      <c r="Q60" s="4" t="s">
        <v>228</v>
      </c>
    </row>
    <row r="61" spans="1:19" x14ac:dyDescent="0.25">
      <c r="A61" s="4" t="s">
        <v>167</v>
      </c>
      <c r="B61" s="4" t="s">
        <v>66</v>
      </c>
      <c r="C61" s="4" t="s">
        <v>117</v>
      </c>
      <c r="D61" s="4" t="s">
        <v>165</v>
      </c>
      <c r="E61" s="4" t="s">
        <v>166</v>
      </c>
      <c r="F61" s="9">
        <v>1.736E-2</v>
      </c>
      <c r="P61" s="4" t="s">
        <v>102</v>
      </c>
      <c r="Q61" s="4" t="s">
        <v>203</v>
      </c>
    </row>
    <row r="62" spans="1:19" x14ac:dyDescent="0.25">
      <c r="A62" s="4" t="s">
        <v>167</v>
      </c>
      <c r="B62" s="4" t="s">
        <v>169</v>
      </c>
      <c r="C62" s="4" t="s">
        <v>170</v>
      </c>
      <c r="D62" s="4" t="s">
        <v>165</v>
      </c>
      <c r="E62" s="4" t="s">
        <v>166</v>
      </c>
      <c r="F62" s="9">
        <v>1.302</v>
      </c>
      <c r="P62" s="4" t="s">
        <v>56</v>
      </c>
      <c r="Q62" s="4" t="s">
        <v>217</v>
      </c>
    </row>
    <row r="63" spans="1:19" x14ac:dyDescent="0.25">
      <c r="A63" s="4" t="s">
        <v>169</v>
      </c>
      <c r="B63" s="4" t="s">
        <v>67</v>
      </c>
      <c r="C63" s="4" t="s">
        <v>117</v>
      </c>
      <c r="D63" s="4" t="s">
        <v>165</v>
      </c>
      <c r="E63" s="4" t="s">
        <v>166</v>
      </c>
      <c r="F63" s="9">
        <v>1.736E-2</v>
      </c>
      <c r="P63" s="4" t="s">
        <v>49</v>
      </c>
      <c r="Q63" s="4" t="s">
        <v>244</v>
      </c>
    </row>
    <row r="64" spans="1:19" x14ac:dyDescent="0.25">
      <c r="A64" s="4" t="s">
        <v>169</v>
      </c>
      <c r="B64" s="4" t="s">
        <v>171</v>
      </c>
      <c r="C64" s="4" t="s">
        <v>139</v>
      </c>
      <c r="D64" s="4" t="s">
        <v>165</v>
      </c>
      <c r="E64" s="4" t="s">
        <v>166</v>
      </c>
      <c r="F64" s="9">
        <v>0.13019999999999998</v>
      </c>
      <c r="P64" s="4" t="s">
        <v>55</v>
      </c>
      <c r="Q64" s="4" t="s">
        <v>215</v>
      </c>
    </row>
    <row r="65" spans="1:17" x14ac:dyDescent="0.25">
      <c r="A65" s="4" t="s">
        <v>171</v>
      </c>
      <c r="B65" s="4" t="s">
        <v>172</v>
      </c>
      <c r="C65" s="4" t="s">
        <v>173</v>
      </c>
      <c r="D65" s="4" t="s">
        <v>165</v>
      </c>
      <c r="E65" s="4" t="s">
        <v>166</v>
      </c>
      <c r="F65" s="9">
        <v>1.4756</v>
      </c>
      <c r="P65" s="4" t="s">
        <v>53</v>
      </c>
      <c r="Q65" s="4" t="s">
        <v>215</v>
      </c>
    </row>
    <row r="66" spans="1:17" x14ac:dyDescent="0.25">
      <c r="A66" s="4" t="s">
        <v>171</v>
      </c>
      <c r="B66" s="4" t="s">
        <v>68</v>
      </c>
      <c r="C66" s="4" t="s">
        <v>174</v>
      </c>
      <c r="D66" s="4" t="s">
        <v>165</v>
      </c>
      <c r="E66" s="4" t="s">
        <v>166</v>
      </c>
      <c r="F66" s="9">
        <v>6.0760000000000008E-2</v>
      </c>
      <c r="P66" s="4" t="s">
        <v>105</v>
      </c>
      <c r="Q66" s="4" t="s">
        <v>241</v>
      </c>
    </row>
    <row r="67" spans="1:17" x14ac:dyDescent="0.25">
      <c r="A67" s="4" t="s">
        <v>172</v>
      </c>
      <c r="B67" s="4" t="s">
        <v>69</v>
      </c>
      <c r="C67" s="4" t="s">
        <v>117</v>
      </c>
      <c r="D67" s="4" t="s">
        <v>165</v>
      </c>
      <c r="E67" s="4" t="s">
        <v>166</v>
      </c>
      <c r="F67" s="9">
        <v>1.736E-2</v>
      </c>
      <c r="P67" s="4" t="s">
        <v>46</v>
      </c>
      <c r="Q67" s="4" t="s">
        <v>210</v>
      </c>
    </row>
    <row r="68" spans="1:17" x14ac:dyDescent="0.25">
      <c r="A68" s="4" t="s">
        <v>172</v>
      </c>
      <c r="B68" s="4" t="s">
        <v>175</v>
      </c>
      <c r="C68" s="4" t="s">
        <v>118</v>
      </c>
      <c r="D68" s="4" t="s">
        <v>165</v>
      </c>
      <c r="E68" s="4" t="s">
        <v>166</v>
      </c>
      <c r="F68" s="9">
        <v>0.434</v>
      </c>
      <c r="P68" s="4" t="s">
        <v>101</v>
      </c>
      <c r="Q68" s="4" t="s">
        <v>203</v>
      </c>
    </row>
    <row r="69" spans="1:17" x14ac:dyDescent="0.25">
      <c r="A69" s="4" t="s">
        <v>175</v>
      </c>
      <c r="B69" s="4" t="s">
        <v>70</v>
      </c>
      <c r="C69" s="4" t="s">
        <v>116</v>
      </c>
      <c r="D69" s="4" t="s">
        <v>165</v>
      </c>
      <c r="E69" s="4" t="s">
        <v>166</v>
      </c>
      <c r="F69" s="9">
        <v>4.3400000000000008E-2</v>
      </c>
      <c r="P69" s="4" t="s">
        <v>48</v>
      </c>
      <c r="Q69" s="4" t="s">
        <v>245</v>
      </c>
    </row>
    <row r="70" spans="1:17" x14ac:dyDescent="0.25">
      <c r="A70" s="4" t="s">
        <v>175</v>
      </c>
      <c r="B70" s="4" t="s">
        <v>71</v>
      </c>
      <c r="C70" s="4" t="s">
        <v>116</v>
      </c>
      <c r="D70" s="4" t="s">
        <v>165</v>
      </c>
      <c r="E70" s="4" t="s">
        <v>166</v>
      </c>
      <c r="F70" s="9">
        <v>4.3400000000000008E-2</v>
      </c>
      <c r="P70" s="4" t="s">
        <v>51</v>
      </c>
      <c r="Q70" s="4" t="s">
        <v>214</v>
      </c>
    </row>
    <row r="71" spans="1:17" x14ac:dyDescent="0.25">
      <c r="A71" s="4" t="s">
        <v>72</v>
      </c>
      <c r="B71" s="4" t="s">
        <v>73</v>
      </c>
      <c r="C71" s="4" t="s">
        <v>134</v>
      </c>
      <c r="D71" s="4" t="s">
        <v>112</v>
      </c>
      <c r="E71" s="4" t="s">
        <v>113</v>
      </c>
      <c r="F71" s="9">
        <v>0.21360000000000001</v>
      </c>
      <c r="P71" s="4" t="s">
        <v>41</v>
      </c>
      <c r="Q71" s="4" t="s">
        <v>206</v>
      </c>
    </row>
    <row r="72" spans="1:17" x14ac:dyDescent="0.25">
      <c r="A72" s="4" t="s">
        <v>72</v>
      </c>
      <c r="B72" s="4" t="s">
        <v>74</v>
      </c>
      <c r="C72" s="4" t="s">
        <v>117</v>
      </c>
      <c r="D72" s="4" t="s">
        <v>112</v>
      </c>
      <c r="E72" s="4" t="s">
        <v>113</v>
      </c>
      <c r="F72" s="9">
        <v>2.1360000000000001E-2</v>
      </c>
      <c r="P72" s="4" t="s">
        <v>66</v>
      </c>
      <c r="Q72" s="4" t="s">
        <v>224</v>
      </c>
    </row>
    <row r="73" spans="1:17" x14ac:dyDescent="0.25">
      <c r="A73" s="4" t="s">
        <v>73</v>
      </c>
      <c r="B73" s="4" t="s">
        <v>75</v>
      </c>
      <c r="C73" s="4" t="s">
        <v>136</v>
      </c>
      <c r="D73" s="4" t="s">
        <v>112</v>
      </c>
      <c r="E73" s="4" t="s">
        <v>113</v>
      </c>
      <c r="F73" s="9">
        <v>0.32040000000000002</v>
      </c>
      <c r="P73" s="4" t="s">
        <v>57</v>
      </c>
      <c r="Q73" s="4" t="s">
        <v>218</v>
      </c>
    </row>
    <row r="74" spans="1:17" x14ac:dyDescent="0.25">
      <c r="A74" s="4" t="s">
        <v>73</v>
      </c>
      <c r="B74" s="4" t="s">
        <v>76</v>
      </c>
      <c r="C74" s="4" t="s">
        <v>117</v>
      </c>
      <c r="D74" s="4" t="s">
        <v>112</v>
      </c>
      <c r="E74" s="4" t="s">
        <v>113</v>
      </c>
      <c r="F74" s="9">
        <v>2.1360000000000001E-2</v>
      </c>
      <c r="P74" s="4" t="s">
        <v>54</v>
      </c>
      <c r="Q74" s="4" t="s">
        <v>217</v>
      </c>
    </row>
    <row r="75" spans="1:17" x14ac:dyDescent="0.25">
      <c r="A75" s="4" t="s">
        <v>75</v>
      </c>
      <c r="B75" s="4" t="s">
        <v>77</v>
      </c>
      <c r="C75" s="4" t="s">
        <v>118</v>
      </c>
      <c r="D75" s="4" t="s">
        <v>112</v>
      </c>
      <c r="E75" s="4" t="s">
        <v>113</v>
      </c>
      <c r="F75" s="9">
        <v>0.53400000000000003</v>
      </c>
      <c r="P75" s="4" t="s">
        <v>60</v>
      </c>
      <c r="Q75" s="4" t="s">
        <v>246</v>
      </c>
    </row>
    <row r="76" spans="1:17" x14ac:dyDescent="0.25">
      <c r="A76" s="4" t="s">
        <v>75</v>
      </c>
      <c r="B76" s="4" t="s">
        <v>78</v>
      </c>
      <c r="C76" s="4" t="s">
        <v>117</v>
      </c>
      <c r="D76" s="4" t="s">
        <v>112</v>
      </c>
      <c r="E76" s="4" t="s">
        <v>113</v>
      </c>
      <c r="F76" s="9">
        <v>2.1360000000000001E-2</v>
      </c>
      <c r="P76" s="4" t="s">
        <v>69</v>
      </c>
      <c r="Q76" s="4" t="s">
        <v>226</v>
      </c>
    </row>
    <row r="77" spans="1:17" x14ac:dyDescent="0.25">
      <c r="A77" s="4" t="s">
        <v>77</v>
      </c>
      <c r="B77" s="4" t="s">
        <v>79</v>
      </c>
      <c r="C77" s="4" t="s">
        <v>139</v>
      </c>
      <c r="D77" s="4" t="s">
        <v>112</v>
      </c>
      <c r="E77" s="4" t="s">
        <v>113</v>
      </c>
      <c r="F77" s="9">
        <v>0.16020000000000001</v>
      </c>
      <c r="P77" s="4" t="s">
        <v>64</v>
      </c>
      <c r="Q77" s="4" t="s">
        <v>222</v>
      </c>
    </row>
    <row r="78" spans="1:17" x14ac:dyDescent="0.25">
      <c r="A78" s="4" t="s">
        <v>77</v>
      </c>
      <c r="B78" s="4" t="s">
        <v>32</v>
      </c>
      <c r="C78" s="4" t="s">
        <v>117</v>
      </c>
      <c r="D78" s="4" t="s">
        <v>112</v>
      </c>
      <c r="E78" s="4" t="s">
        <v>113</v>
      </c>
      <c r="F78" s="9">
        <v>2.1360000000000001E-2</v>
      </c>
      <c r="P78" s="4" t="s">
        <v>50</v>
      </c>
      <c r="Q78" s="4" t="s">
        <v>213</v>
      </c>
    </row>
    <row r="79" spans="1:17" x14ac:dyDescent="0.25">
      <c r="A79" s="4" t="s">
        <v>79</v>
      </c>
      <c r="B79" s="4" t="s">
        <v>80</v>
      </c>
      <c r="C79" s="4" t="s">
        <v>117</v>
      </c>
      <c r="D79" s="4" t="s">
        <v>112</v>
      </c>
      <c r="E79" s="4" t="s">
        <v>113</v>
      </c>
      <c r="F79" s="9">
        <v>2.1360000000000001E-2</v>
      </c>
      <c r="P79" s="4" t="s">
        <v>68</v>
      </c>
      <c r="Q79" s="4" t="s">
        <v>225</v>
      </c>
    </row>
    <row r="80" spans="1:17" x14ac:dyDescent="0.25">
      <c r="A80" s="4" t="s">
        <v>79</v>
      </c>
      <c r="B80" s="4" t="s">
        <v>81</v>
      </c>
      <c r="C80" s="4" t="s">
        <v>149</v>
      </c>
      <c r="D80" s="4" t="s">
        <v>112</v>
      </c>
      <c r="E80" s="4" t="s">
        <v>113</v>
      </c>
      <c r="F80" s="9">
        <v>0.96120000000000005</v>
      </c>
      <c r="P80" s="4" t="s">
        <v>59</v>
      </c>
      <c r="Q80" s="4" t="s">
        <v>246</v>
      </c>
    </row>
    <row r="81" spans="1:17" x14ac:dyDescent="0.25">
      <c r="A81" s="4" t="s">
        <v>124</v>
      </c>
      <c r="B81" s="4" t="s">
        <v>82</v>
      </c>
      <c r="C81" s="4" t="s">
        <v>116</v>
      </c>
      <c r="D81" s="4" t="s">
        <v>112</v>
      </c>
      <c r="E81" s="4" t="s">
        <v>113</v>
      </c>
      <c r="F81" s="9">
        <v>5.3400000000000003E-2</v>
      </c>
      <c r="P81" s="4" t="s">
        <v>63</v>
      </c>
      <c r="Q81" s="4" t="s">
        <v>221</v>
      </c>
    </row>
    <row r="82" spans="1:17" x14ac:dyDescent="0.25">
      <c r="A82" s="4" t="s">
        <v>124</v>
      </c>
      <c r="B82" s="4" t="s">
        <v>176</v>
      </c>
      <c r="C82" s="4" t="s">
        <v>177</v>
      </c>
      <c r="D82" s="4" t="s">
        <v>112</v>
      </c>
      <c r="E82" s="4" t="s">
        <v>113</v>
      </c>
      <c r="F82" s="9">
        <v>1.8689999999999998</v>
      </c>
      <c r="P82" s="4" t="s">
        <v>61</v>
      </c>
      <c r="Q82" s="4" t="s">
        <v>220</v>
      </c>
    </row>
    <row r="83" spans="1:17" x14ac:dyDescent="0.25">
      <c r="A83" s="4" t="s">
        <v>176</v>
      </c>
      <c r="B83" s="4" t="s">
        <v>178</v>
      </c>
      <c r="C83" s="4" t="s">
        <v>118</v>
      </c>
      <c r="D83" s="4" t="s">
        <v>112</v>
      </c>
      <c r="E83" s="4" t="s">
        <v>113</v>
      </c>
      <c r="F83" s="9">
        <v>0.53400000000000003</v>
      </c>
      <c r="P83" s="4" t="s">
        <v>67</v>
      </c>
      <c r="Q83" s="4" t="s">
        <v>225</v>
      </c>
    </row>
    <row r="84" spans="1:17" x14ac:dyDescent="0.25">
      <c r="A84" s="4" t="s">
        <v>176</v>
      </c>
      <c r="B84" s="4" t="s">
        <v>114</v>
      </c>
      <c r="C84" s="4" t="s">
        <v>133</v>
      </c>
      <c r="D84" s="4" t="s">
        <v>112</v>
      </c>
      <c r="E84" s="4" t="s">
        <v>113</v>
      </c>
      <c r="F84" s="9">
        <v>0.10680000000000001</v>
      </c>
      <c r="P84" s="4" t="s">
        <v>70</v>
      </c>
      <c r="Q84" s="4" t="s">
        <v>226</v>
      </c>
    </row>
    <row r="85" spans="1:17" x14ac:dyDescent="0.25">
      <c r="A85" s="4" t="s">
        <v>178</v>
      </c>
      <c r="B85" s="4" t="s">
        <v>83</v>
      </c>
      <c r="C85" s="4" t="s">
        <v>117</v>
      </c>
      <c r="D85" s="4" t="s">
        <v>112</v>
      </c>
      <c r="E85" s="4" t="s">
        <v>113</v>
      </c>
      <c r="F85" s="9">
        <v>2.1360000000000001E-2</v>
      </c>
      <c r="P85" s="4" t="s">
        <v>71</v>
      </c>
      <c r="Q85" s="4" t="s">
        <v>226</v>
      </c>
    </row>
    <row r="86" spans="1:17" x14ac:dyDescent="0.25">
      <c r="A86" s="4" t="s">
        <v>178</v>
      </c>
      <c r="B86" s="4" t="s">
        <v>179</v>
      </c>
      <c r="C86" s="4" t="s">
        <v>116</v>
      </c>
      <c r="D86" s="4" t="s">
        <v>112</v>
      </c>
      <c r="E86" s="4" t="s">
        <v>113</v>
      </c>
      <c r="F86" s="9">
        <v>5.3400000000000003E-2</v>
      </c>
      <c r="P86" s="4" t="s">
        <v>52</v>
      </c>
      <c r="Q86" s="4" t="s">
        <v>215</v>
      </c>
    </row>
    <row r="87" spans="1:17" x14ac:dyDescent="0.25">
      <c r="A87" s="4" t="s">
        <v>179</v>
      </c>
      <c r="B87" s="4" t="s">
        <v>84</v>
      </c>
      <c r="C87" s="4" t="s">
        <v>116</v>
      </c>
      <c r="D87" s="4" t="s">
        <v>112</v>
      </c>
      <c r="E87" s="4" t="s">
        <v>113</v>
      </c>
      <c r="F87" s="9">
        <v>5.3400000000000003E-2</v>
      </c>
      <c r="P87" s="4" t="s">
        <v>94</v>
      </c>
      <c r="Q87" s="4" t="s">
        <v>236</v>
      </c>
    </row>
    <row r="88" spans="1:17" x14ac:dyDescent="0.25">
      <c r="A88" s="4" t="s">
        <v>179</v>
      </c>
      <c r="B88" s="4" t="s">
        <v>180</v>
      </c>
      <c r="C88" s="4" t="s">
        <v>134</v>
      </c>
      <c r="D88" s="4" t="s">
        <v>112</v>
      </c>
      <c r="E88" s="4" t="s">
        <v>113</v>
      </c>
      <c r="F88" s="9">
        <v>0.21360000000000001</v>
      </c>
      <c r="P88" s="4" t="s">
        <v>93</v>
      </c>
      <c r="Q88" s="4" t="s">
        <v>235</v>
      </c>
    </row>
    <row r="89" spans="1:17" x14ac:dyDescent="0.25">
      <c r="A89" s="4" t="s">
        <v>179</v>
      </c>
      <c r="B89" s="4" t="s">
        <v>85</v>
      </c>
      <c r="C89" s="4" t="s">
        <v>117</v>
      </c>
      <c r="D89" s="4" t="s">
        <v>112</v>
      </c>
      <c r="E89" s="4" t="s">
        <v>113</v>
      </c>
      <c r="F89" s="9">
        <v>2.1360000000000001E-2</v>
      </c>
      <c r="P89" s="4" t="s">
        <v>62</v>
      </c>
      <c r="Q89" s="4" t="s">
        <v>220</v>
      </c>
    </row>
    <row r="90" spans="1:17" x14ac:dyDescent="0.25">
      <c r="A90" s="4" t="s">
        <v>84</v>
      </c>
      <c r="B90" s="4" t="s">
        <v>86</v>
      </c>
      <c r="C90" s="4" t="s">
        <v>117</v>
      </c>
      <c r="D90" s="4" t="s">
        <v>112</v>
      </c>
      <c r="E90" s="4" t="s">
        <v>113</v>
      </c>
      <c r="F90" s="9">
        <v>2.1360000000000001E-2</v>
      </c>
      <c r="P90" s="4" t="s">
        <v>40</v>
      </c>
      <c r="Q90" s="4" t="s">
        <v>247</v>
      </c>
    </row>
    <row r="91" spans="1:17" x14ac:dyDescent="0.25">
      <c r="A91" s="4" t="s">
        <v>84</v>
      </c>
      <c r="B91" s="4" t="s">
        <v>87</v>
      </c>
      <c r="C91" s="4" t="s">
        <v>117</v>
      </c>
      <c r="D91" s="4" t="s">
        <v>112</v>
      </c>
      <c r="E91" s="4" t="s">
        <v>113</v>
      </c>
      <c r="F91" s="9">
        <v>2.1360000000000001E-2</v>
      </c>
      <c r="P91" s="4" t="s">
        <v>87</v>
      </c>
      <c r="Q91" s="4" t="s">
        <v>233</v>
      </c>
    </row>
    <row r="92" spans="1:17" x14ac:dyDescent="0.25">
      <c r="A92" s="4" t="s">
        <v>84</v>
      </c>
      <c r="B92" s="4" t="s">
        <v>88</v>
      </c>
      <c r="C92" s="4" t="s">
        <v>117</v>
      </c>
      <c r="D92" s="4" t="s">
        <v>112</v>
      </c>
      <c r="E92" s="4" t="s">
        <v>113</v>
      </c>
      <c r="F92" s="9">
        <v>2.1360000000000001E-2</v>
      </c>
      <c r="P92" s="4" t="s">
        <v>34</v>
      </c>
      <c r="Q92" s="4" t="s">
        <v>200</v>
      </c>
    </row>
    <row r="93" spans="1:17" x14ac:dyDescent="0.25">
      <c r="A93" s="4" t="s">
        <v>180</v>
      </c>
      <c r="B93" s="4" t="s">
        <v>89</v>
      </c>
      <c r="C93" s="4" t="s">
        <v>117</v>
      </c>
      <c r="D93" s="4" t="s">
        <v>112</v>
      </c>
      <c r="E93" s="4" t="s">
        <v>113</v>
      </c>
      <c r="F93" s="9">
        <v>2.1360000000000001E-2</v>
      </c>
      <c r="P93" s="4" t="s">
        <v>90</v>
      </c>
      <c r="Q93" s="4" t="s">
        <v>234</v>
      </c>
    </row>
    <row r="94" spans="1:17" x14ac:dyDescent="0.25">
      <c r="A94" s="4" t="s">
        <v>180</v>
      </c>
      <c r="B94" s="4" t="s">
        <v>90</v>
      </c>
      <c r="C94" s="4" t="s">
        <v>117</v>
      </c>
      <c r="D94" s="4" t="s">
        <v>112</v>
      </c>
      <c r="E94" s="4" t="s">
        <v>113</v>
      </c>
      <c r="F94" s="9">
        <v>2.1360000000000001E-2</v>
      </c>
      <c r="P94" s="4" t="s">
        <v>42</v>
      </c>
      <c r="Q94" s="4" t="s">
        <v>207</v>
      </c>
    </row>
    <row r="95" spans="1:17" x14ac:dyDescent="0.25">
      <c r="A95" s="4" t="s">
        <v>180</v>
      </c>
      <c r="B95" s="4" t="s">
        <v>181</v>
      </c>
      <c r="C95" s="4" t="s">
        <v>133</v>
      </c>
      <c r="D95" s="4" t="s">
        <v>112</v>
      </c>
      <c r="E95" s="4" t="s">
        <v>113</v>
      </c>
      <c r="F95" s="9">
        <v>0.10680000000000001</v>
      </c>
      <c r="P95" s="4" t="s">
        <v>30</v>
      </c>
      <c r="Q95" s="4" t="s">
        <v>198</v>
      </c>
    </row>
    <row r="96" spans="1:17" x14ac:dyDescent="0.25">
      <c r="A96" s="4" t="s">
        <v>180</v>
      </c>
      <c r="B96" s="4" t="s">
        <v>91</v>
      </c>
      <c r="C96" s="4" t="s">
        <v>117</v>
      </c>
      <c r="D96" s="4" t="s">
        <v>112</v>
      </c>
      <c r="E96" s="4" t="s">
        <v>113</v>
      </c>
      <c r="F96" s="9">
        <v>2.1360000000000001E-2</v>
      </c>
      <c r="P96" s="4" t="s">
        <v>103</v>
      </c>
      <c r="Q96" s="4" t="s">
        <v>203</v>
      </c>
    </row>
    <row r="97" spans="1:17" x14ac:dyDescent="0.25">
      <c r="A97" s="4" t="s">
        <v>181</v>
      </c>
      <c r="B97" s="4" t="s">
        <v>92</v>
      </c>
      <c r="C97" s="4" t="s">
        <v>117</v>
      </c>
      <c r="D97" s="4" t="s">
        <v>112</v>
      </c>
      <c r="E97" s="4" t="s">
        <v>113</v>
      </c>
      <c r="F97" s="9">
        <v>2.1360000000000001E-2</v>
      </c>
      <c r="P97" s="4" t="s">
        <v>99</v>
      </c>
      <c r="Q97" s="4" t="s">
        <v>211</v>
      </c>
    </row>
    <row r="98" spans="1:17" x14ac:dyDescent="0.25">
      <c r="A98" s="4" t="s">
        <v>181</v>
      </c>
      <c r="B98" s="4" t="s">
        <v>93</v>
      </c>
      <c r="C98" s="4" t="s">
        <v>117</v>
      </c>
      <c r="D98" s="4" t="s">
        <v>112</v>
      </c>
      <c r="E98" s="4" t="s">
        <v>113</v>
      </c>
      <c r="F98" s="9">
        <v>2.1360000000000001E-2</v>
      </c>
      <c r="P98" s="4" t="s">
        <v>86</v>
      </c>
      <c r="Q98" s="4" t="s">
        <v>233</v>
      </c>
    </row>
    <row r="99" spans="1:17" x14ac:dyDescent="0.25">
      <c r="A99" s="4" t="s">
        <v>181</v>
      </c>
      <c r="B99" s="4" t="s">
        <v>182</v>
      </c>
      <c r="C99" s="4" t="s">
        <v>116</v>
      </c>
      <c r="D99" s="4" t="s">
        <v>112</v>
      </c>
      <c r="E99" s="4" t="s">
        <v>113</v>
      </c>
      <c r="F99" s="9">
        <v>5.3400000000000003E-2</v>
      </c>
      <c r="P99" s="4" t="s">
        <v>83</v>
      </c>
      <c r="Q99" s="4" t="s">
        <v>232</v>
      </c>
    </row>
    <row r="100" spans="1:17" x14ac:dyDescent="0.25">
      <c r="A100" s="4" t="s">
        <v>182</v>
      </c>
      <c r="B100" s="4" t="s">
        <v>94</v>
      </c>
      <c r="C100" s="4" t="s">
        <v>183</v>
      </c>
      <c r="D100" s="4" t="s">
        <v>112</v>
      </c>
      <c r="E100" s="4" t="s">
        <v>113</v>
      </c>
      <c r="F100" s="9">
        <v>0.12816</v>
      </c>
      <c r="P100" s="4" t="s">
        <v>85</v>
      </c>
      <c r="Q100" s="4" t="s">
        <v>233</v>
      </c>
    </row>
    <row r="101" spans="1:17" x14ac:dyDescent="0.25">
      <c r="A101" s="4" t="s">
        <v>182</v>
      </c>
      <c r="B101" s="4" t="s">
        <v>95</v>
      </c>
      <c r="C101" s="4" t="s">
        <v>117</v>
      </c>
      <c r="D101" s="4" t="s">
        <v>112</v>
      </c>
      <c r="E101" s="4" t="s">
        <v>113</v>
      </c>
      <c r="F101" s="9">
        <v>2.1360000000000001E-2</v>
      </c>
      <c r="P101" s="4" t="s">
        <v>36</v>
      </c>
      <c r="Q101" s="4" t="s">
        <v>201</v>
      </c>
    </row>
    <row r="102" spans="1:17" x14ac:dyDescent="0.25">
      <c r="A102" s="4" t="s">
        <v>182</v>
      </c>
      <c r="B102" s="4" t="s">
        <v>184</v>
      </c>
      <c r="C102" s="4" t="s">
        <v>133</v>
      </c>
      <c r="D102" s="4" t="s">
        <v>112</v>
      </c>
      <c r="E102" s="4" t="s">
        <v>113</v>
      </c>
      <c r="F102" s="9">
        <v>0.10680000000000001</v>
      </c>
      <c r="P102" s="4" t="s">
        <v>80</v>
      </c>
      <c r="Q102" s="4" t="s">
        <v>223</v>
      </c>
    </row>
    <row r="103" spans="1:17" x14ac:dyDescent="0.25">
      <c r="A103" s="4" t="s">
        <v>184</v>
      </c>
      <c r="B103" s="4" t="s">
        <v>96</v>
      </c>
      <c r="C103" s="4" t="s">
        <v>117</v>
      </c>
      <c r="D103" s="4" t="s">
        <v>112</v>
      </c>
      <c r="E103" s="4" t="s">
        <v>113</v>
      </c>
      <c r="F103" s="9">
        <v>2.1360000000000001E-2</v>
      </c>
      <c r="P103" s="4" t="s">
        <v>45</v>
      </c>
      <c r="Q103" s="4" t="s">
        <v>209</v>
      </c>
    </row>
    <row r="104" spans="1:17" x14ac:dyDescent="0.25">
      <c r="A104" s="4" t="s">
        <v>184</v>
      </c>
      <c r="B104" s="4" t="s">
        <v>97</v>
      </c>
      <c r="C104" s="4" t="s">
        <v>117</v>
      </c>
      <c r="D104" s="4" t="s">
        <v>112</v>
      </c>
      <c r="E104" s="4" t="s">
        <v>113</v>
      </c>
      <c r="F104" s="9">
        <v>2.1360000000000001E-2</v>
      </c>
      <c r="P104" s="4" t="s">
        <v>47</v>
      </c>
      <c r="Q104" s="4" t="s">
        <v>211</v>
      </c>
    </row>
    <row r="105" spans="1:17" x14ac:dyDescent="0.25">
      <c r="A105" s="4" t="s">
        <v>184</v>
      </c>
      <c r="B105" s="4" t="s">
        <v>185</v>
      </c>
      <c r="C105" s="4" t="s">
        <v>139</v>
      </c>
      <c r="D105" s="4" t="s">
        <v>112</v>
      </c>
      <c r="E105" s="4" t="s">
        <v>113</v>
      </c>
      <c r="F105" s="9">
        <v>0.16020000000000001</v>
      </c>
      <c r="P105" s="4" t="s">
        <v>82</v>
      </c>
      <c r="Q105" s="4" t="s">
        <v>231</v>
      </c>
    </row>
    <row r="106" spans="1:17" x14ac:dyDescent="0.25">
      <c r="A106" s="4" t="s">
        <v>185</v>
      </c>
      <c r="B106" s="4" t="s">
        <v>98</v>
      </c>
      <c r="C106" s="4" t="s">
        <v>117</v>
      </c>
      <c r="D106" s="4" t="s">
        <v>112</v>
      </c>
      <c r="E106" s="4" t="s">
        <v>113</v>
      </c>
      <c r="F106" s="9">
        <v>2.1360000000000001E-2</v>
      </c>
      <c r="P106" s="4" t="s">
        <v>92</v>
      </c>
      <c r="Q106" s="4" t="s">
        <v>235</v>
      </c>
    </row>
    <row r="107" spans="1:17" x14ac:dyDescent="0.25">
      <c r="A107" s="4" t="s">
        <v>185</v>
      </c>
      <c r="B107" s="4" t="s">
        <v>186</v>
      </c>
      <c r="C107" s="4" t="s">
        <v>187</v>
      </c>
      <c r="D107" s="4" t="s">
        <v>112</v>
      </c>
      <c r="E107" s="4" t="s">
        <v>113</v>
      </c>
      <c r="F107" s="9">
        <v>0.85440000000000005</v>
      </c>
      <c r="P107" s="4" t="s">
        <v>91</v>
      </c>
      <c r="Q107" s="4" t="s">
        <v>234</v>
      </c>
    </row>
    <row r="108" spans="1:17" x14ac:dyDescent="0.25">
      <c r="A108" s="4" t="s">
        <v>186</v>
      </c>
      <c r="B108" s="4" t="s">
        <v>72</v>
      </c>
      <c r="C108" s="4" t="s">
        <v>153</v>
      </c>
      <c r="D108" s="4" t="s">
        <v>112</v>
      </c>
      <c r="E108" s="4" t="s">
        <v>113</v>
      </c>
      <c r="F108" s="9">
        <v>0.64080000000000004</v>
      </c>
      <c r="P108" s="4" t="s">
        <v>106</v>
      </c>
      <c r="Q108" s="4" t="s">
        <v>242</v>
      </c>
    </row>
    <row r="109" spans="1:17" x14ac:dyDescent="0.25">
      <c r="A109" s="4" t="s">
        <v>186</v>
      </c>
      <c r="B109" s="4" t="s">
        <v>99</v>
      </c>
      <c r="C109" s="4" t="s">
        <v>117</v>
      </c>
      <c r="D109" s="4" t="s">
        <v>112</v>
      </c>
      <c r="E109" s="4" t="s">
        <v>113</v>
      </c>
      <c r="F109" s="9">
        <v>2.1360000000000001E-2</v>
      </c>
      <c r="P109" s="4" t="s">
        <v>65</v>
      </c>
      <c r="Q109" s="4" t="s">
        <v>223</v>
      </c>
    </row>
    <row r="110" spans="1:17" x14ac:dyDescent="0.25">
      <c r="A110" s="4" t="s">
        <v>186</v>
      </c>
      <c r="B110" s="4" t="s">
        <v>100</v>
      </c>
      <c r="C110" s="4" t="s">
        <v>117</v>
      </c>
      <c r="D110" s="4" t="s">
        <v>112</v>
      </c>
      <c r="E110" s="4" t="s">
        <v>113</v>
      </c>
      <c r="F110" s="9">
        <v>2.1360000000000001E-2</v>
      </c>
      <c r="P110" s="4" t="s">
        <v>39</v>
      </c>
      <c r="Q110" s="4" t="s">
        <v>204</v>
      </c>
    </row>
    <row r="111" spans="1:17" x14ac:dyDescent="0.25">
      <c r="A111" s="4" t="s">
        <v>188</v>
      </c>
      <c r="B111" s="4" t="s">
        <v>189</v>
      </c>
      <c r="C111" s="4" t="s">
        <v>131</v>
      </c>
      <c r="D111" s="4" t="s">
        <v>109</v>
      </c>
      <c r="E111" s="4" t="s">
        <v>110</v>
      </c>
      <c r="F111" s="9">
        <v>0.18175000000000002</v>
      </c>
      <c r="P111" s="4" t="s">
        <v>95</v>
      </c>
      <c r="Q111" s="4" t="s">
        <v>236</v>
      </c>
    </row>
    <row r="112" spans="1:17" x14ac:dyDescent="0.25">
      <c r="A112" s="4" t="s">
        <v>190</v>
      </c>
      <c r="B112" s="4" t="s">
        <v>101</v>
      </c>
      <c r="C112" s="4" t="s">
        <v>116</v>
      </c>
      <c r="D112" s="4" t="s">
        <v>128</v>
      </c>
      <c r="E112" s="4" t="s">
        <v>129</v>
      </c>
      <c r="F112" s="9">
        <v>6.0950000000000004E-2</v>
      </c>
      <c r="P112" s="4" t="s">
        <v>96</v>
      </c>
      <c r="Q112" s="4" t="s">
        <v>237</v>
      </c>
    </row>
    <row r="113" spans="1:17" x14ac:dyDescent="0.25">
      <c r="A113" s="4" t="s">
        <v>190</v>
      </c>
      <c r="B113" s="4" t="s">
        <v>102</v>
      </c>
      <c r="C113" s="4" t="s">
        <v>116</v>
      </c>
      <c r="D113" s="4" t="s">
        <v>128</v>
      </c>
      <c r="E113" s="4" t="s">
        <v>129</v>
      </c>
      <c r="F113" s="9">
        <v>6.0950000000000004E-2</v>
      </c>
      <c r="P113" s="4" t="s">
        <v>97</v>
      </c>
      <c r="Q113" s="4" t="s">
        <v>237</v>
      </c>
    </row>
    <row r="114" spans="1:17" x14ac:dyDescent="0.25">
      <c r="A114" s="4" t="s">
        <v>130</v>
      </c>
      <c r="B114" s="4" t="s">
        <v>190</v>
      </c>
      <c r="C114" s="4" t="s">
        <v>153</v>
      </c>
      <c r="D114" s="4" t="s">
        <v>128</v>
      </c>
      <c r="E114" s="4" t="s">
        <v>129</v>
      </c>
      <c r="F114" s="9">
        <v>0.73139999999999994</v>
      </c>
      <c r="P114" s="4" t="s">
        <v>89</v>
      </c>
      <c r="Q114" s="4" t="s">
        <v>234</v>
      </c>
    </row>
    <row r="115" spans="1:17" x14ac:dyDescent="0.25">
      <c r="A115" s="4" t="s">
        <v>130</v>
      </c>
      <c r="B115" s="4" t="s">
        <v>103</v>
      </c>
      <c r="C115" s="4" t="s">
        <v>116</v>
      </c>
      <c r="D115" s="4" t="s">
        <v>128</v>
      </c>
      <c r="E115" s="4" t="s">
        <v>129</v>
      </c>
      <c r="F115" s="9">
        <v>6.0950000000000004E-2</v>
      </c>
      <c r="P115" s="4" t="s">
        <v>44</v>
      </c>
      <c r="Q115" s="4" t="s">
        <v>208</v>
      </c>
    </row>
    <row r="116" spans="1:17" x14ac:dyDescent="0.25">
      <c r="A116" s="4" t="s">
        <v>189</v>
      </c>
      <c r="B116" s="4" t="s">
        <v>191</v>
      </c>
      <c r="C116" s="4" t="s">
        <v>121</v>
      </c>
      <c r="D116" s="4" t="s">
        <v>109</v>
      </c>
      <c r="E116" s="4" t="s">
        <v>110</v>
      </c>
      <c r="F116" s="9">
        <v>0.50889999999999991</v>
      </c>
      <c r="P116" s="4" t="s">
        <v>31</v>
      </c>
      <c r="Q116" s="4" t="s">
        <v>199</v>
      </c>
    </row>
    <row r="117" spans="1:17" x14ac:dyDescent="0.25">
      <c r="A117" s="4" t="s">
        <v>189</v>
      </c>
      <c r="B117" s="4" t="s">
        <v>154</v>
      </c>
      <c r="C117" s="4" t="s">
        <v>133</v>
      </c>
      <c r="D117" s="4" t="s">
        <v>128</v>
      </c>
      <c r="E117" s="4" t="s">
        <v>129</v>
      </c>
      <c r="F117" s="9">
        <v>0.12190000000000001</v>
      </c>
      <c r="P117" s="4" t="s">
        <v>33</v>
      </c>
      <c r="Q117" s="4" t="s">
        <v>199</v>
      </c>
    </row>
    <row r="118" spans="1:17" x14ac:dyDescent="0.25">
      <c r="A118" s="4" t="s">
        <v>191</v>
      </c>
      <c r="B118" s="4" t="s">
        <v>104</v>
      </c>
      <c r="C118" s="4" t="s">
        <v>118</v>
      </c>
      <c r="D118" s="4" t="s">
        <v>109</v>
      </c>
      <c r="E118" s="4" t="s">
        <v>110</v>
      </c>
      <c r="F118" s="9">
        <v>0.36350000000000005</v>
      </c>
      <c r="P118" s="4" t="s">
        <v>88</v>
      </c>
      <c r="Q118" s="4" t="s">
        <v>233</v>
      </c>
    </row>
    <row r="119" spans="1:17" x14ac:dyDescent="0.25">
      <c r="A119" s="4" t="s">
        <v>191</v>
      </c>
      <c r="B119" s="4" t="s">
        <v>105</v>
      </c>
      <c r="C119" s="4" t="s">
        <v>117</v>
      </c>
      <c r="D119" s="4" t="s">
        <v>109</v>
      </c>
      <c r="E119" s="4" t="s">
        <v>110</v>
      </c>
      <c r="F119" s="9">
        <v>1.4540000000000001E-2</v>
      </c>
      <c r="P119" s="4" t="s">
        <v>98</v>
      </c>
      <c r="Q119" s="4" t="s">
        <v>238</v>
      </c>
    </row>
    <row r="120" spans="1:17" x14ac:dyDescent="0.25">
      <c r="A120" s="4" t="s">
        <v>104</v>
      </c>
      <c r="B120" s="4" t="s">
        <v>107</v>
      </c>
      <c r="C120" s="4" t="s">
        <v>133</v>
      </c>
      <c r="D120" s="4" t="s">
        <v>109</v>
      </c>
      <c r="E120" s="4" t="s">
        <v>110</v>
      </c>
      <c r="F120" s="9">
        <v>7.2700000000000015E-2</v>
      </c>
      <c r="P120" s="4" t="s">
        <v>100</v>
      </c>
      <c r="Q120" s="4" t="s">
        <v>211</v>
      </c>
    </row>
    <row r="121" spans="1:17" x14ac:dyDescent="0.25">
      <c r="A121" s="4" t="s">
        <v>104</v>
      </c>
      <c r="B121" s="4" t="s">
        <v>106</v>
      </c>
      <c r="C121" s="4" t="s">
        <v>192</v>
      </c>
      <c r="D121" s="4" t="s">
        <v>193</v>
      </c>
      <c r="E121" s="4" t="s">
        <v>194</v>
      </c>
      <c r="F121" s="9">
        <v>0.14908399999999999</v>
      </c>
      <c r="P121" s="4" t="s">
        <v>74</v>
      </c>
      <c r="Q121" s="4" t="s">
        <v>213</v>
      </c>
    </row>
    <row r="122" spans="1:17" x14ac:dyDescent="0.25">
      <c r="A122" s="4" t="s">
        <v>48</v>
      </c>
      <c r="B122" s="4" t="s">
        <v>144</v>
      </c>
      <c r="C122" s="4" t="s">
        <v>195</v>
      </c>
      <c r="D122" s="4" t="s">
        <v>196</v>
      </c>
      <c r="E122" s="4" t="s">
        <v>197</v>
      </c>
      <c r="F122" s="9">
        <v>4.7039999999999998E-3</v>
      </c>
      <c r="P122" s="4" t="s">
        <v>32</v>
      </c>
      <c r="Q122" s="4" t="s">
        <v>221</v>
      </c>
    </row>
    <row r="123" spans="1:17" x14ac:dyDescent="0.25">
      <c r="P123" s="4" t="s">
        <v>32</v>
      </c>
      <c r="Q123" s="4" t="s">
        <v>199</v>
      </c>
    </row>
    <row r="124" spans="1:17" x14ac:dyDescent="0.25">
      <c r="P124" s="4" t="s">
        <v>76</v>
      </c>
      <c r="Q124" s="4" t="s">
        <v>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Норм. режим</vt:lpstr>
      <vt:lpstr>Ремонтный режим</vt:lpstr>
      <vt:lpstr>N4349-69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2021-12-20T12:30:43Z</dcterms:modified>
</cp:coreProperties>
</file>