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 codeName="ЭтаКнига"/>
  <xr:revisionPtr revIDLastSave="0" documentId="13_ncr:1_{3EC0C492-4057-4F39-B6FE-16527EB7E064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" i="1" l="1"/>
  <c r="E41" i="1"/>
  <c r="D46" i="1"/>
  <c r="I26" i="1"/>
  <c r="K45" i="1" l="1"/>
  <c r="F11" i="1" l="1"/>
  <c r="C19" i="1" s="1"/>
  <c r="D19" i="1" s="1"/>
  <c r="B45" i="1" l="1"/>
  <c r="C18" i="1"/>
  <c r="C17" i="1"/>
  <c r="C16" i="1"/>
  <c r="C12" i="1"/>
  <c r="C15" i="1"/>
  <c r="C11" i="1"/>
  <c r="C14" i="1"/>
  <c r="C21" i="1"/>
  <c r="D21" i="1" s="1"/>
  <c r="C13" i="1"/>
  <c r="C20" i="1"/>
  <c r="D15" i="1" l="1"/>
  <c r="C30" i="1" s="1"/>
  <c r="B41" i="1"/>
  <c r="D16" i="1"/>
  <c r="B42" i="1"/>
  <c r="D20" i="1"/>
  <c r="B46" i="1"/>
  <c r="D17" i="1"/>
  <c r="B43" i="1"/>
  <c r="D11" i="1"/>
  <c r="C26" i="1" s="1"/>
  <c r="B37" i="1"/>
  <c r="D12" i="1"/>
  <c r="C27" i="1" s="1"/>
  <c r="D37" i="1"/>
  <c r="B38" i="1"/>
  <c r="D13" i="1"/>
  <c r="C28" i="1" s="1"/>
  <c r="B39" i="1"/>
  <c r="D18" i="1"/>
  <c r="B44" i="1"/>
  <c r="D14" i="1"/>
  <c r="C29" i="1" s="1"/>
  <c r="B40" i="1"/>
  <c r="C31" i="1" l="1"/>
</calcChain>
</file>

<file path=xl/sharedStrings.xml><?xml version="1.0" encoding="utf-8"?>
<sst xmlns="http://schemas.openxmlformats.org/spreadsheetml/2006/main" count="42" uniqueCount="41">
  <si>
    <t>№</t>
  </si>
  <si>
    <t>y = f(x)</t>
  </si>
  <si>
    <t>x*</t>
  </si>
  <si>
    <t>[a, b]</t>
  </si>
  <si>
    <t>a</t>
  </si>
  <si>
    <t>b</t>
  </si>
  <si>
    <t>Дано</t>
  </si>
  <si>
    <t>Тема 3. Дифференцирование таблично заданной функции с помощью многочлена Лагранжа</t>
  </si>
  <si>
    <t>k</t>
  </si>
  <si>
    <t>n</t>
  </si>
  <si>
    <t>m</t>
  </si>
  <si>
    <t xml:space="preserve"> Интерполяционная формула Лагранжа в общем виде</t>
  </si>
  <si>
    <t>L0</t>
  </si>
  <si>
    <t>L1</t>
  </si>
  <si>
    <t>L2</t>
  </si>
  <si>
    <t>L3</t>
  </si>
  <si>
    <t>L4</t>
  </si>
  <si>
    <t>Таблица значений</t>
  </si>
  <si>
    <t>i</t>
  </si>
  <si>
    <r>
      <t>x</t>
    </r>
    <r>
      <rPr>
        <vertAlign val="subscript"/>
        <sz val="13"/>
        <color theme="1"/>
        <rFont val="Calibri"/>
        <family val="2"/>
        <scheme val="minor"/>
      </rPr>
      <t>i</t>
    </r>
    <r>
      <rPr>
        <sz val="13"/>
        <color theme="1"/>
        <rFont val="Calibri"/>
        <family val="2"/>
        <scheme val="minor"/>
      </rPr>
      <t xml:space="preserve"> = a + ih</t>
    </r>
  </si>
  <si>
    <r>
      <t>f(x</t>
    </r>
    <r>
      <rPr>
        <vertAlign val="subscript"/>
        <sz val="13"/>
        <color theme="1"/>
        <rFont val="Calibri"/>
        <family val="2"/>
        <scheme val="minor"/>
      </rPr>
      <t>i</t>
    </r>
    <r>
      <rPr>
        <sz val="13"/>
        <color theme="1"/>
        <rFont val="Calibri"/>
        <family val="2"/>
        <scheme val="minor"/>
      </rPr>
      <t>) = x</t>
    </r>
    <r>
      <rPr>
        <vertAlign val="subscript"/>
        <sz val="13"/>
        <color theme="1"/>
        <rFont val="Calibri"/>
        <family val="2"/>
        <scheme val="minor"/>
      </rPr>
      <t>i</t>
    </r>
    <r>
      <rPr>
        <vertAlign val="superscript"/>
        <sz val="13"/>
        <color theme="1"/>
        <rFont val="Calibri"/>
        <family val="2"/>
        <scheme val="minor"/>
      </rPr>
      <t>3</t>
    </r>
    <r>
      <rPr>
        <sz val="13"/>
        <color theme="1"/>
        <rFont val="Calibri"/>
        <family val="2"/>
        <scheme val="minor"/>
      </rPr>
      <t xml:space="preserve"> + sin(x</t>
    </r>
    <r>
      <rPr>
        <vertAlign val="subscript"/>
        <sz val="13"/>
        <color theme="1"/>
        <rFont val="Calibri"/>
        <family val="2"/>
        <scheme val="minor"/>
      </rPr>
      <t>i</t>
    </r>
    <r>
      <rPr>
        <sz val="13"/>
        <color theme="1"/>
        <rFont val="Calibri"/>
        <family val="2"/>
        <scheme val="minor"/>
      </rPr>
      <t>)</t>
    </r>
  </si>
  <si>
    <t>Шаг интервала</t>
  </si>
  <si>
    <t>h = (b - a) / 10</t>
  </si>
  <si>
    <t>L'(x1)</t>
  </si>
  <si>
    <r>
      <t>ω</t>
    </r>
    <r>
      <rPr>
        <vertAlign val="subscript"/>
        <sz val="11"/>
        <color theme="1"/>
        <rFont val="Calibri"/>
        <family val="2"/>
        <charset val="204"/>
        <scheme val="minor"/>
      </rPr>
      <t>n+1</t>
    </r>
  </si>
  <si>
    <r>
      <t>ω</t>
    </r>
    <r>
      <rPr>
        <vertAlign val="subscript"/>
        <sz val="13"/>
        <color theme="1"/>
        <rFont val="Calibri"/>
        <family val="2"/>
        <charset val="204"/>
        <scheme val="minor"/>
      </rPr>
      <t>n+1</t>
    </r>
    <r>
      <rPr>
        <sz val="13"/>
        <color theme="1"/>
        <rFont val="Calibri"/>
        <family val="2"/>
        <scheme val="minor"/>
      </rPr>
      <t>(x)=(x-x</t>
    </r>
    <r>
      <rPr>
        <vertAlign val="subscript"/>
        <sz val="13"/>
        <color theme="1"/>
        <rFont val="Calibri"/>
        <family val="2"/>
        <charset val="204"/>
        <scheme val="minor"/>
      </rPr>
      <t>0</t>
    </r>
    <r>
      <rPr>
        <sz val="13"/>
        <color theme="1"/>
        <rFont val="Calibri"/>
        <family val="2"/>
        <scheme val="minor"/>
      </rPr>
      <t>)…(x-x</t>
    </r>
    <r>
      <rPr>
        <vertAlign val="subscript"/>
        <sz val="13"/>
        <color theme="1"/>
        <rFont val="Calibri"/>
        <family val="2"/>
        <charset val="204"/>
        <scheme val="minor"/>
      </rPr>
      <t>n</t>
    </r>
    <r>
      <rPr>
        <sz val="13"/>
        <color theme="1"/>
        <rFont val="Calibri"/>
        <family val="2"/>
        <scheme val="minor"/>
      </rPr>
      <t>)</t>
    </r>
  </si>
  <si>
    <r>
      <t>Использование продифференцированной формулы Лагранжа в точке x</t>
    </r>
    <r>
      <rPr>
        <vertAlign val="subscript"/>
        <sz val="11"/>
        <color theme="1"/>
        <rFont val="Calibri"/>
        <family val="2"/>
        <charset val="204"/>
        <scheme val="minor"/>
      </rPr>
      <t>1</t>
    </r>
  </si>
  <si>
    <r>
      <t>y = x</t>
    </r>
    <r>
      <rPr>
        <vertAlign val="superscript"/>
        <sz val="12"/>
        <color theme="1"/>
        <rFont val="Calibri"/>
        <family val="2"/>
        <charset val="204"/>
        <scheme val="minor"/>
      </rPr>
      <t>3</t>
    </r>
    <r>
      <rPr>
        <vertAlign val="subscript"/>
        <sz val="12"/>
        <color theme="1"/>
        <rFont val="Calibri"/>
        <family val="2"/>
        <charset val="204"/>
        <scheme val="minor"/>
      </rPr>
      <t>i+1</t>
    </r>
    <r>
      <rPr>
        <sz val="12"/>
        <color theme="1"/>
        <rFont val="Calibri"/>
        <family val="2"/>
        <scheme val="minor"/>
      </rPr>
      <t xml:space="preserve"> + sin(x)</t>
    </r>
  </si>
  <si>
    <r>
      <t>f</t>
    </r>
    <r>
      <rPr>
        <vertAlign val="superscript"/>
        <sz val="13"/>
        <color theme="1"/>
        <rFont val="Calibri"/>
        <family val="2"/>
        <charset val="204"/>
        <scheme val="minor"/>
      </rPr>
      <t>(v)</t>
    </r>
    <r>
      <rPr>
        <sz val="13"/>
        <color theme="1"/>
        <rFont val="Calibri"/>
        <family val="2"/>
        <charset val="204"/>
        <scheme val="minor"/>
      </rPr>
      <t>(x)</t>
    </r>
    <r>
      <rPr>
        <sz val="13"/>
        <color theme="1"/>
        <rFont val="Calibri"/>
        <family val="2"/>
        <scheme val="minor"/>
      </rPr>
      <t>=cos(x)</t>
    </r>
  </si>
  <si>
    <r>
      <t>f</t>
    </r>
    <r>
      <rPr>
        <vertAlign val="superscript"/>
        <sz val="11"/>
        <color theme="1"/>
        <rFont val="Calibri"/>
        <family val="2"/>
        <charset val="204"/>
        <scheme val="minor"/>
      </rPr>
      <t>(v)</t>
    </r>
    <r>
      <rPr>
        <sz val="11"/>
        <color theme="1"/>
        <rFont val="Calibri"/>
        <family val="2"/>
        <scheme val="minor"/>
      </rPr>
      <t>(x)</t>
    </r>
  </si>
  <si>
    <t>MIN -&gt;</t>
  </si>
  <si>
    <t>MAX -&gt;</t>
  </si>
  <si>
    <t>MAX</t>
  </si>
  <si>
    <t>MIN</t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</si>
  <si>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n,k</t>
    </r>
    <r>
      <rPr>
        <sz val="11"/>
        <color theme="1"/>
        <rFont val="Calibri"/>
        <family val="2"/>
        <scheme val="minor"/>
      </rPr>
      <t>(x)</t>
    </r>
  </si>
  <si>
    <r>
      <t>R</t>
    </r>
    <r>
      <rPr>
        <vertAlign val="subscript"/>
        <sz val="13"/>
        <color theme="1"/>
        <rFont val="Calibri"/>
        <family val="2"/>
        <charset val="204"/>
        <scheme val="minor"/>
      </rPr>
      <t>n,k</t>
    </r>
    <r>
      <rPr>
        <sz val="13"/>
        <color theme="1"/>
        <rFont val="Calibri"/>
        <family val="2"/>
        <scheme val="minor"/>
      </rPr>
      <t>(x) = f</t>
    </r>
    <r>
      <rPr>
        <vertAlign val="superscript"/>
        <sz val="13"/>
        <color theme="1"/>
        <rFont val="Calibri"/>
        <family val="2"/>
        <charset val="204"/>
        <scheme val="minor"/>
      </rPr>
      <t>(n+1)</t>
    </r>
    <r>
      <rPr>
        <sz val="13"/>
        <color theme="1"/>
        <rFont val="Calibri"/>
        <family val="2"/>
        <scheme val="minor"/>
      </rPr>
      <t>(ξ)ω</t>
    </r>
    <r>
      <rPr>
        <vertAlign val="subscript"/>
        <sz val="13"/>
        <color theme="1"/>
        <rFont val="Calibri"/>
        <family val="2"/>
        <charset val="204"/>
        <scheme val="minor"/>
      </rPr>
      <t>n+1</t>
    </r>
    <r>
      <rPr>
        <sz val="13"/>
        <color theme="1"/>
        <rFont val="Calibri"/>
        <family val="2"/>
        <scheme val="minor"/>
      </rPr>
      <t>(x)/(n+1)!</t>
    </r>
  </si>
  <si>
    <r>
      <t>min(R</t>
    </r>
    <r>
      <rPr>
        <vertAlign val="subscript"/>
        <sz val="11"/>
        <color theme="1"/>
        <rFont val="Calibri"/>
        <family val="2"/>
        <charset val="204"/>
        <scheme val="minor"/>
      </rPr>
      <t>n,k</t>
    </r>
    <r>
      <rPr>
        <sz val="11"/>
        <color theme="1"/>
        <rFont val="Calibri"/>
        <family val="2"/>
        <scheme val="minor"/>
      </rPr>
      <t>(x)) и max(R</t>
    </r>
    <r>
      <rPr>
        <vertAlign val="subscript"/>
        <sz val="11"/>
        <color theme="1"/>
        <rFont val="Calibri"/>
        <family val="2"/>
        <charset val="204"/>
        <scheme val="minor"/>
      </rPr>
      <t>n,k</t>
    </r>
    <r>
      <rPr>
        <sz val="11"/>
        <color theme="1"/>
        <rFont val="Calibri"/>
        <family val="2"/>
        <scheme val="minor"/>
      </rPr>
      <t>(x))</t>
    </r>
  </si>
  <si>
    <r>
      <t>L</t>
    </r>
    <r>
      <rPr>
        <vertAlign val="subscript"/>
        <sz val="13"/>
        <color theme="1"/>
        <rFont val="Calibri"/>
        <family val="2"/>
        <charset val="204"/>
        <scheme val="minor"/>
      </rPr>
      <t>n</t>
    </r>
    <r>
      <rPr>
        <vertAlign val="superscript"/>
        <sz val="13"/>
        <color theme="1"/>
        <rFont val="Calibri"/>
        <family val="2"/>
        <charset val="204"/>
        <scheme val="minor"/>
      </rPr>
      <t>(k)</t>
    </r>
    <r>
      <rPr>
        <sz val="13"/>
        <color theme="1"/>
        <rFont val="Calibri"/>
        <family val="2"/>
        <charset val="204"/>
        <scheme val="minor"/>
      </rPr>
      <t>(x</t>
    </r>
    <r>
      <rPr>
        <vertAlign val="subscript"/>
        <sz val="13"/>
        <color theme="1"/>
        <rFont val="Calibri"/>
        <family val="2"/>
        <charset val="204"/>
        <scheme val="minor"/>
      </rPr>
      <t>m</t>
    </r>
    <r>
      <rPr>
        <sz val="13"/>
        <color theme="1"/>
        <rFont val="Calibri"/>
        <family val="2"/>
        <charset val="204"/>
        <scheme val="minor"/>
      </rPr>
      <t>) - f</t>
    </r>
    <r>
      <rPr>
        <vertAlign val="superscript"/>
        <sz val="13"/>
        <color theme="1"/>
        <rFont val="Calibri"/>
        <family val="2"/>
        <charset val="204"/>
        <scheme val="minor"/>
      </rPr>
      <t>(k)</t>
    </r>
    <r>
      <rPr>
        <sz val="13"/>
        <color theme="1"/>
        <rFont val="Calibri"/>
        <family val="2"/>
        <scheme val="minor"/>
      </rPr>
      <t>(x</t>
    </r>
    <r>
      <rPr>
        <vertAlign val="subscript"/>
        <sz val="13"/>
        <color theme="1"/>
        <rFont val="Calibri"/>
        <family val="2"/>
        <charset val="204"/>
        <scheme val="minor"/>
      </rPr>
      <t>m</t>
    </r>
    <r>
      <rPr>
        <sz val="13"/>
        <color theme="1"/>
        <rFont val="Calibri"/>
        <family val="2"/>
        <scheme val="minor"/>
      </rPr>
      <t>)</t>
    </r>
  </si>
  <si>
    <t>⇒</t>
  </si>
  <si>
    <r>
      <t>minR</t>
    </r>
    <r>
      <rPr>
        <vertAlign val="subscript"/>
        <sz val="13"/>
        <color theme="1"/>
        <rFont val="Calibri"/>
        <family val="2"/>
        <charset val="204"/>
        <scheme val="minor"/>
      </rPr>
      <t>1</t>
    </r>
    <r>
      <rPr>
        <sz val="13"/>
        <color theme="1"/>
        <rFont val="Calibri"/>
        <family val="2"/>
        <scheme val="minor"/>
      </rPr>
      <t>(x) &lt; R</t>
    </r>
    <r>
      <rPr>
        <vertAlign val="subscript"/>
        <sz val="13"/>
        <color theme="1"/>
        <rFont val="Calibri"/>
        <family val="2"/>
        <charset val="204"/>
        <scheme val="minor"/>
      </rPr>
      <t>1</t>
    </r>
    <r>
      <rPr>
        <sz val="13"/>
        <color theme="1"/>
        <rFont val="Calibri"/>
        <family val="2"/>
        <scheme val="minor"/>
      </rPr>
      <t>(x*) &lt; maxR</t>
    </r>
    <r>
      <rPr>
        <vertAlign val="subscript"/>
        <sz val="13"/>
        <color theme="1"/>
        <rFont val="Calibri"/>
        <family val="2"/>
        <charset val="204"/>
        <scheme val="minor"/>
      </rPr>
      <t>1</t>
    </r>
    <r>
      <rPr>
        <sz val="13"/>
        <color theme="1"/>
        <rFont val="Calibri"/>
        <family val="2"/>
        <scheme val="minor"/>
      </rPr>
      <t>(x)</t>
    </r>
  </si>
  <si>
    <r>
      <t>Непосредственное вычисление производной в точке x</t>
    </r>
    <r>
      <rPr>
        <vertAlign val="subscript"/>
        <sz val="11"/>
        <color theme="1"/>
        <rFont val="Calibri"/>
        <family val="2"/>
        <charset val="204"/>
        <scheme val="minor"/>
      </rPr>
      <t>q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</si>
</sst>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0000"/>
    <numFmt numFmtId="166" formatCode="0.00000000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1"/>
      <color theme="1"/>
      <name val="Calibri"/>
      <family val="2"/>
      <charset val="204"/>
      <scheme val="minor"/>
    </font>
    <font>
      <sz val="13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vertAlign val="superscript"/>
      <sz val="11"/>
      <color theme="1"/>
      <name val="Calibri"/>
      <family val="2"/>
      <charset val="204"/>
      <scheme val="minor"/>
    </font>
    <font>
      <vertAlign val="subscript"/>
      <sz val="13"/>
      <color theme="1"/>
      <name val="Calibri"/>
      <family val="2"/>
      <scheme val="minor"/>
    </font>
    <font>
      <vertAlign val="superscript"/>
      <sz val="13"/>
      <color theme="1"/>
      <name val="Calibri"/>
      <family val="2"/>
      <scheme val="minor"/>
    </font>
    <font>
      <vertAlign val="subscript"/>
      <sz val="12"/>
      <color theme="1"/>
      <name val="Calibri"/>
      <family val="2"/>
      <charset val="204"/>
      <scheme val="minor"/>
    </font>
    <font>
      <vertAlign val="superscript"/>
      <sz val="13"/>
      <color theme="1"/>
      <name val="Calibri"/>
      <family val="2"/>
      <charset val="204"/>
      <scheme val="minor"/>
    </font>
    <font>
      <sz val="13"/>
      <color theme="1"/>
      <name val="Calibri"/>
      <family val="2"/>
      <charset val="204"/>
      <scheme val="minor"/>
    </font>
    <font>
      <vertAlign val="subscript"/>
      <sz val="13"/>
      <color theme="1"/>
      <name val="Calibri"/>
      <family val="2"/>
      <charset val="204"/>
      <scheme val="minor"/>
    </font>
    <font>
      <vertAlign val="superscript"/>
      <sz val="12"/>
      <color theme="1"/>
      <name val="Calibri"/>
      <family val="2"/>
      <charset val="204"/>
      <scheme val="minor"/>
    </font>
    <font>
      <sz val="13"/>
      <color rgb="FFC00000"/>
      <name val="Calibri"/>
      <family val="2"/>
      <scheme val="minor"/>
    </font>
    <font>
      <sz val="2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1D9E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5" borderId="0" xfId="0" applyFill="1" applyAlignment="1">
      <alignment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Fill="1"/>
    <xf numFmtId="0" fontId="0" fillId="0" borderId="0" xfId="0" applyFill="1" applyAlignment="1"/>
    <xf numFmtId="0" fontId="0" fillId="0" borderId="0" xfId="0" applyFill="1" applyBorder="1"/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8" borderId="1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right" vertical="center"/>
    </xf>
    <xf numFmtId="2" fontId="0" fillId="8" borderId="1" xfId="0" applyNumberFormat="1" applyFont="1" applyFill="1" applyBorder="1" applyAlignment="1">
      <alignment horizontal="center" vertical="center"/>
    </xf>
    <xf numFmtId="166" fontId="1" fillId="2" borderId="1" xfId="0" applyNumberFormat="1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3" fillId="3" borderId="7" xfId="0" quotePrefix="1" applyFont="1" applyFill="1" applyBorder="1" applyAlignment="1">
      <alignment horizontal="center" vertical="center" wrapText="1"/>
    </xf>
    <xf numFmtId="0" fontId="3" fillId="3" borderId="6" xfId="0" quotePrefix="1" applyFont="1" applyFill="1" applyBorder="1" applyAlignment="1">
      <alignment horizontal="center" vertical="center" wrapText="1"/>
    </xf>
    <xf numFmtId="0" fontId="3" fillId="3" borderId="8" xfId="0" quotePrefix="1" applyFont="1" applyFill="1" applyBorder="1" applyAlignment="1">
      <alignment horizontal="center" vertical="center" wrapText="1"/>
    </xf>
    <xf numFmtId="0" fontId="3" fillId="3" borderId="9" xfId="0" quotePrefix="1" applyFont="1" applyFill="1" applyBorder="1" applyAlignment="1">
      <alignment horizontal="center" vertical="center" wrapText="1"/>
    </xf>
    <xf numFmtId="0" fontId="3" fillId="3" borderId="5" xfId="0" quotePrefix="1" applyFont="1" applyFill="1" applyBorder="1" applyAlignment="1">
      <alignment horizontal="center" vertical="center" wrapText="1"/>
    </xf>
    <xf numFmtId="0" fontId="3" fillId="3" borderId="10" xfId="0" quotePrefix="1" applyFont="1" applyFill="1" applyBorder="1" applyAlignment="1">
      <alignment horizontal="center" vertical="center" wrapText="1"/>
    </xf>
    <xf numFmtId="0" fontId="13" fillId="8" borderId="7" xfId="0" quotePrefix="1" applyFont="1" applyFill="1" applyBorder="1" applyAlignment="1">
      <alignment horizontal="center" vertical="center" wrapText="1"/>
    </xf>
    <xf numFmtId="0" fontId="13" fillId="8" borderId="6" xfId="0" quotePrefix="1" applyFont="1" applyFill="1" applyBorder="1" applyAlignment="1">
      <alignment horizontal="center" vertical="center" wrapText="1"/>
    </xf>
    <xf numFmtId="0" fontId="13" fillId="8" borderId="8" xfId="0" quotePrefix="1" applyFont="1" applyFill="1" applyBorder="1" applyAlignment="1">
      <alignment horizontal="center" vertical="center" wrapText="1"/>
    </xf>
    <xf numFmtId="0" fontId="13" fillId="8" borderId="9" xfId="0" quotePrefix="1" applyFont="1" applyFill="1" applyBorder="1" applyAlignment="1">
      <alignment horizontal="center" vertical="center" wrapText="1"/>
    </xf>
    <xf numFmtId="0" fontId="13" fillId="8" borderId="5" xfId="0" quotePrefix="1" applyFont="1" applyFill="1" applyBorder="1" applyAlignment="1">
      <alignment horizontal="center" vertical="center" wrapText="1"/>
    </xf>
    <xf numFmtId="0" fontId="13" fillId="8" borderId="10" xfId="0" quotePrefix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165" fontId="1" fillId="2" borderId="2" xfId="0" applyNumberFormat="1" applyFont="1" applyFill="1" applyBorder="1" applyAlignment="1">
      <alignment horizontal="center" vertical="center"/>
    </xf>
    <xf numFmtId="165" fontId="1" fillId="2" borderId="3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4" fillId="7" borderId="0" xfId="0" applyFont="1" applyFill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1D9E7"/>
      <color rgb="FFFFD1D1"/>
      <color rgb="FFDEDEDE"/>
      <color rgb="FFE7FDEB"/>
      <color rgb="FFDAF6B0"/>
      <color rgb="FFCBFF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5862</xdr:colOff>
      <xdr:row>14</xdr:row>
      <xdr:rowOff>4901</xdr:rowOff>
    </xdr:from>
    <xdr:to>
      <xdr:col>8</xdr:col>
      <xdr:colOff>0</xdr:colOff>
      <xdr:row>17</xdr:row>
      <xdr:rowOff>171916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6D602142-C8C0-4D23-9617-365E9BA12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9702" y="3045281"/>
          <a:ext cx="2623038" cy="753755"/>
        </a:xfrm>
        <a:prstGeom prst="rect">
          <a:avLst/>
        </a:prstGeom>
        <a:ln w="2540">
          <a:solidFill>
            <a:sysClr val="windowText" lastClr="000000"/>
          </a:solidFill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R125"/>
  <sheetViews>
    <sheetView tabSelected="1" topLeftCell="A30" zoomScaleNormal="100" workbookViewId="0">
      <selection activeCell="I40" sqref="I40"/>
    </sheetView>
  </sheetViews>
  <sheetFormatPr defaultRowHeight="14.4" x14ac:dyDescent="0.3"/>
  <cols>
    <col min="2" max="2" width="16.21875" customWidth="1"/>
    <col min="3" max="3" width="16.77734375" customWidth="1"/>
    <col min="4" max="4" width="18.44140625" customWidth="1"/>
    <col min="5" max="5" width="17.88671875" customWidth="1"/>
    <col min="6" max="15" width="12.77734375" customWidth="1"/>
    <col min="18" max="18" width="32.88671875" customWidth="1"/>
  </cols>
  <sheetData>
    <row r="1" spans="1:18" ht="19.8" customHeight="1" x14ac:dyDescent="0.3">
      <c r="A1" s="47" t="s">
        <v>7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</row>
    <row r="2" spans="1:18" ht="15.6" customHeight="1" x14ac:dyDescent="0.3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1:18" ht="20.399999999999999" customHeight="1" x14ac:dyDescent="0.3">
      <c r="A3" s="13"/>
      <c r="B3" s="50" t="s">
        <v>6</v>
      </c>
      <c r="C3" s="51"/>
      <c r="D3" s="51"/>
      <c r="E3" s="51"/>
      <c r="F3" s="51"/>
      <c r="G3" s="51"/>
      <c r="H3" s="51"/>
      <c r="I3" s="51"/>
      <c r="J3" s="52"/>
      <c r="K3" s="12"/>
      <c r="L3" s="12"/>
      <c r="M3" s="12"/>
      <c r="N3" s="12"/>
      <c r="O3" s="12"/>
    </row>
    <row r="4" spans="1:18" ht="21" customHeight="1" x14ac:dyDescent="0.3">
      <c r="A4" s="12"/>
      <c r="B4" s="44" t="s">
        <v>0</v>
      </c>
      <c r="C4" s="44" t="s">
        <v>1</v>
      </c>
      <c r="D4" s="44" t="s">
        <v>3</v>
      </c>
      <c r="E4" s="44"/>
      <c r="F4" s="48" t="s">
        <v>2</v>
      </c>
      <c r="G4" s="48" t="s">
        <v>8</v>
      </c>
      <c r="H4" s="48" t="s">
        <v>9</v>
      </c>
      <c r="I4" s="48" t="s">
        <v>10</v>
      </c>
      <c r="J4" s="48" t="s">
        <v>9</v>
      </c>
      <c r="K4" s="12"/>
      <c r="L4" s="12"/>
      <c r="M4" s="12"/>
      <c r="N4" s="12"/>
      <c r="O4" s="12"/>
      <c r="Q4" s="5"/>
      <c r="R4" s="5"/>
    </row>
    <row r="5" spans="1:18" ht="17.399999999999999" x14ac:dyDescent="0.3">
      <c r="A5" s="12"/>
      <c r="B5" s="44"/>
      <c r="C5" s="44"/>
      <c r="D5" s="9" t="s">
        <v>4</v>
      </c>
      <c r="E5" s="9" t="s">
        <v>5</v>
      </c>
      <c r="F5" s="49"/>
      <c r="G5" s="49"/>
      <c r="H5" s="49"/>
      <c r="I5" s="49"/>
      <c r="J5" s="49"/>
      <c r="K5" s="12"/>
      <c r="L5" s="12"/>
      <c r="M5" s="12"/>
      <c r="N5" s="12"/>
      <c r="O5" s="12"/>
      <c r="Q5" s="5"/>
      <c r="R5" s="5"/>
    </row>
    <row r="6" spans="1:18" ht="20.399999999999999" customHeight="1" x14ac:dyDescent="0.3">
      <c r="A6" s="12"/>
      <c r="B6" s="4">
        <v>6</v>
      </c>
      <c r="C6" s="4" t="s">
        <v>27</v>
      </c>
      <c r="D6" s="4">
        <v>0.6</v>
      </c>
      <c r="E6" s="2">
        <v>1.1000000000000001</v>
      </c>
      <c r="F6" s="4">
        <v>0.92</v>
      </c>
      <c r="G6" s="4">
        <v>1</v>
      </c>
      <c r="H6" s="4">
        <v>4</v>
      </c>
      <c r="I6" s="4">
        <v>1</v>
      </c>
      <c r="J6" s="4">
        <v>4</v>
      </c>
      <c r="K6" s="12"/>
      <c r="L6" s="12"/>
      <c r="M6" s="12"/>
      <c r="N6" s="12"/>
      <c r="O6" s="12"/>
    </row>
    <row r="7" spans="1:18" x14ac:dyDescent="0.3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1:18" x14ac:dyDescent="0.3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</row>
    <row r="9" spans="1:18" ht="14.4" customHeight="1" x14ac:dyDescent="0.3">
      <c r="A9" s="11"/>
      <c r="B9" s="43" t="s">
        <v>17</v>
      </c>
      <c r="C9" s="43"/>
      <c r="D9" s="43"/>
      <c r="E9" s="11"/>
      <c r="F9" s="43" t="s">
        <v>21</v>
      </c>
      <c r="G9" s="43"/>
      <c r="H9" s="43"/>
      <c r="I9" s="11"/>
      <c r="J9" s="11"/>
      <c r="K9" s="11"/>
      <c r="L9" s="11"/>
      <c r="M9" s="11"/>
      <c r="N9" s="11"/>
      <c r="O9" s="11"/>
    </row>
    <row r="10" spans="1:18" ht="19.2" customHeight="1" x14ac:dyDescent="0.3">
      <c r="A10" s="11"/>
      <c r="B10" s="10" t="s">
        <v>18</v>
      </c>
      <c r="C10" s="10" t="s">
        <v>19</v>
      </c>
      <c r="D10" s="10" t="s">
        <v>20</v>
      </c>
      <c r="E10" s="11"/>
      <c r="F10" s="44" t="s">
        <v>22</v>
      </c>
      <c r="G10" s="44"/>
      <c r="H10" s="44"/>
      <c r="I10" s="11"/>
      <c r="J10" s="11"/>
      <c r="K10" s="11"/>
      <c r="L10" s="11"/>
      <c r="M10" s="11"/>
      <c r="N10" s="11"/>
      <c r="O10" s="11"/>
    </row>
    <row r="11" spans="1:18" ht="15.6" customHeight="1" x14ac:dyDescent="0.3">
      <c r="A11" s="11"/>
      <c r="B11" s="17">
        <v>0</v>
      </c>
      <c r="C11" s="18">
        <f>$D$6+B11*$F$11</f>
        <v>0.6</v>
      </c>
      <c r="D11" s="18">
        <f>C11^3+SIN(C11)</f>
        <v>0.78064247339503534</v>
      </c>
      <c r="E11" s="11"/>
      <c r="F11" s="45">
        <f>(E6-D6)/10</f>
        <v>5.000000000000001E-2</v>
      </c>
      <c r="G11" s="45"/>
      <c r="H11" s="45"/>
      <c r="I11" s="11"/>
      <c r="J11" s="11"/>
      <c r="K11" s="11"/>
      <c r="L11" s="11"/>
      <c r="M11" s="11"/>
      <c r="N11" s="11"/>
      <c r="O11" s="11"/>
    </row>
    <row r="12" spans="1:18" ht="15.6" customHeight="1" x14ac:dyDescent="0.3">
      <c r="A12" s="11"/>
      <c r="B12" s="17">
        <v>1</v>
      </c>
      <c r="C12" s="18">
        <f t="shared" ref="C12:C21" si="0">$D$6+B12*$F$11</f>
        <v>0.65</v>
      </c>
      <c r="D12" s="19">
        <f t="shared" ref="D12:D21" si="1">C12^3+SIN(C12)</f>
        <v>0.87981140573603955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</row>
    <row r="13" spans="1:18" ht="15.6" customHeight="1" x14ac:dyDescent="0.3">
      <c r="A13" s="11"/>
      <c r="B13" s="17">
        <v>2</v>
      </c>
      <c r="C13" s="18">
        <f t="shared" si="0"/>
        <v>0.7</v>
      </c>
      <c r="D13" s="18">
        <f t="shared" si="1"/>
        <v>0.98721768723769099</v>
      </c>
      <c r="E13" s="11"/>
      <c r="F13" s="53" t="s">
        <v>11</v>
      </c>
      <c r="G13" s="54"/>
      <c r="H13" s="55"/>
      <c r="I13" s="11"/>
      <c r="J13" s="11"/>
      <c r="K13" s="11"/>
      <c r="L13" s="11"/>
      <c r="M13" s="11"/>
      <c r="N13" s="11"/>
      <c r="O13" s="11"/>
    </row>
    <row r="14" spans="1:18" ht="15.6" customHeight="1" x14ac:dyDescent="0.3">
      <c r="A14" s="11"/>
      <c r="B14" s="17">
        <v>3</v>
      </c>
      <c r="C14" s="18">
        <f t="shared" si="0"/>
        <v>0.75</v>
      </c>
      <c r="D14" s="18">
        <f t="shared" si="1"/>
        <v>1.103513760023334</v>
      </c>
      <c r="E14" s="11"/>
      <c r="F14" s="56"/>
      <c r="G14" s="57"/>
      <c r="H14" s="58"/>
      <c r="I14" s="11"/>
      <c r="J14" s="11"/>
      <c r="K14" s="11"/>
      <c r="L14" s="11"/>
      <c r="M14" s="11"/>
      <c r="N14" s="11"/>
      <c r="O14" s="11"/>
    </row>
    <row r="15" spans="1:18" ht="15.6" customHeight="1" x14ac:dyDescent="0.3">
      <c r="A15" s="11"/>
      <c r="B15" s="17">
        <v>4</v>
      </c>
      <c r="C15" s="18">
        <f t="shared" si="0"/>
        <v>0.8</v>
      </c>
      <c r="D15" s="18">
        <f t="shared" si="1"/>
        <v>1.2293560908995229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6" spans="1:18" ht="14.4" customHeight="1" x14ac:dyDescent="0.3">
      <c r="A16" s="11"/>
      <c r="B16" s="17">
        <v>5</v>
      </c>
      <c r="C16" s="18">
        <f t="shared" si="0"/>
        <v>0.85000000000000009</v>
      </c>
      <c r="D16" s="18">
        <f t="shared" si="1"/>
        <v>1.3654054051402928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</row>
    <row r="17" spans="1:15" ht="16.2" customHeight="1" x14ac:dyDescent="0.3">
      <c r="A17" s="11"/>
      <c r="B17" s="17">
        <v>6</v>
      </c>
      <c r="C17" s="18">
        <f t="shared" si="0"/>
        <v>0.9</v>
      </c>
      <c r="D17" s="18">
        <f t="shared" si="1"/>
        <v>1.5123269096274834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</row>
    <row r="18" spans="1:15" ht="17.399999999999999" customHeight="1" x14ac:dyDescent="0.3">
      <c r="A18" s="1"/>
      <c r="B18" s="17">
        <v>7</v>
      </c>
      <c r="C18" s="18">
        <f t="shared" si="0"/>
        <v>0.95000000000000007</v>
      </c>
      <c r="D18" s="18">
        <f t="shared" si="1"/>
        <v>1.6707905047893739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</row>
    <row r="19" spans="1:15" ht="15.6" x14ac:dyDescent="0.3">
      <c r="A19" s="11"/>
      <c r="B19" s="17">
        <v>8</v>
      </c>
      <c r="C19" s="18">
        <f t="shared" si="0"/>
        <v>1</v>
      </c>
      <c r="D19" s="18">
        <f t="shared" si="1"/>
        <v>1.8414709848078965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</row>
    <row r="20" spans="1:15" ht="15.6" x14ac:dyDescent="0.3">
      <c r="A20" s="11"/>
      <c r="B20" s="17">
        <v>9</v>
      </c>
      <c r="C20" s="18">
        <f t="shared" si="0"/>
        <v>1.05</v>
      </c>
      <c r="D20" s="18">
        <f t="shared" si="1"/>
        <v>2.0250482255940172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</row>
    <row r="21" spans="1:15" ht="15.6" x14ac:dyDescent="0.3">
      <c r="A21" s="11"/>
      <c r="B21" s="17">
        <v>10</v>
      </c>
      <c r="C21" s="18">
        <f t="shared" si="0"/>
        <v>1.1000000000000001</v>
      </c>
      <c r="D21" s="18">
        <f t="shared" si="1"/>
        <v>2.2222073600614358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</row>
    <row r="22" spans="1:15" x14ac:dyDescent="0.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3" spans="1:15" x14ac:dyDescent="0.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</row>
    <row r="24" spans="1:15" ht="15.6" customHeight="1" x14ac:dyDescent="0.3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</row>
    <row r="25" spans="1:15" ht="19.2" customHeight="1" x14ac:dyDescent="0.3">
      <c r="A25" s="11"/>
      <c r="B25" s="46" t="s">
        <v>26</v>
      </c>
      <c r="C25" s="46"/>
      <c r="D25" s="46"/>
      <c r="E25" s="46"/>
      <c r="F25" s="46"/>
      <c r="G25" s="46"/>
      <c r="H25" s="11"/>
      <c r="I25" s="46" t="s">
        <v>40</v>
      </c>
      <c r="J25" s="46"/>
      <c r="K25" s="46"/>
      <c r="L25" s="46"/>
      <c r="M25" s="11"/>
      <c r="N25" s="11"/>
      <c r="O25" s="11"/>
    </row>
    <row r="26" spans="1:15" ht="16.2" customHeight="1" x14ac:dyDescent="0.3">
      <c r="A26" s="11"/>
      <c r="B26" s="16" t="s">
        <v>12</v>
      </c>
      <c r="C26" s="45">
        <f>D11*((C12-C13)*(C12-C14)*(C12-C15))/(-F11*-2*F11*-3*F11*-4*F11)</f>
        <v>-3.9032123669751679</v>
      </c>
      <c r="D26" s="45"/>
      <c r="E26" s="45"/>
      <c r="F26" s="45"/>
      <c r="G26" s="45"/>
      <c r="H26" s="11"/>
      <c r="I26" s="45">
        <f>3*C12^2+COS(C12)</f>
        <v>2.0635837985490557</v>
      </c>
      <c r="J26" s="45"/>
      <c r="K26" s="45"/>
      <c r="L26" s="45"/>
      <c r="M26" s="11"/>
      <c r="N26" s="11"/>
      <c r="O26" s="11"/>
    </row>
    <row r="27" spans="1:15" ht="15.6" customHeight="1" x14ac:dyDescent="0.3">
      <c r="A27" s="11"/>
      <c r="B27" s="16" t="s">
        <v>13</v>
      </c>
      <c r="C27" s="45">
        <f>D12*((C12-C11)*(C12-C13)*(C12-C14)+(C12-C11)*(C12-C13)*(C12-C15)+(C12-C11)*(C12-C14)*(C12-C15)+(C12-C13)*(C12-C14)*(C12-C15))/(F11*-F11*-2*F11*-3*F11)</f>
        <v>-14.663523428934017</v>
      </c>
      <c r="D27" s="45"/>
      <c r="E27" s="45"/>
      <c r="F27" s="45"/>
      <c r="G27" s="45"/>
      <c r="H27" s="11"/>
      <c r="I27" s="11"/>
      <c r="J27" s="11"/>
      <c r="K27" s="11"/>
      <c r="L27" s="11"/>
      <c r="M27" s="11"/>
      <c r="N27" s="11"/>
      <c r="O27" s="11"/>
    </row>
    <row r="28" spans="1:15" ht="15.6" customHeight="1" x14ac:dyDescent="0.3">
      <c r="A28" s="11"/>
      <c r="B28" s="16" t="s">
        <v>14</v>
      </c>
      <c r="C28" s="45">
        <f>D13*((C12-C11)*(C12-C14)*(C12-C15))/(2*F11*F11*-F11*-2*F11)</f>
        <v>29.616530617130739</v>
      </c>
      <c r="D28" s="45"/>
      <c r="E28" s="45"/>
      <c r="F28" s="45"/>
      <c r="G28" s="45"/>
      <c r="H28" s="11"/>
      <c r="I28" s="11"/>
      <c r="J28" s="11"/>
      <c r="K28" s="11"/>
      <c r="L28" s="11"/>
      <c r="M28" s="11"/>
      <c r="N28" s="11"/>
      <c r="O28" s="11"/>
    </row>
    <row r="29" spans="1:15" ht="15.6" customHeight="1" x14ac:dyDescent="0.3">
      <c r="A29" s="11"/>
      <c r="B29" s="16" t="s">
        <v>15</v>
      </c>
      <c r="C29" s="45">
        <f>D14*((C12-C11)*(C12-C13)*(C12-C15))/(3*F11*2*F11*F11*-F11)</f>
        <v>-11.035137600233329</v>
      </c>
      <c r="D29" s="45"/>
      <c r="E29" s="45"/>
      <c r="F29" s="45"/>
      <c r="G29" s="45"/>
      <c r="H29" s="11"/>
      <c r="I29" s="11"/>
      <c r="J29" s="11"/>
      <c r="K29" s="11"/>
      <c r="L29" s="11"/>
      <c r="M29" s="11"/>
      <c r="N29" s="11"/>
      <c r="O29" s="11"/>
    </row>
    <row r="30" spans="1:15" ht="18.600000000000001" customHeight="1" x14ac:dyDescent="0.3">
      <c r="A30" s="11"/>
      <c r="B30" s="16" t="s">
        <v>16</v>
      </c>
      <c r="C30" s="45">
        <f>D15*((C12-C11)*(C12-C13)*(C12-C14))/(4*F11*3*F11*2*F11*F11)</f>
        <v>2.0489268181658686</v>
      </c>
      <c r="D30" s="45"/>
      <c r="E30" s="45"/>
      <c r="F30" s="45"/>
      <c r="G30" s="45"/>
      <c r="H30" s="11"/>
      <c r="I30" s="11"/>
      <c r="J30" s="11"/>
      <c r="K30" s="11"/>
      <c r="L30" s="11"/>
      <c r="M30" s="11"/>
      <c r="N30" s="11"/>
      <c r="O30" s="11"/>
    </row>
    <row r="31" spans="1:15" ht="15.6" customHeight="1" x14ac:dyDescent="0.3">
      <c r="A31" s="11"/>
      <c r="B31" s="16" t="s">
        <v>23</v>
      </c>
      <c r="C31" s="42">
        <f>SUM(C26:G30)</f>
        <v>2.0635840391540934</v>
      </c>
      <c r="D31" s="42"/>
      <c r="E31" s="42"/>
      <c r="F31" s="42"/>
      <c r="G31" s="42"/>
      <c r="H31" s="11"/>
      <c r="I31" s="11"/>
      <c r="J31" s="11"/>
      <c r="K31" s="11"/>
      <c r="L31" s="11"/>
      <c r="M31" s="11"/>
      <c r="N31" s="11"/>
      <c r="O31" s="11"/>
    </row>
    <row r="32" spans="1:15" ht="15.6" customHeight="1" x14ac:dyDescent="0.3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</row>
    <row r="33" spans="1:15" ht="15.6" customHeight="1" x14ac:dyDescent="0.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spans="1:15" ht="20.399999999999999" customHeight="1" x14ac:dyDescent="0.3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</row>
    <row r="35" spans="1:15" ht="16.8" customHeight="1" x14ac:dyDescent="0.3">
      <c r="A35" s="11"/>
      <c r="B35" s="15" t="s">
        <v>29</v>
      </c>
      <c r="C35" s="11"/>
      <c r="D35" s="38" t="s">
        <v>24</v>
      </c>
      <c r="E35" s="39"/>
      <c r="F35" s="11"/>
      <c r="G35" s="11"/>
      <c r="H35" s="11"/>
      <c r="I35" s="11"/>
      <c r="J35" s="11"/>
      <c r="K35" s="11"/>
      <c r="L35" s="11"/>
      <c r="M35" s="11"/>
      <c r="N35" s="11"/>
      <c r="O35" s="11"/>
    </row>
    <row r="36" spans="1:15" ht="20.399999999999999" customHeight="1" x14ac:dyDescent="0.3">
      <c r="A36" s="11"/>
      <c r="B36" s="10" t="s">
        <v>28</v>
      </c>
      <c r="C36" s="11"/>
      <c r="D36" s="36" t="s">
        <v>25</v>
      </c>
      <c r="E36" s="37"/>
      <c r="F36" s="11"/>
      <c r="G36" s="11"/>
      <c r="H36" s="11"/>
      <c r="I36" s="11"/>
      <c r="J36" s="11"/>
      <c r="K36" s="11"/>
      <c r="L36" s="11"/>
      <c r="M36" s="11"/>
      <c r="N36" s="11"/>
      <c r="O36" s="11"/>
    </row>
    <row r="37" spans="1:15" ht="15.6" customHeight="1" x14ac:dyDescent="0.3">
      <c r="A37" s="20" t="s">
        <v>31</v>
      </c>
      <c r="B37" s="19">
        <f t="shared" ref="B37:B46" si="2">COS(C11)</f>
        <v>0.82533561490967833</v>
      </c>
      <c r="C37" s="11"/>
      <c r="D37" s="40">
        <f>(C12-C11)*(C12-C13)*(C12-C14)*(C12-C15)</f>
        <v>-3.7499999999999983E-5</v>
      </c>
      <c r="E37" s="41"/>
      <c r="F37" s="11"/>
      <c r="G37" s="11"/>
      <c r="H37" s="11"/>
      <c r="I37" s="11"/>
      <c r="J37" s="11"/>
      <c r="K37" s="11"/>
      <c r="L37" s="11"/>
      <c r="M37" s="11"/>
      <c r="N37" s="11"/>
      <c r="O37" s="11"/>
    </row>
    <row r="38" spans="1:15" ht="15.6" customHeight="1" x14ac:dyDescent="0.3">
      <c r="A38" s="11"/>
      <c r="B38" s="18">
        <f t="shared" si="2"/>
        <v>0.79608379854905587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</row>
    <row r="39" spans="1:15" ht="18" customHeight="1" x14ac:dyDescent="0.3">
      <c r="A39" s="11"/>
      <c r="B39" s="18">
        <f t="shared" si="2"/>
        <v>0.7648421872844885</v>
      </c>
      <c r="C39" s="11"/>
      <c r="D39" s="38" t="s">
        <v>36</v>
      </c>
      <c r="E39" s="39"/>
      <c r="F39" s="11"/>
      <c r="G39" s="11"/>
      <c r="H39" s="11"/>
      <c r="I39" s="11"/>
      <c r="J39" s="11"/>
      <c r="K39" s="11"/>
      <c r="L39" s="11"/>
      <c r="M39" s="11"/>
      <c r="N39" s="11"/>
      <c r="O39" s="11"/>
    </row>
    <row r="40" spans="1:15" ht="21" customHeight="1" x14ac:dyDescent="0.3">
      <c r="A40" s="11"/>
      <c r="B40" s="18">
        <f t="shared" si="2"/>
        <v>0.7316888688738209</v>
      </c>
      <c r="C40" s="11"/>
      <c r="D40" s="36" t="s">
        <v>35</v>
      </c>
      <c r="E40" s="37"/>
      <c r="F40" s="11"/>
      <c r="G40" s="11"/>
      <c r="H40" s="11"/>
      <c r="I40" s="11"/>
      <c r="J40" s="11"/>
      <c r="K40" s="11"/>
      <c r="L40" s="11"/>
      <c r="M40" s="11"/>
      <c r="N40" s="11"/>
      <c r="O40" s="11"/>
    </row>
    <row r="41" spans="1:15" ht="15.6" customHeight="1" x14ac:dyDescent="0.3">
      <c r="A41" s="11"/>
      <c r="B41" s="18">
        <f t="shared" si="2"/>
        <v>0.69670670934716539</v>
      </c>
      <c r="C41" s="11"/>
      <c r="D41" s="21" t="s">
        <v>32</v>
      </c>
      <c r="E41" s="22">
        <f>ABS((B37*D37)/FACT(5))</f>
        <v>2.5791737965927437E-7</v>
      </c>
      <c r="F41" s="11"/>
      <c r="G41" s="11"/>
      <c r="H41" s="11"/>
      <c r="I41" s="11"/>
      <c r="J41" s="11"/>
      <c r="K41" s="11"/>
      <c r="L41" s="11"/>
      <c r="M41" s="11"/>
      <c r="N41" s="11"/>
      <c r="O41" s="11"/>
    </row>
    <row r="42" spans="1:15" ht="15.6" customHeight="1" x14ac:dyDescent="0.3">
      <c r="A42" s="11"/>
      <c r="B42" s="18">
        <f t="shared" si="2"/>
        <v>0.65998314588498208</v>
      </c>
      <c r="C42" s="11"/>
      <c r="D42" s="21" t="s">
        <v>33</v>
      </c>
      <c r="E42" s="22">
        <f>ABS((B46*D37)/FACT(5))</f>
        <v>1.5549095246616459E-7</v>
      </c>
      <c r="F42" s="11"/>
      <c r="G42" s="11"/>
      <c r="H42" s="11"/>
      <c r="I42" s="11"/>
      <c r="J42" s="11"/>
      <c r="K42" s="11"/>
      <c r="L42" s="11"/>
      <c r="M42" s="11"/>
      <c r="N42" s="11"/>
      <c r="O42" s="11"/>
    </row>
    <row r="43" spans="1:15" ht="18" customHeight="1" x14ac:dyDescent="0.3">
      <c r="A43" s="11"/>
      <c r="B43" s="18">
        <f t="shared" si="2"/>
        <v>0.62160996827066439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</row>
    <row r="44" spans="1:15" ht="19.2" customHeight="1" x14ac:dyDescent="0.3">
      <c r="A44" s="11"/>
      <c r="B44" s="18">
        <f t="shared" si="2"/>
        <v>0.58168308946388347</v>
      </c>
      <c r="C44" s="11"/>
      <c r="D44" s="38" t="s">
        <v>34</v>
      </c>
      <c r="E44" s="39"/>
      <c r="F44" s="11"/>
      <c r="G44" s="11"/>
      <c r="H44" s="11"/>
      <c r="I44" s="11"/>
      <c r="J44" s="11"/>
      <c r="K44" s="11"/>
      <c r="L44" s="11"/>
      <c r="M44" s="11"/>
      <c r="N44" s="11"/>
      <c r="O44" s="11"/>
    </row>
    <row r="45" spans="1:15" ht="19.2" customHeight="1" x14ac:dyDescent="0.3">
      <c r="A45" s="11"/>
      <c r="B45" s="18">
        <f t="shared" si="2"/>
        <v>0.54030230586813977</v>
      </c>
      <c r="C45" s="11"/>
      <c r="D45" s="36" t="s">
        <v>37</v>
      </c>
      <c r="E45" s="37"/>
      <c r="F45" s="23" t="s">
        <v>38</v>
      </c>
      <c r="G45" s="24" t="s">
        <v>39</v>
      </c>
      <c r="H45" s="25"/>
      <c r="I45" s="25"/>
      <c r="J45" s="26"/>
      <c r="K45" s="30" t="str">
        <f>IF(AND(D46&gt;E42,E41&gt;D46),"Неравенство выполняется","Неравенство невыполняется")</f>
        <v>Неравенство выполняется</v>
      </c>
      <c r="L45" s="31"/>
      <c r="M45" s="32"/>
      <c r="N45" s="11"/>
      <c r="O45" s="11"/>
    </row>
    <row r="46" spans="1:15" ht="19.2" customHeight="1" x14ac:dyDescent="0.3">
      <c r="A46" s="20" t="s">
        <v>30</v>
      </c>
      <c r="B46" s="19">
        <f t="shared" si="2"/>
        <v>0.49757104789172696</v>
      </c>
      <c r="C46" s="11"/>
      <c r="D46" s="40">
        <f>C31-I26</f>
        <v>2.4060503767131536E-7</v>
      </c>
      <c r="E46" s="41"/>
      <c r="F46" s="23"/>
      <c r="G46" s="27"/>
      <c r="H46" s="28"/>
      <c r="I46" s="28"/>
      <c r="J46" s="29"/>
      <c r="K46" s="33"/>
      <c r="L46" s="34"/>
      <c r="M46" s="35"/>
      <c r="N46" s="11"/>
      <c r="O46" s="11"/>
    </row>
    <row r="47" spans="1:15" ht="18.600000000000001" customHeight="1" x14ac:dyDescent="0.3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</row>
    <row r="48" spans="1:15" ht="15.6" customHeight="1" x14ac:dyDescent="0.3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</row>
    <row r="49" spans="1:15" ht="15.6" customHeight="1" x14ac:dyDescent="0.3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</row>
    <row r="50" spans="1:15" ht="15.6" customHeight="1" x14ac:dyDescent="0.3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</row>
    <row r="51" spans="1:15" ht="15.6" customHeight="1" x14ac:dyDescent="0.3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</row>
    <row r="52" spans="1:15" ht="15.6" customHeight="1" x14ac:dyDescent="0.3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</row>
    <row r="53" spans="1:15" ht="15.6" customHeight="1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</row>
    <row r="54" spans="1:15" ht="15.6" customHeight="1" x14ac:dyDescent="0.3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</row>
    <row r="55" spans="1:15" ht="15.6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ht="15.6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5.6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5.6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ht="21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ht="21.6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ht="23.4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5.6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5.6" customHeight="1" x14ac:dyDescent="0.3">
      <c r="A63" s="6"/>
      <c r="B63" s="6"/>
      <c r="C63" s="6"/>
      <c r="D63" s="6"/>
      <c r="E63" s="6"/>
      <c r="F63" s="7"/>
      <c r="G63" s="8"/>
      <c r="H63" s="8"/>
      <c r="I63" s="8"/>
      <c r="J63" s="8"/>
      <c r="K63" s="8"/>
      <c r="L63" s="8"/>
      <c r="M63" s="8"/>
      <c r="N63" s="8"/>
      <c r="O63" s="8"/>
    </row>
    <row r="64" spans="1:15" ht="15.6" customHeight="1" x14ac:dyDescent="0.3">
      <c r="A64" s="6"/>
      <c r="B64" s="6"/>
      <c r="C64" s="6"/>
      <c r="D64" s="6"/>
      <c r="E64" s="6"/>
      <c r="F64" s="6"/>
      <c r="G64" s="8"/>
      <c r="H64" s="8"/>
      <c r="I64" s="8"/>
      <c r="J64" s="8"/>
      <c r="K64" s="8"/>
      <c r="L64" s="8"/>
      <c r="M64" s="8"/>
      <c r="N64" s="8"/>
      <c r="O64" s="8"/>
    </row>
    <row r="65" spans="1:15" ht="15.6" customHeight="1" x14ac:dyDescent="0.3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</row>
    <row r="66" spans="1:15" ht="15.6" customHeight="1" x14ac:dyDescent="0.3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</row>
    <row r="67" spans="1:15" ht="15.6" customHeight="1" x14ac:dyDescent="0.3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</row>
    <row r="68" spans="1:15" ht="15.6" customHeight="1" x14ac:dyDescent="0.3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</row>
    <row r="69" spans="1:15" ht="15.6" customHeight="1" x14ac:dyDescent="0.3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</row>
    <row r="70" spans="1:15" ht="15.6" customHeight="1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</row>
    <row r="71" spans="1:15" ht="15.6" customHeight="1" x14ac:dyDescent="0.3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</row>
    <row r="72" spans="1:15" ht="15.6" customHeight="1" x14ac:dyDescent="0.3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</row>
    <row r="73" spans="1:15" ht="15.6" customHeight="1" x14ac:dyDescent="0.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</row>
    <row r="74" spans="1:15" ht="15.6" customHeight="1" x14ac:dyDescent="0.3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</row>
    <row r="75" spans="1:15" ht="15.6" customHeight="1" x14ac:dyDescent="0.3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</row>
    <row r="76" spans="1:15" ht="15.6" customHeight="1" x14ac:dyDescent="0.3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</row>
    <row r="77" spans="1:15" ht="15.6" customHeight="1" x14ac:dyDescent="0.3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</row>
    <row r="78" spans="1:15" ht="15.6" customHeight="1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</row>
    <row r="79" spans="1:15" ht="15.6" customHeight="1" x14ac:dyDescent="0.3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</row>
    <row r="80" spans="1:15" ht="15.6" customHeight="1" x14ac:dyDescent="0.3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</row>
    <row r="81" spans="1:15" ht="15.6" customHeight="1" x14ac:dyDescent="0.3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</row>
    <row r="82" spans="1:15" ht="15.6" customHeight="1" x14ac:dyDescent="0.3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</row>
    <row r="83" spans="1:15" ht="15.6" customHeight="1" x14ac:dyDescent="0.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</row>
    <row r="84" spans="1:15" ht="15.6" customHeight="1" x14ac:dyDescent="0.3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</row>
    <row r="85" spans="1:15" x14ac:dyDescent="0.3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</row>
    <row r="86" spans="1:15" x14ac:dyDescent="0.3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</row>
    <row r="87" spans="1:15" x14ac:dyDescent="0.3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</row>
    <row r="88" spans="1:15" x14ac:dyDescent="0.3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</row>
    <row r="89" spans="1:15" x14ac:dyDescent="0.3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</row>
    <row r="90" spans="1:15" x14ac:dyDescent="0.3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</row>
    <row r="91" spans="1:15" x14ac:dyDescent="0.3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</row>
    <row r="92" spans="1:15" x14ac:dyDescent="0.3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</row>
    <row r="93" spans="1:15" x14ac:dyDescent="0.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</row>
    <row r="94" spans="1:15" x14ac:dyDescent="0.3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</row>
    <row r="95" spans="1:15" x14ac:dyDescent="0.3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</row>
    <row r="96" spans="1:15" x14ac:dyDescent="0.3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</row>
    <row r="97" spans="1:15" x14ac:dyDescent="0.3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</row>
    <row r="98" spans="1:15" x14ac:dyDescent="0.3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</row>
    <row r="99" spans="1:15" x14ac:dyDescent="0.3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</row>
    <row r="100" spans="1:15" x14ac:dyDescent="0.3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</row>
    <row r="101" spans="1:15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</row>
    <row r="102" spans="1:15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</row>
    <row r="103" spans="1:15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</row>
    <row r="104" spans="1:15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</row>
    <row r="105" spans="1:15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</row>
    <row r="106" spans="1:15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</row>
    <row r="107" spans="1:15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</row>
    <row r="108" spans="1:15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</row>
    <row r="109" spans="1:15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</row>
    <row r="110" spans="1:15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</row>
    <row r="111" spans="1:15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</row>
    <row r="112" spans="1:15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</row>
    <row r="113" spans="1:15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</row>
    <row r="114" spans="1:15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</row>
    <row r="115" spans="1:15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</row>
    <row r="116" spans="1:15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</row>
    <row r="117" spans="1:15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</row>
    <row r="118" spans="1:15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</row>
    <row r="119" spans="1:15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</row>
    <row r="120" spans="1:15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</row>
    <row r="121" spans="1:15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</row>
    <row r="122" spans="1:15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</row>
    <row r="123" spans="1:15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</row>
    <row r="124" spans="1:15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</row>
    <row r="125" spans="1:15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</row>
  </sheetData>
  <mergeCells count="35">
    <mergeCell ref="A1:O1"/>
    <mergeCell ref="D4:E4"/>
    <mergeCell ref="B4:B5"/>
    <mergeCell ref="C4:C5"/>
    <mergeCell ref="H4:H5"/>
    <mergeCell ref="I4:I5"/>
    <mergeCell ref="J4:J5"/>
    <mergeCell ref="B3:J3"/>
    <mergeCell ref="F4:F5"/>
    <mergeCell ref="G4:G5"/>
    <mergeCell ref="C31:G31"/>
    <mergeCell ref="F9:H9"/>
    <mergeCell ref="F10:H10"/>
    <mergeCell ref="F11:H11"/>
    <mergeCell ref="B25:G25"/>
    <mergeCell ref="C26:G26"/>
    <mergeCell ref="C27:G27"/>
    <mergeCell ref="C29:G29"/>
    <mergeCell ref="C28:G28"/>
    <mergeCell ref="C30:G30"/>
    <mergeCell ref="F13:H14"/>
    <mergeCell ref="B9:D9"/>
    <mergeCell ref="I25:L25"/>
    <mergeCell ref="I26:L26"/>
    <mergeCell ref="D35:E35"/>
    <mergeCell ref="D36:E36"/>
    <mergeCell ref="D37:E37"/>
    <mergeCell ref="D39:E39"/>
    <mergeCell ref="D40:E40"/>
    <mergeCell ref="F45:F46"/>
    <mergeCell ref="G45:J46"/>
    <mergeCell ref="K45:M46"/>
    <mergeCell ref="D45:E45"/>
    <mergeCell ref="D44:E44"/>
    <mergeCell ref="D46:E46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3F5C0-9B94-461C-B3BE-C341E1E30058}">
  <dimension ref="A1"/>
  <sheetViews>
    <sheetView workbookViewId="0">
      <selection activeCell="C27" sqref="C27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2019-05-31T12:32:00Z</dcterms:modified>
</cp:coreProperties>
</file>