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pot\Downloads\"/>
    </mc:Choice>
  </mc:AlternateContent>
  <xr:revisionPtr revIDLastSave="0" documentId="8_{54077C25-E4A9-41C5-B84F-BA3B7F78CCC4}" xr6:coauthVersionLast="47" xr6:coauthVersionMax="47" xr10:uidLastSave="{00000000-0000-0000-0000-000000000000}"/>
  <bookViews>
    <workbookView xWindow="-108" yWindow="-108" windowWidth="23256" windowHeight="12456" xr2:uid="{D102B180-3D32-4A79-941C-3023747CC57C}"/>
  </bookViews>
  <sheets>
    <sheet name="KuI" sheetId="1" r:id="rId1"/>
    <sheet name="KuV" sheetId="3" r:id="rId2"/>
    <sheet name="Sor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D17" i="1"/>
  <c r="D27" i="2"/>
  <c r="E19" i="3"/>
  <c r="D19" i="3"/>
  <c r="D21" i="3" s="1"/>
  <c r="E12" i="3"/>
  <c r="D12" i="3"/>
  <c r="D25" i="2"/>
  <c r="D14" i="2"/>
  <c r="E17" i="1"/>
  <c r="E21" i="3" l="1"/>
  <c r="B5" i="3" s="1"/>
  <c r="B4" i="3"/>
  <c r="E14" i="2"/>
  <c r="E22" i="1"/>
  <c r="E24" i="1" s="1"/>
  <c r="B7" i="3" l="1"/>
  <c r="B6" i="3"/>
  <c r="B5" i="1"/>
  <c r="E27" i="2"/>
  <c r="B5" i="2" s="1"/>
  <c r="B4" i="2" l="1"/>
  <c r="B6" i="2" l="1"/>
  <c r="B7" i="2"/>
  <c r="D22" i="1" l="1"/>
  <c r="D24" i="1" s="1"/>
  <c r="B4" i="1" l="1"/>
  <c r="B6" i="1" l="1"/>
  <c r="B7" i="1"/>
</calcChain>
</file>

<file path=xl/sharedStrings.xml><?xml version="1.0" encoding="utf-8"?>
<sst xmlns="http://schemas.openxmlformats.org/spreadsheetml/2006/main" count="94" uniqueCount="55">
  <si>
    <t>Main</t>
  </si>
  <si>
    <t>Auswertung</t>
  </si>
  <si>
    <t>Zwischensumme</t>
  </si>
  <si>
    <t>Endsumme</t>
  </si>
  <si>
    <t>Sortierung</t>
  </si>
  <si>
    <t>Admin</t>
  </si>
  <si>
    <t>Abgabe als eine Zip-Datei</t>
  </si>
  <si>
    <t>P-Soll</t>
  </si>
  <si>
    <t>P-Ist</t>
  </si>
  <si>
    <t>Note</t>
  </si>
  <si>
    <t>Name</t>
  </si>
  <si>
    <t>Vorname</t>
  </si>
  <si>
    <t>Korrekte und effiziente Datenübernahme in eine passende Datenstruktur</t>
  </si>
  <si>
    <t>Kriterium</t>
  </si>
  <si>
    <t>Beschreibung</t>
  </si>
  <si>
    <t>Summe</t>
  </si>
  <si>
    <t>Thema</t>
  </si>
  <si>
    <t>Erfüllung [%]</t>
  </si>
  <si>
    <t>Kommentar</t>
  </si>
  <si>
    <t>P-Max</t>
  </si>
  <si>
    <t>P-Erreicht</t>
  </si>
  <si>
    <t xml:space="preserve">Codeheader gemäss Javadoc: Autor, Klassen, Methoden, Attribute, etc. </t>
  </si>
  <si>
    <t>Passende Zeilenabstände sind sind sinnvoll und unterstützen die Lesbarkeit und die Maintanance.</t>
  </si>
  <si>
    <t>Passendende Codeebenen sind sinnvoll und unterstützen Lesbarkeit und die Maintanance.</t>
  </si>
  <si>
    <t>Funktionsbeschreibung komplett</t>
  </si>
  <si>
    <t>Das Ergebnisarray wird korrekt zurückgegeben.</t>
  </si>
  <si>
    <t>7 Sortieralgorithmen implementiert</t>
  </si>
  <si>
    <t>Quicksort mit Random und First-Pivot</t>
  </si>
  <si>
    <t>Anzahl Schreibzugriffe korrekt gezählt</t>
  </si>
  <si>
    <t>Anzahl Vergleiche korrekt gezählt</t>
  </si>
  <si>
    <t>Zeit korrekt gezählt</t>
  </si>
  <si>
    <t>Speicherbedarf korrekt ermittelt</t>
  </si>
  <si>
    <t>Filename "M411_LB2_GruppenNr"</t>
  </si>
  <si>
    <t>Datenimport aus den Files passende Strukturen</t>
  </si>
  <si>
    <t>Aufruf der Sortierer via Interface</t>
  </si>
  <si>
    <t>Abspeichern der Messwerte für KuV</t>
  </si>
  <si>
    <t>Abgabe separates Excel-File</t>
  </si>
  <si>
    <t>Import</t>
  </si>
  <si>
    <t>Messwerte werden aus File direkt in Excel Tabelle eingelesen.</t>
  </si>
  <si>
    <t>Sortieralgorithmen sind nach Vergleichen, Zeit, Speicherbedarf und Schreibzugriffen vergleichbar</t>
  </si>
  <si>
    <t>«Teilsortierte»-, «Inverse»- oder «Random»-Messwerte sind unterscheidbar</t>
  </si>
  <si>
    <t>Grafische Auswertung</t>
  </si>
  <si>
    <t>Tabellarische Auswertung</t>
  </si>
  <si>
    <t>Auswertung ist logisch und nachvollziehbar strukturiert</t>
  </si>
  <si>
    <t>Rybarczyk</t>
  </si>
  <si>
    <t>Phailin</t>
  </si>
  <si>
    <t>Sortieralgorithmen</t>
  </si>
  <si>
    <t>JA</t>
  </si>
  <si>
    <t>nein</t>
  </si>
  <si>
    <t>Witte</t>
  </si>
  <si>
    <t>Hermann</t>
  </si>
  <si>
    <t>Nicht ganz sicher, weil daten nicht korrekt in excel</t>
  </si>
  <si>
    <t>"</t>
  </si>
  <si>
    <t>Häring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</si>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</sst>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1" fillId="0" borderId="4" xfId="0" applyFont="1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7" xfId="0" applyFont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0" borderId="0" xfId="0" applyFont="1" applyBorder="1"/>
    <xf numFmtId="0" fontId="1" fillId="0" borderId="3" xfId="0" applyFont="1" applyBorder="1"/>
    <xf numFmtId="0" fontId="1" fillId="0" borderId="18" xfId="0" applyFont="1" applyBorder="1"/>
    <xf numFmtId="0" fontId="0" fillId="0" borderId="11" xfId="0" applyBorder="1" applyAlignment="1">
      <alignment wrapText="1"/>
    </xf>
    <xf numFmtId="0" fontId="1" fillId="0" borderId="19" xfId="0" applyFont="1" applyBorder="1"/>
    <xf numFmtId="0" fontId="0" fillId="0" borderId="12" xfId="0" applyBorder="1" applyAlignment="1">
      <alignment wrapText="1"/>
    </xf>
    <xf numFmtId="1" fontId="0" fillId="0" borderId="12" xfId="0" applyNumberFormat="1" applyBorder="1" applyAlignment="1">
      <alignment wrapText="1"/>
    </xf>
    <xf numFmtId="0" fontId="1" fillId="0" borderId="20" xfId="0" applyFont="1" applyBorder="1"/>
    <xf numFmtId="164" fontId="0" fillId="0" borderId="21" xfId="0" applyNumberForma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9" xfId="0" applyBorder="1"/>
    <xf numFmtId="0" fontId="0" fillId="0" borderId="12" xfId="0" applyBorder="1"/>
    <xf numFmtId="0" fontId="1" fillId="0" borderId="1" xfId="0" applyFont="1" applyBorder="1"/>
    <xf numFmtId="0" fontId="1" fillId="0" borderId="5" xfId="0" applyFont="1" applyBorder="1"/>
    <xf numFmtId="0" fontId="0" fillId="0" borderId="22" xfId="0" applyBorder="1" applyAlignment="1">
      <alignment wrapText="1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C936-03ED-42EB-9DC5-BD05A6592B18}">
  <dimension ref="A1:E24"/>
  <sheetViews>
    <sheetView tabSelected="1" zoomScaleNormal="100" workbookViewId="0">
      <selection activeCell="G17" sqref="G17"/>
    </sheetView>
  </sheetViews>
  <sheetFormatPr baseColWidth="10" defaultColWidth="11" defaultRowHeight="14.4" x14ac:dyDescent="0.3"/>
  <cols>
    <col min="1" max="1" width="11.44140625" style="4" bestFit="1" customWidth="1"/>
    <col min="2" max="2" width="49" style="27" customWidth="1"/>
    <col min="3" max="3" width="41.21875" style="27" customWidth="1"/>
    <col min="4" max="4" width="5.44140625" style="8" bestFit="1" customWidth="1"/>
    <col min="5" max="5" width="6.44140625" style="4" customWidth="1"/>
    <col min="6" max="6" width="11" style="4"/>
    <col min="7" max="7" width="14.44140625" style="4" bestFit="1" customWidth="1"/>
    <col min="8" max="8" width="56.44140625" style="4" bestFit="1" customWidth="1"/>
    <col min="9" max="16384" width="11" style="4"/>
  </cols>
  <sheetData>
    <row r="1" spans="1:5" x14ac:dyDescent="0.3">
      <c r="A1" s="31" t="s">
        <v>10</v>
      </c>
      <c r="B1" s="32" t="s">
        <v>53</v>
      </c>
    </row>
    <row r="2" spans="1:5" x14ac:dyDescent="0.3">
      <c r="A2" s="33" t="s">
        <v>11</v>
      </c>
      <c r="B2" s="34" t="s">
        <v>54</v>
      </c>
    </row>
    <row r="3" spans="1:5" x14ac:dyDescent="0.3">
      <c r="A3" s="33" t="s">
        <v>16</v>
      </c>
      <c r="B3" s="34" t="s">
        <v>46</v>
      </c>
    </row>
    <row r="4" spans="1:5" x14ac:dyDescent="0.3">
      <c r="A4" s="33" t="s">
        <v>19</v>
      </c>
      <c r="B4" s="34">
        <f>D24</f>
        <v>27</v>
      </c>
    </row>
    <row r="5" spans="1:5" x14ac:dyDescent="0.3">
      <c r="A5" s="33" t="s">
        <v>20</v>
      </c>
      <c r="B5" s="34">
        <f>E24</f>
        <v>21.5</v>
      </c>
    </row>
    <row r="6" spans="1:5" x14ac:dyDescent="0.3">
      <c r="A6" s="33" t="s">
        <v>17</v>
      </c>
      <c r="B6" s="35">
        <f>100/B4*B5</f>
        <v>79.629629629629633</v>
      </c>
    </row>
    <row r="7" spans="1:5" customFormat="1" ht="15" thickBot="1" x14ac:dyDescent="0.35">
      <c r="A7" s="36" t="s">
        <v>9</v>
      </c>
      <c r="B7" s="37">
        <f>((5*B5/B4)+1)</f>
        <v>4.981481481481481</v>
      </c>
      <c r="C7" s="28"/>
      <c r="D7" s="8"/>
      <c r="E7" s="4"/>
    </row>
    <row r="8" spans="1:5" customFormat="1" ht="15" thickBot="1" x14ac:dyDescent="0.35">
      <c r="A8" s="29"/>
      <c r="B8" s="28"/>
      <c r="C8" s="28"/>
      <c r="D8" s="8"/>
      <c r="E8" s="4"/>
    </row>
    <row r="9" spans="1:5" customFormat="1" ht="15" thickBot="1" x14ac:dyDescent="0.35">
      <c r="A9" s="6" t="s">
        <v>13</v>
      </c>
      <c r="B9" s="9" t="s">
        <v>14</v>
      </c>
      <c r="C9" s="9" t="s">
        <v>18</v>
      </c>
      <c r="D9" s="7" t="s">
        <v>7</v>
      </c>
      <c r="E9" s="2" t="s">
        <v>8</v>
      </c>
    </row>
    <row r="10" spans="1:5" customFormat="1" ht="15" thickBot="1" x14ac:dyDescent="0.35">
      <c r="B10" s="10"/>
      <c r="C10" s="10"/>
      <c r="D10" s="8"/>
      <c r="E10" s="8"/>
    </row>
    <row r="11" spans="1:5" customFormat="1" x14ac:dyDescent="0.3">
      <c r="A11" s="20" t="s">
        <v>5</v>
      </c>
      <c r="B11" s="13" t="s">
        <v>6</v>
      </c>
      <c r="C11" s="13"/>
      <c r="D11" s="14">
        <v>1</v>
      </c>
      <c r="E11" s="15">
        <v>1</v>
      </c>
    </row>
    <row r="12" spans="1:5" customFormat="1" x14ac:dyDescent="0.3">
      <c r="A12" s="42"/>
      <c r="B12" s="17" t="s">
        <v>36</v>
      </c>
      <c r="C12" s="17"/>
      <c r="D12" s="46">
        <v>1</v>
      </c>
      <c r="E12" s="47">
        <v>1</v>
      </c>
    </row>
    <row r="13" spans="1:5" customFormat="1" x14ac:dyDescent="0.3">
      <c r="A13" s="3"/>
      <c r="B13" s="11" t="s">
        <v>32</v>
      </c>
      <c r="C13" s="11"/>
      <c r="D13" s="39">
        <v>1</v>
      </c>
      <c r="E13" s="40">
        <v>1</v>
      </c>
    </row>
    <row r="14" spans="1:5" customFormat="1" ht="28.8" x14ac:dyDescent="0.3">
      <c r="A14" s="3"/>
      <c r="B14" s="11" t="s">
        <v>21</v>
      </c>
      <c r="C14" s="11"/>
      <c r="D14" s="12">
        <v>4</v>
      </c>
      <c r="E14" s="16">
        <v>2</v>
      </c>
    </row>
    <row r="15" spans="1:5" customFormat="1" ht="28.8" x14ac:dyDescent="0.3">
      <c r="A15" s="3"/>
      <c r="B15" s="11" t="s">
        <v>23</v>
      </c>
      <c r="C15" s="11"/>
      <c r="D15" s="12">
        <v>1</v>
      </c>
      <c r="E15" s="16">
        <v>1</v>
      </c>
    </row>
    <row r="16" spans="1:5" customFormat="1" ht="29.4" thickBot="1" x14ac:dyDescent="0.35">
      <c r="A16" s="3"/>
      <c r="B16" s="21" t="s">
        <v>22</v>
      </c>
      <c r="C16" s="21"/>
      <c r="D16" s="22">
        <v>1</v>
      </c>
      <c r="E16" s="23">
        <v>0.5</v>
      </c>
    </row>
    <row r="17" spans="1:5" customFormat="1" ht="15" thickBot="1" x14ac:dyDescent="0.35">
      <c r="A17" s="5"/>
      <c r="B17" s="24" t="s">
        <v>2</v>
      </c>
      <c r="C17" s="38"/>
      <c r="D17" s="25">
        <f>SUM(D11:D16)</f>
        <v>9</v>
      </c>
      <c r="E17" s="2">
        <f>SUM(E11:E16)</f>
        <v>6.5</v>
      </c>
    </row>
    <row r="18" spans="1:5" customFormat="1" ht="15" thickBot="1" x14ac:dyDescent="0.35">
      <c r="B18" s="10"/>
      <c r="C18" s="10"/>
      <c r="D18" s="8"/>
      <c r="E18" s="8"/>
    </row>
    <row r="19" spans="1:5" customFormat="1" x14ac:dyDescent="0.3">
      <c r="A19" s="20" t="s">
        <v>0</v>
      </c>
      <c r="B19" s="13" t="s">
        <v>33</v>
      </c>
      <c r="C19" s="13"/>
      <c r="D19" s="14">
        <v>6</v>
      </c>
      <c r="E19" s="15">
        <v>4</v>
      </c>
    </row>
    <row r="20" spans="1:5" customFormat="1" x14ac:dyDescent="0.3">
      <c r="A20" s="42"/>
      <c r="B20" s="11" t="s">
        <v>34</v>
      </c>
      <c r="C20" s="11"/>
      <c r="D20" s="12">
        <v>6</v>
      </c>
      <c r="E20" s="16">
        <v>6</v>
      </c>
    </row>
    <row r="21" spans="1:5" customFormat="1" ht="15" thickBot="1" x14ac:dyDescent="0.35">
      <c r="A21" s="42"/>
      <c r="B21" s="43" t="s">
        <v>35</v>
      </c>
      <c r="C21" s="43"/>
      <c r="D21" s="44">
        <v>6</v>
      </c>
      <c r="E21" s="45">
        <v>5</v>
      </c>
    </row>
    <row r="22" spans="1:5" customFormat="1" ht="15" thickBot="1" x14ac:dyDescent="0.35">
      <c r="A22" s="5"/>
      <c r="B22" s="24" t="s">
        <v>2</v>
      </c>
      <c r="C22" s="38"/>
      <c r="D22" s="25">
        <f>SUM(D19:D21)</f>
        <v>18</v>
      </c>
      <c r="E22" s="2">
        <f>SUM(E19:E21)</f>
        <v>15</v>
      </c>
    </row>
    <row r="23" spans="1:5" customFormat="1" ht="15" thickBot="1" x14ac:dyDescent="0.35">
      <c r="B23" s="10"/>
      <c r="C23" s="10"/>
      <c r="D23" s="8"/>
      <c r="E23" s="8"/>
    </row>
    <row r="24" spans="1:5" customFormat="1" ht="15" thickBot="1" x14ac:dyDescent="0.35">
      <c r="A24" s="6" t="s">
        <v>15</v>
      </c>
      <c r="B24" s="38"/>
      <c r="C24" s="38"/>
      <c r="D24" s="25">
        <f>D22+D17</f>
        <v>27</v>
      </c>
      <c r="E24" s="2">
        <f>E22+E17</f>
        <v>21.5</v>
      </c>
    </row>
  </sheetData>
  <pageMargins left="0.7" right="0.7" top="0.78740157499999996" bottom="0.78740157499999996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CA67-7989-2349-ABFD-A986C0B3CC0A}">
  <dimension ref="A1:E21"/>
  <sheetViews>
    <sheetView zoomScaleNormal="100" workbookViewId="0">
      <selection activeCell="B7" sqref="B7"/>
    </sheetView>
  </sheetViews>
  <sheetFormatPr baseColWidth="10" defaultColWidth="11" defaultRowHeight="14.4" x14ac:dyDescent="0.3"/>
  <cols>
    <col min="1" max="1" width="11.44140625" style="4" bestFit="1" customWidth="1"/>
    <col min="2" max="2" width="49" style="27" customWidth="1"/>
    <col min="3" max="3" width="41.21875" style="27" customWidth="1"/>
    <col min="4" max="4" width="5.44140625" style="8" bestFit="1" customWidth="1"/>
    <col min="5" max="5" width="6.44140625" style="4" customWidth="1"/>
    <col min="6" max="6" width="11" style="4"/>
    <col min="7" max="7" width="14.44140625" style="4" bestFit="1" customWidth="1"/>
    <col min="8" max="8" width="56.44140625" style="4" bestFit="1" customWidth="1"/>
    <col min="9" max="16384" width="11" style="4"/>
  </cols>
  <sheetData>
    <row r="1" spans="1:5" x14ac:dyDescent="0.3">
      <c r="A1" s="31" t="s">
        <v>10</v>
      </c>
      <c r="B1" s="32" t="s">
        <v>44</v>
      </c>
    </row>
    <row r="2" spans="1:5" x14ac:dyDescent="0.3">
      <c r="A2" s="33" t="s">
        <v>11</v>
      </c>
      <c r="B2" s="34" t="s">
        <v>45</v>
      </c>
    </row>
    <row r="3" spans="1:5" x14ac:dyDescent="0.3">
      <c r="A3" s="33" t="s">
        <v>16</v>
      </c>
      <c r="B3" s="34" t="s">
        <v>46</v>
      </c>
    </row>
    <row r="4" spans="1:5" x14ac:dyDescent="0.3">
      <c r="A4" s="33" t="s">
        <v>19</v>
      </c>
      <c r="B4" s="34">
        <f>D21</f>
        <v>30</v>
      </c>
    </row>
    <row r="5" spans="1:5" x14ac:dyDescent="0.3">
      <c r="A5" s="33" t="s">
        <v>20</v>
      </c>
      <c r="B5" s="34">
        <f>E21</f>
        <v>23</v>
      </c>
    </row>
    <row r="6" spans="1:5" x14ac:dyDescent="0.3">
      <c r="A6" s="33" t="s">
        <v>17</v>
      </c>
      <c r="B6" s="35">
        <f>100/B4*B5</f>
        <v>76.666666666666671</v>
      </c>
    </row>
    <row r="7" spans="1:5" customFormat="1" ht="15" thickBot="1" x14ac:dyDescent="0.35">
      <c r="A7" s="36" t="s">
        <v>9</v>
      </c>
      <c r="B7" s="37">
        <f>((5*B5/B4)+1)</f>
        <v>4.8333333333333339</v>
      </c>
      <c r="C7" s="28"/>
      <c r="D7" s="8"/>
      <c r="E7" s="4"/>
    </row>
    <row r="8" spans="1:5" customFormat="1" ht="15" thickBot="1" x14ac:dyDescent="0.35">
      <c r="A8" s="29"/>
      <c r="B8" s="28"/>
      <c r="C8" s="28"/>
      <c r="D8" s="8"/>
      <c r="E8" s="4"/>
    </row>
    <row r="9" spans="1:5" customFormat="1" ht="15" thickBot="1" x14ac:dyDescent="0.35">
      <c r="A9" s="6" t="s">
        <v>13</v>
      </c>
      <c r="B9" s="9" t="s">
        <v>14</v>
      </c>
      <c r="C9" s="9" t="s">
        <v>18</v>
      </c>
      <c r="D9" s="7" t="s">
        <v>7</v>
      </c>
      <c r="E9" s="2" t="s">
        <v>8</v>
      </c>
    </row>
    <row r="10" spans="1:5" customFormat="1" ht="15" thickBot="1" x14ac:dyDescent="0.35">
      <c r="B10" s="10"/>
      <c r="C10" s="10"/>
      <c r="D10" s="8"/>
      <c r="E10" s="8"/>
    </row>
    <row r="11" spans="1:5" customFormat="1" ht="29.4" thickBot="1" x14ac:dyDescent="0.35">
      <c r="A11" s="20" t="s">
        <v>37</v>
      </c>
      <c r="B11" s="13" t="s">
        <v>38</v>
      </c>
      <c r="C11" s="13"/>
      <c r="D11" s="14">
        <v>4</v>
      </c>
      <c r="E11" s="15">
        <v>3</v>
      </c>
    </row>
    <row r="12" spans="1:5" customFormat="1" ht="15" thickBot="1" x14ac:dyDescent="0.35">
      <c r="A12" s="5"/>
      <c r="B12" s="24" t="s">
        <v>2</v>
      </c>
      <c r="C12" s="38"/>
      <c r="D12" s="25">
        <f>SUM(D11:D11)</f>
        <v>4</v>
      </c>
      <c r="E12" s="2">
        <f>SUM(E11:E11)</f>
        <v>3</v>
      </c>
    </row>
    <row r="13" spans="1:5" customFormat="1" ht="15" thickBot="1" x14ac:dyDescent="0.35">
      <c r="B13" s="10"/>
      <c r="C13" s="10"/>
      <c r="D13" s="8"/>
      <c r="E13" s="8"/>
    </row>
    <row r="14" spans="1:5" customFormat="1" x14ac:dyDescent="0.3">
      <c r="A14" s="20" t="s">
        <v>1</v>
      </c>
      <c r="B14" s="13" t="s">
        <v>43</v>
      </c>
      <c r="C14" s="13" t="s">
        <v>47</v>
      </c>
      <c r="D14" s="14">
        <v>6</v>
      </c>
      <c r="E14" s="15">
        <v>6</v>
      </c>
    </row>
    <row r="15" spans="1:5" customFormat="1" ht="28.8" x14ac:dyDescent="0.3">
      <c r="A15" s="42"/>
      <c r="B15" s="11" t="s">
        <v>40</v>
      </c>
      <c r="C15" s="11" t="s">
        <v>48</v>
      </c>
      <c r="D15" s="12">
        <v>6</v>
      </c>
      <c r="E15" s="16">
        <v>0</v>
      </c>
    </row>
    <row r="16" spans="1:5" customFormat="1" ht="28.8" x14ac:dyDescent="0.3">
      <c r="A16" s="42"/>
      <c r="B16" s="11" t="s">
        <v>39</v>
      </c>
      <c r="C16" s="11" t="s">
        <v>47</v>
      </c>
      <c r="D16" s="12">
        <v>6</v>
      </c>
      <c r="E16" s="16">
        <v>6</v>
      </c>
    </row>
    <row r="17" spans="1:5" customFormat="1" x14ac:dyDescent="0.3">
      <c r="A17" s="42"/>
      <c r="B17" s="11" t="s">
        <v>42</v>
      </c>
      <c r="C17" s="11" t="s">
        <v>47</v>
      </c>
      <c r="D17" s="12">
        <v>4</v>
      </c>
      <c r="E17" s="16">
        <v>4</v>
      </c>
    </row>
    <row r="18" spans="1:5" customFormat="1" ht="15" thickBot="1" x14ac:dyDescent="0.35">
      <c r="A18" s="42"/>
      <c r="B18" s="43" t="s">
        <v>41</v>
      </c>
      <c r="C18" s="43" t="s">
        <v>47</v>
      </c>
      <c r="D18" s="44">
        <v>4</v>
      </c>
      <c r="E18" s="45">
        <v>4</v>
      </c>
    </row>
    <row r="19" spans="1:5" customFormat="1" ht="15" thickBot="1" x14ac:dyDescent="0.35">
      <c r="A19" s="5"/>
      <c r="B19" s="24" t="s">
        <v>2</v>
      </c>
      <c r="C19" s="38"/>
      <c r="D19" s="25">
        <f>SUM(D14:D18)</f>
        <v>26</v>
      </c>
      <c r="E19" s="2">
        <f>SUM(E14:E18)</f>
        <v>20</v>
      </c>
    </row>
    <row r="20" spans="1:5" customFormat="1" ht="18" customHeight="1" thickBot="1" x14ac:dyDescent="0.35">
      <c r="B20" s="10"/>
      <c r="C20" s="10"/>
      <c r="D20" s="8"/>
      <c r="E20" s="8"/>
    </row>
    <row r="21" spans="1:5" customFormat="1" ht="15" thickBot="1" x14ac:dyDescent="0.35">
      <c r="A21" s="6" t="s">
        <v>15</v>
      </c>
      <c r="B21" s="38"/>
      <c r="C21" s="38"/>
      <c r="D21" s="25">
        <f>D19+D12</f>
        <v>30</v>
      </c>
      <c r="E21" s="2">
        <f>E19+E12</f>
        <v>23</v>
      </c>
    </row>
  </sheetData>
  <pageMargins left="0.7" right="0.7" top="0.78740157499999996" bottom="0.78740157499999996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52F4-145B-4340-9F22-C817CC856F44}">
  <dimension ref="A1:E27"/>
  <sheetViews>
    <sheetView workbookViewId="0">
      <selection activeCell="E17" sqref="E17"/>
    </sheetView>
  </sheetViews>
  <sheetFormatPr baseColWidth="10" defaultColWidth="10.88671875" defaultRowHeight="14.4" x14ac:dyDescent="0.3"/>
  <cols>
    <col min="1" max="1" width="11.21875" bestFit="1" customWidth="1"/>
    <col min="2" max="2" width="46.77734375" style="10" customWidth="1"/>
    <col min="3" max="3" width="45" style="10" customWidth="1"/>
    <col min="4" max="4" width="5.21875" bestFit="1" customWidth="1"/>
    <col min="5" max="5" width="4.33203125" bestFit="1" customWidth="1"/>
  </cols>
  <sheetData>
    <row r="1" spans="1:5" x14ac:dyDescent="0.3">
      <c r="A1" s="31" t="s">
        <v>10</v>
      </c>
      <c r="B1" s="32" t="s">
        <v>49</v>
      </c>
    </row>
    <row r="2" spans="1:5" x14ac:dyDescent="0.3">
      <c r="A2" s="33" t="s">
        <v>11</v>
      </c>
      <c r="B2" s="34" t="s">
        <v>50</v>
      </c>
    </row>
    <row r="3" spans="1:5" x14ac:dyDescent="0.3">
      <c r="A3" s="33" t="s">
        <v>16</v>
      </c>
      <c r="B3" s="34"/>
    </row>
    <row r="4" spans="1:5" x14ac:dyDescent="0.3">
      <c r="A4" s="33" t="s">
        <v>19</v>
      </c>
      <c r="B4" s="34">
        <f>D27</f>
        <v>30</v>
      </c>
    </row>
    <row r="5" spans="1:5" x14ac:dyDescent="0.3">
      <c r="A5" s="33" t="s">
        <v>20</v>
      </c>
      <c r="B5" s="34">
        <f>E27</f>
        <v>23.5</v>
      </c>
    </row>
    <row r="6" spans="1:5" x14ac:dyDescent="0.3">
      <c r="A6" s="33" t="s">
        <v>17</v>
      </c>
      <c r="B6" s="35">
        <f>100/B4*B5</f>
        <v>78.333333333333343</v>
      </c>
    </row>
    <row r="7" spans="1:5" ht="15" thickBot="1" x14ac:dyDescent="0.35">
      <c r="A7" s="36" t="s">
        <v>9</v>
      </c>
      <c r="B7" s="37">
        <f>((5*B5/B4)+1)</f>
        <v>4.9166666666666661</v>
      </c>
    </row>
    <row r="8" spans="1:5" ht="15" thickBot="1" x14ac:dyDescent="0.35">
      <c r="D8" s="8"/>
      <c r="E8" s="8"/>
    </row>
    <row r="9" spans="1:5" ht="15" thickBot="1" x14ac:dyDescent="0.35">
      <c r="A9" s="41" t="s">
        <v>13</v>
      </c>
      <c r="B9" s="38" t="s">
        <v>14</v>
      </c>
      <c r="C9" s="38"/>
      <c r="D9" s="25" t="s">
        <v>7</v>
      </c>
      <c r="E9" s="2" t="s">
        <v>8</v>
      </c>
    </row>
    <row r="10" spans="1:5" ht="15" thickBot="1" x14ac:dyDescent="0.35">
      <c r="D10" s="8"/>
      <c r="E10" s="8"/>
    </row>
    <row r="11" spans="1:5" ht="28.8" x14ac:dyDescent="0.3">
      <c r="A11" s="20" t="s">
        <v>5</v>
      </c>
      <c r="B11" s="11" t="s">
        <v>21</v>
      </c>
      <c r="C11" s="13"/>
      <c r="D11" s="14">
        <v>4</v>
      </c>
      <c r="E11" s="15">
        <v>3</v>
      </c>
    </row>
    <row r="12" spans="1:5" ht="28.8" x14ac:dyDescent="0.3">
      <c r="A12" s="3"/>
      <c r="B12" s="17" t="s">
        <v>23</v>
      </c>
      <c r="C12" s="17"/>
      <c r="D12" s="18">
        <v>1</v>
      </c>
      <c r="E12" s="19">
        <v>0.5</v>
      </c>
    </row>
    <row r="13" spans="1:5" ht="29.4" thickBot="1" x14ac:dyDescent="0.35">
      <c r="A13" s="3"/>
      <c r="B13" s="21" t="s">
        <v>22</v>
      </c>
      <c r="C13" s="21"/>
      <c r="D13" s="22">
        <v>1</v>
      </c>
      <c r="E13" s="23">
        <v>1</v>
      </c>
    </row>
    <row r="14" spans="1:5" ht="15" thickBot="1" x14ac:dyDescent="0.35">
      <c r="A14" s="5"/>
      <c r="B14" s="24" t="s">
        <v>2</v>
      </c>
      <c r="C14" s="26"/>
      <c r="D14" s="25">
        <f>SUM(D11:D13)</f>
        <v>6</v>
      </c>
      <c r="E14" s="2">
        <f>SUM(E11:E13)</f>
        <v>4.5</v>
      </c>
    </row>
    <row r="15" spans="1:5" ht="15" thickBot="1" x14ac:dyDescent="0.35"/>
    <row r="16" spans="1:5" x14ac:dyDescent="0.3">
      <c r="A16" s="20" t="s">
        <v>4</v>
      </c>
      <c r="B16" s="13" t="s">
        <v>26</v>
      </c>
      <c r="C16" s="13"/>
      <c r="D16" s="14">
        <v>7</v>
      </c>
      <c r="E16" s="15">
        <v>7</v>
      </c>
    </row>
    <row r="17" spans="1:5" ht="28.8" x14ac:dyDescent="0.3">
      <c r="A17" s="3"/>
      <c r="B17" s="17" t="s">
        <v>12</v>
      </c>
      <c r="C17" s="17"/>
      <c r="D17" s="18">
        <v>1</v>
      </c>
      <c r="E17" s="19">
        <v>1</v>
      </c>
    </row>
    <row r="18" spans="1:5" x14ac:dyDescent="0.3">
      <c r="A18" s="3"/>
      <c r="B18" s="11" t="s">
        <v>27</v>
      </c>
      <c r="C18" s="11"/>
      <c r="D18" s="12">
        <v>2</v>
      </c>
      <c r="E18" s="16">
        <v>2</v>
      </c>
    </row>
    <row r="19" spans="1:5" x14ac:dyDescent="0.3">
      <c r="A19" s="3"/>
      <c r="B19" s="11" t="s">
        <v>28</v>
      </c>
      <c r="C19" s="11" t="s">
        <v>51</v>
      </c>
      <c r="D19" s="12">
        <v>1</v>
      </c>
      <c r="E19" s="16">
        <v>0.5</v>
      </c>
    </row>
    <row r="20" spans="1:5" x14ac:dyDescent="0.3">
      <c r="A20" s="3"/>
      <c r="B20" s="11" t="s">
        <v>29</v>
      </c>
      <c r="C20" s="11" t="s">
        <v>52</v>
      </c>
      <c r="D20" s="12">
        <v>1</v>
      </c>
      <c r="E20" s="16">
        <v>0.5</v>
      </c>
    </row>
    <row r="21" spans="1:5" x14ac:dyDescent="0.3">
      <c r="A21" s="3"/>
      <c r="B21" s="11" t="s">
        <v>30</v>
      </c>
      <c r="C21" s="11" t="s">
        <v>52</v>
      </c>
      <c r="D21" s="12">
        <v>2</v>
      </c>
      <c r="E21" s="16">
        <v>1</v>
      </c>
    </row>
    <row r="22" spans="1:5" x14ac:dyDescent="0.3">
      <c r="A22" s="3"/>
      <c r="B22" s="11" t="s">
        <v>31</v>
      </c>
      <c r="C22" s="11" t="s">
        <v>52</v>
      </c>
      <c r="D22" s="12">
        <v>2</v>
      </c>
      <c r="E22" s="16">
        <v>1</v>
      </c>
    </row>
    <row r="23" spans="1:5" x14ac:dyDescent="0.3">
      <c r="A23" s="3"/>
      <c r="B23" s="21" t="s">
        <v>24</v>
      </c>
      <c r="C23" s="21"/>
      <c r="D23" s="22">
        <v>7</v>
      </c>
      <c r="E23" s="23">
        <v>5</v>
      </c>
    </row>
    <row r="24" spans="1:5" ht="15" thickBot="1" x14ac:dyDescent="0.35">
      <c r="A24" s="3"/>
      <c r="B24" s="21" t="s">
        <v>25</v>
      </c>
      <c r="C24" s="21"/>
      <c r="D24" s="22">
        <v>1</v>
      </c>
      <c r="E24" s="23">
        <v>1</v>
      </c>
    </row>
    <row r="25" spans="1:5" ht="15" thickBot="1" x14ac:dyDescent="0.35">
      <c r="A25" s="5"/>
      <c r="B25" s="24" t="s">
        <v>2</v>
      </c>
      <c r="C25" s="26"/>
      <c r="D25" s="1">
        <f>SUM(D16:D24)</f>
        <v>24</v>
      </c>
      <c r="E25" s="30">
        <f>SUM(E16:E24)</f>
        <v>19</v>
      </c>
    </row>
    <row r="26" spans="1:5" ht="15" thickBot="1" x14ac:dyDescent="0.35"/>
    <row r="27" spans="1:5" ht="15" thickBot="1" x14ac:dyDescent="0.35">
      <c r="A27" s="41" t="s">
        <v>3</v>
      </c>
      <c r="B27" s="38"/>
      <c r="C27" s="38"/>
      <c r="D27" s="25">
        <f>D14+D25</f>
        <v>30</v>
      </c>
      <c r="E27" s="2">
        <f>E14+E25</f>
        <v>23.5</v>
      </c>
    </row>
  </sheetData>
  <pageMargins left="0.7" right="0.7" top="0.78740157499999996" bottom="0.78740157499999996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KuI</vt:lpstr>
      <vt:lpstr>KuV</vt:lpstr>
      <vt:lpstr>Sorter</vt:lpstr>
    </vt:vector>
  </TitlesOfParts>
  <Company>BZZ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Demir,  Volkan (BZZ)</dc:creator>
  <cp:lastModifiedBy>Ivan Pogadaev</cp:lastModifiedBy>
  <cp:lastPrinted>2020-01-12T11:42:02Z</cp:lastPrinted>
  <dcterms:created xsi:type="dcterms:W3CDTF">2020-01-10T09:48:17Z</dcterms:created>
  <dcterms:modified xsi:type="dcterms:W3CDTF">2022-01-26T14:41:58Z</dcterms:modified>
</cp:coreProperties>
</file>