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singenieria\Downloads\"/>
    </mc:Choice>
  </mc:AlternateContent>
  <xr:revisionPtr revIDLastSave="0" documentId="8_{209AF1ED-A055-4F61-B650-EAEBB624753E}" xr6:coauthVersionLast="47" xr6:coauthVersionMax="47" xr10:uidLastSave="{00000000-0000-0000-0000-000000000000}"/>
  <bookViews>
    <workbookView xWindow="0" yWindow="0" windowWidth="20490" windowHeight="7425" xr2:uid="{17674FF6-DE22-42C7-981E-A4EF34D3D05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16" i="1" l="1" a="1"/>
  <c r="BO18" i="1" s="1"/>
  <c r="AY16" i="1" a="1"/>
  <c r="AY18" i="1" s="1"/>
  <c r="AK16" i="1" a="1"/>
  <c r="AM19" i="1" s="1"/>
  <c r="W16" i="1" a="1"/>
  <c r="W19" i="1" s="1"/>
  <c r="I16" i="1" a="1"/>
  <c r="K18" i="1" s="1"/>
  <c r="AZ16" i="1" l="1"/>
  <c r="I17" i="1"/>
  <c r="I19" i="1"/>
  <c r="Y17" i="1"/>
  <c r="Y19" i="1"/>
  <c r="AK16" i="1"/>
  <c r="AK18" i="1"/>
  <c r="BA16" i="1"/>
  <c r="BA18" i="1"/>
  <c r="BM17" i="1"/>
  <c r="BM19" i="1"/>
  <c r="Z17" i="1"/>
  <c r="Z19" i="1"/>
  <c r="AL16" i="1"/>
  <c r="AL18" i="1"/>
  <c r="BB16" i="1"/>
  <c r="BB18" i="1"/>
  <c r="BN17" i="1"/>
  <c r="BN19" i="1"/>
  <c r="L16" i="1"/>
  <c r="L18" i="1"/>
  <c r="X17" i="1"/>
  <c r="X19" i="1"/>
  <c r="AN17" i="1"/>
  <c r="AN19" i="1"/>
  <c r="AZ18" i="1"/>
  <c r="BP16" i="1"/>
  <c r="BP18" i="1"/>
  <c r="J17" i="1"/>
  <c r="J19" i="1"/>
  <c r="K17" i="1"/>
  <c r="K19" i="1"/>
  <c r="W16" i="1"/>
  <c r="W18" i="1"/>
  <c r="AM16" i="1"/>
  <c r="AM18" i="1"/>
  <c r="AY17" i="1"/>
  <c r="AY19" i="1"/>
  <c r="BO17" i="1"/>
  <c r="BO19" i="1"/>
  <c r="BP17" i="1"/>
  <c r="BP19" i="1"/>
  <c r="I16" i="1"/>
  <c r="I18" i="1"/>
  <c r="Y16" i="1"/>
  <c r="Y18" i="1"/>
  <c r="AK17" i="1"/>
  <c r="AK19" i="1"/>
  <c r="BA17" i="1"/>
  <c r="BA19" i="1"/>
  <c r="BM16" i="1"/>
  <c r="BM18" i="1"/>
  <c r="BB19" i="1"/>
  <c r="BN18" i="1"/>
  <c r="L17" i="1"/>
  <c r="L19" i="1"/>
  <c r="X16" i="1"/>
  <c r="X18" i="1"/>
  <c r="AN16" i="1"/>
  <c r="AN18" i="1"/>
  <c r="AZ17" i="1"/>
  <c r="AZ19" i="1"/>
  <c r="J16" i="1"/>
  <c r="J18" i="1"/>
  <c r="Z16" i="1"/>
  <c r="Z18" i="1"/>
  <c r="AL17" i="1"/>
  <c r="AL19" i="1"/>
  <c r="BB17" i="1"/>
  <c r="BN16" i="1"/>
  <c r="K16" i="1"/>
  <c r="W17" i="1"/>
  <c r="AM17" i="1"/>
  <c r="AY16" i="1"/>
  <c r="BO16" i="1"/>
  <c r="R29" i="1" l="1" a="1"/>
  <c r="R33" i="1" a="1"/>
  <c r="AB16" i="1" a="1"/>
  <c r="AF29" i="1" a="1"/>
  <c r="AF33" i="1" a="1"/>
  <c r="AP16" i="1" a="1"/>
  <c r="BH33" i="1" a="1"/>
  <c r="BH29" i="1" a="1"/>
  <c r="BR16" i="1" a="1"/>
  <c r="N16" i="1" a="1"/>
  <c r="D33" i="1" a="1"/>
  <c r="D29" i="1" a="1"/>
  <c r="BD16" i="1" a="1"/>
  <c r="AT33" i="1" a="1"/>
  <c r="AT29" i="1" a="1"/>
  <c r="G35" i="1" l="1"/>
  <c r="G33" i="1"/>
  <c r="F35" i="1"/>
  <c r="F33" i="1"/>
  <c r="D35" i="1"/>
  <c r="E35" i="1"/>
  <c r="E33" i="1"/>
  <c r="D33" i="1"/>
  <c r="G36" i="1"/>
  <c r="G34" i="1"/>
  <c r="D34" i="1"/>
  <c r="F36" i="1"/>
  <c r="F34" i="1"/>
  <c r="E36" i="1"/>
  <c r="E34" i="1"/>
  <c r="D36" i="1"/>
  <c r="N17" i="1"/>
  <c r="E40" i="1" s="1"/>
  <c r="N16" i="1"/>
  <c r="N18" i="1"/>
  <c r="E41" i="1" s="1"/>
  <c r="N19" i="1"/>
  <c r="BR17" i="1"/>
  <c r="BR16" i="1"/>
  <c r="BR19" i="1"/>
  <c r="BR18" i="1"/>
  <c r="BH29" i="1"/>
  <c r="BK29" i="1"/>
  <c r="BJ29" i="1"/>
  <c r="BI29" i="1"/>
  <c r="AW29" i="1"/>
  <c r="AV29" i="1"/>
  <c r="AU29" i="1"/>
  <c r="AT29" i="1"/>
  <c r="BK36" i="1"/>
  <c r="BK34" i="1"/>
  <c r="BJ36" i="1"/>
  <c r="BJ34" i="1"/>
  <c r="BI36" i="1"/>
  <c r="BI34" i="1"/>
  <c r="BH36" i="1"/>
  <c r="BH34" i="1"/>
  <c r="BK35" i="1"/>
  <c r="BK33" i="1"/>
  <c r="BH33" i="1"/>
  <c r="BJ35" i="1"/>
  <c r="BJ33" i="1"/>
  <c r="BI35" i="1"/>
  <c r="BI33" i="1"/>
  <c r="BH35" i="1"/>
  <c r="T35" i="1"/>
  <c r="T33" i="1"/>
  <c r="S35" i="1"/>
  <c r="S33" i="1"/>
  <c r="R35" i="1"/>
  <c r="R33" i="1"/>
  <c r="U36" i="1"/>
  <c r="U34" i="1"/>
  <c r="T36" i="1"/>
  <c r="T34" i="1"/>
  <c r="U35" i="1"/>
  <c r="S36" i="1"/>
  <c r="S34" i="1"/>
  <c r="R36" i="1"/>
  <c r="R34" i="1"/>
  <c r="U33" i="1"/>
  <c r="U29" i="1"/>
  <c r="T29" i="1"/>
  <c r="S29" i="1"/>
  <c r="R29" i="1"/>
  <c r="AT35" i="1"/>
  <c r="AT33" i="1"/>
  <c r="AW36" i="1"/>
  <c r="AW34" i="1"/>
  <c r="AV36" i="1"/>
  <c r="AV34" i="1"/>
  <c r="AU36" i="1"/>
  <c r="AU34" i="1"/>
  <c r="AT36" i="1"/>
  <c r="AT34" i="1"/>
  <c r="AW35" i="1"/>
  <c r="AW33" i="1"/>
  <c r="AV35" i="1"/>
  <c r="AV33" i="1"/>
  <c r="AU35" i="1"/>
  <c r="AU33" i="1"/>
  <c r="AP18" i="1"/>
  <c r="AP19" i="1"/>
  <c r="AP17" i="1"/>
  <c r="AP16" i="1"/>
  <c r="AB19" i="1"/>
  <c r="R42" i="1" s="1"/>
  <c r="AB18" i="1"/>
  <c r="R41" i="1" s="1"/>
  <c r="AB16" i="1"/>
  <c r="AB17" i="1"/>
  <c r="R40" i="1" s="1"/>
  <c r="BD19" i="1"/>
  <c r="AT42" i="1" s="1"/>
  <c r="BD16" i="1"/>
  <c r="BD18" i="1"/>
  <c r="BD17" i="1"/>
  <c r="AG35" i="1"/>
  <c r="AG33" i="1"/>
  <c r="AF35" i="1"/>
  <c r="AF33" i="1"/>
  <c r="AI36" i="1"/>
  <c r="AI34" i="1"/>
  <c r="AH36" i="1"/>
  <c r="AH34" i="1"/>
  <c r="AG36" i="1"/>
  <c r="AG34" i="1"/>
  <c r="AF36" i="1"/>
  <c r="AF34" i="1"/>
  <c r="AI35" i="1"/>
  <c r="AI33" i="1"/>
  <c r="AH35" i="1"/>
  <c r="AH33" i="1"/>
  <c r="G29" i="1"/>
  <c r="F29" i="1"/>
  <c r="E29" i="1"/>
  <c r="D29" i="1"/>
  <c r="AH29" i="1"/>
  <c r="AG29" i="1"/>
  <c r="AF29" i="1"/>
  <c r="AI29" i="1"/>
  <c r="BH41" i="1" l="1"/>
  <c r="BH40" i="1"/>
  <c r="R45" i="1"/>
  <c r="R39" i="1"/>
  <c r="AT41" i="1"/>
  <c r="AF40" i="1"/>
  <c r="BH42" i="1"/>
  <c r="E45" i="1"/>
  <c r="E39" i="1"/>
  <c r="AT40" i="1"/>
  <c r="AF45" i="1"/>
  <c r="AF39" i="1"/>
  <c r="AT45" i="1"/>
  <c r="AT39" i="1"/>
  <c r="AF42" i="1"/>
  <c r="BH39" i="1"/>
  <c r="BH45" i="1"/>
  <c r="AF41" i="1"/>
  <c r="E42" i="1"/>
</calcChain>
</file>

<file path=xl/sharedStrings.xml><?xml version="1.0" encoding="utf-8"?>
<sst xmlns="http://schemas.openxmlformats.org/spreadsheetml/2006/main" count="295" uniqueCount="27">
  <si>
    <t>x</t>
  </si>
  <si>
    <t>y</t>
  </si>
  <si>
    <t>S1</t>
  </si>
  <si>
    <t>S2</t>
  </si>
  <si>
    <t>E3</t>
  </si>
  <si>
    <t>E4</t>
  </si>
  <si>
    <t>R3</t>
  </si>
  <si>
    <t>R4</t>
  </si>
  <si>
    <t>C</t>
  </si>
  <si>
    <t>CB
Coeficientes variables Básicas</t>
  </si>
  <si>
    <t>CNB
Coeficientes variables No Básicas</t>
  </si>
  <si>
    <t>r3</t>
  </si>
  <si>
    <t>r4</t>
  </si>
  <si>
    <t>A</t>
  </si>
  <si>
    <t>b
(lado derecho de las restricciones)</t>
  </si>
  <si>
    <t>B</t>
  </si>
  <si>
    <t xml:space="preserve">
(Inversa de la matriz B)</t>
  </si>
  <si>
    <t>XB
(valores de las variables básicas)</t>
  </si>
  <si>
    <t>NB</t>
  </si>
  <si>
    <t>Costo Reducido</t>
  </si>
  <si>
    <t>Como es maximización entra el más negativo</t>
  </si>
  <si>
    <t>entra</t>
  </si>
  <si>
    <t>Y</t>
  </si>
  <si>
    <t>XB/y</t>
  </si>
  <si>
    <t>sale</t>
  </si>
  <si>
    <t>Se toma el valos más pequeño</t>
  </si>
  <si>
    <t>Función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</si>
</sst>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755802</xdr:colOff>
      <xdr:row>14</xdr:row>
      <xdr:rowOff>29078</xdr:rowOff>
    </xdr:from>
    <xdr:ext cx="2685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2379639-8BFB-4C90-A7C4-D05FE15F0139}"/>
                </a:ext>
              </a:extLst>
            </xdr:cNvPr>
            <xdr:cNvSpPr txBox="1"/>
          </xdr:nvSpPr>
          <xdr:spPr>
            <a:xfrm>
              <a:off x="82996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2379639-8BFB-4C90-A7C4-D05FE15F0139}"/>
                </a:ext>
              </a:extLst>
            </xdr:cNvPr>
            <xdr:cNvSpPr txBox="1"/>
          </xdr:nvSpPr>
          <xdr:spPr>
            <a:xfrm>
              <a:off x="82996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𝐵^(−1)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749554</xdr:colOff>
      <xdr:row>26</xdr:row>
      <xdr:rowOff>19050</xdr:rowOff>
    </xdr:from>
    <xdr:ext cx="184140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EDF50CE-9C7E-45D3-9266-FAF81599A2B3}"/>
                </a:ext>
              </a:extLst>
            </xdr:cNvPr>
            <xdr:cNvSpPr txBox="1"/>
          </xdr:nvSpPr>
          <xdr:spPr>
            <a:xfrm>
              <a:off x="32641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𝐶𝑅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𝐶𝐵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𝑁𝐵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𝐶𝑁𝐵</m:t>
                    </m:r>
                  </m:oMath>
                </m:oMathPara>
              </a14:m>
              <a:endParaRPr lang="es-CO" sz="1100" b="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EDF50CE-9C7E-45D3-9266-FAF81599A2B3}"/>
                </a:ext>
              </a:extLst>
            </xdr:cNvPr>
            <xdr:cNvSpPr txBox="1"/>
          </xdr:nvSpPr>
          <xdr:spPr>
            <a:xfrm>
              <a:off x="32641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𝐶𝑅=(𝐶𝐵∗𝐵^(−1) )∗𝑁𝐵−𝐶𝑁𝐵</a:t>
              </a:r>
              <a:endParaRPr lang="es-CO" sz="1100" b="0"/>
            </a:p>
          </xdr:txBody>
        </xdr:sp>
      </mc:Fallback>
    </mc:AlternateContent>
    <xdr:clientData/>
  </xdr:oneCellAnchor>
  <xdr:oneCellAnchor>
    <xdr:from>
      <xdr:col>23</xdr:col>
      <xdr:colOff>755802</xdr:colOff>
      <xdr:row>14</xdr:row>
      <xdr:rowOff>29078</xdr:rowOff>
    </xdr:from>
    <xdr:ext cx="2685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DFC1F2A-1D39-422E-B83E-98876AB371C8}"/>
                </a:ext>
              </a:extLst>
            </xdr:cNvPr>
            <xdr:cNvSpPr txBox="1"/>
          </xdr:nvSpPr>
          <xdr:spPr>
            <a:xfrm>
              <a:off x="206821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DFC1F2A-1D39-422E-B83E-98876AB371C8}"/>
                </a:ext>
              </a:extLst>
            </xdr:cNvPr>
            <xdr:cNvSpPr txBox="1"/>
          </xdr:nvSpPr>
          <xdr:spPr>
            <a:xfrm>
              <a:off x="206821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𝐵^(−1)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749554</xdr:colOff>
      <xdr:row>26</xdr:row>
      <xdr:rowOff>19050</xdr:rowOff>
    </xdr:from>
    <xdr:ext cx="184140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18E13AC-C0AB-4C7B-8815-8E502D9EB231}"/>
                </a:ext>
              </a:extLst>
            </xdr:cNvPr>
            <xdr:cNvSpPr txBox="1"/>
          </xdr:nvSpPr>
          <xdr:spPr>
            <a:xfrm>
              <a:off x="156466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𝐶𝑅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𝐶𝐵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𝑁𝐵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𝐶𝑁𝐵</m:t>
                    </m:r>
                  </m:oMath>
                </m:oMathPara>
              </a14:m>
              <a:endParaRPr lang="es-CO" sz="1100" b="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D18E13AC-C0AB-4C7B-8815-8E502D9EB231}"/>
                </a:ext>
              </a:extLst>
            </xdr:cNvPr>
            <xdr:cNvSpPr txBox="1"/>
          </xdr:nvSpPr>
          <xdr:spPr>
            <a:xfrm>
              <a:off x="156466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𝐶𝑅=(𝐶𝐵∗𝐵^(−1) )∗𝑁𝐵−𝐶𝑁𝐵</a:t>
              </a:r>
              <a:endParaRPr lang="es-CO" sz="1100" b="0"/>
            </a:p>
          </xdr:txBody>
        </xdr:sp>
      </mc:Fallback>
    </mc:AlternateContent>
    <xdr:clientData/>
  </xdr:oneCellAnchor>
  <xdr:oneCellAnchor>
    <xdr:from>
      <xdr:col>37</xdr:col>
      <xdr:colOff>755802</xdr:colOff>
      <xdr:row>14</xdr:row>
      <xdr:rowOff>29078</xdr:rowOff>
    </xdr:from>
    <xdr:ext cx="2685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72A152-1C06-40A8-B55F-D41515A4EC6D}"/>
                </a:ext>
              </a:extLst>
            </xdr:cNvPr>
            <xdr:cNvSpPr txBox="1"/>
          </xdr:nvSpPr>
          <xdr:spPr>
            <a:xfrm>
              <a:off x="330646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72A152-1C06-40A8-B55F-D41515A4EC6D}"/>
                </a:ext>
              </a:extLst>
            </xdr:cNvPr>
            <xdr:cNvSpPr txBox="1"/>
          </xdr:nvSpPr>
          <xdr:spPr>
            <a:xfrm>
              <a:off x="330646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𝐵^(−1)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31</xdr:col>
      <xdr:colOff>749554</xdr:colOff>
      <xdr:row>26</xdr:row>
      <xdr:rowOff>19050</xdr:rowOff>
    </xdr:from>
    <xdr:ext cx="184140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7E1D93D-AE87-4229-86C7-ABC27B1BD788}"/>
                </a:ext>
              </a:extLst>
            </xdr:cNvPr>
            <xdr:cNvSpPr txBox="1"/>
          </xdr:nvSpPr>
          <xdr:spPr>
            <a:xfrm>
              <a:off x="280291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𝐶𝑅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𝐶𝐵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𝑁𝐵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𝐶𝑁𝐵</m:t>
                    </m:r>
                  </m:oMath>
                </m:oMathPara>
              </a14:m>
              <a:endParaRPr lang="es-CO" sz="1100" b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7E1D93D-AE87-4229-86C7-ABC27B1BD788}"/>
                </a:ext>
              </a:extLst>
            </xdr:cNvPr>
            <xdr:cNvSpPr txBox="1"/>
          </xdr:nvSpPr>
          <xdr:spPr>
            <a:xfrm>
              <a:off x="280291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𝐶𝑅=(𝐶𝐵∗𝐵^(−1) )∗𝑁𝐵−𝐶𝑁𝐵</a:t>
              </a:r>
              <a:endParaRPr lang="es-CO" sz="1100" b="0"/>
            </a:p>
          </xdr:txBody>
        </xdr:sp>
      </mc:Fallback>
    </mc:AlternateContent>
    <xdr:clientData/>
  </xdr:oneCellAnchor>
  <xdr:oneCellAnchor>
    <xdr:from>
      <xdr:col>56</xdr:col>
      <xdr:colOff>0</xdr:colOff>
      <xdr:row>14</xdr:row>
      <xdr:rowOff>29078</xdr:rowOff>
    </xdr:from>
    <xdr:ext cx="2685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368AFBA-A2CB-4301-A6B9-52C0095FA049}"/>
                </a:ext>
              </a:extLst>
            </xdr:cNvPr>
            <xdr:cNvSpPr txBox="1"/>
          </xdr:nvSpPr>
          <xdr:spPr>
            <a:xfrm>
              <a:off x="49530000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368AFBA-A2CB-4301-A6B9-52C0095FA049}"/>
                </a:ext>
              </a:extLst>
            </xdr:cNvPr>
            <xdr:cNvSpPr txBox="1"/>
          </xdr:nvSpPr>
          <xdr:spPr>
            <a:xfrm>
              <a:off x="49530000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𝐵^(−1)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56</xdr:col>
      <xdr:colOff>0</xdr:colOff>
      <xdr:row>26</xdr:row>
      <xdr:rowOff>19050</xdr:rowOff>
    </xdr:from>
    <xdr:ext cx="184140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2E5C0F6-89A8-4C95-8BBD-5DC0D6A84DFA}"/>
                </a:ext>
              </a:extLst>
            </xdr:cNvPr>
            <xdr:cNvSpPr txBox="1"/>
          </xdr:nvSpPr>
          <xdr:spPr>
            <a:xfrm>
              <a:off x="49530000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𝐶𝑅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𝐶𝐵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𝑁𝐵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𝐶𝑁𝐵</m:t>
                    </m:r>
                  </m:oMath>
                </m:oMathPara>
              </a14:m>
              <a:endParaRPr lang="es-CO" sz="1100" b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2E5C0F6-89A8-4C95-8BBD-5DC0D6A84DFA}"/>
                </a:ext>
              </a:extLst>
            </xdr:cNvPr>
            <xdr:cNvSpPr txBox="1"/>
          </xdr:nvSpPr>
          <xdr:spPr>
            <a:xfrm>
              <a:off x="49530000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𝐶𝑅=(𝐶𝐵∗𝐵^(−1) )∗𝑁𝐵−𝐶𝑁𝐵</a:t>
              </a:r>
              <a:endParaRPr lang="es-CO" sz="1100" b="0"/>
            </a:p>
          </xdr:txBody>
        </xdr:sp>
      </mc:Fallback>
    </mc:AlternateContent>
    <xdr:clientData/>
  </xdr:oneCellAnchor>
  <xdr:oneCellAnchor>
    <xdr:from>
      <xdr:col>51</xdr:col>
      <xdr:colOff>755802</xdr:colOff>
      <xdr:row>14</xdr:row>
      <xdr:rowOff>29078</xdr:rowOff>
    </xdr:from>
    <xdr:ext cx="2685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1BB30006-D2C2-416E-9499-43A232C0262F}"/>
                </a:ext>
              </a:extLst>
            </xdr:cNvPr>
            <xdr:cNvSpPr txBox="1"/>
          </xdr:nvSpPr>
          <xdr:spPr>
            <a:xfrm>
              <a:off x="454471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1BB30006-D2C2-416E-9499-43A232C0262F}"/>
                </a:ext>
              </a:extLst>
            </xdr:cNvPr>
            <xdr:cNvSpPr txBox="1"/>
          </xdr:nvSpPr>
          <xdr:spPr>
            <a:xfrm>
              <a:off x="454471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𝐵^(−1)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45</xdr:col>
      <xdr:colOff>749554</xdr:colOff>
      <xdr:row>26</xdr:row>
      <xdr:rowOff>19050</xdr:rowOff>
    </xdr:from>
    <xdr:ext cx="184140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22D8DCE-D462-4CBD-A1C5-1D230B83170E}"/>
                </a:ext>
              </a:extLst>
            </xdr:cNvPr>
            <xdr:cNvSpPr txBox="1"/>
          </xdr:nvSpPr>
          <xdr:spPr>
            <a:xfrm>
              <a:off x="404116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𝐶𝑅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𝐶𝐵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𝑁𝐵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𝐶𝑁𝐵</m:t>
                    </m:r>
                  </m:oMath>
                </m:oMathPara>
              </a14:m>
              <a:endParaRPr lang="es-CO" sz="1100" b="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22D8DCE-D462-4CBD-A1C5-1D230B83170E}"/>
                </a:ext>
              </a:extLst>
            </xdr:cNvPr>
            <xdr:cNvSpPr txBox="1"/>
          </xdr:nvSpPr>
          <xdr:spPr>
            <a:xfrm>
              <a:off x="404116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𝐶𝑅=(𝐶𝐵∗𝐵^(−1) )∗𝑁𝐵−𝐶𝑁𝐵</a:t>
              </a:r>
              <a:endParaRPr lang="es-CO" sz="1100" b="0"/>
            </a:p>
          </xdr:txBody>
        </xdr:sp>
      </mc:Fallback>
    </mc:AlternateContent>
    <xdr:clientData/>
  </xdr:oneCellAnchor>
  <xdr:oneCellAnchor>
    <xdr:from>
      <xdr:col>65</xdr:col>
      <xdr:colOff>755802</xdr:colOff>
      <xdr:row>14</xdr:row>
      <xdr:rowOff>29078</xdr:rowOff>
    </xdr:from>
    <xdr:ext cx="26853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EBBA171-C523-47E4-83F1-BCFF19C72703}"/>
                </a:ext>
              </a:extLst>
            </xdr:cNvPr>
            <xdr:cNvSpPr txBox="1"/>
          </xdr:nvSpPr>
          <xdr:spPr>
            <a:xfrm>
              <a:off x="578296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EBBA171-C523-47E4-83F1-BCFF19C72703}"/>
                </a:ext>
              </a:extLst>
            </xdr:cNvPr>
            <xdr:cNvSpPr txBox="1"/>
          </xdr:nvSpPr>
          <xdr:spPr>
            <a:xfrm>
              <a:off x="57829602" y="3467603"/>
              <a:ext cx="26853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𝐵^(−1)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59</xdr:col>
      <xdr:colOff>749554</xdr:colOff>
      <xdr:row>26</xdr:row>
      <xdr:rowOff>19050</xdr:rowOff>
    </xdr:from>
    <xdr:ext cx="184140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430558D-1D5B-4130-B0B3-7D7DE959E6F9}"/>
                </a:ext>
              </a:extLst>
            </xdr:cNvPr>
            <xdr:cNvSpPr txBox="1"/>
          </xdr:nvSpPr>
          <xdr:spPr>
            <a:xfrm>
              <a:off x="527941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𝐶𝑅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𝐶𝐵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e>
                    </m:d>
                    <m:r>
                      <a:rPr lang="es-C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𝑁𝐵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𝐶𝑁𝐵</m:t>
                    </m:r>
                  </m:oMath>
                </m:oMathPara>
              </a14:m>
              <a:endParaRPr lang="es-CO" sz="1100" b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430558D-1D5B-4130-B0B3-7D7DE959E6F9}"/>
                </a:ext>
              </a:extLst>
            </xdr:cNvPr>
            <xdr:cNvSpPr txBox="1"/>
          </xdr:nvSpPr>
          <xdr:spPr>
            <a:xfrm>
              <a:off x="52794154" y="6172200"/>
              <a:ext cx="184140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𝐶𝑅=(𝐶𝐵∗𝐵^(−1) )∗𝑁𝐵−𝐶𝑁𝐵</a:t>
              </a:r>
              <a:endParaRPr lang="es-CO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FCDC-6C6E-4441-93F3-3E0B87D99225}">
  <sheetPr>
    <tabColor rgb="FF00B050"/>
  </sheetPr>
  <dimension ref="B2:BR45"/>
  <sheetViews>
    <sheetView tabSelected="1" topLeftCell="K1" zoomScale="50" zoomScaleNormal="79" workbookViewId="0">
      <selection activeCell="BE47" sqref="BE47:BF56"/>
    </sheetView>
  </sheetViews>
  <sheetFormatPr defaultColWidth="11.42578125" defaultRowHeight="15"/>
  <cols>
    <col min="1" max="12" width="11.42578125" style="1"/>
    <col min="13" max="13" width="17.5703125" style="1" customWidth="1"/>
    <col min="14" max="14" width="17.28515625" style="1" customWidth="1"/>
    <col min="15" max="26" width="11.42578125" style="1"/>
    <col min="27" max="27" width="17.5703125" style="1" customWidth="1"/>
    <col min="28" max="28" width="17.28515625" style="1" customWidth="1"/>
    <col min="29" max="29" width="12.5703125" style="1" customWidth="1"/>
    <col min="30" max="40" width="11.42578125" style="1"/>
    <col min="41" max="41" width="17.5703125" style="1" customWidth="1"/>
    <col min="42" max="42" width="17.28515625" style="1" customWidth="1"/>
    <col min="43" max="54" width="11.42578125" style="1"/>
    <col min="55" max="55" width="17.5703125" style="1" customWidth="1"/>
    <col min="56" max="56" width="17.28515625" style="1" customWidth="1"/>
    <col min="57" max="68" width="11.42578125" style="1"/>
    <col min="69" max="69" width="17.5703125" style="1" customWidth="1"/>
    <col min="70" max="70" width="17.28515625" style="1" customWidth="1"/>
    <col min="71" max="16384" width="11.42578125" style="1"/>
  </cols>
  <sheetData>
    <row r="2" spans="2:70">
      <c r="C2" s="2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Q2" s="2"/>
      <c r="R2" s="3" t="s">
        <v>0</v>
      </c>
      <c r="S2" s="3" t="s">
        <v>1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Y2" s="3" t="s">
        <v>7</v>
      </c>
      <c r="AE2" s="2"/>
      <c r="AF2" s="3" t="s">
        <v>0</v>
      </c>
      <c r="AG2" s="3" t="s">
        <v>1</v>
      </c>
      <c r="AH2" s="3" t="s">
        <v>2</v>
      </c>
      <c r="AI2" s="3" t="s">
        <v>3</v>
      </c>
      <c r="AJ2" s="3" t="s">
        <v>4</v>
      </c>
      <c r="AK2" s="3" t="s">
        <v>5</v>
      </c>
      <c r="AL2" s="3" t="s">
        <v>6</v>
      </c>
      <c r="AM2" s="3" t="s">
        <v>7</v>
      </c>
      <c r="AS2" s="2"/>
      <c r="AT2" s="3" t="s">
        <v>0</v>
      </c>
      <c r="AU2" s="3" t="s">
        <v>1</v>
      </c>
      <c r="AV2" s="3" t="s">
        <v>2</v>
      </c>
      <c r="AW2" s="3" t="s">
        <v>3</v>
      </c>
      <c r="AX2" s="3" t="s">
        <v>4</v>
      </c>
      <c r="AY2" s="3" t="s">
        <v>5</v>
      </c>
      <c r="AZ2" s="3" t="s">
        <v>6</v>
      </c>
      <c r="BA2" s="3" t="s">
        <v>7</v>
      </c>
      <c r="BG2" s="2"/>
      <c r="BH2" s="3" t="s">
        <v>0</v>
      </c>
      <c r="BI2" s="3" t="s">
        <v>1</v>
      </c>
      <c r="BJ2" s="3" t="s">
        <v>2</v>
      </c>
      <c r="BK2" s="3" t="s">
        <v>3</v>
      </c>
      <c r="BL2" s="3" t="s">
        <v>4</v>
      </c>
      <c r="BM2" s="3" t="s">
        <v>5</v>
      </c>
      <c r="BN2" s="3" t="s">
        <v>6</v>
      </c>
      <c r="BO2" s="3" t="s">
        <v>7</v>
      </c>
    </row>
    <row r="3" spans="2:70">
      <c r="C3" s="2" t="s">
        <v>8</v>
      </c>
      <c r="D3" s="2">
        <v>3700</v>
      </c>
      <c r="E3" s="2">
        <v>4000</v>
      </c>
      <c r="F3" s="2">
        <v>0</v>
      </c>
      <c r="G3" s="2">
        <v>0</v>
      </c>
      <c r="H3" s="2">
        <v>0</v>
      </c>
      <c r="I3" s="2">
        <v>0</v>
      </c>
      <c r="J3" s="2">
        <v>-1000</v>
      </c>
      <c r="K3" s="2">
        <v>-1000</v>
      </c>
      <c r="Q3" s="2" t="s">
        <v>8</v>
      </c>
      <c r="R3" s="2">
        <v>3700</v>
      </c>
      <c r="S3" s="2">
        <v>4000</v>
      </c>
      <c r="T3" s="2">
        <v>0</v>
      </c>
      <c r="U3" s="2">
        <v>0</v>
      </c>
      <c r="V3" s="2">
        <v>0</v>
      </c>
      <c r="W3" s="2">
        <v>0</v>
      </c>
      <c r="X3" s="2">
        <v>-1000</v>
      </c>
      <c r="Y3" s="2">
        <v>-1000</v>
      </c>
      <c r="AE3" s="2" t="s">
        <v>8</v>
      </c>
      <c r="AF3" s="2">
        <v>3700</v>
      </c>
      <c r="AG3" s="2">
        <v>4000</v>
      </c>
      <c r="AH3" s="2">
        <v>0</v>
      </c>
      <c r="AI3" s="2">
        <v>0</v>
      </c>
      <c r="AJ3" s="2">
        <v>0</v>
      </c>
      <c r="AK3" s="2">
        <v>0</v>
      </c>
      <c r="AL3" s="2">
        <v>-1000</v>
      </c>
      <c r="AM3" s="2">
        <v>-1000</v>
      </c>
      <c r="AS3" s="2" t="s">
        <v>8</v>
      </c>
      <c r="AT3" s="2">
        <v>3700</v>
      </c>
      <c r="AU3" s="2">
        <v>4000</v>
      </c>
      <c r="AV3" s="2">
        <v>0</v>
      </c>
      <c r="AW3" s="2">
        <v>0</v>
      </c>
      <c r="AX3" s="2">
        <v>0</v>
      </c>
      <c r="AY3" s="2">
        <v>0</v>
      </c>
      <c r="AZ3" s="2">
        <v>-1000</v>
      </c>
      <c r="BA3" s="2">
        <v>-1000</v>
      </c>
      <c r="BG3" s="2" t="s">
        <v>8</v>
      </c>
      <c r="BH3" s="2">
        <v>3700</v>
      </c>
      <c r="BI3" s="2">
        <v>4000</v>
      </c>
      <c r="BJ3" s="2">
        <v>0</v>
      </c>
      <c r="BK3" s="2">
        <v>0</v>
      </c>
      <c r="BL3" s="2">
        <v>0</v>
      </c>
      <c r="BM3" s="2">
        <v>0</v>
      </c>
      <c r="BN3" s="2">
        <v>-1000</v>
      </c>
      <c r="BO3" s="2">
        <v>-1000</v>
      </c>
    </row>
    <row r="5" spans="2:70" ht="60">
      <c r="B5" s="4" t="s">
        <v>9</v>
      </c>
      <c r="C5" s="5" t="s">
        <v>2</v>
      </c>
      <c r="D5" s="5" t="s">
        <v>3</v>
      </c>
      <c r="E5" s="5" t="s">
        <v>6</v>
      </c>
      <c r="F5" s="5" t="s">
        <v>7</v>
      </c>
      <c r="H5" s="6" t="s">
        <v>10</v>
      </c>
      <c r="I5" s="7" t="s">
        <v>0</v>
      </c>
      <c r="J5" s="7" t="s">
        <v>1</v>
      </c>
      <c r="K5" s="7" t="s">
        <v>4</v>
      </c>
      <c r="L5" s="7" t="s">
        <v>5</v>
      </c>
      <c r="P5" s="4" t="s">
        <v>9</v>
      </c>
      <c r="Q5" s="5" t="s">
        <v>2</v>
      </c>
      <c r="R5" s="5" t="s">
        <v>3</v>
      </c>
      <c r="S5" s="5" t="s">
        <v>6</v>
      </c>
      <c r="T5" s="5" t="s">
        <v>7</v>
      </c>
      <c r="V5" s="6" t="s">
        <v>10</v>
      </c>
      <c r="W5" s="7" t="s">
        <v>0</v>
      </c>
      <c r="X5" s="7" t="s">
        <v>1</v>
      </c>
      <c r="Y5" s="7" t="s">
        <v>4</v>
      </c>
      <c r="Z5" s="7" t="s">
        <v>5</v>
      </c>
      <c r="AD5" s="4" t="s">
        <v>9</v>
      </c>
      <c r="AE5" s="5" t="s">
        <v>2</v>
      </c>
      <c r="AF5" s="5" t="s">
        <v>3</v>
      </c>
      <c r="AG5" s="5" t="s">
        <v>0</v>
      </c>
      <c r="AH5" s="5" t="s">
        <v>1</v>
      </c>
      <c r="AJ5" s="6" t="s">
        <v>10</v>
      </c>
      <c r="AK5" s="7" t="s">
        <v>11</v>
      </c>
      <c r="AL5" s="7" t="s">
        <v>12</v>
      </c>
      <c r="AM5" s="7" t="s">
        <v>4</v>
      </c>
      <c r="AN5" s="7" t="s">
        <v>5</v>
      </c>
      <c r="AR5" s="4" t="s">
        <v>9</v>
      </c>
      <c r="AS5" s="7" t="s">
        <v>5</v>
      </c>
      <c r="AT5" s="5" t="s">
        <v>3</v>
      </c>
      <c r="AU5" s="5" t="s">
        <v>0</v>
      </c>
      <c r="AV5" s="5" t="s">
        <v>1</v>
      </c>
      <c r="AX5" s="6" t="s">
        <v>10</v>
      </c>
      <c r="AY5" s="7" t="s">
        <v>11</v>
      </c>
      <c r="AZ5" s="7" t="s">
        <v>12</v>
      </c>
      <c r="BA5" s="7" t="s">
        <v>4</v>
      </c>
      <c r="BB5" s="5" t="s">
        <v>2</v>
      </c>
      <c r="BF5" s="4" t="s">
        <v>9</v>
      </c>
      <c r="BG5" s="7" t="s">
        <v>5</v>
      </c>
      <c r="BH5" s="5" t="s">
        <v>3</v>
      </c>
      <c r="BI5" s="5" t="s">
        <v>0</v>
      </c>
      <c r="BJ5" s="5" t="s">
        <v>1</v>
      </c>
      <c r="BL5" s="6" t="s">
        <v>10</v>
      </c>
      <c r="BM5" s="7" t="s">
        <v>11</v>
      </c>
      <c r="BN5" s="7" t="s">
        <v>12</v>
      </c>
      <c r="BO5" s="7" t="s">
        <v>4</v>
      </c>
      <c r="BP5" s="5" t="s">
        <v>2</v>
      </c>
    </row>
    <row r="6" spans="2:70">
      <c r="B6" s="2"/>
      <c r="C6" s="2">
        <v>0</v>
      </c>
      <c r="D6" s="2">
        <v>0</v>
      </c>
      <c r="E6" s="2">
        <v>-1000</v>
      </c>
      <c r="F6" s="2">
        <v>-1000</v>
      </c>
      <c r="H6" s="2"/>
      <c r="I6" s="2">
        <v>3700</v>
      </c>
      <c r="J6" s="2">
        <v>4000</v>
      </c>
      <c r="K6" s="2">
        <v>0</v>
      </c>
      <c r="L6" s="2">
        <v>0</v>
      </c>
      <c r="P6" s="2"/>
      <c r="Q6" s="2">
        <v>0</v>
      </c>
      <c r="R6" s="2">
        <v>0</v>
      </c>
      <c r="S6" s="2">
        <v>-1000</v>
      </c>
      <c r="T6" s="2">
        <v>4000</v>
      </c>
      <c r="V6" s="2"/>
      <c r="W6" s="2">
        <v>3700</v>
      </c>
      <c r="X6" s="2">
        <v>-1000</v>
      </c>
      <c r="Y6" s="2">
        <v>0</v>
      </c>
      <c r="Z6" s="2">
        <v>0</v>
      </c>
      <c r="AD6" s="2"/>
      <c r="AE6" s="2">
        <v>0</v>
      </c>
      <c r="AF6" s="2">
        <v>0</v>
      </c>
      <c r="AG6" s="2">
        <v>3700</v>
      </c>
      <c r="AH6" s="2">
        <v>4000</v>
      </c>
      <c r="AJ6" s="2"/>
      <c r="AK6" s="2">
        <v>-1000</v>
      </c>
      <c r="AL6" s="2">
        <v>-1000</v>
      </c>
      <c r="AM6" s="2">
        <v>0</v>
      </c>
      <c r="AN6" s="2">
        <v>0</v>
      </c>
      <c r="AR6" s="2"/>
      <c r="AS6" s="2">
        <v>0</v>
      </c>
      <c r="AT6" s="2">
        <v>0</v>
      </c>
      <c r="AU6" s="2">
        <v>3700</v>
      </c>
      <c r="AV6" s="2">
        <v>4000</v>
      </c>
      <c r="AX6" s="2"/>
      <c r="AY6" s="2">
        <v>-1000</v>
      </c>
      <c r="AZ6" s="2">
        <v>-1000</v>
      </c>
      <c r="BA6" s="2">
        <v>0</v>
      </c>
      <c r="BB6" s="2">
        <v>0</v>
      </c>
      <c r="BF6" s="2"/>
      <c r="BG6" s="2">
        <v>0</v>
      </c>
      <c r="BH6" s="2">
        <v>0</v>
      </c>
      <c r="BI6" s="2">
        <v>3700</v>
      </c>
      <c r="BJ6" s="2">
        <v>4000</v>
      </c>
      <c r="BL6" s="2"/>
      <c r="BM6" s="2">
        <v>-1000</v>
      </c>
      <c r="BN6" s="2">
        <v>-1000</v>
      </c>
      <c r="BO6" s="2">
        <v>0</v>
      </c>
      <c r="BP6" s="2">
        <v>0</v>
      </c>
    </row>
    <row r="9" spans="2:70" ht="45">
      <c r="C9" s="17" t="s">
        <v>13</v>
      </c>
      <c r="D9" s="8" t="s">
        <v>0</v>
      </c>
      <c r="E9" s="8" t="s">
        <v>1</v>
      </c>
      <c r="F9" s="8" t="s">
        <v>2</v>
      </c>
      <c r="G9" s="8" t="s">
        <v>3</v>
      </c>
      <c r="H9" s="8" t="s">
        <v>4</v>
      </c>
      <c r="I9" s="8" t="s">
        <v>5</v>
      </c>
      <c r="J9" s="8" t="s">
        <v>6</v>
      </c>
      <c r="K9" s="8" t="s">
        <v>7</v>
      </c>
      <c r="M9" s="9" t="s">
        <v>14</v>
      </c>
      <c r="Q9" s="17" t="s">
        <v>13</v>
      </c>
      <c r="R9" s="8" t="s">
        <v>0</v>
      </c>
      <c r="S9" s="8" t="s">
        <v>1</v>
      </c>
      <c r="T9" s="8" t="s">
        <v>2</v>
      </c>
      <c r="U9" s="8" t="s">
        <v>3</v>
      </c>
      <c r="V9" s="8" t="s">
        <v>4</v>
      </c>
      <c r="W9" s="8" t="s">
        <v>5</v>
      </c>
      <c r="X9" s="8" t="s">
        <v>6</v>
      </c>
      <c r="Y9" s="8" t="s">
        <v>7</v>
      </c>
      <c r="AA9" s="9" t="s">
        <v>14</v>
      </c>
      <c r="AE9" s="17" t="s">
        <v>13</v>
      </c>
      <c r="AF9" s="8" t="s">
        <v>0</v>
      </c>
      <c r="AG9" s="8" t="s">
        <v>1</v>
      </c>
      <c r="AH9" s="8" t="s">
        <v>2</v>
      </c>
      <c r="AI9" s="8" t="s">
        <v>3</v>
      </c>
      <c r="AJ9" s="8" t="s">
        <v>4</v>
      </c>
      <c r="AK9" s="8" t="s">
        <v>5</v>
      </c>
      <c r="AL9" s="8" t="s">
        <v>6</v>
      </c>
      <c r="AM9" s="8" t="s">
        <v>7</v>
      </c>
      <c r="AO9" s="9" t="s">
        <v>14</v>
      </c>
      <c r="AS9" s="17" t="s">
        <v>13</v>
      </c>
      <c r="AT9" s="8" t="s">
        <v>0</v>
      </c>
      <c r="AU9" s="8" t="s">
        <v>1</v>
      </c>
      <c r="AV9" s="8" t="s">
        <v>2</v>
      </c>
      <c r="AW9" s="8" t="s">
        <v>3</v>
      </c>
      <c r="AX9" s="8" t="s">
        <v>4</v>
      </c>
      <c r="AY9" s="8" t="s">
        <v>5</v>
      </c>
      <c r="AZ9" s="8" t="s">
        <v>6</v>
      </c>
      <c r="BA9" s="8" t="s">
        <v>7</v>
      </c>
      <c r="BC9" s="9" t="s">
        <v>14</v>
      </c>
      <c r="BG9" s="17" t="s">
        <v>13</v>
      </c>
      <c r="BH9" s="8" t="s">
        <v>0</v>
      </c>
      <c r="BI9" s="8" t="s">
        <v>1</v>
      </c>
      <c r="BJ9" s="8" t="s">
        <v>2</v>
      </c>
      <c r="BK9" s="8" t="s">
        <v>3</v>
      </c>
      <c r="BL9" s="8" t="s">
        <v>4</v>
      </c>
      <c r="BM9" s="8" t="s">
        <v>5</v>
      </c>
      <c r="BN9" s="8" t="s">
        <v>6</v>
      </c>
      <c r="BO9" s="8" t="s">
        <v>7</v>
      </c>
      <c r="BQ9" s="9" t="s">
        <v>14</v>
      </c>
    </row>
    <row r="10" spans="2:70">
      <c r="C10" s="17"/>
      <c r="D10" s="2">
        <v>1.3</v>
      </c>
      <c r="E10" s="2">
        <v>3.1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M10" s="2">
        <v>800</v>
      </c>
      <c r="Q10" s="17"/>
      <c r="R10" s="2">
        <v>1.3</v>
      </c>
      <c r="S10" s="2">
        <v>3.1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AA10" s="2">
        <v>800</v>
      </c>
      <c r="AE10" s="17"/>
      <c r="AF10" s="2">
        <v>1.3</v>
      </c>
      <c r="AG10" s="2">
        <v>3.1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O10" s="2">
        <v>800</v>
      </c>
      <c r="AS10" s="17"/>
      <c r="AT10" s="2">
        <v>1.3</v>
      </c>
      <c r="AU10" s="2">
        <v>3.1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C10" s="2">
        <v>800</v>
      </c>
      <c r="BG10" s="17"/>
      <c r="BH10" s="2">
        <v>1.3</v>
      </c>
      <c r="BI10" s="2">
        <v>3.1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Q10" s="2">
        <v>800</v>
      </c>
    </row>
    <row r="11" spans="2:70">
      <c r="C11" s="17"/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M11" s="2">
        <v>300</v>
      </c>
      <c r="Q11" s="17"/>
      <c r="R11" s="2">
        <v>1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AA11" s="2">
        <v>300</v>
      </c>
      <c r="AE11" s="17"/>
      <c r="AF11" s="2">
        <v>1</v>
      </c>
      <c r="AG11" s="2">
        <v>1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O11" s="2">
        <v>300</v>
      </c>
      <c r="AS11" s="17"/>
      <c r="AT11" s="2">
        <v>1</v>
      </c>
      <c r="AU11" s="2">
        <v>1</v>
      </c>
      <c r="AV11" s="2">
        <v>0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C11" s="2">
        <v>300</v>
      </c>
      <c r="BG11" s="17"/>
      <c r="BH11" s="2">
        <v>1</v>
      </c>
      <c r="BI11" s="2">
        <v>1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Q11" s="2">
        <v>300</v>
      </c>
    </row>
    <row r="12" spans="2:70">
      <c r="C12" s="17"/>
      <c r="D12" s="2">
        <v>1</v>
      </c>
      <c r="E12" s="2">
        <v>0</v>
      </c>
      <c r="F12" s="2">
        <v>0</v>
      </c>
      <c r="G12" s="2">
        <v>0</v>
      </c>
      <c r="H12" s="2">
        <v>-1</v>
      </c>
      <c r="I12" s="2">
        <v>0</v>
      </c>
      <c r="J12" s="2">
        <v>1</v>
      </c>
      <c r="K12" s="2">
        <v>0</v>
      </c>
      <c r="M12" s="2">
        <v>68</v>
      </c>
      <c r="Q12" s="17"/>
      <c r="R12" s="2">
        <v>1</v>
      </c>
      <c r="S12" s="2">
        <v>0</v>
      </c>
      <c r="T12" s="2">
        <v>0</v>
      </c>
      <c r="U12" s="2">
        <v>0</v>
      </c>
      <c r="V12" s="2">
        <v>-1</v>
      </c>
      <c r="W12" s="2">
        <v>0</v>
      </c>
      <c r="X12" s="2">
        <v>1</v>
      </c>
      <c r="Y12" s="2">
        <v>0</v>
      </c>
      <c r="AA12" s="2">
        <v>68</v>
      </c>
      <c r="AE12" s="17"/>
      <c r="AF12" s="2">
        <v>1</v>
      </c>
      <c r="AG12" s="2">
        <v>0</v>
      </c>
      <c r="AH12" s="2">
        <v>0</v>
      </c>
      <c r="AI12" s="2">
        <v>0</v>
      </c>
      <c r="AJ12" s="2">
        <v>-1</v>
      </c>
      <c r="AK12" s="2">
        <v>0</v>
      </c>
      <c r="AL12" s="2">
        <v>1</v>
      </c>
      <c r="AM12" s="2">
        <v>0</v>
      </c>
      <c r="AO12" s="2">
        <v>68</v>
      </c>
      <c r="AS12" s="17"/>
      <c r="AT12" s="2">
        <v>1</v>
      </c>
      <c r="AU12" s="2">
        <v>0</v>
      </c>
      <c r="AV12" s="2">
        <v>0</v>
      </c>
      <c r="AW12" s="2">
        <v>0</v>
      </c>
      <c r="AX12" s="2">
        <v>-1</v>
      </c>
      <c r="AY12" s="2">
        <v>0</v>
      </c>
      <c r="AZ12" s="2">
        <v>1</v>
      </c>
      <c r="BA12" s="2">
        <v>0</v>
      </c>
      <c r="BC12" s="2">
        <v>68</v>
      </c>
      <c r="BG12" s="17"/>
      <c r="BH12" s="2">
        <v>1</v>
      </c>
      <c r="BI12" s="2">
        <v>0</v>
      </c>
      <c r="BJ12" s="2">
        <v>0</v>
      </c>
      <c r="BK12" s="2">
        <v>0</v>
      </c>
      <c r="BL12" s="2">
        <v>-1</v>
      </c>
      <c r="BM12" s="2">
        <v>0</v>
      </c>
      <c r="BN12" s="2">
        <v>1</v>
      </c>
      <c r="BO12" s="2">
        <v>0</v>
      </c>
      <c r="BQ12" s="2">
        <v>68</v>
      </c>
    </row>
    <row r="13" spans="2:70">
      <c r="C13" s="17"/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-1</v>
      </c>
      <c r="J13" s="2">
        <v>0</v>
      </c>
      <c r="K13" s="2">
        <v>1</v>
      </c>
      <c r="M13" s="2">
        <v>80</v>
      </c>
      <c r="Q13" s="17"/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-1</v>
      </c>
      <c r="X13" s="2">
        <v>0</v>
      </c>
      <c r="Y13" s="2">
        <v>1</v>
      </c>
      <c r="AA13" s="2">
        <v>80</v>
      </c>
      <c r="AE13" s="17"/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-1</v>
      </c>
      <c r="AL13" s="2">
        <v>0</v>
      </c>
      <c r="AM13" s="2">
        <v>1</v>
      </c>
      <c r="AO13" s="2">
        <v>80</v>
      </c>
      <c r="AS13" s="17"/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-1</v>
      </c>
      <c r="AZ13" s="2">
        <v>0</v>
      </c>
      <c r="BA13" s="2">
        <v>1</v>
      </c>
      <c r="BC13" s="2">
        <v>80</v>
      </c>
      <c r="BG13" s="17"/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-1</v>
      </c>
      <c r="BN13" s="2">
        <v>0</v>
      </c>
      <c r="BO13" s="2">
        <v>1</v>
      </c>
      <c r="BQ13" s="2">
        <v>80</v>
      </c>
    </row>
    <row r="15" spans="2:70" ht="45">
      <c r="C15" s="18" t="s">
        <v>15</v>
      </c>
      <c r="D15" s="5" t="s">
        <v>2</v>
      </c>
      <c r="E15" s="5" t="s">
        <v>3</v>
      </c>
      <c r="F15" s="5" t="s">
        <v>6</v>
      </c>
      <c r="G15" s="5" t="s">
        <v>7</v>
      </c>
      <c r="I15" s="18" t="s">
        <v>16</v>
      </c>
      <c r="J15" s="18"/>
      <c r="K15" s="18"/>
      <c r="L15" s="18"/>
      <c r="N15" s="10" t="s">
        <v>17</v>
      </c>
      <c r="Q15" s="18" t="s">
        <v>15</v>
      </c>
      <c r="R15" s="5" t="s">
        <v>2</v>
      </c>
      <c r="S15" s="5" t="s">
        <v>3</v>
      </c>
      <c r="T15" s="5" t="s">
        <v>6</v>
      </c>
      <c r="U15" s="7" t="s">
        <v>1</v>
      </c>
      <c r="W15" s="18" t="s">
        <v>16</v>
      </c>
      <c r="X15" s="18"/>
      <c r="Y15" s="18"/>
      <c r="Z15" s="18"/>
      <c r="AB15" s="10" t="s">
        <v>17</v>
      </c>
      <c r="AE15" s="18" t="s">
        <v>15</v>
      </c>
      <c r="AF15" s="5" t="s">
        <v>2</v>
      </c>
      <c r="AG15" s="5" t="s">
        <v>3</v>
      </c>
      <c r="AH15" s="7" t="s">
        <v>0</v>
      </c>
      <c r="AI15" s="7" t="s">
        <v>1</v>
      </c>
      <c r="AK15" s="18" t="s">
        <v>16</v>
      </c>
      <c r="AL15" s="18"/>
      <c r="AM15" s="18"/>
      <c r="AN15" s="18"/>
      <c r="AP15" s="10" t="s">
        <v>17</v>
      </c>
      <c r="AS15" s="18" t="s">
        <v>15</v>
      </c>
      <c r="AT15" s="7" t="s">
        <v>5</v>
      </c>
      <c r="AU15" s="5" t="s">
        <v>3</v>
      </c>
      <c r="AV15" s="7" t="s">
        <v>0</v>
      </c>
      <c r="AW15" s="7" t="s">
        <v>1</v>
      </c>
      <c r="AY15" s="18" t="s">
        <v>16</v>
      </c>
      <c r="AZ15" s="18"/>
      <c r="BA15" s="18"/>
      <c r="BB15" s="18"/>
      <c r="BD15" s="10" t="s">
        <v>17</v>
      </c>
      <c r="BG15" s="18" t="s">
        <v>15</v>
      </c>
      <c r="BH15" s="7" t="s">
        <v>5</v>
      </c>
      <c r="BI15" s="7" t="s">
        <v>4</v>
      </c>
      <c r="BJ15" s="7" t="s">
        <v>0</v>
      </c>
      <c r="BK15" s="7" t="s">
        <v>1</v>
      </c>
      <c r="BM15" s="18" t="s">
        <v>16</v>
      </c>
      <c r="BN15" s="18"/>
      <c r="BO15" s="18"/>
      <c r="BP15" s="18"/>
      <c r="BR15" s="10" t="s">
        <v>17</v>
      </c>
    </row>
    <row r="16" spans="2:70">
      <c r="C16" s="18"/>
      <c r="D16" s="2">
        <v>1</v>
      </c>
      <c r="E16" s="2">
        <v>0</v>
      </c>
      <c r="F16" s="2">
        <v>0</v>
      </c>
      <c r="G16" s="2">
        <v>0</v>
      </c>
      <c r="I16" s="2">
        <f t="array" ref="I16:L19">MINVERSE(D16:G19)</f>
        <v>1</v>
      </c>
      <c r="J16" s="2">
        <v>0</v>
      </c>
      <c r="K16" s="2">
        <v>0</v>
      </c>
      <c r="L16" s="2">
        <v>0</v>
      </c>
      <c r="N16" s="2">
        <f t="array" ref="N16:N19">MMULT(I16:L19,M10:M13)</f>
        <v>800</v>
      </c>
      <c r="Q16" s="18"/>
      <c r="R16" s="2">
        <v>1</v>
      </c>
      <c r="S16" s="2">
        <v>0</v>
      </c>
      <c r="T16" s="2">
        <v>0</v>
      </c>
      <c r="U16" s="2">
        <v>3.1</v>
      </c>
      <c r="W16" s="2">
        <f t="array" ref="W16:Z19">MINVERSE(R16:U19)</f>
        <v>1</v>
      </c>
      <c r="X16" s="2">
        <v>0</v>
      </c>
      <c r="Y16" s="2">
        <v>0</v>
      </c>
      <c r="Z16" s="2">
        <v>-3.1</v>
      </c>
      <c r="AB16" s="2">
        <f t="array" ref="AB16:AB19">MMULT(W16:Z19,AA10:AA13)</f>
        <v>552</v>
      </c>
      <c r="AE16" s="18"/>
      <c r="AF16" s="2">
        <v>1</v>
      </c>
      <c r="AG16" s="2">
        <v>0</v>
      </c>
      <c r="AH16" s="2">
        <v>1.3</v>
      </c>
      <c r="AI16" s="2">
        <v>3.1</v>
      </c>
      <c r="AK16" s="2">
        <f t="array" ref="AK16:AN19">MINVERSE(AF16:AI19)</f>
        <v>1</v>
      </c>
      <c r="AL16" s="2">
        <v>0</v>
      </c>
      <c r="AM16" s="2">
        <v>-1.3</v>
      </c>
      <c r="AN16" s="2">
        <v>-3.1</v>
      </c>
      <c r="AP16" s="2">
        <f t="array" ref="AP16:AP19">MMULT(AK16:AN19,AO10:AO13)</f>
        <v>463.6</v>
      </c>
      <c r="AS16" s="18"/>
      <c r="AT16" s="2">
        <v>0</v>
      </c>
      <c r="AU16" s="2">
        <v>0</v>
      </c>
      <c r="AV16" s="2">
        <v>1.3</v>
      </c>
      <c r="AW16" s="2">
        <v>3.1</v>
      </c>
      <c r="AY16" s="2">
        <f t="array" ref="AY16:BB19">MINVERSE(AT16:AW19)</f>
        <v>0.32258064516129031</v>
      </c>
      <c r="AZ16" s="2">
        <v>0</v>
      </c>
      <c r="BA16" s="2">
        <v>-0.41935483870967744</v>
      </c>
      <c r="BB16" s="2">
        <v>-1</v>
      </c>
      <c r="BD16" s="2">
        <f t="array" ref="BD16:BD19">MMULT(AY16:BB19,BC10:BC13)</f>
        <v>149.54838709677421</v>
      </c>
      <c r="BG16" s="18"/>
      <c r="BH16" s="2">
        <v>0</v>
      </c>
      <c r="BI16" s="2">
        <v>0</v>
      </c>
      <c r="BJ16" s="2">
        <v>1.3</v>
      </c>
      <c r="BK16" s="2">
        <v>3.1</v>
      </c>
      <c r="BM16" s="2">
        <f t="array" ref="BM16:BP19">MINVERSE(BH16:BK19)</f>
        <v>0.55555555555555547</v>
      </c>
      <c r="BN16" s="2">
        <v>-0.72222222222222221</v>
      </c>
      <c r="BO16" s="2">
        <v>0</v>
      </c>
      <c r="BP16" s="2">
        <v>-1</v>
      </c>
      <c r="BR16" s="2">
        <f t="array" ref="BR16:BR19">MMULT(BM16:BP19,BQ10:BQ13)</f>
        <v>147.77777777777774</v>
      </c>
    </row>
    <row r="17" spans="3:70">
      <c r="C17" s="18"/>
      <c r="D17" s="2">
        <v>0</v>
      </c>
      <c r="E17" s="2">
        <v>1</v>
      </c>
      <c r="F17" s="2">
        <v>0</v>
      </c>
      <c r="G17" s="2">
        <v>0</v>
      </c>
      <c r="I17" s="2">
        <v>0</v>
      </c>
      <c r="J17" s="2">
        <v>1</v>
      </c>
      <c r="K17" s="2">
        <v>0</v>
      </c>
      <c r="L17" s="2">
        <v>0</v>
      </c>
      <c r="N17" s="2">
        <v>300</v>
      </c>
      <c r="Q17" s="18"/>
      <c r="R17" s="2">
        <v>0</v>
      </c>
      <c r="S17" s="2">
        <v>1</v>
      </c>
      <c r="T17" s="2">
        <v>0</v>
      </c>
      <c r="U17" s="2">
        <v>1</v>
      </c>
      <c r="W17" s="2">
        <v>0</v>
      </c>
      <c r="X17" s="2">
        <v>1</v>
      </c>
      <c r="Y17" s="2">
        <v>0</v>
      </c>
      <c r="Z17" s="2">
        <v>-1</v>
      </c>
      <c r="AB17" s="2">
        <v>220</v>
      </c>
      <c r="AE17" s="18"/>
      <c r="AF17" s="2">
        <v>0</v>
      </c>
      <c r="AG17" s="2">
        <v>1</v>
      </c>
      <c r="AH17" s="2">
        <v>1</v>
      </c>
      <c r="AI17" s="2">
        <v>1</v>
      </c>
      <c r="AK17" s="2">
        <v>0</v>
      </c>
      <c r="AL17" s="2">
        <v>1</v>
      </c>
      <c r="AM17" s="2">
        <v>-1</v>
      </c>
      <c r="AN17" s="2">
        <v>-1</v>
      </c>
      <c r="AP17" s="2">
        <v>152</v>
      </c>
      <c r="AS17" s="18"/>
      <c r="AT17" s="2">
        <v>0</v>
      </c>
      <c r="AU17" s="2">
        <v>1</v>
      </c>
      <c r="AV17" s="2">
        <v>1</v>
      </c>
      <c r="AW17" s="2">
        <v>1</v>
      </c>
      <c r="AY17" s="2">
        <v>-0.32258064516129031</v>
      </c>
      <c r="AZ17" s="2">
        <v>1</v>
      </c>
      <c r="BA17" s="2">
        <v>-0.58064516129032251</v>
      </c>
      <c r="BB17" s="2">
        <v>0</v>
      </c>
      <c r="BD17" s="2">
        <v>2.4516129032258149</v>
      </c>
      <c r="BG17" s="18"/>
      <c r="BH17" s="2">
        <v>0</v>
      </c>
      <c r="BI17" s="2">
        <v>0</v>
      </c>
      <c r="BJ17" s="2">
        <v>1</v>
      </c>
      <c r="BK17" s="2">
        <v>1</v>
      </c>
      <c r="BM17" s="2">
        <v>-0.55555555555555547</v>
      </c>
      <c r="BN17" s="2">
        <v>1.7222222222222221</v>
      </c>
      <c r="BO17" s="2">
        <v>-1</v>
      </c>
      <c r="BP17" s="2">
        <v>0</v>
      </c>
      <c r="BR17" s="2">
        <v>4.2222222222222285</v>
      </c>
    </row>
    <row r="18" spans="3:70">
      <c r="C18" s="18"/>
      <c r="D18" s="2">
        <v>0</v>
      </c>
      <c r="E18" s="2">
        <v>0</v>
      </c>
      <c r="F18" s="2">
        <v>1</v>
      </c>
      <c r="G18" s="2">
        <v>0</v>
      </c>
      <c r="I18" s="2">
        <v>0</v>
      </c>
      <c r="J18" s="2">
        <v>0</v>
      </c>
      <c r="K18" s="2">
        <v>1</v>
      </c>
      <c r="L18" s="2">
        <v>0</v>
      </c>
      <c r="N18" s="2">
        <v>68</v>
      </c>
      <c r="Q18" s="18"/>
      <c r="R18" s="2">
        <v>0</v>
      </c>
      <c r="S18" s="2">
        <v>0</v>
      </c>
      <c r="T18" s="2">
        <v>1</v>
      </c>
      <c r="U18" s="2">
        <v>0</v>
      </c>
      <c r="W18" s="2">
        <v>0</v>
      </c>
      <c r="X18" s="2">
        <v>0</v>
      </c>
      <c r="Y18" s="2">
        <v>1</v>
      </c>
      <c r="Z18" s="2">
        <v>0</v>
      </c>
      <c r="AB18" s="2">
        <v>68</v>
      </c>
      <c r="AE18" s="18"/>
      <c r="AF18" s="2">
        <v>0</v>
      </c>
      <c r="AG18" s="2">
        <v>0</v>
      </c>
      <c r="AH18" s="2">
        <v>1</v>
      </c>
      <c r="AI18" s="2">
        <v>0</v>
      </c>
      <c r="AK18" s="2">
        <v>0</v>
      </c>
      <c r="AL18" s="2">
        <v>0</v>
      </c>
      <c r="AM18" s="2">
        <v>1</v>
      </c>
      <c r="AN18" s="2">
        <v>0</v>
      </c>
      <c r="AP18" s="2">
        <v>68</v>
      </c>
      <c r="AS18" s="18"/>
      <c r="AT18" s="2">
        <v>0</v>
      </c>
      <c r="AU18" s="2">
        <v>0</v>
      </c>
      <c r="AV18" s="2">
        <v>1</v>
      </c>
      <c r="AW18" s="2">
        <v>0</v>
      </c>
      <c r="AY18" s="2">
        <v>0</v>
      </c>
      <c r="AZ18" s="2">
        <v>0</v>
      </c>
      <c r="BA18" s="2">
        <v>1</v>
      </c>
      <c r="BB18" s="2">
        <v>0</v>
      </c>
      <c r="BD18" s="2">
        <v>68</v>
      </c>
      <c r="BG18" s="18"/>
      <c r="BH18" s="2">
        <v>0</v>
      </c>
      <c r="BI18" s="2">
        <v>-1</v>
      </c>
      <c r="BJ18" s="2">
        <v>1</v>
      </c>
      <c r="BK18" s="2">
        <v>0</v>
      </c>
      <c r="BM18" s="2">
        <v>-0.55555555555555547</v>
      </c>
      <c r="BN18" s="2">
        <v>1.7222222222222221</v>
      </c>
      <c r="BO18" s="2">
        <v>0</v>
      </c>
      <c r="BP18" s="2">
        <v>0</v>
      </c>
      <c r="BR18" s="2">
        <v>72.222222222222229</v>
      </c>
    </row>
    <row r="19" spans="3:70">
      <c r="C19" s="18"/>
      <c r="D19" s="2">
        <v>0</v>
      </c>
      <c r="E19" s="2">
        <v>0</v>
      </c>
      <c r="F19" s="2">
        <v>0</v>
      </c>
      <c r="G19" s="2">
        <v>1</v>
      </c>
      <c r="I19" s="2">
        <v>0</v>
      </c>
      <c r="J19" s="2">
        <v>0</v>
      </c>
      <c r="K19" s="2">
        <v>0</v>
      </c>
      <c r="L19" s="2">
        <v>1</v>
      </c>
      <c r="N19" s="2">
        <v>80</v>
      </c>
      <c r="Q19" s="18"/>
      <c r="R19" s="2">
        <v>0</v>
      </c>
      <c r="S19" s="2">
        <v>0</v>
      </c>
      <c r="T19" s="2">
        <v>0</v>
      </c>
      <c r="U19" s="2">
        <v>1</v>
      </c>
      <c r="W19" s="2">
        <v>0</v>
      </c>
      <c r="X19" s="2">
        <v>0</v>
      </c>
      <c r="Y19" s="2">
        <v>0</v>
      </c>
      <c r="Z19" s="2">
        <v>1</v>
      </c>
      <c r="AB19" s="2">
        <v>80</v>
      </c>
      <c r="AE19" s="18"/>
      <c r="AF19" s="2">
        <v>0</v>
      </c>
      <c r="AG19" s="2">
        <v>0</v>
      </c>
      <c r="AH19" s="2">
        <v>0</v>
      </c>
      <c r="AI19" s="2">
        <v>1</v>
      </c>
      <c r="AK19" s="2">
        <v>0</v>
      </c>
      <c r="AL19" s="2">
        <v>0</v>
      </c>
      <c r="AM19" s="2">
        <v>0</v>
      </c>
      <c r="AN19" s="2">
        <v>1</v>
      </c>
      <c r="AP19" s="2">
        <v>80</v>
      </c>
      <c r="AS19" s="18"/>
      <c r="AT19" s="2">
        <v>-1</v>
      </c>
      <c r="AU19" s="2">
        <v>0</v>
      </c>
      <c r="AV19" s="2">
        <v>0</v>
      </c>
      <c r="AW19" s="2">
        <v>1</v>
      </c>
      <c r="AY19" s="2">
        <v>0.32258064516129031</v>
      </c>
      <c r="AZ19" s="2">
        <v>0</v>
      </c>
      <c r="BA19" s="2">
        <v>-0.41935483870967744</v>
      </c>
      <c r="BB19" s="2">
        <v>0</v>
      </c>
      <c r="BD19" s="2">
        <v>229.54838709677421</v>
      </c>
      <c r="BG19" s="18"/>
      <c r="BH19" s="2">
        <v>-1</v>
      </c>
      <c r="BI19" s="2">
        <v>0</v>
      </c>
      <c r="BJ19" s="2">
        <v>0</v>
      </c>
      <c r="BK19" s="2">
        <v>1</v>
      </c>
      <c r="BM19" s="2">
        <v>0.55555555555555547</v>
      </c>
      <c r="BN19" s="2">
        <v>-0.72222222222222221</v>
      </c>
      <c r="BO19" s="2">
        <v>0</v>
      </c>
      <c r="BP19" s="2">
        <v>0</v>
      </c>
      <c r="BR19" s="2">
        <v>227.77777777777774</v>
      </c>
    </row>
    <row r="21" spans="3:70">
      <c r="C21" s="18" t="s">
        <v>18</v>
      </c>
      <c r="D21" s="7" t="s">
        <v>0</v>
      </c>
      <c r="E21" s="7" t="s">
        <v>1</v>
      </c>
      <c r="F21" s="7" t="s">
        <v>4</v>
      </c>
      <c r="G21" s="7" t="s">
        <v>5</v>
      </c>
      <c r="Q21" s="18" t="s">
        <v>18</v>
      </c>
      <c r="R21" s="7" t="s">
        <v>0</v>
      </c>
      <c r="S21" s="5" t="s">
        <v>7</v>
      </c>
      <c r="T21" s="7" t="s">
        <v>4</v>
      </c>
      <c r="U21" s="7" t="s">
        <v>5</v>
      </c>
      <c r="AE21" s="18" t="s">
        <v>18</v>
      </c>
      <c r="AF21" s="5" t="s">
        <v>6</v>
      </c>
      <c r="AG21" s="5" t="s">
        <v>7</v>
      </c>
      <c r="AH21" s="7" t="s">
        <v>4</v>
      </c>
      <c r="AI21" s="7" t="s">
        <v>5</v>
      </c>
      <c r="AS21" s="18" t="s">
        <v>18</v>
      </c>
      <c r="AT21" s="5" t="s">
        <v>6</v>
      </c>
      <c r="AU21" s="5" t="s">
        <v>7</v>
      </c>
      <c r="AV21" s="7" t="s">
        <v>4</v>
      </c>
      <c r="AW21" s="5" t="s">
        <v>2</v>
      </c>
      <c r="BG21" s="18" t="s">
        <v>18</v>
      </c>
      <c r="BH21" s="5" t="s">
        <v>6</v>
      </c>
      <c r="BI21" s="5" t="s">
        <v>7</v>
      </c>
      <c r="BJ21" s="5" t="s">
        <v>3</v>
      </c>
      <c r="BK21" s="5" t="s">
        <v>2</v>
      </c>
    </row>
    <row r="22" spans="3:70">
      <c r="C22" s="18"/>
      <c r="D22" s="2">
        <v>1.3</v>
      </c>
      <c r="E22" s="2">
        <v>3.1</v>
      </c>
      <c r="F22" s="2">
        <v>0</v>
      </c>
      <c r="G22" s="2">
        <v>0</v>
      </c>
      <c r="Q22" s="18"/>
      <c r="R22" s="2">
        <v>1.3</v>
      </c>
      <c r="S22" s="2">
        <v>0</v>
      </c>
      <c r="T22" s="2">
        <v>0</v>
      </c>
      <c r="U22" s="2">
        <v>0</v>
      </c>
      <c r="AE22" s="18"/>
      <c r="AF22" s="2">
        <v>0</v>
      </c>
      <c r="AG22" s="2">
        <v>0</v>
      </c>
      <c r="AH22" s="2">
        <v>0</v>
      </c>
      <c r="AI22" s="2">
        <v>0</v>
      </c>
      <c r="AS22" s="18"/>
      <c r="AT22" s="2">
        <v>0</v>
      </c>
      <c r="AU22" s="2">
        <v>0</v>
      </c>
      <c r="AV22" s="2">
        <v>0</v>
      </c>
      <c r="AW22" s="2">
        <v>1</v>
      </c>
      <c r="BG22" s="18"/>
      <c r="BH22" s="2">
        <v>0</v>
      </c>
      <c r="BI22" s="2">
        <v>0</v>
      </c>
      <c r="BJ22" s="2">
        <v>0</v>
      </c>
      <c r="BK22" s="2">
        <v>1</v>
      </c>
    </row>
    <row r="23" spans="3:70">
      <c r="C23" s="18"/>
      <c r="D23" s="2">
        <v>1</v>
      </c>
      <c r="E23" s="2">
        <v>1</v>
      </c>
      <c r="F23" s="2">
        <v>0</v>
      </c>
      <c r="G23" s="2">
        <v>0</v>
      </c>
      <c r="Q23" s="18"/>
      <c r="R23" s="2">
        <v>1</v>
      </c>
      <c r="S23" s="2">
        <v>0</v>
      </c>
      <c r="T23" s="2">
        <v>0</v>
      </c>
      <c r="U23" s="2">
        <v>0</v>
      </c>
      <c r="AE23" s="18"/>
      <c r="AF23" s="2">
        <v>0</v>
      </c>
      <c r="AG23" s="2">
        <v>0</v>
      </c>
      <c r="AH23" s="2">
        <v>0</v>
      </c>
      <c r="AI23" s="2">
        <v>0</v>
      </c>
      <c r="AS23" s="18"/>
      <c r="AT23" s="2">
        <v>0</v>
      </c>
      <c r="AU23" s="2">
        <v>0</v>
      </c>
      <c r="AV23" s="2">
        <v>0</v>
      </c>
      <c r="AW23" s="2">
        <v>0</v>
      </c>
      <c r="BG23" s="18"/>
      <c r="BH23" s="2">
        <v>0</v>
      </c>
      <c r="BI23" s="2">
        <v>0</v>
      </c>
      <c r="BJ23" s="2">
        <v>1</v>
      </c>
      <c r="BK23" s="2">
        <v>0</v>
      </c>
    </row>
    <row r="24" spans="3:70">
      <c r="C24" s="18"/>
      <c r="D24" s="2">
        <v>1</v>
      </c>
      <c r="E24" s="2">
        <v>0</v>
      </c>
      <c r="F24" s="2">
        <v>-1</v>
      </c>
      <c r="G24" s="2">
        <v>0</v>
      </c>
      <c r="Q24" s="18"/>
      <c r="R24" s="2">
        <v>1</v>
      </c>
      <c r="S24" s="2">
        <v>0</v>
      </c>
      <c r="T24" s="2">
        <v>-1</v>
      </c>
      <c r="U24" s="2">
        <v>0</v>
      </c>
      <c r="AE24" s="18"/>
      <c r="AF24" s="2">
        <v>1</v>
      </c>
      <c r="AG24" s="2">
        <v>0</v>
      </c>
      <c r="AH24" s="2">
        <v>-1</v>
      </c>
      <c r="AI24" s="2">
        <v>0</v>
      </c>
      <c r="AS24" s="18"/>
      <c r="AT24" s="2">
        <v>1</v>
      </c>
      <c r="AU24" s="2">
        <v>0</v>
      </c>
      <c r="AV24" s="2">
        <v>-1</v>
      </c>
      <c r="AW24" s="2">
        <v>0</v>
      </c>
      <c r="BG24" s="18"/>
      <c r="BH24" s="2">
        <v>1</v>
      </c>
      <c r="BI24" s="2">
        <v>0</v>
      </c>
      <c r="BJ24" s="2">
        <v>0</v>
      </c>
      <c r="BK24" s="2">
        <v>0</v>
      </c>
    </row>
    <row r="25" spans="3:70">
      <c r="C25" s="18"/>
      <c r="D25" s="2">
        <v>0</v>
      </c>
      <c r="E25" s="2">
        <v>1</v>
      </c>
      <c r="F25" s="2">
        <v>0</v>
      </c>
      <c r="G25" s="2">
        <v>-1</v>
      </c>
      <c r="Q25" s="18"/>
      <c r="R25" s="2">
        <v>0</v>
      </c>
      <c r="S25" s="2">
        <v>1</v>
      </c>
      <c r="T25" s="2">
        <v>0</v>
      </c>
      <c r="U25" s="2">
        <v>-1</v>
      </c>
      <c r="AE25" s="18"/>
      <c r="AF25" s="2">
        <v>0</v>
      </c>
      <c r="AG25" s="2">
        <v>1</v>
      </c>
      <c r="AH25" s="2">
        <v>0</v>
      </c>
      <c r="AI25" s="2">
        <v>-1</v>
      </c>
      <c r="AS25" s="18"/>
      <c r="AT25" s="2">
        <v>0</v>
      </c>
      <c r="AU25" s="2">
        <v>1</v>
      </c>
      <c r="AV25" s="2">
        <v>0</v>
      </c>
      <c r="AW25" s="2">
        <v>0</v>
      </c>
      <c r="BG25" s="18"/>
      <c r="BH25" s="2">
        <v>0</v>
      </c>
      <c r="BI25" s="2">
        <v>1</v>
      </c>
      <c r="BJ25" s="2">
        <v>0</v>
      </c>
      <c r="BK25" s="2">
        <v>0</v>
      </c>
    </row>
    <row r="27" spans="3:70" ht="18" customHeight="1">
      <c r="C27" s="14" t="s">
        <v>19</v>
      </c>
      <c r="D27" s="17"/>
      <c r="E27" s="17"/>
      <c r="F27" s="17"/>
      <c r="G27" s="17"/>
      <c r="Q27" s="14" t="s">
        <v>19</v>
      </c>
      <c r="R27" s="17"/>
      <c r="S27" s="17"/>
      <c r="T27" s="17"/>
      <c r="U27" s="17"/>
      <c r="AE27" s="14" t="s">
        <v>19</v>
      </c>
      <c r="AF27" s="17"/>
      <c r="AG27" s="17"/>
      <c r="AH27" s="17"/>
      <c r="AI27" s="17"/>
      <c r="AS27" s="14" t="s">
        <v>19</v>
      </c>
      <c r="AT27" s="17"/>
      <c r="AU27" s="17"/>
      <c r="AV27" s="17"/>
      <c r="AW27" s="17"/>
      <c r="BG27" s="14" t="s">
        <v>19</v>
      </c>
      <c r="BH27" s="17"/>
      <c r="BI27" s="17"/>
      <c r="BJ27" s="17"/>
      <c r="BK27" s="17"/>
    </row>
    <row r="28" spans="3:70" ht="18" customHeight="1">
      <c r="C28" s="15"/>
      <c r="D28" s="2" t="s">
        <v>0</v>
      </c>
      <c r="E28" s="2" t="s">
        <v>1</v>
      </c>
      <c r="F28" s="2" t="s">
        <v>4</v>
      </c>
      <c r="G28" s="2" t="s">
        <v>5</v>
      </c>
      <c r="Q28" s="15"/>
      <c r="R28" s="2" t="s">
        <v>0</v>
      </c>
      <c r="S28" s="2" t="s">
        <v>6</v>
      </c>
      <c r="T28" s="2" t="s">
        <v>4</v>
      </c>
      <c r="U28" s="2" t="s">
        <v>5</v>
      </c>
      <c r="AE28" s="15"/>
      <c r="AF28" s="2" t="s">
        <v>6</v>
      </c>
      <c r="AG28" s="2" t="s">
        <v>7</v>
      </c>
      <c r="AH28" s="2" t="s">
        <v>4</v>
      </c>
      <c r="AI28" s="2" t="s">
        <v>5</v>
      </c>
      <c r="AS28" s="15"/>
      <c r="AT28" s="5" t="s">
        <v>6</v>
      </c>
      <c r="AU28" s="5" t="s">
        <v>7</v>
      </c>
      <c r="AV28" s="7" t="s">
        <v>4</v>
      </c>
      <c r="AW28" s="5" t="s">
        <v>2</v>
      </c>
      <c r="BG28" s="15"/>
      <c r="BH28" s="5" t="s">
        <v>6</v>
      </c>
      <c r="BI28" s="5" t="s">
        <v>7</v>
      </c>
      <c r="BJ28" s="7" t="s">
        <v>4</v>
      </c>
      <c r="BK28" s="5" t="s">
        <v>2</v>
      </c>
    </row>
    <row r="29" spans="3:70">
      <c r="C29" s="16"/>
      <c r="D29" s="2">
        <f t="array" ref="D29:G29">MMULT(MMULT(C6:F6,I16:L19),D22:G25)-I6:L6</f>
        <v>-4700</v>
      </c>
      <c r="E29" s="2">
        <v>-5000</v>
      </c>
      <c r="F29" s="2">
        <v>1000</v>
      </c>
      <c r="G29" s="2">
        <v>1000</v>
      </c>
      <c r="Q29" s="16"/>
      <c r="R29" s="2">
        <f t="array" ref="R29:U29">MMULT(MMULT(Q6:T6,W16:Z19),R22:U25)-W6:Z6</f>
        <v>-4700</v>
      </c>
      <c r="S29" s="2">
        <v>5000</v>
      </c>
      <c r="T29" s="2">
        <v>1000</v>
      </c>
      <c r="U29" s="2">
        <v>-4000</v>
      </c>
      <c r="AE29" s="16"/>
      <c r="AF29" s="2">
        <f t="array" ref="AF29:AI29">MMULT(MMULT(AE6:AH6,AK16:AN19),AF22:AI25)-AK6:AN6</f>
        <v>4700</v>
      </c>
      <c r="AG29" s="2">
        <v>5000</v>
      </c>
      <c r="AH29" s="2">
        <v>-3700</v>
      </c>
      <c r="AI29" s="2">
        <v>-4000</v>
      </c>
      <c r="AS29" s="16"/>
      <c r="AT29" s="2">
        <f t="array" ref="AT29:AW29">MMULT(MMULT(AS6:AV6,AY16:BB19),AT22:AW25)-AY6:BC6</f>
        <v>3022.5806451612902</v>
      </c>
      <c r="AU29" s="2">
        <v>1000</v>
      </c>
      <c r="AV29" s="2">
        <v>-2022.5806451612902</v>
      </c>
      <c r="AW29" s="2">
        <v>1290.3225806451612</v>
      </c>
      <c r="BG29" s="16"/>
      <c r="BH29" s="2">
        <f t="array" ref="BH29:BK29">MMULT(MMULT(BG6:BJ6,BM16:BP19),BH22:BK25)-BM6:BQ6</f>
        <v>1000</v>
      </c>
      <c r="BI29" s="2">
        <v>1000</v>
      </c>
      <c r="BJ29" s="2">
        <v>3483.333333333333</v>
      </c>
      <c r="BK29" s="2">
        <v>166.66666666666652</v>
      </c>
    </row>
    <row r="30" spans="3:70" ht="48">
      <c r="E30" s="11" t="s">
        <v>20</v>
      </c>
      <c r="R30" s="11" t="s">
        <v>20</v>
      </c>
      <c r="AF30" s="11"/>
      <c r="AI30" s="1" t="s">
        <v>21</v>
      </c>
      <c r="AT30" s="11"/>
      <c r="AV30" s="1" t="s">
        <v>21</v>
      </c>
      <c r="BH30" s="11"/>
      <c r="BJ30" s="1" t="s">
        <v>21</v>
      </c>
    </row>
    <row r="32" spans="3:70">
      <c r="D32" s="2" t="s">
        <v>0</v>
      </c>
      <c r="E32" s="2" t="s">
        <v>1</v>
      </c>
      <c r="F32" s="2" t="s">
        <v>4</v>
      </c>
      <c r="G32" s="2" t="s">
        <v>5</v>
      </c>
      <c r="R32" s="2" t="s">
        <v>0</v>
      </c>
      <c r="S32" s="2" t="s">
        <v>1</v>
      </c>
      <c r="T32" s="2" t="s">
        <v>4</v>
      </c>
      <c r="U32" s="2" t="s">
        <v>5</v>
      </c>
      <c r="AF32" s="2" t="s">
        <v>6</v>
      </c>
      <c r="AG32" s="2" t="s">
        <v>7</v>
      </c>
      <c r="AH32" s="2" t="s">
        <v>4</v>
      </c>
      <c r="AI32" s="2" t="s">
        <v>5</v>
      </c>
      <c r="AT32" s="5" t="s">
        <v>6</v>
      </c>
      <c r="AU32" s="5" t="s">
        <v>7</v>
      </c>
      <c r="AV32" s="7" t="s">
        <v>4</v>
      </c>
      <c r="AW32" s="5" t="s">
        <v>2</v>
      </c>
      <c r="BH32" s="5" t="s">
        <v>6</v>
      </c>
      <c r="BI32" s="5" t="s">
        <v>7</v>
      </c>
      <c r="BJ32" s="7" t="s">
        <v>4</v>
      </c>
      <c r="BK32" s="5" t="s">
        <v>2</v>
      </c>
    </row>
    <row r="33" spans="3:63">
      <c r="C33" s="17" t="s">
        <v>22</v>
      </c>
      <c r="D33" s="2">
        <f t="array" ref="D33:G36">MMULT(I16:L19,D22:G25)</f>
        <v>1.3</v>
      </c>
      <c r="E33" s="2">
        <v>3.1</v>
      </c>
      <c r="F33" s="2">
        <v>0</v>
      </c>
      <c r="G33" s="2">
        <v>0</v>
      </c>
      <c r="Q33" s="17" t="s">
        <v>22</v>
      </c>
      <c r="R33" s="2">
        <f t="array" ref="R33:U36">MMULT(W16:Z19,R22:U25)</f>
        <v>1.3</v>
      </c>
      <c r="S33" s="2">
        <v>-3.1</v>
      </c>
      <c r="T33" s="2">
        <v>0</v>
      </c>
      <c r="U33" s="2">
        <v>3.1</v>
      </c>
      <c r="AE33" s="17" t="s">
        <v>22</v>
      </c>
      <c r="AF33" s="2">
        <f t="array" ref="AF33:AI36">MMULT(AK16:AN19,AF22:AI25)</f>
        <v>-1.3</v>
      </c>
      <c r="AG33" s="2">
        <v>-3.1</v>
      </c>
      <c r="AH33" s="2">
        <v>1.3</v>
      </c>
      <c r="AI33" s="2">
        <v>3.1</v>
      </c>
      <c r="AS33" s="17" t="s">
        <v>22</v>
      </c>
      <c r="AT33" s="2">
        <f t="array" ref="AT33:AW36">MMULT(AY16:BB19,AT22:AW25)</f>
        <v>-0.41935483870967744</v>
      </c>
      <c r="AU33" s="2">
        <v>-1</v>
      </c>
      <c r="AV33" s="2">
        <v>0.41935483870967744</v>
      </c>
      <c r="AW33" s="2">
        <v>0.32258064516129031</v>
      </c>
      <c r="BG33" s="17" t="s">
        <v>22</v>
      </c>
      <c r="BH33" s="2">
        <f t="array" ref="BH33:BK36">MMULT(BM16:BP19,BH22:BK25)</f>
        <v>0</v>
      </c>
      <c r="BI33" s="2">
        <v>-1</v>
      </c>
      <c r="BJ33" s="2">
        <v>-0.72222222222222221</v>
      </c>
      <c r="BK33" s="2">
        <v>0.55555555555555547</v>
      </c>
    </row>
    <row r="34" spans="3:63">
      <c r="C34" s="17"/>
      <c r="D34" s="2">
        <v>1</v>
      </c>
      <c r="E34" s="2">
        <v>1</v>
      </c>
      <c r="F34" s="2">
        <v>0</v>
      </c>
      <c r="G34" s="2">
        <v>0</v>
      </c>
      <c r="Q34" s="17"/>
      <c r="R34" s="2">
        <v>1</v>
      </c>
      <c r="S34" s="2">
        <v>-1</v>
      </c>
      <c r="T34" s="2">
        <v>0</v>
      </c>
      <c r="U34" s="2">
        <v>1</v>
      </c>
      <c r="AE34" s="17"/>
      <c r="AF34" s="2">
        <v>-1</v>
      </c>
      <c r="AG34" s="2">
        <v>-1</v>
      </c>
      <c r="AH34" s="2">
        <v>1</v>
      </c>
      <c r="AI34" s="2">
        <v>1</v>
      </c>
      <c r="AS34" s="17"/>
      <c r="AT34" s="2">
        <v>-0.58064516129032251</v>
      </c>
      <c r="AU34" s="2">
        <v>0</v>
      </c>
      <c r="AV34" s="2">
        <v>0.58064516129032251</v>
      </c>
      <c r="AW34" s="2">
        <v>-0.32258064516129031</v>
      </c>
      <c r="BG34" s="17"/>
      <c r="BH34" s="2">
        <v>-1</v>
      </c>
      <c r="BI34" s="2">
        <v>0</v>
      </c>
      <c r="BJ34" s="2">
        <v>1.7222222222222221</v>
      </c>
      <c r="BK34" s="2">
        <v>-0.55555555555555547</v>
      </c>
    </row>
    <row r="35" spans="3:63">
      <c r="C35" s="17"/>
      <c r="D35" s="2">
        <v>1</v>
      </c>
      <c r="E35" s="2">
        <v>0</v>
      </c>
      <c r="F35" s="2">
        <v>-1</v>
      </c>
      <c r="G35" s="2">
        <v>0</v>
      </c>
      <c r="Q35" s="17"/>
      <c r="R35" s="2">
        <v>1</v>
      </c>
      <c r="S35" s="2">
        <v>0</v>
      </c>
      <c r="T35" s="2">
        <v>-1</v>
      </c>
      <c r="U35" s="2">
        <v>0</v>
      </c>
      <c r="AE35" s="17"/>
      <c r="AF35" s="2">
        <v>1</v>
      </c>
      <c r="AG35" s="2">
        <v>0</v>
      </c>
      <c r="AH35" s="2">
        <v>-1</v>
      </c>
      <c r="AI35" s="2">
        <v>0</v>
      </c>
      <c r="AS35" s="17"/>
      <c r="AT35" s="2">
        <v>1</v>
      </c>
      <c r="AU35" s="2">
        <v>0</v>
      </c>
      <c r="AV35" s="2">
        <v>-1</v>
      </c>
      <c r="AW35" s="2">
        <v>0</v>
      </c>
      <c r="BG35" s="17"/>
      <c r="BH35" s="2">
        <v>0</v>
      </c>
      <c r="BI35" s="2">
        <v>0</v>
      </c>
      <c r="BJ35" s="2">
        <v>1.7222222222222221</v>
      </c>
      <c r="BK35" s="2">
        <v>-0.55555555555555547</v>
      </c>
    </row>
    <row r="36" spans="3:63">
      <c r="C36" s="17"/>
      <c r="D36" s="2">
        <v>0</v>
      </c>
      <c r="E36" s="2">
        <v>1</v>
      </c>
      <c r="F36" s="2">
        <v>0</v>
      </c>
      <c r="G36" s="2">
        <v>-1</v>
      </c>
      <c r="Q36" s="17"/>
      <c r="R36" s="2">
        <v>0</v>
      </c>
      <c r="S36" s="2">
        <v>1</v>
      </c>
      <c r="T36" s="2">
        <v>0</v>
      </c>
      <c r="U36" s="2">
        <v>-1</v>
      </c>
      <c r="AE36" s="17"/>
      <c r="AF36" s="2">
        <v>0</v>
      </c>
      <c r="AG36" s="2">
        <v>1</v>
      </c>
      <c r="AH36" s="2">
        <v>0</v>
      </c>
      <c r="AI36" s="2">
        <v>-1</v>
      </c>
      <c r="AS36" s="17"/>
      <c r="AT36" s="2">
        <v>-0.41935483870967744</v>
      </c>
      <c r="AU36" s="2">
        <v>0</v>
      </c>
      <c r="AV36" s="2">
        <v>0.41935483870967744</v>
      </c>
      <c r="AW36" s="2">
        <v>0.32258064516129031</v>
      </c>
      <c r="BG36" s="17"/>
      <c r="BH36" s="2">
        <v>0</v>
      </c>
      <c r="BI36" s="2">
        <v>0</v>
      </c>
      <c r="BJ36" s="2">
        <v>-0.72222222222222221</v>
      </c>
      <c r="BK36" s="2">
        <v>0.55555555555555547</v>
      </c>
    </row>
    <row r="38" spans="3:63">
      <c r="E38" s="2" t="s">
        <v>23</v>
      </c>
      <c r="R38" s="2" t="s">
        <v>23</v>
      </c>
      <c r="AF38" s="2" t="s">
        <v>23</v>
      </c>
      <c r="AT38" s="2" t="s">
        <v>23</v>
      </c>
      <c r="BH38" s="2" t="s">
        <v>23</v>
      </c>
    </row>
    <row r="39" spans="3:63">
      <c r="D39" s="1" t="s">
        <v>2</v>
      </c>
      <c r="E39" s="2">
        <f>N16/E33</f>
        <v>258.06451612903226</v>
      </c>
      <c r="Q39" s="1" t="s">
        <v>2</v>
      </c>
      <c r="R39" s="2">
        <f>AB16/R33</f>
        <v>424.61538461538458</v>
      </c>
      <c r="AE39" s="1" t="s">
        <v>2</v>
      </c>
      <c r="AF39" s="2">
        <f>AP16/AI33</f>
        <v>149.54838709677421</v>
      </c>
      <c r="AG39" s="1" t="s">
        <v>24</v>
      </c>
      <c r="AS39" s="1" t="s">
        <v>2</v>
      </c>
      <c r="AT39" s="2">
        <f>BD16/AV33</f>
        <v>356.61538461538464</v>
      </c>
      <c r="BG39" s="1" t="s">
        <v>2</v>
      </c>
      <c r="BH39" s="2">
        <f>BR16/BJ33</f>
        <v>-204.61538461538458</v>
      </c>
    </row>
    <row r="40" spans="3:63">
      <c r="D40" s="1" t="s">
        <v>3</v>
      </c>
      <c r="E40" s="2">
        <f t="shared" ref="E40:E42" si="0">N17/E34</f>
        <v>300</v>
      </c>
      <c r="Q40" s="1" t="s">
        <v>3</v>
      </c>
      <c r="R40" s="2">
        <f t="shared" ref="R40:R42" si="1">AB17/R34</f>
        <v>220</v>
      </c>
      <c r="AE40" s="1" t="s">
        <v>3</v>
      </c>
      <c r="AF40" s="2">
        <f t="shared" ref="AF40:AF42" si="2">AP17/AI34</f>
        <v>152</v>
      </c>
      <c r="AS40" s="1" t="s">
        <v>3</v>
      </c>
      <c r="AT40" s="2">
        <f t="shared" ref="AT40:AT42" si="3">BD17/AV34</f>
        <v>4.2222222222222374</v>
      </c>
      <c r="AU40" s="1" t="s">
        <v>24</v>
      </c>
      <c r="BG40" s="1" t="s">
        <v>3</v>
      </c>
      <c r="BH40" s="2">
        <f t="shared" ref="BH40:BH42" si="4">BR17/BJ34</f>
        <v>2.4516129032258105</v>
      </c>
      <c r="BI40" s="1" t="s">
        <v>24</v>
      </c>
    </row>
    <row r="41" spans="3:63" ht="45">
      <c r="D41" s="1" t="s">
        <v>6</v>
      </c>
      <c r="E41" s="2" t="e">
        <f t="shared" si="0"/>
        <v>#DIV/0!</v>
      </c>
      <c r="Q41" s="1" t="s">
        <v>6</v>
      </c>
      <c r="R41" s="2">
        <f t="shared" si="1"/>
        <v>68</v>
      </c>
      <c r="S41" s="12" t="s">
        <v>25</v>
      </c>
      <c r="AE41" s="1" t="s">
        <v>0</v>
      </c>
      <c r="AF41" s="2" t="e">
        <f t="shared" si="2"/>
        <v>#DIV/0!</v>
      </c>
      <c r="AG41" s="12"/>
      <c r="AS41" s="1" t="s">
        <v>0</v>
      </c>
      <c r="AT41" s="2">
        <f t="shared" si="3"/>
        <v>-68</v>
      </c>
      <c r="AU41" s="12"/>
      <c r="BG41" s="1" t="s">
        <v>0</v>
      </c>
      <c r="BH41" s="2">
        <f t="shared" si="4"/>
        <v>41.935483870967751</v>
      </c>
      <c r="BI41" s="12"/>
    </row>
    <row r="42" spans="3:63" ht="45">
      <c r="D42" s="1" t="s">
        <v>7</v>
      </c>
      <c r="E42" s="2">
        <f t="shared" si="0"/>
        <v>80</v>
      </c>
      <c r="F42" s="12" t="s">
        <v>25</v>
      </c>
      <c r="Q42" s="1" t="s">
        <v>7</v>
      </c>
      <c r="R42" s="2" t="e">
        <f t="shared" si="1"/>
        <v>#DIV/0!</v>
      </c>
      <c r="AE42" s="1" t="s">
        <v>1</v>
      </c>
      <c r="AF42" s="2">
        <f t="shared" si="2"/>
        <v>-80</v>
      </c>
      <c r="AS42" s="1" t="s">
        <v>1</v>
      </c>
      <c r="AT42" s="2">
        <f t="shared" si="3"/>
        <v>547.38461538461536</v>
      </c>
      <c r="BG42" s="1" t="s">
        <v>1</v>
      </c>
      <c r="BH42" s="2">
        <f t="shared" si="4"/>
        <v>-315.38461538461536</v>
      </c>
    </row>
    <row r="45" spans="3:63" ht="30">
      <c r="D45" s="13" t="s">
        <v>26</v>
      </c>
      <c r="E45" s="1">
        <f>MMULT(C6:F6,N16:N19)</f>
        <v>-148000</v>
      </c>
      <c r="Q45" s="13" t="s">
        <v>26</v>
      </c>
      <c r="R45" s="1">
        <f>MMULT(Q6:T6,AB16:AB19)</f>
        <v>252000</v>
      </c>
      <c r="AE45" s="13" t="s">
        <v>26</v>
      </c>
      <c r="AF45" s="1">
        <f>MMULT(AE6:AH6,AP16:AP19)</f>
        <v>571600</v>
      </c>
      <c r="AS45" s="13" t="s">
        <v>26</v>
      </c>
      <c r="AT45" s="1">
        <f>MMULT(AS6:AV6,BD16:BD19)</f>
        <v>1169793.5483870967</v>
      </c>
      <c r="BG45" s="13" t="s">
        <v>26</v>
      </c>
      <c r="BH45" s="1">
        <f>MMULT(BG6:BJ6,BR16:BR19)</f>
        <v>1178333.3333333333</v>
      </c>
    </row>
  </sheetData>
  <mergeCells count="35">
    <mergeCell ref="C15:C19"/>
    <mergeCell ref="I15:L15"/>
    <mergeCell ref="Q15:Q19"/>
    <mergeCell ref="W15:Z15"/>
    <mergeCell ref="AE15:AE19"/>
    <mergeCell ref="C9:C13"/>
    <mergeCell ref="Q9:Q13"/>
    <mergeCell ref="AE9:AE13"/>
    <mergeCell ref="AS9:AS13"/>
    <mergeCell ref="BG9:BG13"/>
    <mergeCell ref="C21:C25"/>
    <mergeCell ref="Q21:Q25"/>
    <mergeCell ref="AE21:AE25"/>
    <mergeCell ref="AS21:AS25"/>
    <mergeCell ref="BG21:BG25"/>
    <mergeCell ref="AK15:AN15"/>
    <mergeCell ref="AS15:AS19"/>
    <mergeCell ref="AY15:BB15"/>
    <mergeCell ref="BG15:BG19"/>
    <mergeCell ref="BM15:BP15"/>
    <mergeCell ref="AS27:AS29"/>
    <mergeCell ref="AT27:AW27"/>
    <mergeCell ref="BG27:BG29"/>
    <mergeCell ref="BH27:BK27"/>
    <mergeCell ref="C33:C36"/>
    <mergeCell ref="Q33:Q36"/>
    <mergeCell ref="AE33:AE36"/>
    <mergeCell ref="AS33:AS36"/>
    <mergeCell ref="BG33:BG36"/>
    <mergeCell ref="C27:C29"/>
    <mergeCell ref="D27:G27"/>
    <mergeCell ref="Q27:Q29"/>
    <mergeCell ref="R27:U27"/>
    <mergeCell ref="AE27:AE29"/>
    <mergeCell ref="AF27:AI2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ED5343E6D04B8BF4EDFCBC58249D" ma:contentTypeVersion="8" ma:contentTypeDescription="Create a new document." ma:contentTypeScope="" ma:versionID="68d0de3b5e4efeed9ba9b5241a67321f">
  <xsd:schema xmlns:xsd="http://www.w3.org/2001/XMLSchema" xmlns:xs="http://www.w3.org/2001/XMLSchema" xmlns:p="http://schemas.microsoft.com/office/2006/metadata/properties" xmlns:ns2="26f41d65-9de4-4fae-81af-c42a1cb89e31" targetNamespace="http://schemas.microsoft.com/office/2006/metadata/properties" ma:root="true" ma:fieldsID="9d121b68fb036c31db4374894e8d24cc" ns2:_="">
    <xsd:import namespace="26f41d65-9de4-4fae-81af-c42a1cb89e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41d65-9de4-4fae-81af-c42a1cb89e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876CE0-30BE-49B2-B46B-C0F68040EB49}"/>
</file>

<file path=customXml/itemProps2.xml><?xml version="1.0" encoding="utf-8"?>
<ds:datastoreItem xmlns:ds="http://schemas.openxmlformats.org/officeDocument/2006/customXml" ds:itemID="{5748E775-9A4F-489C-98ED-0C7A581F5018}"/>
</file>

<file path=customXml/itemProps3.xml><?xml version="1.0" encoding="utf-8"?>
<ds:datastoreItem xmlns:ds="http://schemas.openxmlformats.org/officeDocument/2006/customXml" ds:itemID="{D1DDCEFD-418B-48C4-92D1-A6ABDB5A1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Aulas Ingeniería</dc:creator>
  <cp:keywords/>
  <dc:description/>
  <cp:lastModifiedBy>Erick Santiago Garavito Villamil</cp:lastModifiedBy>
  <cp:revision/>
  <dcterms:created xsi:type="dcterms:W3CDTF">2024-02-09T21:32:20Z</dcterms:created>
  <dcterms:modified xsi:type="dcterms:W3CDTF">2024-02-09T21:39:41Z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0x0101009339ED5343E6D04B8BF4EDFCBC58249D</vt:lpwstr>
  </property>
</Properties>
</file>