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andre\OneDrive\Documentos\GitHub\Talleres_Para_Mis_Fans\Talleres Personales\Simulacion\Semana1\"/>
    </mc:Choice>
  </mc:AlternateContent>
  <xr:revisionPtr revIDLastSave="0" documentId="13_ncr:1_{7A5829DD-D0BA-476A-8DB9-A0EAFBCA266F}" xr6:coauthVersionLast="47" xr6:coauthVersionMax="47" xr10:uidLastSave="{00000000-0000-0000-0000-000000000000}"/>
  <bookViews>
    <workbookView xWindow="-120" yWindow="-120" windowWidth="29040" windowHeight="15720" activeTab="1" xr2:uid="{00000000-000D-0000-FFFF-FFFF00000000}"/>
  </bookViews>
  <sheets>
    <sheet name="Manual" sheetId="1" r:id="rId1"/>
    <sheet name="Solver" sheetId="2" r:id="rId2"/>
    <sheet name="Manual Cap" sheetId="3" r:id="rId3"/>
    <sheet name="Solver Cap"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2" l="1"/>
  <c r="O12" i="2"/>
  <c r="O11" i="2"/>
  <c r="O10" i="2"/>
  <c r="O9" i="2"/>
  <c r="O8" i="2"/>
  <c r="O6" i="2"/>
  <c r="H35" i="1"/>
  <c r="H30" i="1"/>
  <c r="H25" i="1"/>
  <c r="H20" i="1"/>
  <c r="G16" i="1"/>
  <c r="G15" i="1"/>
  <c r="H15" i="1" s="1"/>
</calcChain>
</file>

<file path=xl/sharedStrings.xml><?xml version="1.0" encoding="utf-8"?>
<sst xmlns="http://schemas.openxmlformats.org/spreadsheetml/2006/main" count="107" uniqueCount="55">
  <si>
    <t>Instrucciones</t>
  </si>
  <si>
    <t>Communication networks consist of nodes and links. Figure 1.1 shows an example of a network. This network consists of six nodes, node 1 to node 6. An arrow between two nodes is a connection, called a link, of those nodes. The traffic has a direction from the tail to the head of the arrow. A number on each link indicates its link cost. In the case that the connection is represented by just a line, instead of an arrow, the traffic can flow in both directions on the link. A network with links through which the traffic flows in both directions is called a undirected graph</t>
  </si>
  <si>
    <t>Communication networks</t>
  </si>
  <si>
    <t>Problema</t>
  </si>
  <si>
    <t>Solución 1</t>
  </si>
  <si>
    <t>Enlace (vértice)</t>
  </si>
  <si>
    <t>EJEMPLO</t>
  </si>
  <si>
    <t>Costo Total</t>
  </si>
  <si>
    <t>Ruta (Secuencia de nodos)</t>
  </si>
  <si>
    <t>Tráfico por cada enlace (vértice)</t>
  </si>
  <si>
    <t>Costo por enlace</t>
  </si>
  <si>
    <t>The traffic volume that is required to be transmitted from a source node, node 1, to a destination node, node 6,
is set to v = 180. How can we send the required traffic volume from node 1 to node 6 at the minimum cost? Note: you can divide the traffic to allow multiple routes</t>
  </si>
  <si>
    <t>Solución 2</t>
  </si>
  <si>
    <t>Solución 3</t>
  </si>
  <si>
    <t>Solución 4</t>
  </si>
  <si>
    <t>Solución 5</t>
  </si>
  <si>
    <t>1-3-6</t>
  </si>
  <si>
    <t>1-3</t>
  </si>
  <si>
    <t>3-6</t>
  </si>
  <si>
    <t>(a) Determine el volúmen de tráfico que viaja por cada vértice (enlace)
(b) Determine el costo de dicha solución
(c) Retpita el proceso 5 veces para obtener 5 soluciones distintas</t>
  </si>
  <si>
    <r>
      <t xml:space="preserve">Communication networks consist of nodes and links. The Figure shows an example of a network. This network consists of six nodes, node 1 to node 6. An arrow between two nodes is a connection, called a link, of those nodes. The traffic has a direction from the tail to the head of the arrow. The numbers on each link indicates its link cost </t>
    </r>
    <r>
      <rPr>
        <b/>
        <sz val="11"/>
        <color theme="1"/>
        <rFont val="Calibri"/>
        <family val="2"/>
        <scheme val="minor"/>
      </rPr>
      <t>and capacity</t>
    </r>
    <r>
      <rPr>
        <sz val="11"/>
        <color theme="1"/>
        <rFont val="Calibri"/>
        <family val="2"/>
        <scheme val="minor"/>
      </rPr>
      <t>. In the case that the connection is represented by just a line, instead of an arrow, the traffic can flow in both directions on the link. A network with links through which the traffic flows in both directions is called a undirected graph</t>
    </r>
  </si>
  <si>
    <t>(a) Determine el volúmen de tráfico que viaja por cada vértice (enlace) teniendo en cuenta la capacidad máxima
(b) Determine el costo de dicha solución compuesta por todas las rutas necesrias para lograr enviar el volumen total de tráfico
(c) Retpita el proceso 3 veces para obtener 3 soluciones distintas</t>
  </si>
  <si>
    <t>1-2-5-6</t>
  </si>
  <si>
    <t>1-2</t>
  </si>
  <si>
    <t>2-5</t>
  </si>
  <si>
    <t>1-2-3-6</t>
  </si>
  <si>
    <t>2-3</t>
  </si>
  <si>
    <t>1-4-6</t>
  </si>
  <si>
    <t>1-4</t>
  </si>
  <si>
    <t>4-6</t>
  </si>
  <si>
    <t>1-4-3-6</t>
  </si>
  <si>
    <t>4-3</t>
  </si>
  <si>
    <t>5-6</t>
  </si>
  <si>
    <t>Variables</t>
  </si>
  <si>
    <t>Costos</t>
  </si>
  <si>
    <t>Restricciones</t>
  </si>
  <si>
    <t>x12</t>
  </si>
  <si>
    <t>x13</t>
  </si>
  <si>
    <t>x14</t>
  </si>
  <si>
    <t>x23</t>
  </si>
  <si>
    <t>x25</t>
  </si>
  <si>
    <t>x36</t>
  </si>
  <si>
    <t>x43</t>
  </si>
  <si>
    <t>x56</t>
  </si>
  <si>
    <t>x46</t>
  </si>
  <si>
    <t>COSTO TOTAL</t>
  </si>
  <si>
    <t>Lado Izquierdo</t>
  </si>
  <si>
    <t>N2</t>
  </si>
  <si>
    <t>N3</t>
  </si>
  <si>
    <t>N4</t>
  </si>
  <si>
    <t>N5</t>
  </si>
  <si>
    <t>SALIDA</t>
  </si>
  <si>
    <t>ENTRADA</t>
  </si>
  <si>
    <t>igual</t>
  </si>
  <si>
    <t>Lado derecho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</si>
</sst>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8"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1" xfId="0" applyBorder="1"/>
    <xf numFmtId="49" fontId="0" fillId="0" borderId="0" xfId="0" applyNumberFormat="1"/>
    <xf numFmtId="0" fontId="2" fillId="0" borderId="0" xfId="0" applyFont="1"/>
    <xf numFmtId="0" fontId="2" fillId="0" borderId="1" xfId="0" applyFont="1" applyBorder="1"/>
    <xf numFmtId="49" fontId="0" fillId="0" borderId="1" xfId="0" applyNumberFormat="1" applyBorder="1"/>
    <xf numFmtId="1" fontId="0" fillId="0" borderId="1" xfId="0" applyNumberFormat="1" applyBorder="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1" xfId="0" applyFont="1" applyBorder="1" applyAlignment="1">
      <alignment horizontal="center" vertical="center"/>
    </xf>
    <xf numFmtId="49" fontId="0" fillId="0" borderId="2" xfId="0" applyNumberFormat="1" applyBorder="1" applyAlignment="1">
      <alignment horizontal="center"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0" fontId="0" fillId="0" borderId="0" xfId="0" applyAlignment="1">
      <alignment horizontal="center"/>
    </xf>
    <xf numFmtId="0" fontId="0" fillId="0" borderId="1" xfId="0" applyBorder="1" applyAlignment="1">
      <alignment horizontal="left" wrapText="1"/>
    </xf>
    <xf numFmtId="0" fontId="0" fillId="0" borderId="1" xfId="0" applyBorder="1" applyAlignment="1">
      <alignment horizontal="left"/>
    </xf>
    <xf numFmtId="0" fontId="1" fillId="2" borderId="0" xfId="0" applyFont="1" applyFill="1" applyAlignment="1">
      <alignment horizontal="center" vertical="center" wrapText="1"/>
    </xf>
    <xf numFmtId="0" fontId="3" fillId="0" borderId="1" xfId="0" applyFont="1" applyBorder="1" applyAlignment="1">
      <alignment horizontal="left" wrapText="1"/>
    </xf>
    <xf numFmtId="0" fontId="3" fillId="0" borderId="1" xfId="0" applyFont="1" applyBorder="1" applyAlignment="1">
      <alignment horizontal="left"/>
    </xf>
    <xf numFmtId="14" fontId="0" fillId="0" borderId="2" xfId="0" quotePrefix="1"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324971</xdr:colOff>
      <xdr:row>0</xdr:row>
      <xdr:rowOff>179294</xdr:rowOff>
    </xdr:from>
    <xdr:to>
      <xdr:col>13</xdr:col>
      <xdr:colOff>811591</xdr:colOff>
      <xdr:row>10</xdr:row>
      <xdr:rowOff>59340</xdr:rowOff>
    </xdr:to>
    <xdr:pic>
      <xdr:nvPicPr>
        <xdr:cNvPr id="3" name="Imagen 2">
          <a:extLst>
            <a:ext uri="{FF2B5EF4-FFF2-40B4-BE49-F238E27FC236}">
              <a16:creationId xmlns:a16="http://schemas.microsoft.com/office/drawing/2014/main" id="{B7C39D2E-F012-4777-9C02-7DC32AE3FEF5}"/>
            </a:ext>
          </a:extLst>
        </xdr:cNvPr>
        <xdr:cNvPicPr>
          <a:picLocks noChangeAspect="1"/>
        </xdr:cNvPicPr>
      </xdr:nvPicPr>
      <xdr:blipFill rotWithShape="1">
        <a:blip xmlns:r="http://schemas.openxmlformats.org/officeDocument/2006/relationships" r:embed="rId1"/>
        <a:srcRect l="61158" t="58068" r="22478" b="17855"/>
        <a:stretch/>
      </xdr:blipFill>
      <xdr:spPr>
        <a:xfrm>
          <a:off x="10219765" y="179294"/>
          <a:ext cx="5406002" cy="26142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276225</xdr:colOff>
      <xdr:row>1</xdr:row>
      <xdr:rowOff>0</xdr:rowOff>
    </xdr:from>
    <xdr:to>
      <xdr:col>15</xdr:col>
      <xdr:colOff>133350</xdr:colOff>
      <xdr:row>14</xdr:row>
      <xdr:rowOff>47625</xdr:rowOff>
    </xdr:to>
    <xdr:pic>
      <xdr:nvPicPr>
        <xdr:cNvPr id="2" name="Imagen 1">
          <a:extLst>
            <a:ext uri="{FF2B5EF4-FFF2-40B4-BE49-F238E27FC236}">
              <a16:creationId xmlns:a16="http://schemas.microsoft.com/office/drawing/2014/main" id="{B5B1BFA1-C179-45D5-B120-C5D30DCEC826}"/>
            </a:ext>
          </a:extLst>
        </xdr:cNvPr>
        <xdr:cNvPicPr>
          <a:picLocks noChangeAspect="1"/>
        </xdr:cNvPicPr>
      </xdr:nvPicPr>
      <xdr:blipFill rotWithShape="1">
        <a:blip xmlns:r="http://schemas.openxmlformats.org/officeDocument/2006/relationships" r:embed="rId1"/>
        <a:srcRect l="60720" t="19447" r="22693" b="56013"/>
        <a:stretch/>
      </xdr:blipFill>
      <xdr:spPr>
        <a:xfrm>
          <a:off x="9267825" y="190500"/>
          <a:ext cx="5191125" cy="25241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O37"/>
  <sheetViews>
    <sheetView zoomScale="85" zoomScaleNormal="85" workbookViewId="0">
      <selection activeCell="G22" sqref="G22"/>
    </sheetView>
  </sheetViews>
  <sheetFormatPr defaultColWidth="11.42578125" defaultRowHeight="15" x14ac:dyDescent="0.25"/>
  <cols>
    <col min="1" max="2" width="1.5703125" customWidth="1"/>
    <col min="3" max="3" width="21.85546875" bestFit="1" customWidth="1"/>
    <col min="4" max="4" width="26.7109375" customWidth="1"/>
    <col min="5" max="5" width="15" customWidth="1"/>
    <col min="6" max="6" width="28.42578125" bestFit="1" customWidth="1"/>
    <col min="7" max="7" width="16.140625" bestFit="1" customWidth="1"/>
    <col min="8" max="8" width="20" bestFit="1" customWidth="1"/>
    <col min="9" max="9" width="17.28515625" bestFit="1" customWidth="1"/>
    <col min="10" max="10" width="14.28515625" customWidth="1"/>
    <col min="11" max="11" width="11.140625" customWidth="1"/>
    <col min="12" max="12" width="24.28515625" customWidth="1"/>
    <col min="13" max="13" width="24" customWidth="1"/>
    <col min="14" max="14" width="27.7109375" bestFit="1" customWidth="1"/>
    <col min="15" max="15" width="28.85546875" customWidth="1"/>
    <col min="16" max="16" width="25.140625" customWidth="1"/>
  </cols>
  <sheetData>
    <row r="2" spans="3:15" x14ac:dyDescent="0.25">
      <c r="C2" s="20" t="s">
        <v>2</v>
      </c>
      <c r="D2" s="18" t="s">
        <v>1</v>
      </c>
      <c r="E2" s="19"/>
      <c r="F2" s="19"/>
      <c r="G2" s="19"/>
      <c r="H2" s="19"/>
      <c r="I2" s="19"/>
    </row>
    <row r="3" spans="3:15" x14ac:dyDescent="0.25">
      <c r="C3" s="20"/>
      <c r="D3" s="19"/>
      <c r="E3" s="19"/>
      <c r="F3" s="19"/>
      <c r="G3" s="19"/>
      <c r="H3" s="19"/>
      <c r="I3" s="19"/>
    </row>
    <row r="4" spans="3:15" ht="54.75" customHeight="1" x14ac:dyDescent="0.25">
      <c r="C4" s="20"/>
      <c r="D4" s="19"/>
      <c r="E4" s="19"/>
      <c r="F4" s="19"/>
      <c r="G4" s="19"/>
      <c r="H4" s="19"/>
      <c r="I4" s="19"/>
    </row>
    <row r="5" spans="3:15" x14ac:dyDescent="0.25">
      <c r="C5" s="20" t="s">
        <v>3</v>
      </c>
      <c r="D5" s="21" t="s">
        <v>11</v>
      </c>
      <c r="E5" s="22"/>
      <c r="F5" s="22"/>
      <c r="G5" s="22"/>
      <c r="H5" s="22"/>
      <c r="I5" s="22"/>
    </row>
    <row r="6" spans="3:15" x14ac:dyDescent="0.25">
      <c r="C6" s="20"/>
      <c r="D6" s="22"/>
      <c r="E6" s="22"/>
      <c r="F6" s="22"/>
      <c r="G6" s="22"/>
      <c r="H6" s="22"/>
      <c r="I6" s="22"/>
    </row>
    <row r="7" spans="3:15" ht="20.25" customHeight="1" x14ac:dyDescent="0.25">
      <c r="C7" s="20"/>
      <c r="D7" s="22"/>
      <c r="E7" s="22"/>
      <c r="F7" s="22"/>
      <c r="G7" s="22"/>
      <c r="H7" s="22"/>
      <c r="I7" s="22"/>
    </row>
    <row r="8" spans="3:15" x14ac:dyDescent="0.25">
      <c r="C8" s="20" t="s">
        <v>0</v>
      </c>
      <c r="D8" s="18" t="s">
        <v>19</v>
      </c>
      <c r="E8" s="19"/>
      <c r="F8" s="19"/>
      <c r="G8" s="19"/>
      <c r="H8" s="19"/>
      <c r="I8" s="19"/>
    </row>
    <row r="9" spans="3:15" x14ac:dyDescent="0.25">
      <c r="C9" s="20"/>
      <c r="D9" s="19"/>
      <c r="E9" s="19"/>
      <c r="F9" s="19"/>
      <c r="G9" s="19"/>
      <c r="H9" s="19"/>
      <c r="I9" s="19"/>
      <c r="N9" s="17"/>
      <c r="O9" s="17"/>
    </row>
    <row r="10" spans="3:15" ht="35.25" customHeight="1" x14ac:dyDescent="0.25">
      <c r="C10" s="20"/>
      <c r="D10" s="19"/>
      <c r="E10" s="19"/>
      <c r="F10" s="19"/>
      <c r="G10" s="19"/>
      <c r="H10" s="19"/>
      <c r="I10" s="19"/>
    </row>
    <row r="13" spans="3:15" x14ac:dyDescent="0.25">
      <c r="C13" s="3" t="s">
        <v>6</v>
      </c>
    </row>
    <row r="14" spans="3:15" x14ac:dyDescent="0.25">
      <c r="C14" s="7" t="s">
        <v>4</v>
      </c>
      <c r="D14" s="4" t="s">
        <v>8</v>
      </c>
      <c r="E14" s="4" t="s">
        <v>5</v>
      </c>
      <c r="F14" s="4" t="s">
        <v>9</v>
      </c>
      <c r="G14" s="4" t="s">
        <v>10</v>
      </c>
      <c r="H14" s="4" t="s">
        <v>7</v>
      </c>
    </row>
    <row r="15" spans="3:15" x14ac:dyDescent="0.25">
      <c r="C15" s="8"/>
      <c r="D15" s="14" t="s">
        <v>16</v>
      </c>
      <c r="E15" s="5" t="s">
        <v>17</v>
      </c>
      <c r="F15" s="6">
        <v>180</v>
      </c>
      <c r="G15" s="1">
        <f>180*5</f>
        <v>900</v>
      </c>
      <c r="H15" s="13">
        <f>SUM(G15:G17)</f>
        <v>2700</v>
      </c>
    </row>
    <row r="16" spans="3:15" x14ac:dyDescent="0.25">
      <c r="C16" s="8"/>
      <c r="D16" s="15"/>
      <c r="E16" s="5" t="s">
        <v>18</v>
      </c>
      <c r="F16" s="1">
        <v>180</v>
      </c>
      <c r="G16" s="1">
        <f>180*10</f>
        <v>1800</v>
      </c>
      <c r="H16" s="13"/>
    </row>
    <row r="17" spans="3:8" x14ac:dyDescent="0.25">
      <c r="C17" s="9"/>
      <c r="D17" s="16"/>
      <c r="E17" s="5"/>
      <c r="F17" s="1"/>
      <c r="G17" s="1"/>
      <c r="H17" s="13"/>
    </row>
    <row r="18" spans="3:8" x14ac:dyDescent="0.25">
      <c r="E18" s="2"/>
    </row>
    <row r="19" spans="3:8" x14ac:dyDescent="0.25">
      <c r="C19" s="7" t="s">
        <v>12</v>
      </c>
      <c r="D19" s="4" t="s">
        <v>8</v>
      </c>
      <c r="E19" s="4" t="s">
        <v>5</v>
      </c>
      <c r="F19" s="4" t="s">
        <v>9</v>
      </c>
      <c r="G19" s="4" t="s">
        <v>10</v>
      </c>
      <c r="H19" s="4" t="s">
        <v>7</v>
      </c>
    </row>
    <row r="20" spans="3:8" x14ac:dyDescent="0.25">
      <c r="C20" s="8"/>
      <c r="D20" s="10" t="s">
        <v>22</v>
      </c>
      <c r="E20" s="5" t="s">
        <v>23</v>
      </c>
      <c r="F20" s="6">
        <v>180</v>
      </c>
      <c r="G20" s="1">
        <v>540</v>
      </c>
      <c r="H20" s="13">
        <f>SUM(G20:G22)</f>
        <v>2340</v>
      </c>
    </row>
    <row r="21" spans="3:8" x14ac:dyDescent="0.25">
      <c r="C21" s="8"/>
      <c r="D21" s="11"/>
      <c r="E21" s="5" t="s">
        <v>24</v>
      </c>
      <c r="F21" s="1">
        <v>180</v>
      </c>
      <c r="G21" s="1">
        <v>720</v>
      </c>
      <c r="H21" s="13"/>
    </row>
    <row r="22" spans="3:8" x14ac:dyDescent="0.25">
      <c r="C22" s="9"/>
      <c r="D22" s="12"/>
      <c r="E22" s="5" t="s">
        <v>32</v>
      </c>
      <c r="F22" s="1">
        <v>180</v>
      </c>
      <c r="G22" s="1">
        <v>1080</v>
      </c>
      <c r="H22" s="13"/>
    </row>
    <row r="23" spans="3:8" x14ac:dyDescent="0.25">
      <c r="E23" s="2"/>
    </row>
    <row r="24" spans="3:8" x14ac:dyDescent="0.25">
      <c r="C24" s="7" t="s">
        <v>13</v>
      </c>
      <c r="D24" s="4" t="s">
        <v>8</v>
      </c>
      <c r="E24" s="4" t="s">
        <v>5</v>
      </c>
      <c r="F24" s="4" t="s">
        <v>9</v>
      </c>
      <c r="G24" s="4" t="s">
        <v>10</v>
      </c>
      <c r="H24" s="4" t="s">
        <v>7</v>
      </c>
    </row>
    <row r="25" spans="3:8" x14ac:dyDescent="0.25">
      <c r="C25" s="8"/>
      <c r="D25" s="10" t="s">
        <v>25</v>
      </c>
      <c r="E25" s="5" t="s">
        <v>23</v>
      </c>
      <c r="F25" s="6">
        <v>180</v>
      </c>
      <c r="G25" s="1">
        <v>540</v>
      </c>
      <c r="H25" s="13">
        <f>SUM(G25:G27)</f>
        <v>3060</v>
      </c>
    </row>
    <row r="26" spans="3:8" x14ac:dyDescent="0.25">
      <c r="C26" s="8"/>
      <c r="D26" s="11"/>
      <c r="E26" s="5" t="s">
        <v>26</v>
      </c>
      <c r="F26" s="1">
        <v>180</v>
      </c>
      <c r="G26" s="1">
        <v>720</v>
      </c>
      <c r="H26" s="13"/>
    </row>
    <row r="27" spans="3:8" x14ac:dyDescent="0.25">
      <c r="C27" s="9"/>
      <c r="D27" s="12"/>
      <c r="E27" s="5" t="s">
        <v>18</v>
      </c>
      <c r="F27" s="1">
        <v>180</v>
      </c>
      <c r="G27" s="1">
        <v>1800</v>
      </c>
      <c r="H27" s="13"/>
    </row>
    <row r="28" spans="3:8" x14ac:dyDescent="0.25">
      <c r="E28" s="2"/>
    </row>
    <row r="29" spans="3:8" x14ac:dyDescent="0.25">
      <c r="C29" s="7" t="s">
        <v>14</v>
      </c>
      <c r="D29" s="4" t="s">
        <v>8</v>
      </c>
      <c r="E29" s="4" t="s">
        <v>5</v>
      </c>
      <c r="F29" s="4" t="s">
        <v>9</v>
      </c>
      <c r="G29" s="4" t="s">
        <v>10</v>
      </c>
      <c r="H29" s="4" t="s">
        <v>7</v>
      </c>
    </row>
    <row r="30" spans="3:8" x14ac:dyDescent="0.25">
      <c r="C30" s="8"/>
      <c r="D30" s="23" t="s">
        <v>27</v>
      </c>
      <c r="E30" s="5" t="s">
        <v>28</v>
      </c>
      <c r="F30" s="6">
        <v>180</v>
      </c>
      <c r="G30" s="1">
        <v>1620</v>
      </c>
      <c r="H30" s="13">
        <f>SUM(G30:G32)</f>
        <v>4140</v>
      </c>
    </row>
    <row r="31" spans="3:8" x14ac:dyDescent="0.25">
      <c r="C31" s="8"/>
      <c r="D31" s="11"/>
      <c r="E31" s="5" t="s">
        <v>29</v>
      </c>
      <c r="F31" s="1">
        <v>180</v>
      </c>
      <c r="G31" s="1">
        <v>2520</v>
      </c>
      <c r="H31" s="13"/>
    </row>
    <row r="32" spans="3:8" x14ac:dyDescent="0.25">
      <c r="C32" s="9"/>
      <c r="D32" s="12"/>
      <c r="E32" s="5"/>
      <c r="F32" s="1"/>
      <c r="G32" s="1"/>
      <c r="H32" s="13"/>
    </row>
    <row r="33" spans="3:8" x14ac:dyDescent="0.25">
      <c r="E33" s="2"/>
    </row>
    <row r="34" spans="3:8" x14ac:dyDescent="0.25">
      <c r="C34" s="7" t="s">
        <v>15</v>
      </c>
      <c r="D34" s="4" t="s">
        <v>8</v>
      </c>
      <c r="E34" s="4" t="s">
        <v>5</v>
      </c>
      <c r="F34" s="4" t="s">
        <v>9</v>
      </c>
      <c r="G34" s="4" t="s">
        <v>10</v>
      </c>
      <c r="H34" s="4" t="s">
        <v>7</v>
      </c>
    </row>
    <row r="35" spans="3:8" x14ac:dyDescent="0.25">
      <c r="C35" s="8"/>
      <c r="D35" s="10" t="s">
        <v>30</v>
      </c>
      <c r="E35" s="5" t="s">
        <v>28</v>
      </c>
      <c r="F35" s="6">
        <v>180</v>
      </c>
      <c r="G35" s="1">
        <v>1620</v>
      </c>
      <c r="H35" s="13">
        <f>SUM(G35:G37)</f>
        <v>4500</v>
      </c>
    </row>
    <row r="36" spans="3:8" x14ac:dyDescent="0.25">
      <c r="C36" s="8"/>
      <c r="D36" s="11"/>
      <c r="E36" s="5" t="s">
        <v>31</v>
      </c>
      <c r="F36" s="1">
        <v>180</v>
      </c>
      <c r="G36" s="1">
        <v>1080</v>
      </c>
      <c r="H36" s="13"/>
    </row>
    <row r="37" spans="3:8" x14ac:dyDescent="0.25">
      <c r="C37" s="9"/>
      <c r="D37" s="12"/>
      <c r="E37" s="5" t="s">
        <v>18</v>
      </c>
      <c r="F37" s="1">
        <v>180</v>
      </c>
      <c r="G37" s="1">
        <v>1800</v>
      </c>
      <c r="H37" s="13"/>
    </row>
  </sheetData>
  <mergeCells count="22">
    <mergeCell ref="N9:O9"/>
    <mergeCell ref="D2:I4"/>
    <mergeCell ref="C2:C4"/>
    <mergeCell ref="C5:C7"/>
    <mergeCell ref="D5:I7"/>
    <mergeCell ref="C8:C10"/>
    <mergeCell ref="D8:I10"/>
    <mergeCell ref="H15:H17"/>
    <mergeCell ref="C14:C17"/>
    <mergeCell ref="D15:D17"/>
    <mergeCell ref="C19:C22"/>
    <mergeCell ref="D20:D22"/>
    <mergeCell ref="H20:H22"/>
    <mergeCell ref="C34:C37"/>
    <mergeCell ref="D35:D37"/>
    <mergeCell ref="H35:H37"/>
    <mergeCell ref="C24:C27"/>
    <mergeCell ref="D25:D27"/>
    <mergeCell ref="H25:H27"/>
    <mergeCell ref="C29:C32"/>
    <mergeCell ref="D30:D32"/>
    <mergeCell ref="H30:H3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AA2A9-6FD6-4DAF-A98C-4E77E2AB4665}">
  <dimension ref="C3:Q13"/>
  <sheetViews>
    <sheetView tabSelected="1" topLeftCell="C1" workbookViewId="0">
      <selection activeCell="Q14" sqref="Q14"/>
    </sheetView>
  </sheetViews>
  <sheetFormatPr defaultColWidth="11.42578125" defaultRowHeight="15" x14ac:dyDescent="0.25"/>
  <cols>
    <col min="3" max="3" width="12.7109375" bestFit="1" customWidth="1"/>
    <col min="4" max="4" width="9.42578125" bestFit="1" customWidth="1"/>
    <col min="5" max="13" width="4" bestFit="1" customWidth="1"/>
    <col min="15" max="15" width="14.140625" bestFit="1" customWidth="1"/>
  </cols>
  <sheetData>
    <row r="3" spans="3:17" x14ac:dyDescent="0.25">
      <c r="C3" t="s">
        <v>33</v>
      </c>
      <c r="E3" t="s">
        <v>36</v>
      </c>
      <c r="F3" t="s">
        <v>37</v>
      </c>
      <c r="G3" t="s">
        <v>38</v>
      </c>
      <c r="H3" t="s">
        <v>39</v>
      </c>
      <c r="I3" t="s">
        <v>40</v>
      </c>
      <c r="J3" t="s">
        <v>41</v>
      </c>
      <c r="K3" t="s">
        <v>42</v>
      </c>
      <c r="L3" t="s">
        <v>44</v>
      </c>
      <c r="M3" t="s">
        <v>43</v>
      </c>
    </row>
    <row r="4" spans="3:17" x14ac:dyDescent="0.25">
      <c r="E4">
        <v>0</v>
      </c>
      <c r="F4">
        <v>0</v>
      </c>
      <c r="G4">
        <v>0</v>
      </c>
      <c r="H4">
        <v>0</v>
      </c>
      <c r="I4">
        <v>0</v>
      </c>
      <c r="J4">
        <v>0</v>
      </c>
      <c r="K4">
        <v>0</v>
      </c>
      <c r="L4">
        <v>0</v>
      </c>
      <c r="M4">
        <v>0</v>
      </c>
    </row>
    <row r="5" spans="3:17" x14ac:dyDescent="0.25">
      <c r="O5" t="s">
        <v>45</v>
      </c>
    </row>
    <row r="6" spans="3:17" x14ac:dyDescent="0.25">
      <c r="C6" t="s">
        <v>34</v>
      </c>
      <c r="E6">
        <v>3</v>
      </c>
      <c r="F6">
        <v>5</v>
      </c>
      <c r="G6">
        <v>9</v>
      </c>
      <c r="H6">
        <v>4</v>
      </c>
      <c r="I6">
        <v>4</v>
      </c>
      <c r="J6">
        <v>10</v>
      </c>
      <c r="K6">
        <v>6</v>
      </c>
      <c r="L6">
        <v>14</v>
      </c>
      <c r="M6">
        <v>6</v>
      </c>
      <c r="O6">
        <f>SUMPRODUCT(E4:M4,E6:M6)</f>
        <v>0</v>
      </c>
    </row>
    <row r="7" spans="3:17" x14ac:dyDescent="0.25">
      <c r="O7" t="s">
        <v>46</v>
      </c>
      <c r="Q7" t="s">
        <v>54</v>
      </c>
    </row>
    <row r="8" spans="3:17" x14ac:dyDescent="0.25">
      <c r="C8" t="s">
        <v>35</v>
      </c>
      <c r="D8" t="s">
        <v>52</v>
      </c>
      <c r="E8">
        <v>1</v>
      </c>
      <c r="F8">
        <v>1</v>
      </c>
      <c r="G8">
        <v>1</v>
      </c>
      <c r="H8">
        <v>0</v>
      </c>
      <c r="I8">
        <v>0</v>
      </c>
      <c r="J8">
        <v>0</v>
      </c>
      <c r="K8">
        <v>0</v>
      </c>
      <c r="L8">
        <v>0</v>
      </c>
      <c r="M8">
        <v>0</v>
      </c>
      <c r="O8">
        <f>SUMPRODUCT($E$4:$M$4,E8:M8)</f>
        <v>0</v>
      </c>
      <c r="P8" t="s">
        <v>53</v>
      </c>
      <c r="Q8">
        <v>180</v>
      </c>
    </row>
    <row r="9" spans="3:17" x14ac:dyDescent="0.25">
      <c r="D9" t="s">
        <v>47</v>
      </c>
      <c r="E9">
        <v>1</v>
      </c>
      <c r="F9">
        <v>0</v>
      </c>
      <c r="G9">
        <v>0</v>
      </c>
      <c r="H9">
        <v>-1</v>
      </c>
      <c r="I9">
        <v>-1</v>
      </c>
      <c r="J9">
        <v>0</v>
      </c>
      <c r="K9">
        <v>0</v>
      </c>
      <c r="L9">
        <v>0</v>
      </c>
      <c r="M9">
        <v>0</v>
      </c>
      <c r="O9">
        <f>SUMPRODUCT($E$4:$M$4,E9:M9)</f>
        <v>0</v>
      </c>
      <c r="P9" t="s">
        <v>53</v>
      </c>
      <c r="Q9">
        <v>0</v>
      </c>
    </row>
    <row r="10" spans="3:17" x14ac:dyDescent="0.25">
      <c r="D10" t="s">
        <v>48</v>
      </c>
      <c r="E10">
        <v>0</v>
      </c>
      <c r="F10">
        <v>1</v>
      </c>
      <c r="G10">
        <v>0</v>
      </c>
      <c r="H10">
        <v>1</v>
      </c>
      <c r="I10">
        <v>0</v>
      </c>
      <c r="J10">
        <v>-1</v>
      </c>
      <c r="K10">
        <v>1</v>
      </c>
      <c r="L10">
        <v>0</v>
      </c>
      <c r="M10">
        <v>0</v>
      </c>
      <c r="O10">
        <f>SUMPRODUCT($E$4:$M$4,E10:M10)</f>
        <v>0</v>
      </c>
      <c r="P10" t="s">
        <v>53</v>
      </c>
      <c r="Q10">
        <v>0</v>
      </c>
    </row>
    <row r="11" spans="3:17" x14ac:dyDescent="0.25">
      <c r="D11" t="s">
        <v>49</v>
      </c>
      <c r="E11">
        <v>0</v>
      </c>
      <c r="F11">
        <v>0</v>
      </c>
      <c r="G11">
        <v>1</v>
      </c>
      <c r="H11">
        <v>0</v>
      </c>
      <c r="I11">
        <v>0</v>
      </c>
      <c r="J11">
        <v>0</v>
      </c>
      <c r="K11">
        <v>-1</v>
      </c>
      <c r="L11">
        <v>-1</v>
      </c>
      <c r="M11">
        <v>0</v>
      </c>
      <c r="O11">
        <f>SUMPRODUCT($E$4:$M$4,E11:M11)</f>
        <v>0</v>
      </c>
      <c r="P11" t="s">
        <v>53</v>
      </c>
      <c r="Q11">
        <v>0</v>
      </c>
    </row>
    <row r="12" spans="3:17" x14ac:dyDescent="0.25">
      <c r="D12" t="s">
        <v>50</v>
      </c>
      <c r="E12">
        <v>0</v>
      </c>
      <c r="F12">
        <v>0</v>
      </c>
      <c r="G12">
        <v>0</v>
      </c>
      <c r="H12">
        <v>0</v>
      </c>
      <c r="I12">
        <v>1</v>
      </c>
      <c r="J12">
        <v>0</v>
      </c>
      <c r="K12">
        <v>0</v>
      </c>
      <c r="L12">
        <v>0</v>
      </c>
      <c r="M12">
        <v>-1</v>
      </c>
      <c r="O12">
        <f>SUMPRODUCT($E$4:$M$4,E12:M12)</f>
        <v>0</v>
      </c>
      <c r="P12" t="s">
        <v>53</v>
      </c>
      <c r="Q12">
        <v>0</v>
      </c>
    </row>
    <row r="13" spans="3:17" x14ac:dyDescent="0.25">
      <c r="D13" t="s">
        <v>51</v>
      </c>
      <c r="E13">
        <v>0</v>
      </c>
      <c r="F13">
        <v>0</v>
      </c>
      <c r="G13">
        <v>0</v>
      </c>
      <c r="H13">
        <v>0</v>
      </c>
      <c r="I13">
        <v>0</v>
      </c>
      <c r="J13">
        <v>1</v>
      </c>
      <c r="K13">
        <v>0</v>
      </c>
      <c r="L13">
        <v>1</v>
      </c>
      <c r="M13">
        <v>1</v>
      </c>
      <c r="O13">
        <f>SUMPRODUCT($E$4:$M$4,E13:M13)</f>
        <v>0</v>
      </c>
      <c r="P13" t="s">
        <v>53</v>
      </c>
      <c r="Q13">
        <v>180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38C39-F5F8-4680-A20D-7404A531A544}">
  <dimension ref="B2:H27"/>
  <sheetViews>
    <sheetView workbookViewId="0">
      <selection activeCell="H30" sqref="H30"/>
    </sheetView>
  </sheetViews>
  <sheetFormatPr defaultColWidth="11.42578125" defaultRowHeight="15" x14ac:dyDescent="0.25"/>
  <cols>
    <col min="3" max="3" width="24.7109375" customWidth="1"/>
    <col min="4" max="4" width="16.140625" customWidth="1"/>
    <col min="5" max="5" width="30.28515625" customWidth="1"/>
    <col min="6" max="6" width="18" customWidth="1"/>
  </cols>
  <sheetData>
    <row r="2" spans="2:8" x14ac:dyDescent="0.25">
      <c r="B2" s="20" t="s">
        <v>2</v>
      </c>
      <c r="C2" s="18" t="s">
        <v>20</v>
      </c>
      <c r="D2" s="19"/>
      <c r="E2" s="19"/>
      <c r="F2" s="19"/>
      <c r="G2" s="19"/>
      <c r="H2" s="19"/>
    </row>
    <row r="3" spans="2:8" x14ac:dyDescent="0.25">
      <c r="B3" s="20"/>
      <c r="C3" s="19"/>
      <c r="D3" s="19"/>
      <c r="E3" s="19"/>
      <c r="F3" s="19"/>
      <c r="G3" s="19"/>
      <c r="H3" s="19"/>
    </row>
    <row r="4" spans="2:8" x14ac:dyDescent="0.25">
      <c r="B4" s="20"/>
      <c r="C4" s="19"/>
      <c r="D4" s="19"/>
      <c r="E4" s="19"/>
      <c r="F4" s="19"/>
      <c r="G4" s="19"/>
      <c r="H4" s="19"/>
    </row>
    <row r="5" spans="2:8" x14ac:dyDescent="0.25">
      <c r="B5" s="20" t="s">
        <v>3</v>
      </c>
      <c r="C5" s="21" t="s">
        <v>11</v>
      </c>
      <c r="D5" s="22"/>
      <c r="E5" s="22"/>
      <c r="F5" s="22"/>
      <c r="G5" s="22"/>
      <c r="H5" s="22"/>
    </row>
    <row r="6" spans="2:8" x14ac:dyDescent="0.25">
      <c r="B6" s="20"/>
      <c r="C6" s="22"/>
      <c r="D6" s="22"/>
      <c r="E6" s="22"/>
      <c r="F6" s="22"/>
      <c r="G6" s="22"/>
      <c r="H6" s="22"/>
    </row>
    <row r="7" spans="2:8" x14ac:dyDescent="0.25">
      <c r="B7" s="20"/>
      <c r="C7" s="22"/>
      <c r="D7" s="22"/>
      <c r="E7" s="22"/>
      <c r="F7" s="22"/>
      <c r="G7" s="22"/>
      <c r="H7" s="22"/>
    </row>
    <row r="8" spans="2:8" x14ac:dyDescent="0.25">
      <c r="B8" s="20" t="s">
        <v>0</v>
      </c>
      <c r="C8" s="18" t="s">
        <v>21</v>
      </c>
      <c r="D8" s="19"/>
      <c r="E8" s="19"/>
      <c r="F8" s="19"/>
      <c r="G8" s="19"/>
      <c r="H8" s="19"/>
    </row>
    <row r="9" spans="2:8" x14ac:dyDescent="0.25">
      <c r="B9" s="20"/>
      <c r="C9" s="19"/>
      <c r="D9" s="19"/>
      <c r="E9" s="19"/>
      <c r="F9" s="19"/>
      <c r="G9" s="19"/>
      <c r="H9" s="19"/>
    </row>
    <row r="10" spans="2:8" x14ac:dyDescent="0.25">
      <c r="B10" s="20"/>
      <c r="C10" s="19"/>
      <c r="D10" s="19"/>
      <c r="E10" s="19"/>
      <c r="F10" s="19"/>
      <c r="G10" s="19"/>
      <c r="H10" s="19"/>
    </row>
    <row r="13" spans="2:8" x14ac:dyDescent="0.25">
      <c r="B13" s="3" t="s">
        <v>6</v>
      </c>
    </row>
    <row r="14" spans="2:8" x14ac:dyDescent="0.25">
      <c r="B14" s="7" t="s">
        <v>4</v>
      </c>
      <c r="C14" s="4" t="s">
        <v>8</v>
      </c>
      <c r="D14" s="4" t="s">
        <v>5</v>
      </c>
      <c r="E14" s="4" t="s">
        <v>9</v>
      </c>
      <c r="F14" s="4" t="s">
        <v>10</v>
      </c>
      <c r="G14" s="4" t="s">
        <v>7</v>
      </c>
    </row>
    <row r="15" spans="2:8" x14ac:dyDescent="0.25">
      <c r="B15" s="8"/>
      <c r="C15" s="14"/>
      <c r="D15" s="5"/>
      <c r="E15" s="6"/>
      <c r="F15" s="1"/>
      <c r="G15" s="13"/>
    </row>
    <row r="16" spans="2:8" x14ac:dyDescent="0.25">
      <c r="B16" s="8"/>
      <c r="C16" s="15"/>
      <c r="D16" s="5"/>
      <c r="E16" s="1"/>
      <c r="F16" s="1"/>
      <c r="G16" s="13"/>
    </row>
    <row r="17" spans="2:7" x14ac:dyDescent="0.25">
      <c r="B17" s="9"/>
      <c r="C17" s="16"/>
      <c r="D17" s="5"/>
      <c r="E17" s="1"/>
      <c r="F17" s="1"/>
      <c r="G17" s="13"/>
    </row>
    <row r="18" spans="2:7" x14ac:dyDescent="0.25">
      <c r="D18" s="2"/>
    </row>
    <row r="19" spans="2:7" x14ac:dyDescent="0.25">
      <c r="B19" s="7" t="s">
        <v>12</v>
      </c>
      <c r="C19" s="4" t="s">
        <v>8</v>
      </c>
      <c r="D19" s="4" t="s">
        <v>5</v>
      </c>
      <c r="E19" s="4" t="s">
        <v>9</v>
      </c>
      <c r="F19" s="4" t="s">
        <v>10</v>
      </c>
      <c r="G19" s="4" t="s">
        <v>7</v>
      </c>
    </row>
    <row r="20" spans="2:7" x14ac:dyDescent="0.25">
      <c r="B20" s="8"/>
      <c r="C20" s="10"/>
      <c r="D20" s="5"/>
      <c r="E20" s="6"/>
      <c r="F20" s="1"/>
      <c r="G20" s="13"/>
    </row>
    <row r="21" spans="2:7" x14ac:dyDescent="0.25">
      <c r="B21" s="8"/>
      <c r="C21" s="11"/>
      <c r="D21" s="5"/>
      <c r="E21" s="1"/>
      <c r="F21" s="1"/>
      <c r="G21" s="13"/>
    </row>
    <row r="22" spans="2:7" x14ac:dyDescent="0.25">
      <c r="B22" s="9"/>
      <c r="C22" s="12"/>
      <c r="D22" s="5"/>
      <c r="E22" s="1"/>
      <c r="F22" s="1"/>
      <c r="G22" s="13"/>
    </row>
    <row r="23" spans="2:7" x14ac:dyDescent="0.25">
      <c r="D23" s="2"/>
    </row>
    <row r="24" spans="2:7" x14ac:dyDescent="0.25">
      <c r="B24" s="7" t="s">
        <v>13</v>
      </c>
      <c r="C24" s="4" t="s">
        <v>8</v>
      </c>
      <c r="D24" s="4" t="s">
        <v>5</v>
      </c>
      <c r="E24" s="4" t="s">
        <v>9</v>
      </c>
      <c r="F24" s="4" t="s">
        <v>10</v>
      </c>
      <c r="G24" s="4" t="s">
        <v>7</v>
      </c>
    </row>
    <row r="25" spans="2:7" x14ac:dyDescent="0.25">
      <c r="B25" s="8"/>
      <c r="C25" s="10"/>
      <c r="D25" s="5"/>
      <c r="E25" s="6"/>
      <c r="F25" s="1"/>
      <c r="G25" s="13"/>
    </row>
    <row r="26" spans="2:7" x14ac:dyDescent="0.25">
      <c r="B26" s="8"/>
      <c r="C26" s="11"/>
      <c r="D26" s="5"/>
      <c r="E26" s="1"/>
      <c r="F26" s="1"/>
      <c r="G26" s="13"/>
    </row>
    <row r="27" spans="2:7" x14ac:dyDescent="0.25">
      <c r="B27" s="9"/>
      <c r="C27" s="12"/>
      <c r="D27" s="5"/>
      <c r="E27" s="1"/>
      <c r="F27" s="1"/>
      <c r="G27" s="13"/>
    </row>
  </sheetData>
  <mergeCells count="15">
    <mergeCell ref="B2:B4"/>
    <mergeCell ref="C2:H4"/>
    <mergeCell ref="B5:B7"/>
    <mergeCell ref="C5:H7"/>
    <mergeCell ref="B8:B10"/>
    <mergeCell ref="C8:H10"/>
    <mergeCell ref="B24:B27"/>
    <mergeCell ref="C25:C27"/>
    <mergeCell ref="G25:G27"/>
    <mergeCell ref="B14:B17"/>
    <mergeCell ref="C15:C17"/>
    <mergeCell ref="G15:G17"/>
    <mergeCell ref="B19:B22"/>
    <mergeCell ref="C20:C22"/>
    <mergeCell ref="G20:G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8F83-EA66-4901-B6E3-90509428B638}">
  <dimension ref="A1"/>
  <sheetViews>
    <sheetView workbookViewId="0">
      <selection activeCell="G31" sqref="G31"/>
    </sheetView>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Manual</vt:lpstr>
      <vt:lpstr>Solver</vt:lpstr>
      <vt:lpstr>Manual Cap</vt:lpstr>
      <vt:lpstr>Solver Cap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 Mauricio Zambrano Rey</dc:creator>
  <cp:keywords/>
  <dc:description/>
  <cp:lastModifiedBy>andres escamilla rodriguez</cp:lastModifiedBy>
  <cp:revision/>
  <dcterms:created xsi:type="dcterms:W3CDTF">2020-07-16T11:57:04Z</dcterms:created>
  <dcterms:modified xsi:type="dcterms:W3CDTF">2023-01-27T21:12:00Z</dcterms:modified>
  <cp:category/>
  <cp:contentStatus/>
</cp:coreProperties>
</file>